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85" yWindow="990" windowWidth="15990" windowHeight="12195" tabRatio="835" firstSheet="5" activeTab="5"/>
  </bookViews>
  <sheets>
    <sheet name="提出書類一覧" sheetId="88" state="hidden" r:id="rId1"/>
    <sheet name="同意書" sheetId="117" state="hidden" r:id="rId2"/>
    <sheet name="申請総括表 (設備単位)(清書） (2)" sheetId="144" state="hidden" r:id="rId3"/>
    <sheet name="申請総括表 (設備単位)" sheetId="143" state="hidden" r:id="rId4"/>
    <sheet name="手続代行者（案1）" sheetId="141" state="hidden" r:id="rId5"/>
    <sheet name="手続代行者" sheetId="142" r:id="rId6"/>
    <sheet name="既存器具消費電力テーブル" sheetId="109" state="hidden" r:id="rId7"/>
    <sheet name="既存器具消費電力テーブル (印刷用)" sheetId="110" state="hidden" r:id="rId8"/>
    <sheet name="手続代行者（案1）合理化よせ" sheetId="145" state="hidden" r:id="rId9"/>
    <sheet name="5-1見積依頼仕様書" sheetId="65" state="hidden" r:id="rId10"/>
    <sheet name="１－１（設備単位）" sheetId="129" state="hidden" r:id="rId11"/>
    <sheet name="（別紙）共同" sheetId="83" state="hidden" r:id="rId12"/>
    <sheet name="事業者2" sheetId="136" state="hidden" r:id="rId13"/>
    <sheet name="見積書" sheetId="130" state="hidden" r:id="rId14"/>
  </sheets>
  <externalReferences>
    <externalReference r:id="rId15"/>
    <externalReference r:id="rId16"/>
    <externalReference r:id="rId17"/>
    <externalReference r:id="rId18"/>
  </externalReferences>
  <definedNames>
    <definedName name="_xlnm._FilterDatabase" localSheetId="6" hidden="1">既存器具消費電力テーブル!$V$4:$Z$144</definedName>
    <definedName name="_xlnm._FilterDatabase" localSheetId="7" hidden="1">'既存器具消費電力テーブル (印刷用)'!$A$1:$C$142</definedName>
    <definedName name="◆蛍光灯種類" localSheetId="10">#REF!</definedName>
    <definedName name="◆蛍光灯種類" localSheetId="12">#REF!</definedName>
    <definedName name="◆蛍光灯種類" localSheetId="5">#REF!</definedName>
    <definedName name="◆蛍光灯種類" localSheetId="8">#REF!</definedName>
    <definedName name="◆蛍光灯種類" localSheetId="3">#REF!</definedName>
    <definedName name="◆蛍光灯種類" localSheetId="2">#REF!</definedName>
    <definedName name="◆蛍光灯種類" localSheetId="0">#REF!</definedName>
    <definedName name="◆蛍光灯種類" localSheetId="1">#REF!</definedName>
    <definedName name="◆蛍光灯種類">#REF!</definedName>
    <definedName name="A" localSheetId="10">#REF!</definedName>
    <definedName name="A" localSheetId="13">#REF!</definedName>
    <definedName name="A" localSheetId="12">#REF!</definedName>
    <definedName name="A" localSheetId="5">#REF!</definedName>
    <definedName name="A" localSheetId="8">#REF!</definedName>
    <definedName name="A" localSheetId="3">#REF!</definedName>
    <definedName name="A" localSheetId="2">#REF!</definedName>
    <definedName name="A" localSheetId="0">#REF!</definedName>
    <definedName name="A" localSheetId="1">#REF!</definedName>
    <definedName name="A">#REF!</definedName>
    <definedName name="AAA" localSheetId="13">[1]既設器具消費電力テーブル!$T$5:$T$7</definedName>
    <definedName name="AAA">[2]既設器具消費電力テーブル!$T$5:$T$7</definedName>
    <definedName name="BBBB" localSheetId="10">[2]既設器具消費電力テーブル!#REF!</definedName>
    <definedName name="BBBB" localSheetId="13">[1]既設器具消費電力テーブル!#REF!</definedName>
    <definedName name="BBBB" localSheetId="12">[2]既設器具消費電力テーブル!#REF!</definedName>
    <definedName name="BBBB" localSheetId="5">[2]既設器具消費電力テーブル!#REF!</definedName>
    <definedName name="BBBB" localSheetId="8">[2]既設器具消費電力テーブル!#REF!</definedName>
    <definedName name="BBBB" localSheetId="3">[2]既設器具消費電力テーブル!#REF!</definedName>
    <definedName name="BBBB" localSheetId="2">[2]既設器具消費電力テーブル!#REF!</definedName>
    <definedName name="BBBB" localSheetId="0">[2]既設器具消費電力テーブル!#REF!</definedName>
    <definedName name="BBBB" localSheetId="1">[2]既設器具消費電力テーブル!#REF!</definedName>
    <definedName name="BBBB">[2]既設器具消費電力テーブル!#REF!</definedName>
    <definedName name="CCCC" localSheetId="10">[2]既設器具消費電力テーブル!#REF!</definedName>
    <definedName name="CCCC" localSheetId="13">[1]既設器具消費電力テーブル!#REF!</definedName>
    <definedName name="CCCC" localSheetId="12">[2]既設器具消費電力テーブル!#REF!</definedName>
    <definedName name="CCCC" localSheetId="5">[2]既設器具消費電力テーブル!#REF!</definedName>
    <definedName name="CCCC" localSheetId="8">[2]既設器具消費電力テーブル!#REF!</definedName>
    <definedName name="CCCC" localSheetId="3">[2]既設器具消費電力テーブル!#REF!</definedName>
    <definedName name="CCCC" localSheetId="2">[2]既設器具消費電力テーブル!#REF!</definedName>
    <definedName name="CCCC" localSheetId="0">[2]既設器具消費電力テーブル!#REF!</definedName>
    <definedName name="CCCC" localSheetId="1">[2]既設器具消費電力テーブル!#REF!</definedName>
    <definedName name="CCCC">[2]既設器具消費電力テーブル!#REF!</definedName>
    <definedName name="COP" localSheetId="10">#REF!</definedName>
    <definedName name="COP" localSheetId="12">#REF!</definedName>
    <definedName name="COP" localSheetId="5">#REF!</definedName>
    <definedName name="COP" localSheetId="8">#REF!</definedName>
    <definedName name="COP" localSheetId="3">#REF!</definedName>
    <definedName name="COP" localSheetId="2">#REF!</definedName>
    <definedName name="COP" localSheetId="0">#REF!</definedName>
    <definedName name="COP" localSheetId="1">#REF!</definedName>
    <definedName name="COP">#REF!</definedName>
    <definedName name="Copy8" localSheetId="10">#REF!</definedName>
    <definedName name="Copy8" localSheetId="12">#REF!</definedName>
    <definedName name="Copy8" localSheetId="5">#REF!</definedName>
    <definedName name="Copy8" localSheetId="8">#REF!</definedName>
    <definedName name="Copy8" localSheetId="3">#REF!</definedName>
    <definedName name="Copy8" localSheetId="2">#REF!</definedName>
    <definedName name="Copy8" localSheetId="0">#REF!</definedName>
    <definedName name="Copy8" localSheetId="1">#REF!</definedName>
    <definedName name="Copy8">#REF!</definedName>
    <definedName name="CP">[3]分析条件!$E$8:$S$8</definedName>
    <definedName name="DDDD" localSheetId="13">[1]既設器具消費電力テーブル!$I$5:$I$12</definedName>
    <definedName name="DDDD">[2]既設器具消費電力テーブル!$I$5:$I$12</definedName>
    <definedName name="F" localSheetId="10">[2]既設器具消費電力テーブル!#REF!</definedName>
    <definedName name="F" localSheetId="13">[1]既設器具消費電力テーブル!#REF!</definedName>
    <definedName name="F" localSheetId="12">[2]既設器具消費電力テーブル!#REF!</definedName>
    <definedName name="F" localSheetId="5">[2]既設器具消費電力テーブル!#REF!</definedName>
    <definedName name="F" localSheetId="8">[2]既設器具消費電力テーブル!#REF!</definedName>
    <definedName name="F" localSheetId="3">[2]既設器具消費電力テーブル!#REF!</definedName>
    <definedName name="F" localSheetId="2">[2]既設器具消費電力テーブル!#REF!</definedName>
    <definedName name="F" localSheetId="0">[2]既設器具消費電力テーブル!#REF!</definedName>
    <definedName name="F" localSheetId="1">[2]既設器具消費電力テーブル!#REF!</definedName>
    <definedName name="F">[2]既設器具消費電力テーブル!#REF!</definedName>
    <definedName name="HID" localSheetId="10">#REF!</definedName>
    <definedName name="HID" localSheetId="12">#REF!</definedName>
    <definedName name="HID" localSheetId="5">#REF!</definedName>
    <definedName name="HID" localSheetId="8">#REF!</definedName>
    <definedName name="HID" localSheetId="3">#REF!</definedName>
    <definedName name="HID" localSheetId="2">#REF!</definedName>
    <definedName name="HID" localSheetId="0">#REF!</definedName>
    <definedName name="HID" localSheetId="1">#REF!</definedName>
    <definedName name="HID">#REF!</definedName>
    <definedName name="HIDランプ" localSheetId="10">#REF!</definedName>
    <definedName name="HIDランプ" localSheetId="12">#REF!</definedName>
    <definedName name="HIDランプ" localSheetId="5">#REF!</definedName>
    <definedName name="HIDランプ" localSheetId="8">#REF!</definedName>
    <definedName name="HIDランプ" localSheetId="3">#REF!</definedName>
    <definedName name="HIDランプ" localSheetId="2">#REF!</definedName>
    <definedName name="HIDランプ" localSheetId="1">#REF!</definedName>
    <definedName name="HIDランプ">#REF!</definedName>
    <definedName name="LED" localSheetId="10">#REF!</definedName>
    <definedName name="LED" localSheetId="12">#REF!</definedName>
    <definedName name="LED" localSheetId="5">#REF!</definedName>
    <definedName name="LED" localSheetId="8">#REF!</definedName>
    <definedName name="LED" localSheetId="3">#REF!</definedName>
    <definedName name="LED" localSheetId="2">#REF!</definedName>
    <definedName name="LED" localSheetId="0">#REF!</definedName>
    <definedName name="LED" localSheetId="1">#REF!</definedName>
    <definedName name="LED">#REF!</definedName>
    <definedName name="_xlnm.Print_Area" localSheetId="11">'（別紙）共同'!$A$1:$P$80</definedName>
    <definedName name="_xlnm.Print_Area" localSheetId="10">'１－１（設備単位）'!$A$1:$O$54</definedName>
    <definedName name="_xlnm.Print_Area" localSheetId="9">'5-1見積依頼仕様書'!$A$1:$K$44</definedName>
    <definedName name="_xlnm.Print_Area" localSheetId="13">見積書!$A$1:$BE$54</definedName>
    <definedName name="_xlnm.Print_Area" localSheetId="12">事業者2!$A$1:$AC$21</definedName>
    <definedName name="_xlnm.Print_Area" localSheetId="5">手続代行者!$A$1:$AC$40</definedName>
    <definedName name="_xlnm.Print_Area" localSheetId="4">'手続代行者（案1）'!$A$1:$AC$43</definedName>
    <definedName name="_xlnm.Print_Area" localSheetId="8">'手続代行者（案1）合理化よせ'!$A$1:$AC$55</definedName>
    <definedName name="_xlnm.Print_Area" localSheetId="3">'申請総括表 (設備単位)'!$F$2:$S$49</definedName>
    <definedName name="_xlnm.Print_Area" localSheetId="2">'申請総括表 (設備単位)(清書） (2)'!$F$2:$S$26</definedName>
    <definedName name="_xlnm.Print_Area" localSheetId="0">提出書類一覧!$A$1:$AV$37</definedName>
    <definedName name="_xlnm.Print_Area" localSheetId="1">同意書!$A$1:$BA$48</definedName>
    <definedName name="カタログ値" localSheetId="10">#REF!</definedName>
    <definedName name="カタログ値" localSheetId="12">#REF!</definedName>
    <definedName name="カタログ値" localSheetId="5">#REF!</definedName>
    <definedName name="カタログ値" localSheetId="8">#REF!</definedName>
    <definedName name="カタログ値" localSheetId="3">#REF!</definedName>
    <definedName name="カタログ値" localSheetId="2">#REF!</definedName>
    <definedName name="カタログ値" localSheetId="0">#REF!</definedName>
    <definedName name="カタログ値" localSheetId="1">#REF!</definedName>
    <definedName name="カタログ値">#REF!</definedName>
    <definedName name="クリプトン電球" localSheetId="10">#REF!</definedName>
    <definedName name="クリプトン電球" localSheetId="12">#REF!</definedName>
    <definedName name="クリプトン電球" localSheetId="5">#REF!</definedName>
    <definedName name="クリプトン電球" localSheetId="8">#REF!</definedName>
    <definedName name="クリプトン電球" localSheetId="3">#REF!</definedName>
    <definedName name="クリプトン電球" localSheetId="2">#REF!</definedName>
    <definedName name="クリプトン電球" localSheetId="1">#REF!</definedName>
    <definedName name="クリプトン電球">#REF!</definedName>
    <definedName name="コンパクト蛍光ランプ" localSheetId="10">#REF!</definedName>
    <definedName name="コンパクト蛍光ランプ" localSheetId="12">#REF!</definedName>
    <definedName name="コンパクト蛍光ランプ" localSheetId="5">#REF!</definedName>
    <definedName name="コンパクト蛍光ランプ" localSheetId="8">#REF!</definedName>
    <definedName name="コンパクト蛍光ランプ" localSheetId="3">#REF!</definedName>
    <definedName name="コンパクト蛍光ランプ" localSheetId="2">#REF!</definedName>
    <definedName name="コンパクト蛍光ランプ" localSheetId="1">#REF!</definedName>
    <definedName name="コンパクト蛍光ランプ">#REF!</definedName>
    <definedName name="ハロゲン電球_JD110V" localSheetId="10">#REF!</definedName>
    <definedName name="ハロゲン電球_JD110V" localSheetId="12">#REF!</definedName>
    <definedName name="ハロゲン電球_JD110V" localSheetId="5">#REF!</definedName>
    <definedName name="ハロゲン電球_JD110V" localSheetId="8">#REF!</definedName>
    <definedName name="ハロゲン電球_JD110V" localSheetId="3">#REF!</definedName>
    <definedName name="ハロゲン電球_JD110V" localSheetId="2">#REF!</definedName>
    <definedName name="ハロゲン電球_JD110V">#REF!</definedName>
    <definedName name="安定器種類" localSheetId="10">#REF!</definedName>
    <definedName name="安定器種類" localSheetId="13">#REF!</definedName>
    <definedName name="安定器種類" localSheetId="12">#REF!</definedName>
    <definedName name="安定器種類" localSheetId="5">#REF!</definedName>
    <definedName name="安定器種類" localSheetId="8">#REF!</definedName>
    <definedName name="安定器種類" localSheetId="3">#REF!</definedName>
    <definedName name="安定器種類" localSheetId="2">#REF!</definedName>
    <definedName name="安定器種類" localSheetId="1">#REF!</definedName>
    <definedName name="安定器種類">#REF!</definedName>
    <definedName name="円形蛍光ランプ" localSheetId="10">#REF!</definedName>
    <definedName name="円形蛍光ランプ" localSheetId="12">#REF!</definedName>
    <definedName name="円形蛍光ランプ" localSheetId="5">#REF!</definedName>
    <definedName name="円形蛍光ランプ" localSheetId="8">#REF!</definedName>
    <definedName name="円形蛍光ランプ" localSheetId="3">#REF!</definedName>
    <definedName name="円形蛍光ランプ" localSheetId="2">#REF!</definedName>
    <definedName name="円形蛍光ランプ">#REF!</definedName>
    <definedName name="器具の種類" localSheetId="10">#REF!</definedName>
    <definedName name="器具の種類" localSheetId="13">#REF!</definedName>
    <definedName name="器具の種類" localSheetId="12">#REF!</definedName>
    <definedName name="器具の種類" localSheetId="5">#REF!</definedName>
    <definedName name="器具の種類" localSheetId="8">#REF!</definedName>
    <definedName name="器具の種類" localSheetId="3">#REF!</definedName>
    <definedName name="器具の種類" localSheetId="2">#REF!</definedName>
    <definedName name="器具の種類" localSheetId="0">#REF!</definedName>
    <definedName name="器具の種類">#REF!</definedName>
    <definedName name="蛍光灯" localSheetId="10">#REF!</definedName>
    <definedName name="蛍光灯" localSheetId="13">#REF!</definedName>
    <definedName name="蛍光灯" localSheetId="12">#REF!</definedName>
    <definedName name="蛍光灯" localSheetId="5">#REF!</definedName>
    <definedName name="蛍光灯" localSheetId="8">#REF!</definedName>
    <definedName name="蛍光灯" localSheetId="3">#REF!</definedName>
    <definedName name="蛍光灯" localSheetId="2">#REF!</definedName>
    <definedName name="蛍光灯" localSheetId="0">#REF!</definedName>
    <definedName name="蛍光灯">#REF!</definedName>
    <definedName name="使用ランプ" localSheetId="10">#REF!</definedName>
    <definedName name="使用ランプ" localSheetId="12">#REF!</definedName>
    <definedName name="使用ランプ" localSheetId="5">#REF!</definedName>
    <definedName name="使用ランプ" localSheetId="8">#REF!</definedName>
    <definedName name="使用ランプ" localSheetId="3">#REF!</definedName>
    <definedName name="使用ランプ" localSheetId="2">#REF!</definedName>
    <definedName name="使用ランプ">#REF!</definedName>
    <definedName name="性能区分" localSheetId="10">#REF!</definedName>
    <definedName name="性能区分" localSheetId="13">#REF!</definedName>
    <definedName name="性能区分" localSheetId="12">#REF!</definedName>
    <definedName name="性能区分" localSheetId="5">#REF!</definedName>
    <definedName name="性能区分" localSheetId="8">#REF!</definedName>
    <definedName name="性能区分" localSheetId="3">#REF!</definedName>
    <definedName name="性能区分" localSheetId="2">#REF!</definedName>
    <definedName name="性能区分" localSheetId="1">#REF!</definedName>
    <definedName name="性能区分">#REF!</definedName>
    <definedName name="直管蛍光ランプ" localSheetId="10">#REF!</definedName>
    <definedName name="直管蛍光ランプ" localSheetId="12">#REF!</definedName>
    <definedName name="直管蛍光ランプ" localSheetId="5">#REF!</definedName>
    <definedName name="直管蛍光ランプ" localSheetId="8">#REF!</definedName>
    <definedName name="直管蛍光ランプ" localSheetId="3">#REF!</definedName>
    <definedName name="直管蛍光ランプ" localSheetId="2">#REF!</definedName>
    <definedName name="直管蛍光ランプ">#REF!</definedName>
    <definedName name="電球形蛍光ランプ" localSheetId="10">#REF!</definedName>
    <definedName name="電球形蛍光ランプ" localSheetId="12">#REF!</definedName>
    <definedName name="電球形蛍光ランプ" localSheetId="5">#REF!</definedName>
    <definedName name="電球形蛍光ランプ" localSheetId="8">#REF!</definedName>
    <definedName name="電球形蛍光ランプ" localSheetId="3">#REF!</definedName>
    <definedName name="電球形蛍光ランプ" localSheetId="2">#REF!</definedName>
    <definedName name="電球形蛍光ランプ">#REF!</definedName>
    <definedName name="白熱電球" localSheetId="10">#REF!</definedName>
    <definedName name="白熱電球" localSheetId="12">#REF!</definedName>
    <definedName name="白熱電球" localSheetId="5">#REF!</definedName>
    <definedName name="白熱電球" localSheetId="8">#REF!</definedName>
    <definedName name="白熱電球" localSheetId="3">#REF!</definedName>
    <definedName name="白熱電球" localSheetId="2">#REF!</definedName>
    <definedName name="白熱電球">#REF!</definedName>
    <definedName name="白熱灯" localSheetId="10">#REF!</definedName>
    <definedName name="白熱灯" localSheetId="13">#REF!</definedName>
    <definedName name="白熱灯" localSheetId="12">#REF!</definedName>
    <definedName name="白熱灯" localSheetId="5">#REF!</definedName>
    <definedName name="白熱灯" localSheetId="8">#REF!</definedName>
    <definedName name="白熱灯" localSheetId="3">#REF!</definedName>
    <definedName name="白熱灯" localSheetId="2">#REF!</definedName>
    <definedName name="白熱灯" localSheetId="0">#REF!</definedName>
    <definedName name="白熱灯">#REF!</definedName>
    <definedName name="分類">[4]masta!$B$2:'[4]masta'!$B$5</definedName>
  </definedNames>
  <calcPr calcId="145621"/>
</workbook>
</file>

<file path=xl/calcChain.xml><?xml version="1.0" encoding="utf-8"?>
<calcChain xmlns="http://schemas.openxmlformats.org/spreadsheetml/2006/main">
  <c r="M26" i="144" l="1"/>
  <c r="I25" i="144"/>
  <c r="I26" i="144" s="1"/>
  <c r="Q23" i="144"/>
  <c r="Q26" i="144" s="1"/>
  <c r="R27" i="143" l="1"/>
  <c r="M49" i="143" l="1"/>
  <c r="I48" i="143"/>
  <c r="I49" i="143" s="1"/>
  <c r="Q46" i="143"/>
  <c r="Q49" i="143" s="1"/>
  <c r="AV48" i="130" l="1"/>
  <c r="AV49" i="130" s="1"/>
  <c r="AV45" i="130"/>
  <c r="AV44" i="130"/>
  <c r="AV43" i="130"/>
  <c r="AV42" i="130"/>
  <c r="AV36" i="130"/>
  <c r="AV35" i="130"/>
  <c r="AV33" i="130"/>
  <c r="AV28" i="130"/>
  <c r="AV39" i="130" l="1"/>
  <c r="AV46" i="130"/>
  <c r="AV51" i="130"/>
  <c r="Q13" i="130" s="1"/>
  <c r="Q14" i="130" l="1"/>
  <c r="Q15" i="130" s="1"/>
  <c r="R15" i="144" l="1"/>
  <c r="K15" i="144" l="1"/>
  <c r="Y144" i="109"/>
  <c r="Y143" i="109"/>
  <c r="Y142" i="109"/>
  <c r="Y141" i="109"/>
  <c r="Y140" i="109"/>
  <c r="Y139" i="109"/>
  <c r="Y138" i="109"/>
  <c r="Y137" i="109"/>
  <c r="Y136" i="109"/>
  <c r="Y135" i="109"/>
  <c r="Y134" i="109"/>
  <c r="Y133" i="109"/>
  <c r="Y132" i="109"/>
  <c r="Y131" i="109"/>
  <c r="Y130" i="109"/>
  <c r="Y129" i="109"/>
  <c r="Y128" i="109"/>
  <c r="Y127" i="109"/>
  <c r="Y126" i="109"/>
  <c r="Y125" i="109"/>
  <c r="Y124" i="109"/>
  <c r="Y123" i="109"/>
  <c r="Y122" i="109"/>
  <c r="Y121" i="109"/>
  <c r="Y120" i="109"/>
  <c r="Y119" i="109"/>
  <c r="Y118" i="109"/>
  <c r="Y117" i="109"/>
  <c r="Y116" i="109"/>
  <c r="Y115" i="109"/>
  <c r="Y114" i="109"/>
  <c r="Y113" i="109"/>
  <c r="Y112" i="109"/>
  <c r="Y111" i="109"/>
  <c r="Y110" i="109"/>
  <c r="Y109" i="109"/>
  <c r="Y108" i="109"/>
  <c r="Y107" i="109"/>
  <c r="Y106" i="109"/>
  <c r="Y105" i="109"/>
  <c r="Y104" i="109"/>
  <c r="Y103" i="109"/>
  <c r="Y102" i="109"/>
  <c r="Y101" i="109"/>
  <c r="Y100" i="109"/>
  <c r="Y99" i="109"/>
  <c r="Y98" i="109"/>
  <c r="Y97" i="109"/>
  <c r="Y96" i="109"/>
  <c r="Y95" i="109"/>
  <c r="Y94" i="109"/>
  <c r="Y93" i="109"/>
  <c r="Y92" i="109"/>
  <c r="Y91" i="109"/>
  <c r="Y90" i="109"/>
  <c r="Y89" i="109"/>
  <c r="Y88" i="109"/>
  <c r="Y87" i="109"/>
  <c r="Y86" i="109"/>
  <c r="Y85" i="109"/>
  <c r="Y84" i="109"/>
  <c r="Y83" i="109"/>
  <c r="Y82" i="109"/>
  <c r="Y81" i="109"/>
  <c r="Y80" i="109"/>
  <c r="Y79" i="109"/>
  <c r="Y78" i="109"/>
  <c r="Y77" i="109"/>
  <c r="Y76" i="109"/>
  <c r="Y75" i="109"/>
  <c r="Y74" i="109"/>
  <c r="Y73" i="109"/>
  <c r="Y72" i="109"/>
  <c r="Y71" i="109"/>
  <c r="Y70" i="109"/>
  <c r="Y69" i="109"/>
  <c r="Y68" i="109"/>
  <c r="Y67" i="109"/>
  <c r="Y66" i="109"/>
  <c r="Y65" i="109"/>
  <c r="Y64" i="109"/>
  <c r="Y63" i="109"/>
  <c r="Y62" i="109"/>
  <c r="Y61" i="109"/>
  <c r="Y60" i="109"/>
  <c r="Y59" i="109"/>
  <c r="Y58" i="109"/>
  <c r="Y57" i="109"/>
  <c r="Y56" i="109"/>
  <c r="Y55" i="109"/>
  <c r="Y54" i="109"/>
  <c r="Y53" i="109"/>
  <c r="Y52" i="109"/>
  <c r="Y51" i="109"/>
  <c r="Y50" i="109"/>
  <c r="Y49" i="109"/>
  <c r="Y48" i="109"/>
  <c r="Y47" i="109"/>
  <c r="Y46" i="109"/>
  <c r="Y45" i="109"/>
  <c r="Y44" i="109"/>
  <c r="Y43" i="109"/>
  <c r="Y42" i="109"/>
  <c r="Y41" i="109"/>
  <c r="Y40" i="109"/>
  <c r="Y39" i="109"/>
  <c r="Y38" i="109"/>
  <c r="Y37" i="109"/>
  <c r="Y36" i="109"/>
  <c r="Y35" i="109"/>
  <c r="Y34" i="109"/>
  <c r="Y33" i="109"/>
  <c r="Y32" i="109"/>
  <c r="Y31" i="109"/>
  <c r="Y30" i="109"/>
  <c r="Y29" i="109"/>
  <c r="Y28" i="109"/>
  <c r="Y27" i="109"/>
  <c r="Y26" i="109"/>
  <c r="Y25" i="109"/>
  <c r="Y24" i="109"/>
  <c r="Y23" i="109"/>
  <c r="Y22" i="109"/>
  <c r="Y21" i="109"/>
  <c r="Y20" i="109"/>
  <c r="Y19" i="109"/>
  <c r="Y18" i="109"/>
  <c r="Y17" i="109"/>
  <c r="Y16" i="109"/>
  <c r="Y15" i="109"/>
  <c r="Y14" i="109"/>
  <c r="Y13" i="109"/>
  <c r="Y12" i="109"/>
  <c r="Y11" i="109"/>
  <c r="Y10" i="109"/>
  <c r="G10" i="109"/>
  <c r="Y9" i="109"/>
  <c r="G9" i="109"/>
  <c r="Y8" i="109"/>
  <c r="G8" i="109"/>
  <c r="Y7" i="109"/>
  <c r="G7" i="109"/>
  <c r="Y6" i="109"/>
  <c r="G6" i="109"/>
  <c r="Y5" i="109"/>
  <c r="G5" i="109"/>
</calcChain>
</file>

<file path=xl/sharedStrings.xml><?xml version="1.0" encoding="utf-8"?>
<sst xmlns="http://schemas.openxmlformats.org/spreadsheetml/2006/main" count="1374" uniqueCount="732">
  <si>
    <t>従業員数</t>
    <rPh sb="0" eb="3">
      <t>ジュウギョウイン</t>
    </rPh>
    <rPh sb="3" eb="4">
      <t>スウ</t>
    </rPh>
    <phoneticPr fontId="17"/>
  </si>
  <si>
    <t>事業完了予定日</t>
    <rPh sb="0" eb="2">
      <t>ジギョウ</t>
    </rPh>
    <rPh sb="2" eb="4">
      <t>カンリョウ</t>
    </rPh>
    <rPh sb="4" eb="7">
      <t>ヨテイビ</t>
    </rPh>
    <phoneticPr fontId="17"/>
  </si>
  <si>
    <t>設備費</t>
    <rPh sb="0" eb="3">
      <t>セツビヒ</t>
    </rPh>
    <phoneticPr fontId="17"/>
  </si>
  <si>
    <t>消費税</t>
    <rPh sb="0" eb="3">
      <t>ショウヒゼイ</t>
    </rPh>
    <phoneticPr fontId="17"/>
  </si>
  <si>
    <t>費用対効果</t>
    <rPh sb="0" eb="2">
      <t>ヒヨウ</t>
    </rPh>
    <rPh sb="2" eb="3">
      <t>タイ</t>
    </rPh>
    <rPh sb="3" eb="5">
      <t>コウカ</t>
    </rPh>
    <phoneticPr fontId="17"/>
  </si>
  <si>
    <t>数量</t>
    <rPh sb="0" eb="2">
      <t>スウリョウ</t>
    </rPh>
    <phoneticPr fontId="17"/>
  </si>
  <si>
    <t>役職</t>
    <rPh sb="0" eb="2">
      <t>ヤクショク</t>
    </rPh>
    <phoneticPr fontId="17"/>
  </si>
  <si>
    <t>電話番号</t>
    <rPh sb="0" eb="2">
      <t>デンワ</t>
    </rPh>
    <rPh sb="2" eb="4">
      <t>バンゴウ</t>
    </rPh>
    <phoneticPr fontId="17"/>
  </si>
  <si>
    <t>主体となる
管理担当者</t>
    <rPh sb="0" eb="2">
      <t>シュタイ</t>
    </rPh>
    <rPh sb="6" eb="8">
      <t>カンリ</t>
    </rPh>
    <rPh sb="8" eb="11">
      <t>タントウシャ</t>
    </rPh>
    <phoneticPr fontId="17"/>
  </si>
  <si>
    <t>主任</t>
    <rPh sb="0" eb="2">
      <t>シュニン</t>
    </rPh>
    <phoneticPr fontId="17"/>
  </si>
  <si>
    <t>補助金交付(振込)先</t>
    <rPh sb="0" eb="3">
      <t>ホジョキン</t>
    </rPh>
    <rPh sb="3" eb="5">
      <t>コウフ</t>
    </rPh>
    <rPh sb="6" eb="8">
      <t>フリコミ</t>
    </rPh>
    <rPh sb="9" eb="10">
      <t>サキ</t>
    </rPh>
    <phoneticPr fontId="17"/>
  </si>
  <si>
    <t>円</t>
    <rPh sb="0" eb="1">
      <t>エン</t>
    </rPh>
    <phoneticPr fontId="17"/>
  </si>
  <si>
    <t>非該当</t>
    <rPh sb="0" eb="3">
      <t>ヒガイトウ</t>
    </rPh>
    <phoneticPr fontId="17"/>
  </si>
  <si>
    <t>設備区分</t>
    <rPh sb="0" eb="2">
      <t>セツビ</t>
    </rPh>
    <rPh sb="2" eb="4">
      <t>クブン</t>
    </rPh>
    <phoneticPr fontId="17"/>
  </si>
  <si>
    <t>高効率照明</t>
    <rPh sb="0" eb="3">
      <t>コウコウリツ</t>
    </rPh>
    <rPh sb="3" eb="5">
      <t>ショウメイ</t>
    </rPh>
    <phoneticPr fontId="17"/>
  </si>
  <si>
    <t>一般社団法人　環境共創イニシアチブ</t>
  </si>
  <si>
    <t>代 表 理 事　　　赤　池　　学　 殿</t>
    <phoneticPr fontId="35"/>
  </si>
  <si>
    <t>直管蛍光ランプ</t>
    <rPh sb="0" eb="1">
      <t>チョク</t>
    </rPh>
    <rPh sb="1" eb="2">
      <t>カン</t>
    </rPh>
    <rPh sb="2" eb="4">
      <t>ケイコウ</t>
    </rPh>
    <phoneticPr fontId="35"/>
  </si>
  <si>
    <t>FHF16形　1灯用</t>
    <rPh sb="8" eb="10">
      <t>トウヨウ</t>
    </rPh>
    <phoneticPr fontId="35"/>
  </si>
  <si>
    <t>高出力</t>
    <rPh sb="0" eb="3">
      <t>コウシュツリョク</t>
    </rPh>
    <phoneticPr fontId="35"/>
  </si>
  <si>
    <t>性能区分</t>
    <rPh sb="0" eb="2">
      <t>セイノウ</t>
    </rPh>
    <rPh sb="2" eb="4">
      <t>クブン</t>
    </rPh>
    <phoneticPr fontId="35"/>
  </si>
  <si>
    <t>使用ランプ</t>
    <rPh sb="0" eb="2">
      <t>シヨウ</t>
    </rPh>
    <phoneticPr fontId="35"/>
  </si>
  <si>
    <t>検索値</t>
    <rPh sb="0" eb="2">
      <t>ケンサク</t>
    </rPh>
    <rPh sb="2" eb="3">
      <t>チ</t>
    </rPh>
    <phoneticPr fontId="35"/>
  </si>
  <si>
    <t>エネルギー消費効率</t>
    <rPh sb="5" eb="7">
      <t>ショウヒ</t>
    </rPh>
    <rPh sb="7" eb="9">
      <t>コウリツ</t>
    </rPh>
    <phoneticPr fontId="35"/>
  </si>
  <si>
    <t>演色性</t>
    <rPh sb="0" eb="1">
      <t>エン</t>
    </rPh>
    <rPh sb="1" eb="2">
      <t>ショク</t>
    </rPh>
    <rPh sb="2" eb="3">
      <t>セイ</t>
    </rPh>
    <phoneticPr fontId="35"/>
  </si>
  <si>
    <t>円形蛍光ランプ</t>
    <rPh sb="0" eb="2">
      <t>エンケイ</t>
    </rPh>
    <rPh sb="2" eb="4">
      <t>ケイコウ</t>
    </rPh>
    <phoneticPr fontId="35"/>
  </si>
  <si>
    <t>コンパクト蛍光ランプ</t>
    <rPh sb="5" eb="7">
      <t>ケイコウ</t>
    </rPh>
    <phoneticPr fontId="35"/>
  </si>
  <si>
    <t>電球形蛍光ランプ</t>
    <rPh sb="0" eb="2">
      <t>デンキュウ</t>
    </rPh>
    <rPh sb="2" eb="3">
      <t>ガタ</t>
    </rPh>
    <rPh sb="3" eb="5">
      <t>ケイコウ</t>
    </rPh>
    <phoneticPr fontId="35"/>
  </si>
  <si>
    <t>クリプトン電球</t>
    <rPh sb="5" eb="7">
      <t>デンキュウ</t>
    </rPh>
    <phoneticPr fontId="35"/>
  </si>
  <si>
    <t>白熱電球</t>
    <rPh sb="0" eb="2">
      <t>ハクネツ</t>
    </rPh>
    <rPh sb="2" eb="4">
      <t>デンキュウ</t>
    </rPh>
    <phoneticPr fontId="35"/>
  </si>
  <si>
    <t>ハロゲン電球_JD110V</t>
    <rPh sb="4" eb="6">
      <t>デンキュウ</t>
    </rPh>
    <phoneticPr fontId="35"/>
  </si>
  <si>
    <t>種類・灯数</t>
    <rPh sb="0" eb="2">
      <t>シュルイ</t>
    </rPh>
    <rPh sb="3" eb="4">
      <t>トウ</t>
    </rPh>
    <rPh sb="4" eb="5">
      <t>スウ</t>
    </rPh>
    <phoneticPr fontId="35"/>
  </si>
  <si>
    <t>安定器種類</t>
    <rPh sb="0" eb="3">
      <t>アンテイキ</t>
    </rPh>
    <rPh sb="3" eb="5">
      <t>シュルイ</t>
    </rPh>
    <phoneticPr fontId="35"/>
  </si>
  <si>
    <t>FCL20形　1灯用</t>
    <rPh sb="5" eb="6">
      <t>カタ</t>
    </rPh>
    <phoneticPr fontId="35"/>
  </si>
  <si>
    <t>FDL13形　1灯用</t>
    <rPh sb="5" eb="6">
      <t>カタ</t>
    </rPh>
    <phoneticPr fontId="35"/>
  </si>
  <si>
    <t>高圧水銀ランプ 40形</t>
    <rPh sb="0" eb="2">
      <t>コウアツ</t>
    </rPh>
    <rPh sb="2" eb="4">
      <t>スイギン</t>
    </rPh>
    <rPh sb="10" eb="11">
      <t>カタ</t>
    </rPh>
    <phoneticPr fontId="35"/>
  </si>
  <si>
    <t>EFA10・EFD10形</t>
    <rPh sb="11" eb="12">
      <t>カタ</t>
    </rPh>
    <phoneticPr fontId="35"/>
  </si>
  <si>
    <t>40形</t>
    <rPh sb="2" eb="3">
      <t>カタ</t>
    </rPh>
    <phoneticPr fontId="35"/>
  </si>
  <si>
    <t>FHF16形　2灯用</t>
    <rPh sb="8" eb="10">
      <t>トウヨウ</t>
    </rPh>
    <phoneticPr fontId="35"/>
  </si>
  <si>
    <t>FCL30形　1灯用</t>
    <rPh sb="5" eb="6">
      <t>カタ</t>
    </rPh>
    <phoneticPr fontId="35"/>
  </si>
  <si>
    <t>FDL18形　1灯用</t>
    <rPh sb="5" eb="6">
      <t>カタ</t>
    </rPh>
    <phoneticPr fontId="35"/>
  </si>
  <si>
    <t>EFA15・EFD15形</t>
    <rPh sb="11" eb="12">
      <t>カタ</t>
    </rPh>
    <phoneticPr fontId="35"/>
  </si>
  <si>
    <t>60形</t>
    <rPh sb="2" eb="3">
      <t>カタ</t>
    </rPh>
    <phoneticPr fontId="35"/>
  </si>
  <si>
    <t>FHF32形　1灯用</t>
    <rPh sb="8" eb="10">
      <t>トウヨウ</t>
    </rPh>
    <phoneticPr fontId="35"/>
  </si>
  <si>
    <t>FCL32形　1灯用</t>
    <rPh sb="5" eb="6">
      <t>カタ</t>
    </rPh>
    <phoneticPr fontId="35"/>
  </si>
  <si>
    <t>FDL27形　1灯用</t>
    <rPh sb="5" eb="6">
      <t>カタ</t>
    </rPh>
    <phoneticPr fontId="35"/>
  </si>
  <si>
    <t>高圧水銀ランプ 100形</t>
    <rPh sb="0" eb="2">
      <t>コウアツ</t>
    </rPh>
    <rPh sb="2" eb="4">
      <t>スイギン</t>
    </rPh>
    <rPh sb="11" eb="12">
      <t>カタ</t>
    </rPh>
    <phoneticPr fontId="35"/>
  </si>
  <si>
    <t>EFA25・EFD25形</t>
    <rPh sb="11" eb="12">
      <t>カタ</t>
    </rPh>
    <phoneticPr fontId="35"/>
  </si>
  <si>
    <t>100形</t>
    <rPh sb="3" eb="4">
      <t>カタ</t>
    </rPh>
    <phoneticPr fontId="35"/>
  </si>
  <si>
    <t>FHF32形　2灯用</t>
    <rPh sb="8" eb="10">
      <t>トウヨウ</t>
    </rPh>
    <phoneticPr fontId="35"/>
  </si>
  <si>
    <t>FCL40形　1灯用</t>
    <rPh sb="5" eb="6">
      <t>カタ</t>
    </rPh>
    <phoneticPr fontId="35"/>
  </si>
  <si>
    <t>FPL13・FML13形　1灯用</t>
    <rPh sb="11" eb="12">
      <t>カタ</t>
    </rPh>
    <rPh sb="14" eb="16">
      <t>トウヨウ</t>
    </rPh>
    <phoneticPr fontId="35"/>
  </si>
  <si>
    <t>高圧水銀ランプ 200形</t>
    <rPh sb="0" eb="2">
      <t>コウアツ</t>
    </rPh>
    <rPh sb="2" eb="4">
      <t>スイギン</t>
    </rPh>
    <rPh sb="11" eb="12">
      <t>カタ</t>
    </rPh>
    <phoneticPr fontId="35"/>
  </si>
  <si>
    <t>90W</t>
  </si>
  <si>
    <t>FHF32形　3灯用</t>
    <rPh sb="8" eb="10">
      <t>トウヨウ</t>
    </rPh>
    <phoneticPr fontId="35"/>
  </si>
  <si>
    <t>FPL18・FML18形　1灯用</t>
    <rPh sb="11" eb="12">
      <t>カタ</t>
    </rPh>
    <phoneticPr fontId="35"/>
  </si>
  <si>
    <t>高圧水銀ランプ 250形</t>
    <rPh sb="0" eb="2">
      <t>コウアツ</t>
    </rPh>
    <rPh sb="2" eb="4">
      <t>スイギン</t>
    </rPh>
    <rPh sb="11" eb="12">
      <t>カタ</t>
    </rPh>
    <phoneticPr fontId="35"/>
  </si>
  <si>
    <t>130W</t>
  </si>
  <si>
    <t>FHF32形　4灯用</t>
    <rPh sb="8" eb="10">
      <t>トウヨウ</t>
    </rPh>
    <phoneticPr fontId="35"/>
  </si>
  <si>
    <t>FPL27形・FML27形 1灯用</t>
    <rPh sb="5" eb="6">
      <t>カタ</t>
    </rPh>
    <rPh sb="15" eb="17">
      <t>トウヨウ</t>
    </rPh>
    <phoneticPr fontId="35"/>
  </si>
  <si>
    <t>高圧水銀ランプ 300形</t>
    <rPh sb="0" eb="2">
      <t>コウアツ</t>
    </rPh>
    <rPh sb="2" eb="4">
      <t>スイギン</t>
    </rPh>
    <rPh sb="11" eb="12">
      <t>カタ</t>
    </rPh>
    <phoneticPr fontId="35"/>
  </si>
  <si>
    <t>FHF32形　5灯用</t>
    <rPh sb="8" eb="10">
      <t>トウヨウ</t>
    </rPh>
    <phoneticPr fontId="35"/>
  </si>
  <si>
    <t>FPL36形・FML36形 1灯用</t>
    <rPh sb="5" eb="6">
      <t>カタ</t>
    </rPh>
    <rPh sb="15" eb="17">
      <t>トウヨウ</t>
    </rPh>
    <phoneticPr fontId="35"/>
  </si>
  <si>
    <t>高圧水銀ランプ 400形</t>
    <rPh sb="0" eb="2">
      <t>コウアツ</t>
    </rPh>
    <rPh sb="2" eb="4">
      <t>スイギン</t>
    </rPh>
    <rPh sb="11" eb="12">
      <t>カタ</t>
    </rPh>
    <phoneticPr fontId="35"/>
  </si>
  <si>
    <t>FHF32形　6灯用</t>
    <rPh sb="8" eb="10">
      <t>トウヨウ</t>
    </rPh>
    <phoneticPr fontId="35"/>
  </si>
  <si>
    <t>FPL36形・FML36形 2灯用</t>
    <rPh sb="5" eb="6">
      <t>カタ</t>
    </rPh>
    <rPh sb="15" eb="17">
      <t>トウヨウ</t>
    </rPh>
    <phoneticPr fontId="35"/>
  </si>
  <si>
    <t>高圧水銀ランプ 700形</t>
    <rPh sb="0" eb="2">
      <t>コウアツ</t>
    </rPh>
    <rPh sb="2" eb="4">
      <t>スイギン</t>
    </rPh>
    <rPh sb="11" eb="12">
      <t>カタ</t>
    </rPh>
    <phoneticPr fontId="35"/>
  </si>
  <si>
    <t>FPL36形 3灯用</t>
    <rPh sb="5" eb="6">
      <t>カタ</t>
    </rPh>
    <rPh sb="8" eb="10">
      <t>トウヨウ</t>
    </rPh>
    <phoneticPr fontId="35"/>
  </si>
  <si>
    <t>高圧水銀ランプ 1000形</t>
    <rPh sb="0" eb="2">
      <t>コウアツ</t>
    </rPh>
    <rPh sb="2" eb="4">
      <t>スイギン</t>
    </rPh>
    <rPh sb="12" eb="13">
      <t>カタ</t>
    </rPh>
    <phoneticPr fontId="35"/>
  </si>
  <si>
    <t>FPL36形 4灯用</t>
    <rPh sb="5" eb="6">
      <t>カタ</t>
    </rPh>
    <rPh sb="8" eb="10">
      <t>トウヨウ</t>
    </rPh>
    <phoneticPr fontId="35"/>
  </si>
  <si>
    <t>メタルハライドランプ 100形</t>
    <rPh sb="14" eb="15">
      <t>カタ</t>
    </rPh>
    <phoneticPr fontId="35"/>
  </si>
  <si>
    <t>FPL55形 3灯用</t>
    <rPh sb="5" eb="6">
      <t>カタ</t>
    </rPh>
    <rPh sb="8" eb="10">
      <t>トウヨウ</t>
    </rPh>
    <phoneticPr fontId="35"/>
  </si>
  <si>
    <t>メタルハライドランプ 200形</t>
    <rPh sb="14" eb="15">
      <t>カタ</t>
    </rPh>
    <phoneticPr fontId="35"/>
  </si>
  <si>
    <t>FPL55形 4灯用</t>
    <rPh sb="5" eb="6">
      <t>カタ</t>
    </rPh>
    <rPh sb="8" eb="10">
      <t>トウヨウ</t>
    </rPh>
    <phoneticPr fontId="35"/>
  </si>
  <si>
    <t>メタルハライドランプ 250形</t>
    <rPh sb="14" eb="15">
      <t>カタ</t>
    </rPh>
    <phoneticPr fontId="35"/>
  </si>
  <si>
    <t>FHP23形 1灯用</t>
    <rPh sb="5" eb="6">
      <t>カタ</t>
    </rPh>
    <rPh sb="8" eb="10">
      <t>トウヨウ</t>
    </rPh>
    <phoneticPr fontId="35"/>
  </si>
  <si>
    <t>メタルハライドランプ 300形</t>
    <rPh sb="14" eb="15">
      <t>カタ</t>
    </rPh>
    <phoneticPr fontId="35"/>
  </si>
  <si>
    <t>FHP23形 2灯用</t>
    <rPh sb="5" eb="6">
      <t>カタ</t>
    </rPh>
    <rPh sb="8" eb="10">
      <t>トウヨウ</t>
    </rPh>
    <phoneticPr fontId="35"/>
  </si>
  <si>
    <t>メタルハライドランプ 400形</t>
    <rPh sb="14" eb="15">
      <t>カタ</t>
    </rPh>
    <phoneticPr fontId="35"/>
  </si>
  <si>
    <t>FHF63形　1灯用</t>
    <rPh sb="5" eb="6">
      <t>ガタ</t>
    </rPh>
    <rPh sb="8" eb="9">
      <t>トウ</t>
    </rPh>
    <rPh sb="9" eb="10">
      <t>ヨウ</t>
    </rPh>
    <phoneticPr fontId="35"/>
  </si>
  <si>
    <t>FHP32形 3灯用</t>
    <rPh sb="5" eb="6">
      <t>カタ</t>
    </rPh>
    <rPh sb="8" eb="10">
      <t>トウヨウ</t>
    </rPh>
    <phoneticPr fontId="35"/>
  </si>
  <si>
    <t>メタルハライドランプ 700形</t>
    <rPh sb="14" eb="15">
      <t>カタ</t>
    </rPh>
    <phoneticPr fontId="35"/>
  </si>
  <si>
    <t>FHF63形　2灯用</t>
    <rPh sb="5" eb="6">
      <t>ガタ</t>
    </rPh>
    <rPh sb="8" eb="9">
      <t>トウ</t>
    </rPh>
    <rPh sb="9" eb="10">
      <t>ヨウ</t>
    </rPh>
    <phoneticPr fontId="35"/>
  </si>
  <si>
    <t>FHP32形 4灯用</t>
    <rPh sb="5" eb="6">
      <t>カタ</t>
    </rPh>
    <rPh sb="8" eb="10">
      <t>トウヨウ</t>
    </rPh>
    <phoneticPr fontId="35"/>
  </si>
  <si>
    <t>メタルハライドランプ 1000形</t>
    <rPh sb="15" eb="16">
      <t>カタ</t>
    </rPh>
    <phoneticPr fontId="35"/>
  </si>
  <si>
    <t>FHF86形　1灯用</t>
    <rPh sb="8" eb="10">
      <t>トウヨウ</t>
    </rPh>
    <phoneticPr fontId="35"/>
  </si>
  <si>
    <t>セラミックメタルハライドランプ 150形</t>
    <rPh sb="19" eb="20">
      <t>カタ</t>
    </rPh>
    <phoneticPr fontId="35"/>
  </si>
  <si>
    <t>FHF86形　2灯用</t>
    <rPh sb="8" eb="10">
      <t>トウヨウ</t>
    </rPh>
    <phoneticPr fontId="35"/>
  </si>
  <si>
    <t>セラミックメタルハライドランプ 180形</t>
    <rPh sb="19" eb="20">
      <t>カタ</t>
    </rPh>
    <phoneticPr fontId="35"/>
  </si>
  <si>
    <t>FHF86形　3灯用</t>
    <rPh sb="5" eb="6">
      <t>カタ</t>
    </rPh>
    <rPh sb="8" eb="10">
      <t>トウヨウ</t>
    </rPh>
    <phoneticPr fontId="35"/>
  </si>
  <si>
    <t>FHP45形 3灯用</t>
    <rPh sb="5" eb="6">
      <t>カタ</t>
    </rPh>
    <rPh sb="8" eb="10">
      <t>トウヨウ</t>
    </rPh>
    <phoneticPr fontId="35"/>
  </si>
  <si>
    <t>セラミックメタルハライドランプ 190形</t>
    <rPh sb="19" eb="20">
      <t>カタ</t>
    </rPh>
    <phoneticPr fontId="35"/>
  </si>
  <si>
    <t>FL20・FLR20形 1灯用</t>
    <rPh sb="10" eb="11">
      <t>カタ</t>
    </rPh>
    <rPh sb="13" eb="15">
      <t>トウヨウ</t>
    </rPh>
    <phoneticPr fontId="35"/>
  </si>
  <si>
    <t>FHP45形 4灯用</t>
    <rPh sb="5" eb="6">
      <t>カタ</t>
    </rPh>
    <rPh sb="8" eb="10">
      <t>トウヨウ</t>
    </rPh>
    <phoneticPr fontId="35"/>
  </si>
  <si>
    <t>セラミックメタルハライドランプ 220形</t>
    <rPh sb="19" eb="20">
      <t>カタ</t>
    </rPh>
    <phoneticPr fontId="35"/>
  </si>
  <si>
    <t>FL20・FLR20形 2灯用</t>
    <rPh sb="10" eb="11">
      <t>カタ</t>
    </rPh>
    <rPh sb="13" eb="15">
      <t>トウヨウ</t>
    </rPh>
    <phoneticPr fontId="35"/>
  </si>
  <si>
    <t>FHP105形　1灯用</t>
    <rPh sb="9" eb="11">
      <t>トウヨウ</t>
    </rPh>
    <phoneticPr fontId="35"/>
  </si>
  <si>
    <t>セラミックメタルハライドランプ 230形</t>
    <rPh sb="19" eb="20">
      <t>カタ</t>
    </rPh>
    <phoneticPr fontId="35"/>
  </si>
  <si>
    <t>FL20・FLR20形 3灯用</t>
    <rPh sb="10" eb="11">
      <t>カタ</t>
    </rPh>
    <rPh sb="13" eb="15">
      <t>トウヨウ</t>
    </rPh>
    <phoneticPr fontId="35"/>
  </si>
  <si>
    <t>FHP105形　2灯用</t>
    <rPh sb="9" eb="11">
      <t>トウヨウ</t>
    </rPh>
    <phoneticPr fontId="35"/>
  </si>
  <si>
    <t>セラミックメタルハライドランプ 270形</t>
    <rPh sb="19" eb="20">
      <t>カタ</t>
    </rPh>
    <phoneticPr fontId="35"/>
  </si>
  <si>
    <t>FL20・FLR20形 4灯用</t>
    <rPh sb="10" eb="11">
      <t>カタ</t>
    </rPh>
    <rPh sb="13" eb="15">
      <t>トウヨウ</t>
    </rPh>
    <phoneticPr fontId="35"/>
  </si>
  <si>
    <t>セラミックメタルハライドランプ 290形</t>
    <rPh sb="19" eb="20">
      <t>カタ</t>
    </rPh>
    <phoneticPr fontId="35"/>
  </si>
  <si>
    <t>FL20・FLR20形 5灯用</t>
    <rPh sb="10" eb="11">
      <t>カタ</t>
    </rPh>
    <rPh sb="13" eb="15">
      <t>トウヨウ</t>
    </rPh>
    <phoneticPr fontId="35"/>
  </si>
  <si>
    <t>FHT24形 1灯用</t>
    <rPh sb="5" eb="6">
      <t>カタ</t>
    </rPh>
    <rPh sb="8" eb="10">
      <t>トウヨウ</t>
    </rPh>
    <phoneticPr fontId="35"/>
  </si>
  <si>
    <t>セラミックメタルハライドランプ 360形</t>
    <rPh sb="19" eb="20">
      <t>カタ</t>
    </rPh>
    <phoneticPr fontId="35"/>
  </si>
  <si>
    <t>FL20・FLR20形 6灯用</t>
    <rPh sb="10" eb="11">
      <t>カタ</t>
    </rPh>
    <rPh sb="13" eb="15">
      <t>トウヨウ</t>
    </rPh>
    <phoneticPr fontId="35"/>
  </si>
  <si>
    <t>FHT24形 2灯用</t>
    <rPh sb="5" eb="6">
      <t>カタ</t>
    </rPh>
    <rPh sb="8" eb="10">
      <t>トウヨウ</t>
    </rPh>
    <phoneticPr fontId="35"/>
  </si>
  <si>
    <t>FL40形 1灯用</t>
    <rPh sb="4" eb="5">
      <t>カタ</t>
    </rPh>
    <rPh sb="7" eb="9">
      <t>トウヨウ</t>
    </rPh>
    <phoneticPr fontId="35"/>
  </si>
  <si>
    <t>FHT24形 3灯用</t>
    <rPh sb="5" eb="6">
      <t>カタ</t>
    </rPh>
    <rPh sb="8" eb="10">
      <t>トウヨウ</t>
    </rPh>
    <phoneticPr fontId="35"/>
  </si>
  <si>
    <t>FL40形 2灯用</t>
    <rPh sb="4" eb="5">
      <t>カタ</t>
    </rPh>
    <rPh sb="7" eb="9">
      <t>トウヨウ</t>
    </rPh>
    <phoneticPr fontId="35"/>
  </si>
  <si>
    <t>FHT24形 4灯用</t>
    <rPh sb="5" eb="6">
      <t>カタ</t>
    </rPh>
    <rPh sb="8" eb="10">
      <t>トウヨウ</t>
    </rPh>
    <phoneticPr fontId="35"/>
  </si>
  <si>
    <t>FL40形 3灯用</t>
    <rPh sb="4" eb="5">
      <t>カタ</t>
    </rPh>
    <rPh sb="7" eb="9">
      <t>トウヨウ</t>
    </rPh>
    <phoneticPr fontId="35"/>
  </si>
  <si>
    <t>FHT32形 1灯用</t>
    <rPh sb="5" eb="6">
      <t>カタ</t>
    </rPh>
    <rPh sb="8" eb="10">
      <t>トウヨウ</t>
    </rPh>
    <phoneticPr fontId="35"/>
  </si>
  <si>
    <t>FL40形 4灯用</t>
    <rPh sb="4" eb="5">
      <t>カタ</t>
    </rPh>
    <rPh sb="7" eb="9">
      <t>トウヨウ</t>
    </rPh>
    <phoneticPr fontId="35"/>
  </si>
  <si>
    <t>FHT32形 2灯用</t>
    <rPh sb="5" eb="6">
      <t>カタ</t>
    </rPh>
    <rPh sb="8" eb="10">
      <t>トウヨウ</t>
    </rPh>
    <phoneticPr fontId="35"/>
  </si>
  <si>
    <t>高圧ナトリウムランプ 40形</t>
    <rPh sb="0" eb="2">
      <t>コウアツ</t>
    </rPh>
    <rPh sb="13" eb="14">
      <t>カタ</t>
    </rPh>
    <phoneticPr fontId="35"/>
  </si>
  <si>
    <t>磁気式安定器</t>
    <rPh sb="0" eb="3">
      <t>ジキシキ</t>
    </rPh>
    <rPh sb="3" eb="6">
      <t>アンテイキ</t>
    </rPh>
    <phoneticPr fontId="35"/>
  </si>
  <si>
    <t>FL40形 5灯用</t>
    <rPh sb="4" eb="5">
      <t>カタ</t>
    </rPh>
    <rPh sb="7" eb="9">
      <t>トウヨウ</t>
    </rPh>
    <phoneticPr fontId="35"/>
  </si>
  <si>
    <t>FHT32形 3灯用</t>
    <rPh sb="5" eb="6">
      <t>カタ</t>
    </rPh>
    <rPh sb="8" eb="10">
      <t>トウヨウ</t>
    </rPh>
    <phoneticPr fontId="35"/>
  </si>
  <si>
    <t>高圧ナトリウムランプ 75形</t>
    <rPh sb="0" eb="2">
      <t>コウアツ</t>
    </rPh>
    <rPh sb="13" eb="14">
      <t>カタ</t>
    </rPh>
    <phoneticPr fontId="35"/>
  </si>
  <si>
    <t>FL40形 6灯用</t>
    <rPh sb="4" eb="5">
      <t>カタ</t>
    </rPh>
    <rPh sb="7" eb="9">
      <t>トウヨウ</t>
    </rPh>
    <phoneticPr fontId="35"/>
  </si>
  <si>
    <t>FHT32形 4灯用</t>
    <rPh sb="5" eb="6">
      <t>カタ</t>
    </rPh>
    <rPh sb="8" eb="10">
      <t>トウヨウ</t>
    </rPh>
    <phoneticPr fontId="35"/>
  </si>
  <si>
    <t>高圧ナトリウムランプ 110形</t>
    <rPh sb="0" eb="2">
      <t>コウアツ</t>
    </rPh>
    <rPh sb="14" eb="15">
      <t>カタ</t>
    </rPh>
    <phoneticPr fontId="35"/>
  </si>
  <si>
    <t>FLR40形 1灯用</t>
    <rPh sb="5" eb="6">
      <t>カタ</t>
    </rPh>
    <rPh sb="8" eb="10">
      <t>トウヨウ</t>
    </rPh>
    <phoneticPr fontId="35"/>
  </si>
  <si>
    <t>FHT42形 1灯用</t>
    <rPh sb="5" eb="6">
      <t>カタ</t>
    </rPh>
    <rPh sb="8" eb="10">
      <t>トウヨウ</t>
    </rPh>
    <phoneticPr fontId="35"/>
  </si>
  <si>
    <t>高圧ナトリウムランプ 180形</t>
    <rPh sb="0" eb="2">
      <t>コウアツ</t>
    </rPh>
    <rPh sb="14" eb="15">
      <t>カタ</t>
    </rPh>
    <phoneticPr fontId="35"/>
  </si>
  <si>
    <t>FLR40形 2灯用</t>
    <rPh sb="5" eb="6">
      <t>カタ</t>
    </rPh>
    <rPh sb="8" eb="10">
      <t>トウヨウ</t>
    </rPh>
    <phoneticPr fontId="35"/>
  </si>
  <si>
    <t>FHT42形 2灯用</t>
    <rPh sb="5" eb="6">
      <t>カタ</t>
    </rPh>
    <rPh sb="8" eb="10">
      <t>トウヨウ</t>
    </rPh>
    <phoneticPr fontId="35"/>
  </si>
  <si>
    <t>高圧ナトリウムランプ 220形</t>
    <rPh sb="0" eb="2">
      <t>コウアツ</t>
    </rPh>
    <rPh sb="14" eb="15">
      <t>カタ</t>
    </rPh>
    <phoneticPr fontId="35"/>
  </si>
  <si>
    <t>FLR40形 3灯用</t>
    <rPh sb="5" eb="6">
      <t>カタ</t>
    </rPh>
    <rPh sb="8" eb="10">
      <t>トウヨウ</t>
    </rPh>
    <phoneticPr fontId="35"/>
  </si>
  <si>
    <t>FHT42形 3灯用</t>
    <rPh sb="5" eb="6">
      <t>カタ</t>
    </rPh>
    <rPh sb="8" eb="10">
      <t>トウヨウ</t>
    </rPh>
    <phoneticPr fontId="35"/>
  </si>
  <si>
    <t>高圧ナトリウムランプ 270形</t>
    <rPh sb="0" eb="2">
      <t>コウアツ</t>
    </rPh>
    <rPh sb="14" eb="15">
      <t>カタ</t>
    </rPh>
    <phoneticPr fontId="35"/>
  </si>
  <si>
    <t>FLR40形 4灯用</t>
    <rPh sb="5" eb="6">
      <t>カタ</t>
    </rPh>
    <rPh sb="8" eb="10">
      <t>トウヨウ</t>
    </rPh>
    <phoneticPr fontId="35"/>
  </si>
  <si>
    <t>FHT42形 4灯用</t>
    <rPh sb="5" eb="6">
      <t>カタ</t>
    </rPh>
    <rPh sb="8" eb="10">
      <t>トウヨウ</t>
    </rPh>
    <phoneticPr fontId="35"/>
  </si>
  <si>
    <t>高圧ナトリウムランプ 360形</t>
    <rPh sb="0" eb="2">
      <t>コウアツ</t>
    </rPh>
    <rPh sb="14" eb="15">
      <t>カタ</t>
    </rPh>
    <phoneticPr fontId="35"/>
  </si>
  <si>
    <t>FLR40形 5灯用</t>
    <rPh sb="5" eb="6">
      <t>カタ</t>
    </rPh>
    <rPh sb="8" eb="10">
      <t>トウヨウ</t>
    </rPh>
    <phoneticPr fontId="35"/>
  </si>
  <si>
    <t>FHT57形 1灯用</t>
    <rPh sb="5" eb="6">
      <t>カタ</t>
    </rPh>
    <rPh sb="8" eb="10">
      <t>トウヨウ</t>
    </rPh>
    <phoneticPr fontId="35"/>
  </si>
  <si>
    <t>高圧ナトリウムランプ 660形</t>
    <rPh sb="0" eb="2">
      <t>コウアツ</t>
    </rPh>
    <rPh sb="14" eb="15">
      <t>カタ</t>
    </rPh>
    <phoneticPr fontId="35"/>
  </si>
  <si>
    <t>FLR40形 6灯用</t>
    <rPh sb="5" eb="6">
      <t>カタ</t>
    </rPh>
    <rPh sb="8" eb="10">
      <t>トウヨウ</t>
    </rPh>
    <phoneticPr fontId="35"/>
  </si>
  <si>
    <t>FHT57形 2灯用</t>
    <rPh sb="5" eb="6">
      <t>カタ</t>
    </rPh>
    <rPh sb="8" eb="10">
      <t>トウヨウ</t>
    </rPh>
    <phoneticPr fontId="35"/>
  </si>
  <si>
    <t>高圧ナトリウムランプ 940形</t>
    <rPh sb="0" eb="2">
      <t>コウアツ</t>
    </rPh>
    <rPh sb="14" eb="15">
      <t>カタ</t>
    </rPh>
    <phoneticPr fontId="35"/>
  </si>
  <si>
    <t>FLR110形 1灯用</t>
    <rPh sb="6" eb="7">
      <t>カタ</t>
    </rPh>
    <rPh sb="9" eb="11">
      <t>トウヨウ</t>
    </rPh>
    <phoneticPr fontId="35"/>
  </si>
  <si>
    <t>FHT57形 3灯用</t>
    <rPh sb="5" eb="6">
      <t>カタ</t>
    </rPh>
    <rPh sb="8" eb="10">
      <t>トウヨウ</t>
    </rPh>
    <phoneticPr fontId="35"/>
  </si>
  <si>
    <t>FLR110形 2灯用</t>
    <rPh sb="6" eb="7">
      <t>カタ</t>
    </rPh>
    <rPh sb="9" eb="11">
      <t>トウヨウ</t>
    </rPh>
    <phoneticPr fontId="35"/>
  </si>
  <si>
    <t>FHT57形 4灯用</t>
    <rPh sb="5" eb="6">
      <t>カタ</t>
    </rPh>
    <rPh sb="8" eb="10">
      <t>トウヨウ</t>
    </rPh>
    <phoneticPr fontId="35"/>
  </si>
  <si>
    <t>FLR110形 3灯用</t>
    <rPh sb="6" eb="7">
      <t>カタ</t>
    </rPh>
    <rPh sb="9" eb="11">
      <t>トウヨウ</t>
    </rPh>
    <phoneticPr fontId="35"/>
  </si>
  <si>
    <t>電子安定器</t>
    <rPh sb="0" eb="2">
      <t>デンシ</t>
    </rPh>
    <rPh sb="2" eb="5">
      <t>アンテイキ</t>
    </rPh>
    <phoneticPr fontId="35"/>
  </si>
  <si>
    <t>省電力</t>
    <rPh sb="0" eb="3">
      <t>ショウデンリョク</t>
    </rPh>
    <phoneticPr fontId="35"/>
  </si>
  <si>
    <t>計</t>
    <rPh sb="0" eb="1">
      <t>ケイ</t>
    </rPh>
    <phoneticPr fontId="17"/>
  </si>
  <si>
    <t>見積依頼仕様書</t>
    <rPh sb="0" eb="2">
      <t>ミツモリ</t>
    </rPh>
    <rPh sb="2" eb="4">
      <t>イライ</t>
    </rPh>
    <rPh sb="4" eb="7">
      <t>シヨウショ</t>
    </rPh>
    <phoneticPr fontId="17"/>
  </si>
  <si>
    <t>補助事業名</t>
    <rPh sb="0" eb="2">
      <t>ホジョ</t>
    </rPh>
    <rPh sb="2" eb="4">
      <t>ジギョウ</t>
    </rPh>
    <rPh sb="4" eb="5">
      <t>メイ</t>
    </rPh>
    <phoneticPr fontId="17"/>
  </si>
  <si>
    <t>：</t>
    <phoneticPr fontId="17"/>
  </si>
  <si>
    <t>高効率LED照明の導入による省エネルギー事業</t>
    <phoneticPr fontId="17"/>
  </si>
  <si>
    <t>以下仕様要件を満たす、見積りをお願いいたします。</t>
    <rPh sb="0" eb="2">
      <t>イカ</t>
    </rPh>
    <rPh sb="2" eb="4">
      <t>シヨウ</t>
    </rPh>
    <rPh sb="4" eb="6">
      <t>ヨウケン</t>
    </rPh>
    <rPh sb="7" eb="8">
      <t>ミ</t>
    </rPh>
    <rPh sb="11" eb="13">
      <t>ミツモ</t>
    </rPh>
    <rPh sb="16" eb="17">
      <t>ネガ</t>
    </rPh>
    <phoneticPr fontId="17"/>
  </si>
  <si>
    <r>
      <t>平成　</t>
    </r>
    <r>
      <rPr>
        <sz val="11"/>
        <color rgb="FF0000FF"/>
        <rFont val="ＭＳ 明朝"/>
        <family val="1"/>
        <charset val="128"/>
      </rPr>
      <t>○○</t>
    </r>
    <r>
      <rPr>
        <sz val="11"/>
        <rFont val="ＭＳ 明朝"/>
        <family val="1"/>
        <charset val="128"/>
      </rPr>
      <t>年　</t>
    </r>
    <r>
      <rPr>
        <sz val="11"/>
        <color rgb="FF0000FF"/>
        <rFont val="ＭＳ 明朝"/>
        <family val="1"/>
        <charset val="128"/>
      </rPr>
      <t>○○</t>
    </r>
    <r>
      <rPr>
        <sz val="11"/>
        <rFont val="ＭＳ 明朝"/>
        <family val="1"/>
        <charset val="128"/>
      </rPr>
      <t>月　</t>
    </r>
    <r>
      <rPr>
        <sz val="11"/>
        <color rgb="FF0000FF"/>
        <rFont val="ＭＳ 明朝"/>
        <family val="1"/>
        <charset val="128"/>
      </rPr>
      <t>○○</t>
    </r>
    <r>
      <rPr>
        <sz val="11"/>
        <rFont val="ＭＳ 明朝"/>
        <family val="1"/>
        <charset val="128"/>
      </rPr>
      <t>日</t>
    </r>
    <rPh sb="0" eb="2">
      <t>ヘイセイ</t>
    </rPh>
    <rPh sb="5" eb="6">
      <t>ネン</t>
    </rPh>
    <rPh sb="9" eb="10">
      <t>ガツ</t>
    </rPh>
    <rPh sb="13" eb="14">
      <t>ニチ</t>
    </rPh>
    <phoneticPr fontId="17"/>
  </si>
  <si>
    <t>○○　○○</t>
    <phoneticPr fontId="17"/>
  </si>
  <si>
    <t>No.</t>
    <phoneticPr fontId="17"/>
  </si>
  <si>
    <t>主要設備等の名称</t>
    <rPh sb="0" eb="2">
      <t>シュヨウ</t>
    </rPh>
    <rPh sb="2" eb="4">
      <t>セツビ</t>
    </rPh>
    <rPh sb="4" eb="5">
      <t>トウ</t>
    </rPh>
    <rPh sb="6" eb="8">
      <t>メイショウ</t>
    </rPh>
    <phoneticPr fontId="17"/>
  </si>
  <si>
    <t>要求仕様</t>
    <rPh sb="0" eb="2">
      <t>ヨウキュウ</t>
    </rPh>
    <rPh sb="2" eb="4">
      <t>シヨウ</t>
    </rPh>
    <phoneticPr fontId="17"/>
  </si>
  <si>
    <t>会社名</t>
    <rPh sb="0" eb="3">
      <t>カイシャメイ</t>
    </rPh>
    <phoneticPr fontId="17"/>
  </si>
  <si>
    <t>年</t>
    <rPh sb="0" eb="1">
      <t>ネン</t>
    </rPh>
    <phoneticPr fontId="17"/>
  </si>
  <si>
    <t>○○工業株式会社</t>
    <rPh sb="2" eb="4">
      <t>コウギョウ</t>
    </rPh>
    <rPh sb="4" eb="6">
      <t>カブシキ</t>
    </rPh>
    <rPh sb="6" eb="8">
      <t>カイシャ</t>
    </rPh>
    <phoneticPr fontId="17"/>
  </si>
  <si>
    <t>定格消費電力</t>
    <rPh sb="0" eb="2">
      <t>テイカク</t>
    </rPh>
    <rPh sb="2" eb="4">
      <t>ショウヒ</t>
    </rPh>
    <rPh sb="4" eb="6">
      <t>デンリョク</t>
    </rPh>
    <phoneticPr fontId="35"/>
  </si>
  <si>
    <r>
      <t>1.</t>
    </r>
    <r>
      <rPr>
        <sz val="7"/>
        <rFont val="Times New Roman"/>
        <family val="1"/>
      </rPr>
      <t xml:space="preserve">   </t>
    </r>
    <r>
      <rPr>
        <sz val="10.5"/>
        <rFont val="ＭＳ 明朝"/>
        <family val="1"/>
        <charset val="128"/>
      </rPr>
      <t>補助対象設備の範囲について</t>
    </r>
  </si>
  <si>
    <t>事業者名</t>
    <rPh sb="0" eb="3">
      <t>ジギョウシャ</t>
    </rPh>
    <rPh sb="3" eb="4">
      <t>メイ</t>
    </rPh>
    <phoneticPr fontId="17"/>
  </si>
  <si>
    <t>主たる業種</t>
    <rPh sb="0" eb="1">
      <t>シュ</t>
    </rPh>
    <rPh sb="3" eb="5">
      <t>ギョウシュ</t>
    </rPh>
    <phoneticPr fontId="17"/>
  </si>
  <si>
    <t>住所（本店所在地）</t>
    <rPh sb="0" eb="2">
      <t>ジュウショ</t>
    </rPh>
    <rPh sb="3" eb="5">
      <t>ホンテン</t>
    </rPh>
    <rPh sb="5" eb="8">
      <t>ショザイチ</t>
    </rPh>
    <phoneticPr fontId="17"/>
  </si>
  <si>
    <t>資本金</t>
    <rPh sb="0" eb="3">
      <t>シホンキン</t>
    </rPh>
    <phoneticPr fontId="17"/>
  </si>
  <si>
    <t xml:space="preserve">○○○ </t>
    <phoneticPr fontId="17"/>
  </si>
  <si>
    <t>人</t>
    <phoneticPr fontId="17"/>
  </si>
  <si>
    <t>代表電話番号</t>
    <rPh sb="0" eb="2">
      <t>ダイヒョウ</t>
    </rPh>
    <rPh sb="2" eb="4">
      <t>デンワ</t>
    </rPh>
    <rPh sb="4" eb="6">
      <t>バンゴウ</t>
    </rPh>
    <phoneticPr fontId="17"/>
  </si>
  <si>
    <t>担当者情報</t>
    <rPh sb="0" eb="3">
      <t>タントウシャ</t>
    </rPh>
    <rPh sb="3" eb="5">
      <t>ジョウホウ</t>
    </rPh>
    <phoneticPr fontId="17"/>
  </si>
  <si>
    <t>部署</t>
    <rPh sb="0" eb="2">
      <t>ブショ</t>
    </rPh>
    <phoneticPr fontId="17"/>
  </si>
  <si>
    <t>氏名</t>
    <rPh sb="0" eb="2">
      <t>シメイ</t>
    </rPh>
    <phoneticPr fontId="17"/>
  </si>
  <si>
    <r>
      <t>フリガナ　</t>
    </r>
    <r>
      <rPr>
        <sz val="6"/>
        <color rgb="FF0000FF"/>
        <rFont val="ＭＳ 明朝"/>
        <family val="1"/>
        <charset val="128"/>
      </rPr>
      <t>○○　○○○○</t>
    </r>
    <phoneticPr fontId="17"/>
  </si>
  <si>
    <r>
      <rPr>
        <sz val="10.5"/>
        <rFont val="ＭＳ 明朝"/>
        <family val="1"/>
        <charset val="128"/>
      </rPr>
      <t>住所</t>
    </r>
    <r>
      <rPr>
        <sz val="8"/>
        <rFont val="ＭＳ 明朝"/>
        <family val="1"/>
        <charset val="128"/>
      </rPr>
      <t xml:space="preserve">
</t>
    </r>
    <r>
      <rPr>
        <sz val="6"/>
        <rFont val="ＭＳ 明朝"/>
        <family val="1"/>
        <charset val="128"/>
      </rPr>
      <t>※住所（本店所在地）と異なる場合のみ記入</t>
    </r>
    <rPh sb="0" eb="2">
      <t>ジュウショ</t>
    </rPh>
    <rPh sb="4" eb="6">
      <t>ジュウショ</t>
    </rPh>
    <rPh sb="7" eb="9">
      <t>ホンテン</t>
    </rPh>
    <rPh sb="9" eb="12">
      <t>ショザイチ</t>
    </rPh>
    <rPh sb="14" eb="15">
      <t>コト</t>
    </rPh>
    <rPh sb="17" eb="19">
      <t>バアイ</t>
    </rPh>
    <rPh sb="21" eb="23">
      <t>キニュウ</t>
    </rPh>
    <phoneticPr fontId="17"/>
  </si>
  <si>
    <t>　○○県　○○市　○○町　○丁目○番○号</t>
    <phoneticPr fontId="17"/>
  </si>
  <si>
    <t>　物品賃貸業</t>
    <phoneticPr fontId="17"/>
  </si>
  <si>
    <r>
      <rPr>
        <sz val="6"/>
        <rFont val="ＭＳ 明朝"/>
        <family val="1"/>
        <charset val="128"/>
      </rPr>
      <t>フリガナ</t>
    </r>
    <r>
      <rPr>
        <sz val="6"/>
        <color rgb="FF0000FF"/>
        <rFont val="ＭＳ 明朝"/>
        <family val="1"/>
        <charset val="128"/>
      </rPr>
      <t>　○○ケン　○○○シ　○○チョウ</t>
    </r>
    <phoneticPr fontId="17"/>
  </si>
  <si>
    <r>
      <t>〒　</t>
    </r>
    <r>
      <rPr>
        <sz val="8"/>
        <color rgb="FF0000FF"/>
        <rFont val="ＭＳ 明朝"/>
        <family val="1"/>
        <charset val="128"/>
      </rPr>
      <t>○○○-○○○○</t>
    </r>
    <phoneticPr fontId="17"/>
  </si>
  <si>
    <t>　企画部企画課</t>
    <phoneticPr fontId="17"/>
  </si>
  <si>
    <t>　○○　○○</t>
    <phoneticPr fontId="17"/>
  </si>
  <si>
    <t>メールアドレス</t>
    <phoneticPr fontId="17"/>
  </si>
  <si>
    <t>　XXXX_XXXXX_XX@XXXXXX.co.jp</t>
    <phoneticPr fontId="17"/>
  </si>
  <si>
    <r>
      <t>フリガナ　</t>
    </r>
    <r>
      <rPr>
        <sz val="6"/>
        <color rgb="FF0000FF"/>
        <rFont val="ＭＳ 明朝"/>
        <family val="1"/>
        <charset val="128"/>
      </rPr>
      <t>○○ケン　○○○シ　○○チョウ</t>
    </r>
    <phoneticPr fontId="17"/>
  </si>
  <si>
    <r>
      <t>〒　</t>
    </r>
    <r>
      <rPr>
        <sz val="8"/>
        <color rgb="FF0000FF"/>
        <rFont val="ＭＳ 明朝"/>
        <family val="1"/>
        <charset val="128"/>
      </rPr>
      <t>○○○-○○○○</t>
    </r>
    <phoneticPr fontId="17"/>
  </si>
  <si>
    <t>　○○県　○○市　○○町　○丁目○番○号</t>
    <phoneticPr fontId="17"/>
  </si>
  <si>
    <t>フリガナ</t>
    <phoneticPr fontId="17"/>
  </si>
  <si>
    <t>〒　</t>
    <phoneticPr fontId="17"/>
  </si>
  <si>
    <t>昼光色：85 lm/W以上、Ra70以上</t>
    <rPh sb="0" eb="3">
      <t>チュウコウショク</t>
    </rPh>
    <rPh sb="11" eb="13">
      <t>イジョウ</t>
    </rPh>
    <rPh sb="18" eb="20">
      <t>イジョウ</t>
    </rPh>
    <phoneticPr fontId="17"/>
  </si>
  <si>
    <t>←内容に同意のうえ、チェック✓をつけること。</t>
    <rPh sb="1" eb="3">
      <t>ナイヨウ</t>
    </rPh>
    <rPh sb="4" eb="6">
      <t>ドウイ</t>
    </rPh>
    <phoneticPr fontId="17"/>
  </si>
  <si>
    <t>温白色：75 lm/W以上、Ra80以上</t>
    <rPh sb="0" eb="1">
      <t>オン</t>
    </rPh>
    <rPh sb="1" eb="3">
      <t>ハクショク</t>
    </rPh>
    <rPh sb="11" eb="13">
      <t>イジョウ</t>
    </rPh>
    <rPh sb="18" eb="20">
      <t>イジョウ</t>
    </rPh>
    <phoneticPr fontId="17"/>
  </si>
  <si>
    <t>100台</t>
    <rPh sb="3" eb="4">
      <t>ダイ</t>
    </rPh>
    <phoneticPr fontId="17"/>
  </si>
  <si>
    <t>50台</t>
    <rPh sb="2" eb="3">
      <t>ダイ</t>
    </rPh>
    <phoneticPr fontId="17"/>
  </si>
  <si>
    <t>光源色</t>
    <rPh sb="0" eb="2">
      <t>コウゲン</t>
    </rPh>
    <rPh sb="2" eb="3">
      <t>ショク</t>
    </rPh>
    <phoneticPr fontId="35"/>
  </si>
  <si>
    <t>納期</t>
    <rPh sb="0" eb="2">
      <t>ノウキ</t>
    </rPh>
    <phoneticPr fontId="17"/>
  </si>
  <si>
    <t>支払条件</t>
    <rPh sb="0" eb="2">
      <t>シハライ</t>
    </rPh>
    <rPh sb="2" eb="4">
      <t>ジョウケン</t>
    </rPh>
    <phoneticPr fontId="17"/>
  </si>
  <si>
    <r>
      <rPr>
        <sz val="11"/>
        <rFont val="ＭＳ 明朝"/>
        <family val="1"/>
        <charset val="128"/>
      </rPr>
      <t>：　</t>
    </r>
    <r>
      <rPr>
        <sz val="11"/>
        <color rgb="FF0000FF"/>
        <rFont val="ＭＳ 明朝"/>
        <family val="1"/>
        <charset val="128"/>
      </rPr>
      <t>平成○年○月○日</t>
    </r>
    <rPh sb="2" eb="4">
      <t>ヘイセイ</t>
    </rPh>
    <rPh sb="5" eb="6">
      <t>ネン</t>
    </rPh>
    <rPh sb="7" eb="8">
      <t>ガツ</t>
    </rPh>
    <rPh sb="9" eb="10">
      <t>ニチ</t>
    </rPh>
    <phoneticPr fontId="17"/>
  </si>
  <si>
    <r>
      <rPr>
        <sz val="11"/>
        <rFont val="ＭＳ 明朝"/>
        <family val="1"/>
        <charset val="128"/>
      </rPr>
      <t>：　</t>
    </r>
    <r>
      <rPr>
        <sz val="11"/>
        <color rgb="FF0000FF"/>
        <rFont val="ＭＳ 明朝"/>
        <family val="1"/>
        <charset val="128"/>
      </rPr>
      <t>検収翌月末までに現金払い</t>
    </r>
    <phoneticPr fontId="17"/>
  </si>
  <si>
    <t>＜以下の書類は必要に応じて提出＞</t>
    <phoneticPr fontId="17"/>
  </si>
  <si>
    <t>交付申請時の提出書類</t>
    <phoneticPr fontId="17"/>
  </si>
  <si>
    <t>補助事業者（設備使用者）が建物の所有者でない場合は、該当建物への補助対象設備の導入に</t>
    <rPh sb="22" eb="24">
      <t>バアイ</t>
    </rPh>
    <rPh sb="26" eb="28">
      <t>ガイトウ</t>
    </rPh>
    <phoneticPr fontId="17"/>
  </si>
  <si>
    <t>導入予定設備は法定耐用年数の間、また複数設備を導入する場合は最長の法定耐用年数の間、</t>
    <rPh sb="0" eb="2">
      <t>ドウニュウ</t>
    </rPh>
    <rPh sb="2" eb="4">
      <t>ヨテイ</t>
    </rPh>
    <rPh sb="4" eb="6">
      <t>セツビ</t>
    </rPh>
    <rPh sb="18" eb="20">
      <t>フクスウ</t>
    </rPh>
    <rPh sb="20" eb="22">
      <t>セツビ</t>
    </rPh>
    <rPh sb="23" eb="25">
      <t>ドウニュウ</t>
    </rPh>
    <rPh sb="27" eb="29">
      <t>バアイ</t>
    </rPh>
    <rPh sb="30" eb="32">
      <t>サイチョウ</t>
    </rPh>
    <rPh sb="33" eb="35">
      <t>ホウテイ</t>
    </rPh>
    <rPh sb="35" eb="37">
      <t>タイヨウ</t>
    </rPh>
    <rPh sb="37" eb="39">
      <t>ネンスウ</t>
    </rPh>
    <phoneticPr fontId="17"/>
  </si>
  <si>
    <t>以外の費用は含んでおりません。</t>
    <rPh sb="6" eb="7">
      <t>フク</t>
    </rPh>
    <phoneticPr fontId="35"/>
  </si>
  <si>
    <t>全ての提出書類において、申請内容に虚偽や不正はありません。虚偽や不正があった場合は、</t>
    <rPh sb="0" eb="1">
      <t>スベ</t>
    </rPh>
    <rPh sb="3" eb="5">
      <t>テイシュツ</t>
    </rPh>
    <rPh sb="5" eb="7">
      <t>ショルイ</t>
    </rPh>
    <rPh sb="12" eb="14">
      <t>シンセイ</t>
    </rPh>
    <rPh sb="14" eb="16">
      <t>ナイヨウ</t>
    </rPh>
    <rPh sb="17" eb="19">
      <t>キョギ</t>
    </rPh>
    <rPh sb="20" eb="22">
      <t>フセイ</t>
    </rPh>
    <rPh sb="29" eb="31">
      <t>キョギ</t>
    </rPh>
    <rPh sb="32" eb="34">
      <t>フセイ</t>
    </rPh>
    <rPh sb="38" eb="40">
      <t>バアイ</t>
    </rPh>
    <phoneticPr fontId="17"/>
  </si>
  <si>
    <t>HIDランプ</t>
    <phoneticPr fontId="35"/>
  </si>
  <si>
    <t>種別</t>
    <rPh sb="0" eb="2">
      <t>シュベツ</t>
    </rPh>
    <phoneticPr fontId="35"/>
  </si>
  <si>
    <t>LEDダウンライト（埋込穴300mm以下）</t>
    <phoneticPr fontId="35"/>
  </si>
  <si>
    <t>昼光色/昼白色/白色</t>
    <phoneticPr fontId="35"/>
  </si>
  <si>
    <t>直管蛍光ランプFHF16形　1灯用　・　高出力</t>
  </si>
  <si>
    <t>円形蛍光ランプFCL20形　1灯用</t>
  </si>
  <si>
    <t>コンパクト蛍光ランプFDL13形　1灯用</t>
  </si>
  <si>
    <t>HIDランプ高圧水銀ランプ 40形</t>
  </si>
  <si>
    <t>電球形蛍光ランプEFA10・EFD10形</t>
  </si>
  <si>
    <t>クリプトン電球40形</t>
  </si>
  <si>
    <t>白熱電球40形</t>
  </si>
  <si>
    <t>ハロゲン電球_JD110V60W</t>
  </si>
  <si>
    <t>LED高天井用器具（定格光束 12,000lm以上）</t>
    <phoneticPr fontId="35"/>
  </si>
  <si>
    <t>温白色/電球色</t>
    <phoneticPr fontId="35"/>
  </si>
  <si>
    <t>直管蛍光ランプFHF16形　2灯用　・　高出力</t>
  </si>
  <si>
    <t>円形蛍光ランプFCL30形　1灯用</t>
  </si>
  <si>
    <t>コンパクト蛍光ランプFDL18形　1灯用</t>
  </si>
  <si>
    <t>HIDランプ高圧水銀ランプ 80形</t>
  </si>
  <si>
    <t>電球形蛍光ランプEFA15・EFD15形</t>
  </si>
  <si>
    <t>クリプトン電球60形</t>
  </si>
  <si>
    <t>白熱電球60形</t>
  </si>
  <si>
    <t>ハロゲン電球_JD110V65W</t>
  </si>
  <si>
    <t>その他LED照明器具</t>
    <phoneticPr fontId="35"/>
  </si>
  <si>
    <t>直管蛍光ランプFHF32形　1灯用　・　高出力</t>
  </si>
  <si>
    <t>円形蛍光ランプFCL32形　1灯用</t>
  </si>
  <si>
    <t>コンパクト蛍光ランプFDL27形　1灯用</t>
  </si>
  <si>
    <t>HIDランプ高圧水銀ランプ 100形</t>
  </si>
  <si>
    <t>電球形蛍光ランプEFA25・EFD25形</t>
  </si>
  <si>
    <t>クリプトン電球100形</t>
  </si>
  <si>
    <t>白熱電球100形</t>
  </si>
  <si>
    <t>ハロゲン電球_JD110V85W</t>
  </si>
  <si>
    <t>円形蛍光ランプFCL40形　1灯用</t>
  </si>
  <si>
    <t>コンパクト蛍光ランプFPL13・FML13形　1灯用</t>
  </si>
  <si>
    <t>HIDランプ高圧水銀ランプ 200形</t>
  </si>
  <si>
    <t>ハロゲン電球_JD110V90W</t>
  </si>
  <si>
    <t>直管蛍光ランプFHF32形　2灯用　・　高出力</t>
  </si>
  <si>
    <t>コンパクト蛍光ランプFPL18・FML18形　1灯用</t>
  </si>
  <si>
    <t>HIDランプ高圧水銀ランプ 250形</t>
  </si>
  <si>
    <t>ハロゲン電球_JD110V130W</t>
  </si>
  <si>
    <t>コンパクト蛍光ランプFPL27形・FML27形 1灯用</t>
  </si>
  <si>
    <t>HIDランプ高圧水銀ランプ 300形</t>
  </si>
  <si>
    <t>ハロゲン電球_JD110V200W</t>
  </si>
  <si>
    <t>直管蛍光ランプFHF32形　3灯用　・　高出力</t>
  </si>
  <si>
    <t>コンパクト蛍光ランプFPL36形・FML36形 1灯用</t>
  </si>
  <si>
    <t>HIDランプ高圧水銀ランプ 400形</t>
  </si>
  <si>
    <t>ハロゲン電球_JD110V250W</t>
  </si>
  <si>
    <t>コンパクト蛍光ランプFPL36形・FML36形 2灯用</t>
  </si>
  <si>
    <t>HIDランプ高圧水銀ランプ 700形</t>
  </si>
  <si>
    <t>ハロゲン電球_JD110V500W</t>
  </si>
  <si>
    <t>直管蛍光ランプFHF32形　4灯用　・　高出力</t>
  </si>
  <si>
    <t>コンパクト蛍光ランプFPL36形 3灯用</t>
  </si>
  <si>
    <t>HIDランプ高圧水銀ランプ 1000形</t>
  </si>
  <si>
    <t>コンパクト蛍光ランプFPL36形 4灯用</t>
  </si>
  <si>
    <t>HIDランプメタルハライドランプ 100形</t>
  </si>
  <si>
    <t>直管蛍光ランプFHF32形　5灯用　・　高出力</t>
  </si>
  <si>
    <t>コンパクト蛍光ランプFPL55形 3灯用</t>
  </si>
  <si>
    <t>HIDランプメタルハライドランプ 200形</t>
  </si>
  <si>
    <t>コンパクト蛍光ランプFPL55形 4灯用</t>
  </si>
  <si>
    <t>HIDランプメタルハライドランプ 250形</t>
  </si>
  <si>
    <t>直管蛍光ランプFHF32形　6灯用　・　高出力</t>
  </si>
  <si>
    <t>コンパクト蛍光ランプFHP23形 1灯用</t>
  </si>
  <si>
    <t>HIDランプメタルハライドランプ 300形</t>
  </si>
  <si>
    <t>コンパクト蛍光ランプFHP23形 2灯用</t>
  </si>
  <si>
    <t>HIDランプメタルハライドランプ 400形</t>
  </si>
  <si>
    <t>直管蛍光ランプFHF63形　1灯用</t>
  </si>
  <si>
    <t>コンパクト蛍光ランプFHP32形 3灯用　・　省電力</t>
  </si>
  <si>
    <t>HIDランプメタルハライドランプ 700形</t>
  </si>
  <si>
    <t>直管蛍光ランプFHF63形　2灯用</t>
  </si>
  <si>
    <t>HIDランプメタルハライドランプ 1000形</t>
  </si>
  <si>
    <t>直管蛍光ランプFHF86形　1灯用</t>
  </si>
  <si>
    <t>コンパクト蛍光ランプFHP32形 4灯用　・　省電力</t>
  </si>
  <si>
    <t>HIDランプセラミックメタルハライドランプ 35形</t>
  </si>
  <si>
    <t>直管蛍光ランプFHF86形　2灯用</t>
  </si>
  <si>
    <t>HIDランプセラミックメタルハライドランプ 70形</t>
  </si>
  <si>
    <t>直管蛍光ランプFHF86形　3灯用</t>
  </si>
  <si>
    <t>コンパクト蛍光ランプFHP45形 3灯用</t>
  </si>
  <si>
    <t>HIDランプセラミックメタルハライドランプ 150形　・　磁気式安定器</t>
  </si>
  <si>
    <t>直管蛍光ランプFL20・FLR20形 1灯用</t>
  </si>
  <si>
    <t>コンパクト蛍光ランプFHP45形 4灯用</t>
  </si>
  <si>
    <t>HIDランプセラミックメタルハライドランプ 150形　・　電子安定器</t>
  </si>
  <si>
    <t>直管蛍光ランプFL20・FLR20形 2灯用</t>
  </si>
  <si>
    <t>コンパクト蛍光ランプFHP105形　1灯用</t>
  </si>
  <si>
    <t>HIDランプセラミックメタルハライドランプ 180形</t>
  </si>
  <si>
    <t>直管蛍光ランプFL20・FLR20形 3灯用</t>
  </si>
  <si>
    <t>コンパクト蛍光ランプFHP105形　2灯用</t>
  </si>
  <si>
    <t>HIDランプセラミックメタルハライドランプ 190形</t>
  </si>
  <si>
    <t>直管蛍光ランプFL20・FLR20形 4灯用</t>
  </si>
  <si>
    <t>コンパクト蛍光ランプFHT16形 1灯用</t>
  </si>
  <si>
    <t>HIDランプセラミックメタルハライドランプ 220形</t>
  </si>
  <si>
    <t>直管蛍光ランプFL20・FLR20形 5灯用</t>
  </si>
  <si>
    <t>コンパクト蛍光ランプFHT24形 1灯用</t>
  </si>
  <si>
    <t>HIDランプセラミックメタルハライドランプ 230形</t>
  </si>
  <si>
    <t>直管蛍光ランプFL20・FLR20形 6灯用</t>
  </si>
  <si>
    <t>コンパクト蛍光ランプFHT24形 2灯用</t>
  </si>
  <si>
    <t>HIDランプセラミックメタルハライドランプ 270形</t>
  </si>
  <si>
    <t>直管蛍光ランプFL40形 1灯用　・　磁気式安定器</t>
  </si>
  <si>
    <t>コンパクト蛍光ランプFHT24形 3灯用</t>
  </si>
  <si>
    <t>HIDランプセラミックメタルハライドランプ 290形</t>
  </si>
  <si>
    <t>直管蛍光ランプFL40形 2灯用　・　磁気式安定器</t>
  </si>
  <si>
    <t>コンパクト蛍光ランプFHT24形 4灯用</t>
  </si>
  <si>
    <t>HIDランプセラミックメタルハライドランプ 360形</t>
  </si>
  <si>
    <t>直管蛍光ランプFL40形 3灯用　・　磁気式安定器</t>
  </si>
  <si>
    <t>コンパクト蛍光ランプFHT32形 1灯用</t>
  </si>
  <si>
    <t>HIDランプセラミックメタルハライドランプ 100形</t>
  </si>
  <si>
    <t>直管蛍光ランプFL40形 4灯用　・　磁気式安定器</t>
  </si>
  <si>
    <t>コンパクト蛍光ランプFHT32形 2灯用</t>
  </si>
  <si>
    <t>HIDランプ高圧ナトリウムランプ 40形</t>
  </si>
  <si>
    <t>直管蛍光ランプFL40形 5灯用　・　磁気式安定器</t>
  </si>
  <si>
    <t>コンパクト蛍光ランプFHT32形 3灯用</t>
  </si>
  <si>
    <t>HIDランプ高圧ナトリウムランプ 75形</t>
  </si>
  <si>
    <t>直管蛍光ランプFL40形 6灯用　・　磁気式安定器</t>
  </si>
  <si>
    <t>コンパクト蛍光ランプFHT32形 4灯用</t>
  </si>
  <si>
    <t>HIDランプ高圧ナトリウムランプ 110形</t>
  </si>
  <si>
    <t>直管蛍光ランプFLR40形 1灯用　・　磁気式安定器</t>
  </si>
  <si>
    <t>コンパクト蛍光ランプFHT42形 1灯用</t>
  </si>
  <si>
    <t>HIDランプ高圧ナトリウムランプ 180形</t>
  </si>
  <si>
    <t>直管蛍光ランプFLR40形 2灯用　・　磁気式安定器</t>
  </si>
  <si>
    <t>コンパクト蛍光ランプFHT42形 2灯用</t>
  </si>
  <si>
    <t>HIDランプ高圧ナトリウムランプ 220形</t>
  </si>
  <si>
    <t>直管蛍光ランプFLR40形 3灯用　・　磁気式安定器</t>
  </si>
  <si>
    <t>コンパクト蛍光ランプFHT42形 3灯用</t>
  </si>
  <si>
    <t>HIDランプ高圧ナトリウムランプ 270形</t>
  </si>
  <si>
    <t>直管蛍光ランプFLR40形 4灯用　・　磁気式安定器</t>
  </si>
  <si>
    <t>コンパクト蛍光ランプFHT42形 4灯用</t>
  </si>
  <si>
    <t>HIDランプ高圧ナトリウムランプ 360形</t>
  </si>
  <si>
    <t>直管蛍光ランプFLR40形 5灯用　・　磁気式安定器</t>
  </si>
  <si>
    <t>コンパクト蛍光ランプFHT57形 1灯用</t>
  </si>
  <si>
    <t>HIDランプ高圧ナトリウムランプ 660形</t>
  </si>
  <si>
    <t>直管蛍光ランプFLR40形 6灯用　・　磁気式安定器</t>
  </si>
  <si>
    <t>コンパクト蛍光ランプFHT57形 2灯用</t>
  </si>
  <si>
    <t>HIDランプ高圧ナトリウムランプ 940形</t>
  </si>
  <si>
    <t>直管蛍光ランプFLR110形 1灯用　・　磁気式安定器</t>
  </si>
  <si>
    <t>コンパクト蛍光ランプFHT57形 3灯用</t>
  </si>
  <si>
    <t>直管蛍光ランプFLR110形 1灯用　・　電子安定器</t>
  </si>
  <si>
    <t>コンパクト蛍光ランプFHT57形 4灯用</t>
  </si>
  <si>
    <t>直管蛍光ランプFLR110形 2灯用　・　磁気式安定器</t>
  </si>
  <si>
    <t>直管蛍光ランプFLR110形 2灯用　・　電子安定器</t>
  </si>
  <si>
    <t>直管蛍光ランプFLR110形 3灯用　・　磁気式安定器</t>
  </si>
  <si>
    <t>直管蛍光ランプFLR110形 3灯用　・　電子安定器</t>
  </si>
  <si>
    <t>FHT16形 1灯用</t>
    <rPh sb="5" eb="6">
      <t>カタ</t>
    </rPh>
    <rPh sb="8" eb="9">
      <t>トウ</t>
    </rPh>
    <rPh sb="9" eb="10">
      <t>ヨウ</t>
    </rPh>
    <phoneticPr fontId="35"/>
  </si>
  <si>
    <t>高圧水銀ランプ 80形</t>
    <phoneticPr fontId="35"/>
  </si>
  <si>
    <t>セラミックメタルハライドランプ 35形</t>
    <rPh sb="18" eb="19">
      <t>カタ</t>
    </rPh>
    <phoneticPr fontId="35"/>
  </si>
  <si>
    <t>セラミックメタルハライドランプ 70形</t>
    <rPh sb="18" eb="19">
      <t>カタ</t>
    </rPh>
    <phoneticPr fontId="35"/>
  </si>
  <si>
    <t>磁気式安定器</t>
    <phoneticPr fontId="35"/>
  </si>
  <si>
    <t>電子安定器</t>
    <phoneticPr fontId="35"/>
  </si>
  <si>
    <t>セラミックメタルハライドランプ 100形</t>
    <rPh sb="19" eb="20">
      <t>カタ</t>
    </rPh>
    <phoneticPr fontId="35"/>
  </si>
  <si>
    <t>60W</t>
    <phoneticPr fontId="35"/>
  </si>
  <si>
    <t>65W</t>
    <phoneticPr fontId="35"/>
  </si>
  <si>
    <t>85W</t>
    <phoneticPr fontId="35"/>
  </si>
  <si>
    <t>200W</t>
    <phoneticPr fontId="35"/>
  </si>
  <si>
    <t>250W</t>
    <phoneticPr fontId="35"/>
  </si>
  <si>
    <t>500W</t>
    <phoneticPr fontId="35"/>
  </si>
  <si>
    <t>種類・灯数等</t>
    <rPh sb="0" eb="2">
      <t>シュルイ</t>
    </rPh>
    <rPh sb="3" eb="4">
      <t>トウ</t>
    </rPh>
    <rPh sb="4" eb="5">
      <t>スウ</t>
    </rPh>
    <rPh sb="5" eb="6">
      <t>トウ</t>
    </rPh>
    <phoneticPr fontId="35"/>
  </si>
  <si>
    <t>HIDランプ</t>
  </si>
  <si>
    <t>本申請は、既に事業活動を営んでいる事業所で使用している既存の設備を補助対象設備へ更新</t>
    <rPh sb="27" eb="29">
      <t>キゾン</t>
    </rPh>
    <phoneticPr fontId="17"/>
  </si>
  <si>
    <t>該当</t>
    <rPh sb="0" eb="2">
      <t>ガイトウ</t>
    </rPh>
    <phoneticPr fontId="17"/>
  </si>
  <si>
    <t>直管蛍光ランプFHF32形　3灯用　・　定格出力　又は　不明</t>
  </si>
  <si>
    <t>LEDダウンライト（埋込穴300mm以下）</t>
    <phoneticPr fontId="17"/>
  </si>
  <si>
    <t>直管蛍光ランプFHF32形　1灯用　・　定格出力　又は　不明</t>
  </si>
  <si>
    <t>定格出力　又は　不明</t>
  </si>
  <si>
    <t>直管蛍光ランプFHF32形　2灯用　・　定格出力　又は　不明</t>
  </si>
  <si>
    <t>直管蛍光ランプFHF32形　4灯用　・　定格出力　又は　不明</t>
  </si>
  <si>
    <t>直管蛍光ランプFHF32形　5灯用　・　定格出力　又は　不明</t>
  </si>
  <si>
    <t>直管蛍光ランプFHF32形　6灯用　・　定格出力　又は　不明</t>
  </si>
  <si>
    <t>コンパクト蛍光ランプFHP32形 3灯用　・　定格出力　又は　不明</t>
  </si>
  <si>
    <t>コンパクト蛍光ランプFHP32形 4灯用　・　定格出力　又は　不明</t>
  </si>
  <si>
    <t>会社法人等番号</t>
    <rPh sb="0" eb="2">
      <t>カイシャ</t>
    </rPh>
    <rPh sb="2" eb="4">
      <t>ホウジン</t>
    </rPh>
    <rPh sb="4" eb="5">
      <t>トウ</t>
    </rPh>
    <rPh sb="5" eb="7">
      <t>バンゴウ</t>
    </rPh>
    <phoneticPr fontId="17"/>
  </si>
  <si>
    <t>　00-9876-5432</t>
    <phoneticPr fontId="17"/>
  </si>
  <si>
    <t>00-5432-9876</t>
    <phoneticPr fontId="17"/>
  </si>
  <si>
    <t>○○県　○○市　○○町　○丁目○番○号</t>
    <phoneticPr fontId="17"/>
  </si>
  <si>
    <r>
      <t>フリガナ　</t>
    </r>
    <r>
      <rPr>
        <sz val="6"/>
        <color rgb="FF0000FF"/>
        <rFont val="ＭＳ 明朝"/>
        <family val="1"/>
        <charset val="128"/>
      </rPr>
      <t>カブシキガイシャ</t>
    </r>
    <r>
      <rPr>
        <sz val="6"/>
        <rFont val="ＭＳ 明朝"/>
        <family val="1"/>
        <charset val="128"/>
      </rPr>
      <t xml:space="preserve"> </t>
    </r>
    <r>
      <rPr>
        <sz val="6"/>
        <color rgb="FF0000FF"/>
        <rFont val="ＭＳ 明朝"/>
        <family val="1"/>
        <charset val="128"/>
      </rPr>
      <t>○○○○リース</t>
    </r>
    <phoneticPr fontId="17"/>
  </si>
  <si>
    <t xml:space="preserve">　株式会社 ○○リース  </t>
    <rPh sb="1" eb="5">
      <t>カブシキガイシャ</t>
    </rPh>
    <phoneticPr fontId="17"/>
  </si>
  <si>
    <t>その他LED照明器具</t>
    <phoneticPr fontId="17"/>
  </si>
  <si>
    <t>昼光色：110 lm/W以上、Ra80以上</t>
    <rPh sb="0" eb="3">
      <t>チュウコウショク</t>
    </rPh>
    <rPh sb="12" eb="14">
      <t>イジョウ</t>
    </rPh>
    <rPh sb="19" eb="21">
      <t>イジョウ</t>
    </rPh>
    <phoneticPr fontId="17"/>
  </si>
  <si>
    <t>株式会社○○リース</t>
    <rPh sb="0" eb="4">
      <t>カブシキガイシャ</t>
    </rPh>
    <phoneticPr fontId="17"/>
  </si>
  <si>
    <t>既存設備と導入予定設備で使用する用途に変更はありません。</t>
    <rPh sb="0" eb="2">
      <t>キゾン</t>
    </rPh>
    <rPh sb="5" eb="7">
      <t>ドウニュウ</t>
    </rPh>
    <rPh sb="7" eb="9">
      <t>ヨテイ</t>
    </rPh>
    <rPh sb="9" eb="11">
      <t>セツビ</t>
    </rPh>
    <rPh sb="12" eb="14">
      <t>シヨウ</t>
    </rPh>
    <rPh sb="16" eb="18">
      <t>ヨウト</t>
    </rPh>
    <rPh sb="19" eb="21">
      <t>ヘンコウ</t>
    </rPh>
    <phoneticPr fontId="17"/>
  </si>
  <si>
    <t>事業の実施にあたり、補助対象設備の売買契約を締結する際は、競争見積に参加した販売事業</t>
    <rPh sb="29" eb="31">
      <t>キョウソウ</t>
    </rPh>
    <rPh sb="31" eb="33">
      <t>ミツモリ</t>
    </rPh>
    <rPh sb="34" eb="36">
      <t>サンカ</t>
    </rPh>
    <rPh sb="38" eb="40">
      <t>ハンバイ</t>
    </rPh>
    <rPh sb="40" eb="42">
      <t>ジギョウ</t>
    </rPh>
    <phoneticPr fontId="17"/>
  </si>
  <si>
    <t>-</t>
    <phoneticPr fontId="17"/>
  </si>
  <si>
    <t>中小企業者として申請する場合、公募要領で定める中小企業者の定義に該当することを確認し</t>
    <rPh sb="15" eb="17">
      <t>コウボ</t>
    </rPh>
    <rPh sb="17" eb="19">
      <t>ヨウリョウ</t>
    </rPh>
    <rPh sb="32" eb="34">
      <t>ガイトウ</t>
    </rPh>
    <rPh sb="39" eb="41">
      <t>カクニン</t>
    </rPh>
    <phoneticPr fontId="17"/>
  </si>
  <si>
    <t>補助金及び交付申請に関する同意書</t>
    <phoneticPr fontId="17"/>
  </si>
  <si>
    <t>本補助金の申請にあたり、交付規程、公募要領をよく読み内容を理解しました。</t>
    <phoneticPr fontId="17"/>
  </si>
  <si>
    <t>特に次の事項に対し、相違があった場合は、交付決定後であっても補助金の一部もしくは全部</t>
    <phoneticPr fontId="17"/>
  </si>
  <si>
    <t>が受給できなくなることを承諾のうえ、申請することに同意します。</t>
    <phoneticPr fontId="17"/>
  </si>
  <si>
    <t>１.</t>
    <phoneticPr fontId="17"/>
  </si>
  <si>
    <t>また、兼用設備、将来用設備、予備設備のいずれにも該当いたしません。</t>
    <phoneticPr fontId="17"/>
  </si>
  <si>
    <t>２.</t>
    <phoneticPr fontId="17"/>
  </si>
  <si>
    <t>３.</t>
    <phoneticPr fontId="17"/>
  </si>
  <si>
    <t>４.</t>
    <phoneticPr fontId="17"/>
  </si>
  <si>
    <t>補助対象経費は補助対象設備の購入費のみであり、申請書に記入した補助対象経費には、それ</t>
    <phoneticPr fontId="17"/>
  </si>
  <si>
    <t>５.</t>
    <phoneticPr fontId="17"/>
  </si>
  <si>
    <t>者と補助対象設備の契約・発注を行うこととします。</t>
    <phoneticPr fontId="17"/>
  </si>
  <si>
    <t>６.</t>
    <phoneticPr fontId="17"/>
  </si>
  <si>
    <t>ており、また、みなし大企業ではありません。</t>
    <phoneticPr fontId="17"/>
  </si>
  <si>
    <t>７.</t>
    <phoneticPr fontId="17"/>
  </si>
  <si>
    <t>補助対象設備に対し、本補助金と国からの他の補助金並びにエネルギー環境負荷低減推進税制</t>
    <phoneticPr fontId="17"/>
  </si>
  <si>
    <t>８.</t>
    <phoneticPr fontId="17"/>
  </si>
  <si>
    <t>ついて、建物の所有者の了解を得ています。</t>
    <phoneticPr fontId="35"/>
  </si>
  <si>
    <t>９.</t>
    <phoneticPr fontId="17"/>
  </si>
  <si>
    <t>継続的に維持、運用いたします。</t>
    <phoneticPr fontId="17"/>
  </si>
  <si>
    <t>１０.</t>
    <phoneticPr fontId="17"/>
  </si>
  <si>
    <t>交付規程の別紙記載の暴力団排除に関する制約事項の各号について相違ありません。</t>
    <phoneticPr fontId="17"/>
  </si>
  <si>
    <t>１１.</t>
    <phoneticPr fontId="17"/>
  </si>
  <si>
    <t>省エネルギー計算について、申告した各情報、各種計算方法、計算結果に相違がないことを確</t>
    <phoneticPr fontId="17"/>
  </si>
  <si>
    <t>認いたしました。省エネルギー計算の過程でミス等があった等の理由により、申請時の省エネ</t>
    <phoneticPr fontId="35"/>
  </si>
  <si>
    <t>ルギー量の達成が難しい見込みとなった場合は、交付決定後であっても補助金の一部もしくは</t>
    <phoneticPr fontId="17"/>
  </si>
  <si>
    <t>全部が受給できなくなることを承諾いたします。</t>
    <phoneticPr fontId="17"/>
  </si>
  <si>
    <t>１２.</t>
    <phoneticPr fontId="17"/>
  </si>
  <si>
    <t>補助金を返還することを承諾いたします。</t>
    <phoneticPr fontId="17"/>
  </si>
  <si>
    <t>□</t>
    <phoneticPr fontId="17"/>
  </si>
  <si>
    <r>
      <t>するものであり、補助対象設備の新規導入・増設ではありません。</t>
    </r>
    <r>
      <rPr>
        <strike/>
        <sz val="10.5"/>
        <color rgb="FFFF0000"/>
        <rFont val="ＭＳ 明朝"/>
        <family val="1"/>
        <charset val="128"/>
      </rPr>
      <t>（FEMS・BEMS導入については、</t>
    </r>
    <rPh sb="20" eb="22">
      <t>ゾウセツ</t>
    </rPh>
    <phoneticPr fontId="17"/>
  </si>
  <si>
    <t>この限りではありません。）</t>
    <phoneticPr fontId="17"/>
  </si>
  <si>
    <t xml:space="preserve"> （事業者法人等番号）</t>
  </si>
  <si>
    <t xml:space="preserve"> （事業者）</t>
    <rPh sb="2" eb="5">
      <t>ジギョウシャ</t>
    </rPh>
    <phoneticPr fontId="17"/>
  </si>
  <si>
    <r>
      <rPr>
        <b/>
        <sz val="10"/>
        <color rgb="FF0000FF"/>
        <rFont val="ＭＳ 明朝"/>
        <family val="1"/>
        <charset val="128"/>
      </rPr>
      <t xml:space="preserve">○○工業株式会社   </t>
    </r>
    <r>
      <rPr>
        <sz val="10"/>
        <color rgb="FF0000FF"/>
        <rFont val="ＭＳ 明朝"/>
        <family val="1"/>
        <charset val="128"/>
      </rPr>
      <t xml:space="preserve">                                     　　　　　             </t>
    </r>
    <rPh sb="2" eb="4">
      <t>コウギョウ</t>
    </rPh>
    <phoneticPr fontId="17"/>
  </si>
  <si>
    <r>
      <rPr>
        <sz val="10"/>
        <color theme="1"/>
        <rFont val="ＭＳ 明朝"/>
        <family val="1"/>
        <charset val="128"/>
      </rPr>
      <t>他</t>
    </r>
    <r>
      <rPr>
        <b/>
        <sz val="10"/>
        <color rgb="FF0000FF"/>
        <rFont val="ＭＳ 明朝"/>
        <family val="1"/>
        <charset val="128"/>
      </rPr>
      <t>　0　</t>
    </r>
    <r>
      <rPr>
        <sz val="10"/>
        <color theme="1"/>
        <rFont val="ＭＳ 明朝"/>
        <family val="1"/>
        <charset val="128"/>
      </rPr>
      <t>者</t>
    </r>
  </si>
  <si>
    <t xml:space="preserve"> （実施場所）</t>
  </si>
  <si>
    <r>
      <rPr>
        <b/>
        <sz val="10"/>
        <color rgb="FF0000FF"/>
        <rFont val="ＭＳ 明朝"/>
        <family val="1"/>
        <charset val="128"/>
      </rPr>
      <t>東京都中央区○○二丁目3番5号　　　　　　　　　　　　　　　　　　　　　　　</t>
    </r>
    <r>
      <rPr>
        <sz val="10"/>
        <rFont val="ＭＳ 明朝"/>
        <family val="1"/>
        <charset val="128"/>
      </rPr>
      <t/>
    </r>
    <rPh sb="0" eb="3">
      <t>トウキョウト</t>
    </rPh>
    <rPh sb="3" eb="6">
      <t>チュウオウク</t>
    </rPh>
    <rPh sb="8" eb="11">
      <t>２チョウメ</t>
    </rPh>
    <rPh sb="12" eb="13">
      <t>バン</t>
    </rPh>
    <rPh sb="14" eb="15">
      <t>ゴウ</t>
    </rPh>
    <phoneticPr fontId="17"/>
  </si>
  <si>
    <r>
      <rPr>
        <sz val="10"/>
        <color theme="1"/>
        <rFont val="ＭＳ 明朝"/>
        <family val="1"/>
        <charset val="128"/>
      </rPr>
      <t>他</t>
    </r>
    <r>
      <rPr>
        <b/>
        <sz val="10"/>
        <color rgb="FF0000FF"/>
        <rFont val="ＭＳ 明朝"/>
        <family val="1"/>
        <charset val="128"/>
      </rPr>
      <t xml:space="preserve">　0  </t>
    </r>
    <r>
      <rPr>
        <sz val="10"/>
        <color theme="1"/>
        <rFont val="ＭＳ 明朝"/>
        <family val="1"/>
        <charset val="128"/>
      </rPr>
      <t>箇所</t>
    </r>
  </si>
  <si>
    <r>
      <t xml:space="preserve"> （申請法人の業種）     </t>
    </r>
    <r>
      <rPr>
        <b/>
        <sz val="10"/>
        <color indexed="12"/>
        <rFont val="ＭＳ 明朝"/>
        <family val="1"/>
        <charset val="128"/>
      </rPr>
      <t>プラスチック製品製造業　　　 18</t>
    </r>
    <rPh sb="2" eb="4">
      <t>シンセイ</t>
    </rPh>
    <rPh sb="4" eb="6">
      <t>ホウジン</t>
    </rPh>
    <rPh sb="7" eb="9">
      <t>ギョウシュ</t>
    </rPh>
    <rPh sb="21" eb="23">
      <t>セイヒン</t>
    </rPh>
    <rPh sb="23" eb="26">
      <t>セイゾウギョウ</t>
    </rPh>
    <phoneticPr fontId="17"/>
  </si>
  <si>
    <r>
      <t xml:space="preserve"> （実施場所の業種）     </t>
    </r>
    <r>
      <rPr>
        <b/>
        <sz val="10"/>
        <color indexed="12"/>
        <rFont val="ＭＳ 明朝"/>
        <family val="1"/>
        <charset val="128"/>
      </rPr>
      <t>プラスチック製品製造業　　　 18</t>
    </r>
    <rPh sb="7" eb="9">
      <t>ギョウシュ</t>
    </rPh>
    <phoneticPr fontId="17"/>
  </si>
  <si>
    <r>
      <t xml:space="preserve"> （資本金）  </t>
    </r>
    <r>
      <rPr>
        <b/>
        <sz val="10"/>
        <color indexed="12"/>
        <rFont val="ＭＳ 明朝"/>
        <family val="1"/>
        <charset val="128"/>
      </rPr>
      <t xml:space="preserve"> ○○億円</t>
    </r>
    <rPh sb="2" eb="5">
      <t>シホンキン</t>
    </rPh>
    <phoneticPr fontId="17"/>
  </si>
  <si>
    <r>
      <t xml:space="preserve"> （従業員数）   </t>
    </r>
    <r>
      <rPr>
        <b/>
        <sz val="10"/>
        <color indexed="12"/>
        <rFont val="ＭＳ 明朝"/>
        <family val="1"/>
        <charset val="128"/>
      </rPr>
      <t>○○○人   中小企業</t>
    </r>
  </si>
  <si>
    <t>エネマネ事業：該当</t>
    <rPh sb="4" eb="6">
      <t>ジギョウ</t>
    </rPh>
    <rPh sb="7" eb="9">
      <t>ガイトウ</t>
    </rPh>
    <phoneticPr fontId="17"/>
  </si>
  <si>
    <t>補助事業名</t>
  </si>
  <si>
    <t>○○○○○○○○○○○○○○○○○○○○○○○○○○○○○○○○○○○○○○○○○○○○○○○
○○○○○○○○○○○○○○○○○○○○○○○○○○○○○○○○○○○○○○○○○○○○○○○</t>
  </si>
  <si>
    <t>補助事業概要</t>
    <rPh sb="0" eb="2">
      <t>ホジョ</t>
    </rPh>
    <rPh sb="2" eb="4">
      <t>ジギョウ</t>
    </rPh>
    <rPh sb="4" eb="6">
      <t>ガイヨウ</t>
    </rPh>
    <phoneticPr fontId="17"/>
  </si>
  <si>
    <t>○○○○○○○○○○○○○○○○○○○○○○○○○○○○○○○○○○○○○○○○○○○○○○○
○○○○○○○○○○○○○○○○○○○○○○○○○○○○○○○○○○○○○○○○○○○○○○○
○○○○○○○○○○○○○○○○○○○○○○○○○○○○○○○○○○○○○○○○○○○○○○○
○○○○○○○○○○○○○○○○○○○○○○○○○○○○○○○○○○○○○○○○○○○○○○○</t>
  </si>
  <si>
    <t>公開 ／ 非公開</t>
  </si>
  <si>
    <t>有／無</t>
  </si>
  <si>
    <t>有　／　無</t>
  </si>
  <si>
    <t>省エネ効果
（原油換算）</t>
    <rPh sb="0" eb="1">
      <t>ショウ</t>
    </rPh>
    <rPh sb="3" eb="5">
      <t>コウカ</t>
    </rPh>
    <rPh sb="7" eb="9">
      <t>ゲンユ</t>
    </rPh>
    <rPh sb="9" eb="11">
      <t>カンサン</t>
    </rPh>
    <phoneticPr fontId="17"/>
  </si>
  <si>
    <t>事業前</t>
    <rPh sb="0" eb="2">
      <t>ジギョウ</t>
    </rPh>
    <rPh sb="2" eb="3">
      <t>マエ</t>
    </rPh>
    <phoneticPr fontId="17"/>
  </si>
  <si>
    <r>
      <t xml:space="preserve">事業後( </t>
    </r>
    <r>
      <rPr>
        <b/>
        <sz val="10.5"/>
        <color rgb="FF0000FF"/>
        <rFont val="ＭＳ 明朝"/>
        <family val="1"/>
        <charset val="128"/>
      </rPr>
      <t>29</t>
    </r>
    <r>
      <rPr>
        <sz val="10.5"/>
        <color indexed="8"/>
        <rFont val="ＭＳ 明朝"/>
        <family val="1"/>
        <charset val="128"/>
      </rPr>
      <t xml:space="preserve"> 年度)</t>
    </r>
    <rPh sb="0" eb="2">
      <t>ジギョウ</t>
    </rPh>
    <rPh sb="2" eb="3">
      <t>ゴ</t>
    </rPh>
    <rPh sb="8" eb="10">
      <t>ネンド</t>
    </rPh>
    <phoneticPr fontId="17"/>
  </si>
  <si>
    <r>
      <rPr>
        <b/>
        <sz val="10.5"/>
        <color indexed="12"/>
        <rFont val="ＭＳ 明朝"/>
        <family val="1"/>
        <charset val="128"/>
      </rPr>
      <t>33,780.0</t>
    </r>
    <r>
      <rPr>
        <b/>
        <sz val="10.5"/>
        <color indexed="8"/>
        <rFont val="ＭＳ 明朝"/>
        <family val="1"/>
        <charset val="128"/>
      </rPr>
      <t xml:space="preserve"> </t>
    </r>
    <r>
      <rPr>
        <sz val="10.5"/>
        <color indexed="8"/>
        <rFont val="ＭＳ 明朝"/>
        <family val="1"/>
        <charset val="128"/>
      </rPr>
      <t xml:space="preserve"> (  kl  )</t>
    </r>
  </si>
  <si>
    <r>
      <rPr>
        <b/>
        <sz val="10.5"/>
        <color indexed="12"/>
        <rFont val="ＭＳ 明朝"/>
        <family val="1"/>
        <charset val="128"/>
      </rPr>
      <t>30,152.5</t>
    </r>
    <r>
      <rPr>
        <sz val="10.5"/>
        <color indexed="8"/>
        <rFont val="ＭＳ 明朝"/>
        <family val="1"/>
        <charset val="128"/>
      </rPr>
      <t>　(  kl  )</t>
    </r>
  </si>
  <si>
    <r>
      <t xml:space="preserve">事業所の </t>
    </r>
    <r>
      <rPr>
        <b/>
        <sz val="10.5"/>
        <color indexed="12"/>
        <rFont val="ＭＳ 明朝"/>
        <family val="1"/>
        <charset val="128"/>
      </rPr>
      <t>生産量</t>
    </r>
    <rPh sb="5" eb="7">
      <t>セイサン</t>
    </rPh>
    <rPh sb="7" eb="8">
      <t>リョウ</t>
    </rPh>
    <phoneticPr fontId="17"/>
  </si>
  <si>
    <r>
      <rPr>
        <b/>
        <sz val="10.5"/>
        <color indexed="12"/>
        <rFont val="ＭＳ 明朝"/>
        <family val="1"/>
        <charset val="128"/>
      </rPr>
      <t>3,000</t>
    </r>
    <r>
      <rPr>
        <b/>
        <sz val="10.5"/>
        <color indexed="12"/>
        <rFont val="ＭＳ 明朝"/>
        <family val="1"/>
        <charset val="128"/>
      </rPr>
      <t>.0</t>
    </r>
    <r>
      <rPr>
        <sz val="10.5"/>
        <color indexed="8"/>
        <rFont val="ＭＳ 明朝"/>
        <family val="1"/>
        <charset val="128"/>
      </rPr>
      <t xml:space="preserve">　( </t>
    </r>
    <r>
      <rPr>
        <sz val="10.5"/>
        <color indexed="12"/>
        <rFont val="ＭＳ 明朝"/>
        <family val="1"/>
        <charset val="128"/>
      </rPr>
      <t xml:space="preserve"> </t>
    </r>
    <r>
      <rPr>
        <b/>
        <sz val="10.5"/>
        <color indexed="12"/>
        <rFont val="ＭＳ 明朝"/>
        <family val="1"/>
        <charset val="128"/>
      </rPr>
      <t>ﾄﾝ</t>
    </r>
    <r>
      <rPr>
        <sz val="10.5"/>
        <color indexed="12"/>
        <rFont val="ＭＳ 明朝"/>
        <family val="1"/>
        <charset val="128"/>
      </rPr>
      <t xml:space="preserve"> </t>
    </r>
    <r>
      <rPr>
        <sz val="10.5"/>
        <color indexed="8"/>
        <rFont val="ＭＳ 明朝"/>
        <family val="1"/>
        <charset val="128"/>
      </rPr>
      <t xml:space="preserve"> )</t>
    </r>
  </si>
  <si>
    <r>
      <rPr>
        <b/>
        <sz val="10.5"/>
        <color indexed="12"/>
        <rFont val="ＭＳ 明朝"/>
        <family val="1"/>
        <charset val="128"/>
      </rPr>
      <t>3,000</t>
    </r>
    <r>
      <rPr>
        <b/>
        <sz val="10.5"/>
        <color indexed="12"/>
        <rFont val="ＭＳ 明朝"/>
        <family val="1"/>
        <charset val="128"/>
      </rPr>
      <t>.0</t>
    </r>
    <r>
      <rPr>
        <sz val="10.5"/>
        <color indexed="8"/>
        <rFont val="ＭＳ 明朝"/>
        <family val="1"/>
        <charset val="128"/>
      </rPr>
      <t xml:space="preserve">　( </t>
    </r>
    <r>
      <rPr>
        <sz val="10.5"/>
        <color indexed="12"/>
        <rFont val="ＭＳ 明朝"/>
        <family val="1"/>
        <charset val="128"/>
      </rPr>
      <t xml:space="preserve"> </t>
    </r>
    <r>
      <rPr>
        <b/>
        <sz val="10.5"/>
        <color indexed="12"/>
        <rFont val="ＭＳ 明朝"/>
        <family val="1"/>
        <charset val="128"/>
      </rPr>
      <t>ﾄﾝ</t>
    </r>
    <r>
      <rPr>
        <sz val="10.5"/>
        <color indexed="8"/>
        <rFont val="ＭＳ 明朝"/>
        <family val="1"/>
        <charset val="128"/>
      </rPr>
      <t xml:space="preserve">  )</t>
    </r>
  </si>
  <si>
    <t>エネルギー原単位</t>
    <rPh sb="5" eb="8">
      <t>ゲンタンイ</t>
    </rPh>
    <phoneticPr fontId="17"/>
  </si>
  <si>
    <t>　省エネルギー率</t>
    <rPh sb="1" eb="2">
      <t>ショウ</t>
    </rPh>
    <rPh sb="7" eb="8">
      <t>リツ</t>
    </rPh>
    <phoneticPr fontId="17"/>
  </si>
  <si>
    <r>
      <rPr>
        <b/>
        <sz val="10.5"/>
        <color indexed="12"/>
        <rFont val="ＭＳ 明朝"/>
        <family val="1"/>
        <charset val="128"/>
      </rPr>
      <t>10.7</t>
    </r>
    <r>
      <rPr>
        <b/>
        <sz val="10.5"/>
        <color indexed="8"/>
        <rFont val="ＭＳ 明朝"/>
        <family val="1"/>
        <charset val="128"/>
      </rPr>
      <t xml:space="preserve"> </t>
    </r>
    <r>
      <rPr>
        <sz val="10.5"/>
        <color indexed="8"/>
        <rFont val="ＭＳ 明朝"/>
        <family val="1"/>
        <charset val="128"/>
      </rPr>
      <t>%</t>
    </r>
  </si>
  <si>
    <t xml:space="preserve">   省エネルギー量</t>
  </si>
  <si>
    <r>
      <rPr>
        <b/>
        <sz val="10.5"/>
        <color indexed="12"/>
        <rFont val="ＭＳ 明朝"/>
        <family val="1"/>
        <charset val="128"/>
      </rPr>
      <t>3,627.5</t>
    </r>
    <r>
      <rPr>
        <b/>
        <sz val="10.5"/>
        <color indexed="8"/>
        <rFont val="ＭＳ 明朝"/>
        <family val="1"/>
        <charset val="128"/>
      </rPr>
      <t xml:space="preserve">    </t>
    </r>
    <r>
      <rPr>
        <sz val="10.5"/>
        <color indexed="8"/>
        <rFont val="ＭＳ 明朝"/>
        <family val="1"/>
        <charset val="128"/>
      </rPr>
      <t xml:space="preserve"> kl/年</t>
    </r>
  </si>
  <si>
    <t>節電効果</t>
    <rPh sb="0" eb="2">
      <t>セツデン</t>
    </rPh>
    <rPh sb="2" eb="4">
      <t>コウカ</t>
    </rPh>
    <phoneticPr fontId="17"/>
  </si>
  <si>
    <r>
      <t xml:space="preserve">事業後( </t>
    </r>
    <r>
      <rPr>
        <b/>
        <sz val="10.5"/>
        <color rgb="FF0000FF"/>
        <rFont val="ＭＳ 明朝"/>
        <family val="1"/>
        <charset val="128"/>
      </rPr>
      <t>29</t>
    </r>
    <r>
      <rPr>
        <b/>
        <sz val="10.5"/>
        <color indexed="12"/>
        <rFont val="ＭＳ 明朝"/>
        <family val="1"/>
        <charset val="128"/>
      </rPr>
      <t xml:space="preserve"> </t>
    </r>
    <r>
      <rPr>
        <sz val="10.5"/>
        <color indexed="8"/>
        <rFont val="ＭＳ 明朝"/>
        <family val="1"/>
        <charset val="128"/>
      </rPr>
      <t>年度)</t>
    </r>
    <rPh sb="0" eb="2">
      <t>ジギョウ</t>
    </rPh>
    <rPh sb="2" eb="3">
      <t>ゴ</t>
    </rPh>
    <rPh sb="8" eb="10">
      <t>ネンド</t>
    </rPh>
    <phoneticPr fontId="17"/>
  </si>
  <si>
    <t>電力使用量</t>
    <rPh sb="0" eb="2">
      <t>デンリョク</t>
    </rPh>
    <rPh sb="2" eb="5">
      <t>シヨウリョウ</t>
    </rPh>
    <phoneticPr fontId="17"/>
  </si>
  <si>
    <r>
      <rPr>
        <b/>
        <sz val="10.5"/>
        <color indexed="12"/>
        <rFont val="ＭＳ 明朝"/>
        <family val="1"/>
        <charset val="128"/>
      </rPr>
      <t>27,000.0</t>
    </r>
    <r>
      <rPr>
        <sz val="10.5"/>
        <color indexed="8"/>
        <rFont val="ＭＳ 明朝"/>
        <family val="1"/>
        <charset val="128"/>
      </rPr>
      <t xml:space="preserve"> （ 千kWh )    </t>
    </r>
    <rPh sb="11" eb="12">
      <t>セン</t>
    </rPh>
    <phoneticPr fontId="17"/>
  </si>
  <si>
    <r>
      <rPr>
        <b/>
        <sz val="10.5"/>
        <color indexed="12"/>
        <rFont val="ＭＳ 明朝"/>
        <family val="1"/>
        <charset val="128"/>
      </rPr>
      <t>20,350.0</t>
    </r>
    <r>
      <rPr>
        <sz val="10.5"/>
        <color indexed="8"/>
        <rFont val="ＭＳ 明朝"/>
        <family val="1"/>
        <charset val="128"/>
      </rPr>
      <t xml:space="preserve">  （千kWh)</t>
    </r>
  </si>
  <si>
    <t>　電力削減率</t>
    <rPh sb="1" eb="3">
      <t>デンリョク</t>
    </rPh>
    <rPh sb="3" eb="5">
      <t>サクゲン</t>
    </rPh>
    <rPh sb="5" eb="6">
      <t>リツ</t>
    </rPh>
    <phoneticPr fontId="17"/>
  </si>
  <si>
    <r>
      <rPr>
        <b/>
        <sz val="10.5"/>
        <color indexed="12"/>
        <rFont val="ＭＳ 明朝"/>
        <family val="1"/>
        <charset val="128"/>
      </rPr>
      <t>24.6</t>
    </r>
    <r>
      <rPr>
        <b/>
        <sz val="10.5"/>
        <color indexed="8"/>
        <rFont val="ＭＳ 明朝"/>
        <family val="1"/>
        <charset val="128"/>
      </rPr>
      <t xml:space="preserve"> </t>
    </r>
    <r>
      <rPr>
        <sz val="10.5"/>
        <color indexed="8"/>
        <rFont val="ＭＳ 明朝"/>
        <family val="1"/>
        <charset val="128"/>
      </rPr>
      <t>%</t>
    </r>
  </si>
  <si>
    <t>　 電力削減量</t>
  </si>
  <si>
    <r>
      <rPr>
        <b/>
        <sz val="10.5"/>
        <color indexed="12"/>
        <rFont val="ＭＳ 明朝"/>
        <family val="1"/>
        <charset val="128"/>
      </rPr>
      <t>6,650.0</t>
    </r>
    <r>
      <rPr>
        <sz val="10.5"/>
        <color indexed="8"/>
        <rFont val="ＭＳ 明朝"/>
        <family val="1"/>
        <charset val="128"/>
      </rPr>
      <t xml:space="preserve">  千kWh/年</t>
    </r>
  </si>
  <si>
    <t>ピーク対策効果</t>
    <rPh sb="3" eb="5">
      <t>タイサク</t>
    </rPh>
    <rPh sb="5" eb="7">
      <t>コウカ</t>
    </rPh>
    <phoneticPr fontId="17"/>
  </si>
  <si>
    <t>電気需要平準化時間帯の</t>
    <rPh sb="0" eb="2">
      <t>デンキ</t>
    </rPh>
    <rPh sb="2" eb="4">
      <t>ジュヨウ</t>
    </rPh>
    <rPh sb="4" eb="7">
      <t>ヘイジュンカ</t>
    </rPh>
    <rPh sb="7" eb="10">
      <t>ジカンタイ</t>
    </rPh>
    <phoneticPr fontId="17"/>
  </si>
  <si>
    <r>
      <t xml:space="preserve">事業後( </t>
    </r>
    <r>
      <rPr>
        <b/>
        <sz val="10.5"/>
        <color rgb="FF0000FF"/>
        <rFont val="ＭＳ 明朝"/>
        <family val="1"/>
        <charset val="128"/>
      </rPr>
      <t xml:space="preserve">29 </t>
    </r>
    <r>
      <rPr>
        <sz val="10.5"/>
        <color indexed="8"/>
        <rFont val="ＭＳ 明朝"/>
        <family val="1"/>
        <charset val="128"/>
      </rPr>
      <t>年度)</t>
    </r>
    <rPh sb="0" eb="2">
      <t>ジギョウ</t>
    </rPh>
    <rPh sb="2" eb="3">
      <t>ゴ</t>
    </rPh>
    <rPh sb="8" eb="10">
      <t>ネンド</t>
    </rPh>
    <phoneticPr fontId="17"/>
  </si>
  <si>
    <r>
      <rPr>
        <b/>
        <sz val="10.5"/>
        <color indexed="12"/>
        <rFont val="ＭＳ 明朝"/>
        <family val="1"/>
        <charset val="128"/>
      </rPr>
      <t>16,100.0</t>
    </r>
    <r>
      <rPr>
        <sz val="10.5"/>
        <color indexed="8"/>
        <rFont val="ＭＳ 明朝"/>
        <family val="1"/>
        <charset val="128"/>
      </rPr>
      <t xml:space="preserve"> （ 千kWh )    </t>
    </r>
    <rPh sb="11" eb="12">
      <t>セン</t>
    </rPh>
    <phoneticPr fontId="17"/>
  </si>
  <si>
    <r>
      <rPr>
        <b/>
        <sz val="10.5"/>
        <color indexed="12"/>
        <rFont val="ＭＳ 明朝"/>
        <family val="1"/>
        <charset val="128"/>
      </rPr>
      <t>8,750.0</t>
    </r>
    <r>
      <rPr>
        <sz val="10.5"/>
        <color indexed="8"/>
        <rFont val="ＭＳ 明朝"/>
        <family val="1"/>
        <charset val="128"/>
      </rPr>
      <t xml:space="preserve">  （千kWh)</t>
    </r>
  </si>
  <si>
    <t>　ピーク対策効果率</t>
    <rPh sb="6" eb="8">
      <t>コウカ</t>
    </rPh>
    <phoneticPr fontId="17"/>
  </si>
  <si>
    <r>
      <rPr>
        <b/>
        <sz val="10.5"/>
        <color indexed="12"/>
        <rFont val="ＭＳ 明朝"/>
        <family val="1"/>
        <charset val="128"/>
      </rPr>
      <t>45.7</t>
    </r>
    <r>
      <rPr>
        <b/>
        <sz val="10.5"/>
        <color indexed="8"/>
        <rFont val="ＭＳ 明朝"/>
        <family val="1"/>
        <charset val="128"/>
      </rPr>
      <t xml:space="preserve"> </t>
    </r>
    <r>
      <rPr>
        <sz val="10.5"/>
        <color indexed="8"/>
        <rFont val="ＭＳ 明朝"/>
        <family val="1"/>
        <charset val="128"/>
      </rPr>
      <t>%</t>
    </r>
  </si>
  <si>
    <t xml:space="preserve">   ピーク対策効果量</t>
  </si>
  <si>
    <r>
      <rPr>
        <b/>
        <sz val="10.5"/>
        <color indexed="12"/>
        <rFont val="ＭＳ 明朝"/>
        <family val="1"/>
        <charset val="128"/>
      </rPr>
      <t>7,350.00</t>
    </r>
    <r>
      <rPr>
        <sz val="10.5"/>
        <color indexed="8"/>
        <rFont val="ＭＳ 明朝"/>
        <family val="1"/>
        <charset val="128"/>
      </rPr>
      <t xml:space="preserve">  千kWh/年</t>
    </r>
    <rPh sb="10" eb="11">
      <t>セン</t>
    </rPh>
    <phoneticPr fontId="17"/>
  </si>
  <si>
    <t>省エネルギー
効果</t>
    <rPh sb="0" eb="1">
      <t>ショウ</t>
    </rPh>
    <rPh sb="7" eb="9">
      <t>コウカ</t>
    </rPh>
    <phoneticPr fontId="17"/>
  </si>
  <si>
    <r>
      <rPr>
        <sz val="10.5"/>
        <color indexed="12"/>
        <rFont val="ＭＳ 明朝"/>
        <family val="1"/>
        <charset val="128"/>
      </rPr>
      <t xml:space="preserve">   </t>
    </r>
    <r>
      <rPr>
        <b/>
        <sz val="10.5"/>
        <color indexed="12"/>
        <rFont val="ＭＳ 明朝"/>
        <family val="1"/>
        <charset val="128"/>
      </rPr>
      <t>3,627.</t>
    </r>
    <r>
      <rPr>
        <b/>
        <sz val="10.5"/>
        <color indexed="12"/>
        <rFont val="ＭＳ 明朝"/>
        <family val="1"/>
        <charset val="128"/>
      </rPr>
      <t>5</t>
    </r>
    <r>
      <rPr>
        <sz val="10.5"/>
        <color indexed="8"/>
        <rFont val="ＭＳ 明朝"/>
        <family val="1"/>
        <charset val="128"/>
      </rPr>
      <t xml:space="preserve">  (kl/年)×</t>
    </r>
    <r>
      <rPr>
        <sz val="10.5"/>
        <color indexed="12"/>
        <rFont val="ＭＳ 明朝"/>
        <family val="1"/>
        <charset val="128"/>
      </rPr>
      <t>　</t>
    </r>
    <r>
      <rPr>
        <b/>
        <sz val="10.5"/>
        <color indexed="12"/>
        <rFont val="ＭＳ 明朝"/>
        <family val="1"/>
        <charset val="128"/>
      </rPr>
      <t>15</t>
    </r>
    <r>
      <rPr>
        <sz val="10.5"/>
        <color indexed="8"/>
        <rFont val="ＭＳ 明朝"/>
        <family val="1"/>
        <charset val="128"/>
      </rPr>
      <t xml:space="preserve"> （年）／</t>
    </r>
    <r>
      <rPr>
        <sz val="10.5"/>
        <color indexed="12"/>
        <rFont val="ＭＳ 明朝"/>
        <family val="1"/>
        <charset val="128"/>
      </rPr>
      <t>　</t>
    </r>
    <r>
      <rPr>
        <b/>
        <sz val="10.5"/>
        <color indexed="12"/>
        <rFont val="ＭＳ 明朝"/>
        <family val="1"/>
        <charset val="128"/>
      </rPr>
      <t>3.497</t>
    </r>
    <r>
      <rPr>
        <sz val="10.5"/>
        <color indexed="8"/>
        <rFont val="ＭＳ 明朝"/>
        <family val="1"/>
        <charset val="128"/>
      </rPr>
      <t xml:space="preserve"> (億円)＝</t>
    </r>
    <rPh sb="16" eb="17">
      <t>ネン</t>
    </rPh>
    <rPh sb="24" eb="25">
      <t>ネン</t>
    </rPh>
    <rPh sb="35" eb="37">
      <t>オクエン</t>
    </rPh>
    <phoneticPr fontId="17"/>
  </si>
  <si>
    <r>
      <rPr>
        <b/>
        <sz val="10.5"/>
        <color indexed="12"/>
        <rFont val="ＭＳ 明朝"/>
        <family val="1"/>
        <charset val="128"/>
      </rPr>
      <t xml:space="preserve">15,557.6 </t>
    </r>
    <r>
      <rPr>
        <sz val="10.5"/>
        <color indexed="8"/>
        <rFont val="ＭＳ 明朝"/>
        <family val="1"/>
        <charset val="128"/>
      </rPr>
      <t xml:space="preserve">   (kl/億円)</t>
    </r>
  </si>
  <si>
    <r>
      <rPr>
        <b/>
        <sz val="10.5"/>
        <color indexed="12"/>
        <rFont val="ＭＳ 明朝"/>
        <family val="1"/>
        <charset val="128"/>
      </rPr>
      <t>1,555.8</t>
    </r>
    <r>
      <rPr>
        <b/>
        <sz val="10.5"/>
        <color indexed="8"/>
        <rFont val="ＭＳ 明朝"/>
        <family val="1"/>
        <charset val="128"/>
      </rPr>
      <t xml:space="preserve"> </t>
    </r>
    <r>
      <rPr>
        <sz val="10.5"/>
        <color indexed="8"/>
        <rFont val="ＭＳ 明朝"/>
        <family val="1"/>
        <charset val="128"/>
      </rPr>
      <t xml:space="preserve"> (kl/千万円)</t>
    </r>
  </si>
  <si>
    <t>ピーク対策
効果</t>
    <rPh sb="3" eb="5">
      <t>タイサク</t>
    </rPh>
    <rPh sb="6" eb="8">
      <t>コウカ</t>
    </rPh>
    <phoneticPr fontId="17"/>
  </si>
  <si>
    <r>
      <t xml:space="preserve">  </t>
    </r>
    <r>
      <rPr>
        <sz val="10.5"/>
        <color indexed="12"/>
        <rFont val="ＭＳ 明朝"/>
        <family val="1"/>
        <charset val="128"/>
      </rPr>
      <t xml:space="preserve"> </t>
    </r>
    <r>
      <rPr>
        <b/>
        <sz val="10.5"/>
        <color indexed="12"/>
        <rFont val="ＭＳ 明朝"/>
        <family val="1"/>
        <charset val="128"/>
      </rPr>
      <t>7,350.0</t>
    </r>
    <r>
      <rPr>
        <sz val="10.5"/>
        <color indexed="8"/>
        <rFont val="ＭＳ 明朝"/>
        <family val="1"/>
        <charset val="128"/>
      </rPr>
      <t xml:space="preserve"> (</t>
    </r>
    <r>
      <rPr>
        <sz val="9"/>
        <color indexed="8"/>
        <rFont val="ＭＳ 明朝"/>
        <family val="1"/>
        <charset val="128"/>
      </rPr>
      <t>千kWh/年</t>
    </r>
    <r>
      <rPr>
        <sz val="10.5"/>
        <color indexed="8"/>
        <rFont val="ＭＳ 明朝"/>
        <family val="1"/>
        <charset val="128"/>
      </rPr>
      <t>)×</t>
    </r>
    <r>
      <rPr>
        <sz val="10.5"/>
        <color indexed="12"/>
        <rFont val="ＭＳ 明朝"/>
        <family val="1"/>
        <charset val="128"/>
      </rPr>
      <t xml:space="preserve"> </t>
    </r>
    <r>
      <rPr>
        <b/>
        <sz val="10.5"/>
        <color indexed="12"/>
        <rFont val="ＭＳ 明朝"/>
        <family val="1"/>
        <charset val="128"/>
      </rPr>
      <t>15</t>
    </r>
    <r>
      <rPr>
        <sz val="10.5"/>
        <color indexed="8"/>
        <rFont val="ＭＳ 明朝"/>
        <family val="1"/>
        <charset val="128"/>
      </rPr>
      <t xml:space="preserve"> （年）／　</t>
    </r>
    <r>
      <rPr>
        <b/>
        <sz val="10.5"/>
        <color indexed="12"/>
        <rFont val="ＭＳ 明朝"/>
        <family val="1"/>
        <charset val="128"/>
      </rPr>
      <t>3.497</t>
    </r>
    <r>
      <rPr>
        <sz val="10.5"/>
        <color indexed="8"/>
        <rFont val="ＭＳ 明朝"/>
        <family val="1"/>
        <charset val="128"/>
      </rPr>
      <t xml:space="preserve"> (億円)＝</t>
    </r>
    <rPh sb="12" eb="13">
      <t>セン</t>
    </rPh>
    <rPh sb="17" eb="18">
      <t>ネン</t>
    </rPh>
    <rPh sb="25" eb="26">
      <t>ネン</t>
    </rPh>
    <rPh sb="36" eb="38">
      <t>オクエン</t>
    </rPh>
    <phoneticPr fontId="17"/>
  </si>
  <si>
    <r>
      <rPr>
        <b/>
        <sz val="10.5"/>
        <color indexed="12"/>
        <rFont val="ＭＳ 明朝"/>
        <family val="1"/>
        <charset val="128"/>
      </rPr>
      <t>31,527.0</t>
    </r>
    <r>
      <rPr>
        <sz val="9"/>
        <color indexed="8"/>
        <rFont val="ＭＳ 明朝"/>
        <family val="1"/>
        <charset val="128"/>
      </rPr>
      <t xml:space="preserve">   (千kWh/億円)</t>
    </r>
    <rPh sb="12" eb="13">
      <t>セン</t>
    </rPh>
    <phoneticPr fontId="17"/>
  </si>
  <si>
    <r>
      <rPr>
        <b/>
        <sz val="10.5"/>
        <color indexed="12"/>
        <rFont val="ＭＳ 明朝"/>
        <family val="1"/>
        <charset val="128"/>
      </rPr>
      <t>3,152.7</t>
    </r>
    <r>
      <rPr>
        <sz val="10.5"/>
        <color indexed="8"/>
        <rFont val="ＭＳ 明朝"/>
        <family val="1"/>
        <charset val="128"/>
      </rPr>
      <t xml:space="preserve"> </t>
    </r>
    <r>
      <rPr>
        <sz val="9"/>
        <color indexed="8"/>
        <rFont val="ＭＳ 明朝"/>
        <family val="1"/>
        <charset val="128"/>
      </rPr>
      <t>(千kWh/千万円)</t>
    </r>
    <rPh sb="9" eb="10">
      <t>セン</t>
    </rPh>
    <phoneticPr fontId="17"/>
  </si>
  <si>
    <t>投資回収年数</t>
    <rPh sb="0" eb="2">
      <t>トウシ</t>
    </rPh>
    <rPh sb="2" eb="4">
      <t>カイシュウ</t>
    </rPh>
    <rPh sb="4" eb="5">
      <t>ネン</t>
    </rPh>
    <rPh sb="5" eb="6">
      <t>スウ</t>
    </rPh>
    <phoneticPr fontId="17"/>
  </si>
  <si>
    <r>
      <rPr>
        <b/>
        <sz val="10.5"/>
        <color indexed="12"/>
        <rFont val="ＭＳ 明朝"/>
        <family val="1"/>
        <charset val="128"/>
      </rPr>
      <t xml:space="preserve"> 485,946,000</t>
    </r>
    <r>
      <rPr>
        <sz val="10.5"/>
        <color indexed="8"/>
        <rFont val="ＭＳ 明朝"/>
        <family val="1"/>
        <charset val="128"/>
      </rPr>
      <t>　(円) ／（　</t>
    </r>
    <r>
      <rPr>
        <b/>
        <sz val="10.5"/>
        <color indexed="12"/>
        <rFont val="ＭＳ 明朝"/>
        <family val="1"/>
        <charset val="128"/>
      </rPr>
      <t>3,627.5</t>
    </r>
    <r>
      <rPr>
        <b/>
        <sz val="10.5"/>
        <color indexed="8"/>
        <rFont val="ＭＳ 明朝"/>
        <family val="1"/>
        <charset val="128"/>
      </rPr>
      <t xml:space="preserve"> </t>
    </r>
    <r>
      <rPr>
        <sz val="10.5"/>
        <color indexed="8"/>
        <rFont val="ＭＳ 明朝"/>
        <family val="1"/>
        <charset val="128"/>
      </rPr>
      <t>(kl/年)×＠　</t>
    </r>
    <r>
      <rPr>
        <sz val="10.5"/>
        <color indexed="12"/>
        <rFont val="ＭＳ 明朝"/>
        <family val="1"/>
        <charset val="128"/>
      </rPr>
      <t xml:space="preserve"> </t>
    </r>
    <r>
      <rPr>
        <b/>
        <sz val="10.5"/>
        <color indexed="12"/>
        <rFont val="ＭＳ 明朝"/>
        <family val="1"/>
        <charset val="128"/>
      </rPr>
      <t>25,000</t>
    </r>
    <r>
      <rPr>
        <sz val="10.5"/>
        <color indexed="8"/>
        <rFont val="ＭＳ 明朝"/>
        <family val="1"/>
        <charset val="128"/>
      </rPr>
      <t xml:space="preserve"> (円/kl)） ＝</t>
    </r>
    <rPh sb="14" eb="15">
      <t>エン</t>
    </rPh>
    <rPh sb="46" eb="47">
      <t>エン</t>
    </rPh>
    <phoneticPr fontId="17"/>
  </si>
  <si>
    <r>
      <rPr>
        <b/>
        <sz val="10.5"/>
        <color indexed="12"/>
        <rFont val="ＭＳ 明朝"/>
        <family val="1"/>
        <charset val="128"/>
      </rPr>
      <t>5.4</t>
    </r>
    <r>
      <rPr>
        <sz val="10.5"/>
        <color indexed="8"/>
        <rFont val="ＭＳ 明朝"/>
        <family val="1"/>
        <charset val="128"/>
      </rPr>
      <t xml:space="preserve"> 年</t>
    </r>
    <rPh sb="4" eb="5">
      <t>ネン</t>
    </rPh>
    <phoneticPr fontId="17"/>
  </si>
  <si>
    <t>法定耐用年数</t>
    <rPh sb="0" eb="2">
      <t>ホウテイ</t>
    </rPh>
    <rPh sb="2" eb="4">
      <t>タイヨウ</t>
    </rPh>
    <rPh sb="4" eb="6">
      <t>ネンスウ</t>
    </rPh>
    <phoneticPr fontId="17"/>
  </si>
  <si>
    <r>
      <rPr>
        <b/>
        <sz val="10.5"/>
        <color indexed="12"/>
        <rFont val="ＭＳ 明朝"/>
        <family val="1"/>
        <charset val="128"/>
      </rPr>
      <t>15</t>
    </r>
    <r>
      <rPr>
        <sz val="10.5"/>
        <color indexed="8"/>
        <rFont val="ＭＳ 明朝"/>
        <family val="1"/>
        <charset val="128"/>
      </rPr>
      <t xml:space="preserve"> 年　　　（補助対象設備のうち最長の法定耐用年数）</t>
    </r>
  </si>
  <si>
    <t>ESCO・リース</t>
  </si>
  <si>
    <t>ESCOｴﾈﾙｷﾞｰ保証量</t>
    <rPh sb="10" eb="12">
      <t>ホショウ</t>
    </rPh>
    <rPh sb="12" eb="13">
      <t>リョウ</t>
    </rPh>
    <phoneticPr fontId="17"/>
  </si>
  <si>
    <r>
      <rPr>
        <b/>
        <sz val="10.5"/>
        <color indexed="12"/>
        <rFont val="ＭＳ 明朝"/>
        <family val="1"/>
        <charset val="128"/>
      </rPr>
      <t>3,627.5</t>
    </r>
    <r>
      <rPr>
        <sz val="10.5"/>
        <color indexed="8"/>
        <rFont val="ＭＳ 明朝"/>
        <family val="1"/>
        <charset val="128"/>
      </rPr>
      <t xml:space="preserve"> kl</t>
    </r>
  </si>
  <si>
    <t>ESCO契約期間</t>
    <rPh sb="4" eb="6">
      <t>ケイヤク</t>
    </rPh>
    <rPh sb="6" eb="8">
      <t>キカン</t>
    </rPh>
    <phoneticPr fontId="17"/>
  </si>
  <si>
    <r>
      <rPr>
        <b/>
        <sz val="10.5"/>
        <color indexed="12"/>
        <rFont val="ＭＳ 明朝"/>
        <family val="1"/>
        <charset val="128"/>
      </rPr>
      <t>10</t>
    </r>
    <r>
      <rPr>
        <sz val="10.5"/>
        <color indexed="8"/>
        <rFont val="ＭＳ 明朝"/>
        <family val="1"/>
        <charset val="128"/>
      </rPr>
      <t>年</t>
    </r>
    <rPh sb="2" eb="3">
      <t>ネン</t>
    </rPh>
    <phoneticPr fontId="17"/>
  </si>
  <si>
    <t>ﾘｰｽ契約</t>
    <rPh sb="3" eb="5">
      <t>ケイヤク</t>
    </rPh>
    <phoneticPr fontId="17"/>
  </si>
  <si>
    <t>　　補助事業に要する経費　(円)</t>
    <rPh sb="2" eb="4">
      <t>ホジョ</t>
    </rPh>
    <rPh sb="4" eb="6">
      <t>ジギョウ</t>
    </rPh>
    <rPh sb="7" eb="8">
      <t>ヨウ</t>
    </rPh>
    <rPh sb="10" eb="12">
      <t>ケイヒ</t>
    </rPh>
    <phoneticPr fontId="17"/>
  </si>
  <si>
    <t>補助対象経費　(円)</t>
    <rPh sb="0" eb="2">
      <t>ホジョ</t>
    </rPh>
    <rPh sb="2" eb="4">
      <t>タイショウ</t>
    </rPh>
    <rPh sb="4" eb="6">
      <t>ケイヒ</t>
    </rPh>
    <phoneticPr fontId="17"/>
  </si>
  <si>
    <t>補助金申請額　(円)</t>
    <rPh sb="0" eb="3">
      <t>ホジョキン</t>
    </rPh>
    <rPh sb="3" eb="5">
      <t>シンセイ</t>
    </rPh>
    <rPh sb="5" eb="6">
      <t>ガク</t>
    </rPh>
    <phoneticPr fontId="17"/>
  </si>
  <si>
    <t>導入予定設備区分</t>
    <rPh sb="0" eb="2">
      <t>ドウニュウ</t>
    </rPh>
    <rPh sb="2" eb="4">
      <t>ヨテイ</t>
    </rPh>
    <rPh sb="4" eb="6">
      <t>セツビ</t>
    </rPh>
    <rPh sb="6" eb="8">
      <t>クブン</t>
    </rPh>
    <phoneticPr fontId="17"/>
  </si>
  <si>
    <t>←導入予定設備区分は表示</t>
    <rPh sb="1" eb="3">
      <t>ドウニュウ</t>
    </rPh>
    <rPh sb="3" eb="5">
      <t>ヨテイ</t>
    </rPh>
    <rPh sb="5" eb="7">
      <t>セツビ</t>
    </rPh>
    <rPh sb="7" eb="9">
      <t>クブン</t>
    </rPh>
    <rPh sb="10" eb="12">
      <t>ヒョウジ</t>
    </rPh>
    <phoneticPr fontId="17"/>
  </si>
  <si>
    <t>事業所のエネルギー使用量</t>
    <rPh sb="0" eb="3">
      <t>ジギョウショ</t>
    </rPh>
    <rPh sb="9" eb="12">
      <t>シヨウリョウ</t>
    </rPh>
    <phoneticPr fontId="17"/>
  </si>
  <si>
    <t>設計費</t>
    <rPh sb="0" eb="2">
      <t>セッケイ</t>
    </rPh>
    <rPh sb="2" eb="3">
      <t>ヒ</t>
    </rPh>
    <phoneticPr fontId="17"/>
  </si>
  <si>
    <t>工事費</t>
    <rPh sb="0" eb="3">
      <t>コウジヒ</t>
    </rPh>
    <phoneticPr fontId="17"/>
  </si>
  <si>
    <t>諸経費</t>
    <rPh sb="0" eb="3">
      <t>ショケイヒ</t>
    </rPh>
    <phoneticPr fontId="17"/>
  </si>
  <si>
    <t>有／無　　　　</t>
    <rPh sb="0" eb="1">
      <t>アリ</t>
    </rPh>
    <rPh sb="2" eb="3">
      <t>ナシ</t>
    </rPh>
    <phoneticPr fontId="17"/>
  </si>
  <si>
    <t>　エネルギー消費原単位改善率</t>
    <rPh sb="6" eb="8">
      <t>ショウヒ</t>
    </rPh>
    <rPh sb="8" eb="11">
      <t>ゲンタンイ</t>
    </rPh>
    <rPh sb="11" eb="13">
      <t>カイゼン</t>
    </rPh>
    <rPh sb="13" eb="14">
      <t>リツ</t>
    </rPh>
    <phoneticPr fontId="17"/>
  </si>
  <si>
    <r>
      <rPr>
        <b/>
        <sz val="10.5"/>
        <color rgb="FF0000FF"/>
        <rFont val="ＭＳ 明朝"/>
        <family val="1"/>
        <charset val="128"/>
      </rPr>
      <t>10.7</t>
    </r>
    <phoneticPr fontId="17"/>
  </si>
  <si>
    <t xml:space="preserve"> %</t>
    <phoneticPr fontId="17"/>
  </si>
  <si>
    <t>電気需要平準化評価原単位</t>
    <rPh sb="0" eb="2">
      <t>デンキ</t>
    </rPh>
    <rPh sb="2" eb="4">
      <t>ジュヨウ</t>
    </rPh>
    <rPh sb="4" eb="7">
      <t>ヘイジュンカ</t>
    </rPh>
    <rPh sb="7" eb="9">
      <t>ヒョウカ</t>
    </rPh>
    <rPh sb="9" eb="12">
      <t>ゲンタンイ</t>
    </rPh>
    <phoneticPr fontId="17"/>
  </si>
  <si>
    <r>
      <rPr>
        <b/>
        <sz val="10.5"/>
        <color indexed="12"/>
        <rFont val="ＭＳ 明朝"/>
        <family val="1"/>
        <charset val="128"/>
      </rPr>
      <t>10.05</t>
    </r>
    <r>
      <rPr>
        <sz val="10.5"/>
        <color indexed="8"/>
        <rFont val="ＭＳ 明朝"/>
        <family val="1"/>
        <charset val="128"/>
      </rPr>
      <t xml:space="preserve">  (kl/</t>
    </r>
    <r>
      <rPr>
        <sz val="10.5"/>
        <color indexed="12"/>
        <rFont val="ＭＳ 明朝"/>
        <family val="1"/>
        <charset val="128"/>
      </rPr>
      <t xml:space="preserve"> </t>
    </r>
    <r>
      <rPr>
        <b/>
        <sz val="10.5"/>
        <color indexed="12"/>
        <rFont val="ＭＳ 明朝"/>
        <family val="1"/>
        <charset val="128"/>
      </rPr>
      <t>ﾄﾝ</t>
    </r>
    <r>
      <rPr>
        <sz val="10.5"/>
        <color indexed="8"/>
        <rFont val="ＭＳ 明朝"/>
        <family val="1"/>
        <charset val="128"/>
      </rPr>
      <t>)</t>
    </r>
    <phoneticPr fontId="17"/>
  </si>
  <si>
    <r>
      <rPr>
        <b/>
        <sz val="10.5"/>
        <color indexed="12"/>
        <rFont val="ＭＳ 明朝"/>
        <family val="1"/>
        <charset val="128"/>
      </rPr>
      <t>11.26</t>
    </r>
    <r>
      <rPr>
        <sz val="10.5"/>
        <color indexed="8"/>
        <rFont val="ＭＳ 明朝"/>
        <family val="1"/>
        <charset val="128"/>
      </rPr>
      <t xml:space="preserve">　(kl/ </t>
    </r>
    <r>
      <rPr>
        <b/>
        <sz val="10.5"/>
        <color indexed="12"/>
        <rFont val="ＭＳ 明朝"/>
        <family val="1"/>
        <charset val="128"/>
      </rPr>
      <t>ﾄﾝ</t>
    </r>
    <r>
      <rPr>
        <sz val="10.5"/>
        <color indexed="8"/>
        <rFont val="ＭＳ 明朝"/>
        <family val="1"/>
        <charset val="128"/>
      </rPr>
      <t>)</t>
    </r>
    <phoneticPr fontId="17"/>
  </si>
  <si>
    <t>　電気需要平準化評価原単位改善率</t>
    <rPh sb="1" eb="3">
      <t>デンキ</t>
    </rPh>
    <rPh sb="3" eb="5">
      <t>ジュヨウ</t>
    </rPh>
    <rPh sb="5" eb="8">
      <t>ヘイジュンカ</t>
    </rPh>
    <rPh sb="8" eb="10">
      <t>ヒョウカ</t>
    </rPh>
    <rPh sb="10" eb="13">
      <t>ゲンタンイ</t>
    </rPh>
    <rPh sb="13" eb="15">
      <t>カイゼン</t>
    </rPh>
    <rPh sb="15" eb="16">
      <t>リツ</t>
    </rPh>
    <phoneticPr fontId="17"/>
  </si>
  <si>
    <t>←申請内容に変更
　 代行申請の有無</t>
    <rPh sb="1" eb="3">
      <t>シンセイ</t>
    </rPh>
    <rPh sb="3" eb="5">
      <t>ナイヨウ</t>
    </rPh>
    <rPh sb="6" eb="8">
      <t>ヘンコウ</t>
    </rPh>
    <rPh sb="11" eb="13">
      <t>ダイコウ</t>
    </rPh>
    <rPh sb="13" eb="15">
      <t>シンセイ</t>
    </rPh>
    <rPh sb="16" eb="18">
      <t>ウム</t>
    </rPh>
    <phoneticPr fontId="17"/>
  </si>
  <si>
    <r>
      <t>平成</t>
    </r>
    <r>
      <rPr>
        <sz val="10.5"/>
        <color rgb="FF0000FF"/>
        <rFont val="ＭＳ 明朝"/>
        <family val="1"/>
        <charset val="128"/>
      </rPr>
      <t>29</t>
    </r>
    <r>
      <rPr>
        <sz val="10.5"/>
        <rFont val="ＭＳ 明朝"/>
        <family val="1"/>
        <charset val="128"/>
      </rPr>
      <t>年</t>
    </r>
    <r>
      <rPr>
        <sz val="10.5"/>
        <color rgb="FF0000FF"/>
        <rFont val="ＭＳ 明朝"/>
        <family val="1"/>
        <charset val="128"/>
      </rPr>
      <t>1</t>
    </r>
    <r>
      <rPr>
        <sz val="10.5"/>
        <rFont val="ＭＳ 明朝"/>
        <family val="1"/>
        <charset val="128"/>
      </rPr>
      <t>月</t>
    </r>
    <r>
      <rPr>
        <sz val="10.5"/>
        <color rgb="FF0000FF"/>
        <rFont val="ＭＳ 明朝"/>
        <family val="1"/>
        <charset val="128"/>
      </rPr>
      <t>31</t>
    </r>
    <r>
      <rPr>
        <sz val="10.5"/>
        <rFont val="ＭＳ 明朝"/>
        <family val="1"/>
        <charset val="128"/>
      </rPr>
      <t>日</t>
    </r>
    <rPh sb="0" eb="2">
      <t>ヘイセイ</t>
    </rPh>
    <rPh sb="4" eb="5">
      <t>ネン</t>
    </rPh>
    <rPh sb="6" eb="7">
      <t>ツキ</t>
    </rPh>
    <rPh sb="9" eb="10">
      <t>ヒ</t>
    </rPh>
    <phoneticPr fontId="17"/>
  </si>
  <si>
    <t>高効率照明,高効率空調</t>
    <rPh sb="0" eb="3">
      <t>コウコウリツ</t>
    </rPh>
    <rPh sb="3" eb="5">
      <t>ショウメイ</t>
    </rPh>
    <rPh sb="6" eb="9">
      <t>コウコウリツ</t>
    </rPh>
    <rPh sb="9" eb="11">
      <t>クウチョウ</t>
    </rPh>
    <phoneticPr fontId="17"/>
  </si>
  <si>
    <t xml:space="preserve">
</t>
    <phoneticPr fontId="17"/>
  </si>
  <si>
    <r>
      <t xml:space="preserve">事業費
</t>
    </r>
    <r>
      <rPr>
        <sz val="8"/>
        <rFont val="ＭＳ 明朝"/>
        <family val="1"/>
        <charset val="128"/>
      </rPr>
      <t>(補助率：</t>
    </r>
    <r>
      <rPr>
        <b/>
        <sz val="8"/>
        <color rgb="FF0000FF"/>
        <rFont val="ＭＳ 明朝"/>
        <family val="1"/>
        <charset val="128"/>
      </rPr>
      <t>1/3</t>
    </r>
    <r>
      <rPr>
        <sz val="8"/>
        <rFont val="ＭＳ 明朝"/>
        <family val="1"/>
        <charset val="128"/>
      </rPr>
      <t>以内)</t>
    </r>
    <rPh sb="0" eb="3">
      <t>ジギョウヒ</t>
    </rPh>
    <rPh sb="5" eb="8">
      <t>ホジョリツ</t>
    </rPh>
    <rPh sb="12" eb="14">
      <t>イナイ</t>
    </rPh>
    <phoneticPr fontId="17"/>
  </si>
  <si>
    <t xml:space="preserve"> （事業所名称）</t>
    <rPh sb="2" eb="5">
      <t>ジギョウショ</t>
    </rPh>
    <rPh sb="5" eb="7">
      <t>メイショウ</t>
    </rPh>
    <phoneticPr fontId="17"/>
  </si>
  <si>
    <r>
      <rPr>
        <b/>
        <sz val="10"/>
        <color rgb="FF0000FF"/>
        <rFont val="ＭＳ 明朝"/>
        <family val="1"/>
        <charset val="128"/>
      </rPr>
      <t xml:space="preserve">○○工場  </t>
    </r>
    <r>
      <rPr>
        <sz val="10"/>
        <color rgb="FF0000FF"/>
        <rFont val="ＭＳ 明朝"/>
        <family val="1"/>
        <charset val="128"/>
      </rPr>
      <t xml:space="preserve">                                     　　　　　             </t>
    </r>
    <rPh sb="2" eb="4">
      <t>コウジョウ</t>
    </rPh>
    <phoneticPr fontId="17"/>
  </si>
  <si>
    <t>金融機関名</t>
    <rPh sb="0" eb="2">
      <t>キンユウ</t>
    </rPh>
    <rPh sb="2" eb="4">
      <t>キカン</t>
    </rPh>
    <rPh sb="4" eb="5">
      <t>メイ</t>
    </rPh>
    <phoneticPr fontId="17"/>
  </si>
  <si>
    <t>○○○銀行△△支店</t>
    <phoneticPr fontId="17"/>
  </si>
  <si>
    <t>有　／　無</t>
    <phoneticPr fontId="17"/>
  </si>
  <si>
    <t>国の他の補助金等を受けている、又は受ける予定があるか</t>
    <phoneticPr fontId="17"/>
  </si>
  <si>
    <t>他の補助金との関係</t>
    <phoneticPr fontId="17"/>
  </si>
  <si>
    <t>手続代行：有</t>
    <rPh sb="0" eb="2">
      <t>テツヅ</t>
    </rPh>
    <rPh sb="5" eb="6">
      <t>アリ</t>
    </rPh>
    <phoneticPr fontId="17"/>
  </si>
  <si>
    <t xml:space="preserve"> Ⅱ．設備単体での省エネ設備導入</t>
    <rPh sb="3" eb="5">
      <t>セツビ</t>
    </rPh>
    <rPh sb="5" eb="7">
      <t>タンタイ</t>
    </rPh>
    <rPh sb="9" eb="10">
      <t>ショウ</t>
    </rPh>
    <rPh sb="12" eb="14">
      <t>セツビ</t>
    </rPh>
    <rPh sb="14" eb="16">
      <t>ドウニュウ</t>
    </rPh>
    <phoneticPr fontId="17"/>
  </si>
  <si>
    <t>中小企業等経営強化法 認定企業</t>
    <rPh sb="0" eb="2">
      <t>チュウショウ</t>
    </rPh>
    <rPh sb="2" eb="4">
      <t>キギョウ</t>
    </rPh>
    <rPh sb="4" eb="5">
      <t>ナド</t>
    </rPh>
    <rPh sb="5" eb="7">
      <t>ケイエイ</t>
    </rPh>
    <rPh sb="7" eb="9">
      <t>キョウカ</t>
    </rPh>
    <rPh sb="9" eb="10">
      <t>ホウ</t>
    </rPh>
    <rPh sb="11" eb="13">
      <t>ニンテイ</t>
    </rPh>
    <rPh sb="13" eb="15">
      <t>キギョウ</t>
    </rPh>
    <phoneticPr fontId="17"/>
  </si>
  <si>
    <t>IoT等の情報技術活用事業者</t>
    <rPh sb="3" eb="4">
      <t>ナド</t>
    </rPh>
    <rPh sb="5" eb="7">
      <t>ジョウホウ</t>
    </rPh>
    <rPh sb="7" eb="9">
      <t>ギジュツ</t>
    </rPh>
    <rPh sb="9" eb="11">
      <t>カツヨウ</t>
    </rPh>
    <rPh sb="11" eb="13">
      <t>ジギョウ</t>
    </rPh>
    <rPh sb="13" eb="14">
      <t>シャ</t>
    </rPh>
    <phoneticPr fontId="17"/>
  </si>
  <si>
    <t>賃上げ取組企業</t>
    <rPh sb="0" eb="2">
      <t>チンア</t>
    </rPh>
    <rPh sb="3" eb="5">
      <t>トリクミ</t>
    </rPh>
    <rPh sb="5" eb="7">
      <t>キギョウ</t>
    </rPh>
    <phoneticPr fontId="17"/>
  </si>
  <si>
    <t>地域中核企業</t>
    <phoneticPr fontId="17"/>
  </si>
  <si>
    <t>事業者が策定した環境自主行動計画等</t>
    <rPh sb="8" eb="10">
      <t>カンキョウ</t>
    </rPh>
    <rPh sb="10" eb="12">
      <t>ジシュ</t>
    </rPh>
    <rPh sb="16" eb="17">
      <t>トウ</t>
    </rPh>
    <phoneticPr fontId="17"/>
  </si>
  <si>
    <t>該当／該当しない</t>
    <phoneticPr fontId="17"/>
  </si>
  <si>
    <t>該当／該当しない</t>
    <rPh sb="0" eb="2">
      <t>ガイトウ</t>
    </rPh>
    <rPh sb="3" eb="5">
      <t>ガイトウ</t>
    </rPh>
    <phoneticPr fontId="17"/>
  </si>
  <si>
    <t>有　／　無</t>
    <rPh sb="0" eb="1">
      <t>ア</t>
    </rPh>
    <rPh sb="4" eb="5">
      <t>ナシ</t>
    </rPh>
    <phoneticPr fontId="17"/>
  </si>
  <si>
    <t>有　／　無</t>
    <phoneticPr fontId="17"/>
  </si>
  <si>
    <t>トップランナー機器導入予定</t>
    <phoneticPr fontId="17"/>
  </si>
  <si>
    <t>コミッショニング実施の証憑　　　　　　　　　　　　　　　　有　／　無</t>
    <phoneticPr fontId="17"/>
  </si>
  <si>
    <t>該当／該当しない</t>
    <phoneticPr fontId="17"/>
  </si>
  <si>
    <t>ベンチマーク改善計画</t>
    <phoneticPr fontId="17"/>
  </si>
  <si>
    <t>申請内容</t>
    <rPh sb="0" eb="2">
      <t>シンセイ</t>
    </rPh>
    <rPh sb="2" eb="4">
      <t>ナイヨウ</t>
    </rPh>
    <phoneticPr fontId="17"/>
  </si>
  <si>
    <t>事業者情報</t>
    <rPh sb="0" eb="3">
      <t>ジギョウシャ</t>
    </rPh>
    <rPh sb="2" eb="3">
      <t>シャ</t>
    </rPh>
    <rPh sb="3" eb="5">
      <t>ジョウホウ</t>
    </rPh>
    <phoneticPr fontId="17"/>
  </si>
  <si>
    <r>
      <t>■事業者情報</t>
    </r>
    <r>
      <rPr>
        <sz val="10.5"/>
        <color rgb="FF0000FF"/>
        <rFont val="ＭＳ 明朝"/>
        <family val="1"/>
        <charset val="128"/>
      </rPr>
      <t>（リース）</t>
    </r>
    <rPh sb="1" eb="3">
      <t>ジギョウ</t>
    </rPh>
    <rPh sb="3" eb="4">
      <t>シャ</t>
    </rPh>
    <rPh sb="4" eb="6">
      <t>ジョウホウ</t>
    </rPh>
    <phoneticPr fontId="17"/>
  </si>
  <si>
    <r>
      <t>■事業者情報</t>
    </r>
    <r>
      <rPr>
        <sz val="10.5"/>
        <color rgb="FF0000FF"/>
        <rFont val="ＭＳ 明朝"/>
        <family val="1"/>
        <charset val="128"/>
      </rPr>
      <t>（ＥＳＣＯ）</t>
    </r>
    <rPh sb="1" eb="3">
      <t>ジギョウ</t>
    </rPh>
    <rPh sb="3" eb="4">
      <t>シャ</t>
    </rPh>
    <rPh sb="4" eb="6">
      <t>ジョウホウ</t>
    </rPh>
    <phoneticPr fontId="17"/>
  </si>
  <si>
    <t>※「平成２９年度 省エネルギー投資促進に向けた支援補助金」の別表１に定める省エネルギー基準
　を満たすこと</t>
    <phoneticPr fontId="17"/>
  </si>
  <si>
    <t>特定事業者/特定連鎖化事業者</t>
    <rPh sb="0" eb="2">
      <t>トクテイ</t>
    </rPh>
    <rPh sb="2" eb="5">
      <t>ジギョウシャ</t>
    </rPh>
    <rPh sb="6" eb="8">
      <t>トクテイ</t>
    </rPh>
    <rPh sb="8" eb="10">
      <t>レンサ</t>
    </rPh>
    <rPh sb="10" eb="11">
      <t>カ</t>
    </rPh>
    <rPh sb="11" eb="14">
      <t>ジギョウシャ</t>
    </rPh>
    <phoneticPr fontId="17"/>
  </si>
  <si>
    <t>数値目標</t>
    <phoneticPr fontId="17"/>
  </si>
  <si>
    <t>５－１　見積依頼仕様書</t>
    <rPh sb="4" eb="6">
      <t>ミツモリ</t>
    </rPh>
    <rPh sb="6" eb="8">
      <t>イライ</t>
    </rPh>
    <rPh sb="8" eb="10">
      <t>シヨウ</t>
    </rPh>
    <phoneticPr fontId="17"/>
  </si>
  <si>
    <t>御見積書</t>
    <rPh sb="0" eb="4">
      <t>オミツモリショ</t>
    </rPh>
    <phoneticPr fontId="35"/>
  </si>
  <si>
    <t>株式会社○○リース 　御中</t>
    <rPh sb="0" eb="4">
      <t>カブシキガイシャ</t>
    </rPh>
    <rPh sb="11" eb="13">
      <t>オンチュウ</t>
    </rPh>
    <phoneticPr fontId="35"/>
  </si>
  <si>
    <t>見積番号　：　12-3456</t>
    <rPh sb="0" eb="2">
      <t>ミツモリ</t>
    </rPh>
    <rPh sb="2" eb="4">
      <t>バンゴウ</t>
    </rPh>
    <phoneticPr fontId="35"/>
  </si>
  <si>
    <t>平成　○年　○月　○日</t>
    <rPh sb="0" eb="2">
      <t>ヘイセイ</t>
    </rPh>
    <rPh sb="4" eb="5">
      <t>ネン</t>
    </rPh>
    <rPh sb="7" eb="8">
      <t>ガツ</t>
    </rPh>
    <rPh sb="10" eb="11">
      <t>ニチ</t>
    </rPh>
    <phoneticPr fontId="35"/>
  </si>
  <si>
    <t>補助事業名　：</t>
    <rPh sb="0" eb="2">
      <t>ホジョ</t>
    </rPh>
    <rPh sb="2" eb="4">
      <t>ジギョウ</t>
    </rPh>
    <rPh sb="4" eb="5">
      <t>メイ</t>
    </rPh>
    <phoneticPr fontId="35"/>
  </si>
  <si>
    <t>　高効率LED照明の導入による省エネルギー事業　</t>
    <phoneticPr fontId="17"/>
  </si>
  <si>
    <t>件名　　　　：</t>
    <rPh sb="0" eb="2">
      <t>ケンメイ</t>
    </rPh>
    <phoneticPr fontId="17"/>
  </si>
  <si>
    <t>　その他LED照明器具およびLEDダウンライトの導入</t>
    <phoneticPr fontId="17"/>
  </si>
  <si>
    <t>株式会社○○照明</t>
    <rPh sb="0" eb="4">
      <t>カブシキガイシャ</t>
    </rPh>
    <rPh sb="6" eb="8">
      <t>ショウメイ</t>
    </rPh>
    <phoneticPr fontId="35"/>
  </si>
  <si>
    <t>○○支店</t>
    <rPh sb="2" eb="4">
      <t>シテン</t>
    </rPh>
    <phoneticPr fontId="17"/>
  </si>
  <si>
    <t>見積合計金額</t>
    <rPh sb="0" eb="2">
      <t>ミツモリ</t>
    </rPh>
    <rPh sb="2" eb="4">
      <t>ゴウケイ</t>
    </rPh>
    <rPh sb="4" eb="6">
      <t>キンガク</t>
    </rPh>
    <phoneticPr fontId="17"/>
  </si>
  <si>
    <t>総計</t>
    <rPh sb="0" eb="2">
      <t>ソウケイ</t>
    </rPh>
    <phoneticPr fontId="17"/>
  </si>
  <si>
    <t>\</t>
    <phoneticPr fontId="35"/>
  </si>
  <si>
    <t>消費税（8%）</t>
    <rPh sb="0" eb="3">
      <t>ショウヒゼイ</t>
    </rPh>
    <phoneticPr fontId="35"/>
  </si>
  <si>
    <t>御見積金額合計</t>
    <rPh sb="0" eb="3">
      <t>オミツモリ</t>
    </rPh>
    <rPh sb="3" eb="5">
      <t>キンガク</t>
    </rPh>
    <rPh sb="5" eb="7">
      <t>ゴウケイ</t>
    </rPh>
    <phoneticPr fontId="35"/>
  </si>
  <si>
    <t>納期</t>
    <rPh sb="0" eb="2">
      <t>ノウキ</t>
    </rPh>
    <phoneticPr fontId="35"/>
  </si>
  <si>
    <t>：</t>
    <phoneticPr fontId="35"/>
  </si>
  <si>
    <t>受渡条件</t>
    <rPh sb="0" eb="1">
      <t>ウ</t>
    </rPh>
    <rPh sb="1" eb="2">
      <t>ワタ</t>
    </rPh>
    <rPh sb="2" eb="4">
      <t>ジョウケン</t>
    </rPh>
    <phoneticPr fontId="35"/>
  </si>
  <si>
    <t>据付調整渡し</t>
    <rPh sb="0" eb="1">
      <t>ス</t>
    </rPh>
    <rPh sb="1" eb="2">
      <t>ツ</t>
    </rPh>
    <rPh sb="2" eb="4">
      <t>チョウセイ</t>
    </rPh>
    <rPh sb="4" eb="5">
      <t>ワタ</t>
    </rPh>
    <phoneticPr fontId="35"/>
  </si>
  <si>
    <t>御支払条件</t>
    <rPh sb="0" eb="3">
      <t>オシハライ</t>
    </rPh>
    <rPh sb="3" eb="5">
      <t>ジョウケン</t>
    </rPh>
    <phoneticPr fontId="35"/>
  </si>
  <si>
    <t>検収翌月末までに現金払い</t>
    <rPh sb="0" eb="2">
      <t>ケンシュウ</t>
    </rPh>
    <rPh sb="2" eb="5">
      <t>ヨクゲツマツ</t>
    </rPh>
    <rPh sb="8" eb="10">
      <t>ゲンキン</t>
    </rPh>
    <rPh sb="10" eb="11">
      <t>バラ</t>
    </rPh>
    <phoneticPr fontId="35"/>
  </si>
  <si>
    <t>見積有効期限</t>
    <rPh sb="0" eb="2">
      <t>ミツモリ</t>
    </rPh>
    <rPh sb="2" eb="4">
      <t>ユウコウ</t>
    </rPh>
    <rPh sb="4" eb="6">
      <t>キゲン</t>
    </rPh>
    <phoneticPr fontId="35"/>
  </si>
  <si>
    <t>見積後○○日</t>
    <rPh sb="0" eb="2">
      <t>ミツモリ</t>
    </rPh>
    <rPh sb="2" eb="3">
      <t>ゴ</t>
    </rPh>
    <rPh sb="5" eb="6">
      <t>ニチ</t>
    </rPh>
    <phoneticPr fontId="35"/>
  </si>
  <si>
    <t>１．設備費（補助対象内）</t>
    <rPh sb="2" eb="5">
      <t>セツビヒ</t>
    </rPh>
    <rPh sb="6" eb="8">
      <t>ホジョ</t>
    </rPh>
    <rPh sb="8" eb="10">
      <t>タイショウ</t>
    </rPh>
    <rPh sb="10" eb="11">
      <t>ナイ</t>
    </rPh>
    <phoneticPr fontId="35"/>
  </si>
  <si>
    <t>型番</t>
    <rPh sb="0" eb="2">
      <t>カタバン</t>
    </rPh>
    <phoneticPr fontId="35"/>
  </si>
  <si>
    <t>数量</t>
    <rPh sb="0" eb="2">
      <t>スウリョウ</t>
    </rPh>
    <phoneticPr fontId="35"/>
  </si>
  <si>
    <t>単位</t>
    <rPh sb="0" eb="2">
      <t>タンイ</t>
    </rPh>
    <phoneticPr fontId="35"/>
  </si>
  <si>
    <t>単価</t>
    <rPh sb="0" eb="2">
      <t>タンカ</t>
    </rPh>
    <phoneticPr fontId="35"/>
  </si>
  <si>
    <t>金額</t>
    <rPh sb="0" eb="2">
      <t>キンガク</t>
    </rPh>
    <phoneticPr fontId="35"/>
  </si>
  <si>
    <t>LED　○○　Ligthセット</t>
    <phoneticPr fontId="35"/>
  </si>
  <si>
    <t>NEW-323NK</t>
    <phoneticPr fontId="35"/>
  </si>
  <si>
    <t>個</t>
    <rPh sb="0" eb="1">
      <t>コ</t>
    </rPh>
    <phoneticPr fontId="35"/>
  </si>
  <si>
    <t>　灯具</t>
    <rPh sb="1" eb="3">
      <t>トウグ</t>
    </rPh>
    <phoneticPr fontId="17"/>
  </si>
  <si>
    <t>NEW-1500VH</t>
    <phoneticPr fontId="17"/>
  </si>
  <si>
    <t>　光源</t>
    <rPh sb="1" eb="3">
      <t>コウゲン</t>
    </rPh>
    <phoneticPr fontId="17"/>
  </si>
  <si>
    <t>FLR40</t>
    <phoneticPr fontId="17"/>
  </si>
  <si>
    <t>　ルーバー</t>
    <phoneticPr fontId="17"/>
  </si>
  <si>
    <t>LX-01</t>
    <phoneticPr fontId="17"/>
  </si>
  <si>
    <t>　吊り具</t>
    <rPh sb="1" eb="2">
      <t>ツ</t>
    </rPh>
    <rPh sb="3" eb="4">
      <t>グ</t>
    </rPh>
    <phoneticPr fontId="17"/>
  </si>
  <si>
    <t>Sling-L101</t>
    <phoneticPr fontId="17"/>
  </si>
  <si>
    <t>LED温白色ランプ</t>
    <rPh sb="3" eb="4">
      <t>オン</t>
    </rPh>
    <rPh sb="4" eb="6">
      <t>ハクショク</t>
    </rPh>
    <phoneticPr fontId="35"/>
  </si>
  <si>
    <t>DEF2-50</t>
    <phoneticPr fontId="35"/>
  </si>
  <si>
    <t>AAAABB-C</t>
    <phoneticPr fontId="17"/>
  </si>
  <si>
    <t>Down-○○-L</t>
    <phoneticPr fontId="35"/>
  </si>
  <si>
    <t>GHIG-200</t>
    <phoneticPr fontId="35"/>
  </si>
  <si>
    <t>DDEE-F100</t>
    <phoneticPr fontId="17"/>
  </si>
  <si>
    <t>小計</t>
    <rPh sb="0" eb="2">
      <t>ショウケイ</t>
    </rPh>
    <phoneticPr fontId="35"/>
  </si>
  <si>
    <t>A</t>
    <phoneticPr fontId="17"/>
  </si>
  <si>
    <t>2．部材費（補助対象外）</t>
    <rPh sb="2" eb="4">
      <t>ブザイ</t>
    </rPh>
    <rPh sb="4" eb="5">
      <t>ヒ</t>
    </rPh>
    <rPh sb="6" eb="8">
      <t>ホジョ</t>
    </rPh>
    <rPh sb="8" eb="10">
      <t>タイショウ</t>
    </rPh>
    <rPh sb="10" eb="11">
      <t>ガイ</t>
    </rPh>
    <phoneticPr fontId="35"/>
  </si>
  <si>
    <t>配線材・接続材</t>
    <rPh sb="0" eb="2">
      <t>ハイセン</t>
    </rPh>
    <rPh sb="2" eb="3">
      <t>ザイ</t>
    </rPh>
    <rPh sb="4" eb="6">
      <t>セツゾク</t>
    </rPh>
    <rPh sb="6" eb="7">
      <t>ザイ</t>
    </rPh>
    <phoneticPr fontId="17"/>
  </si>
  <si>
    <t>式</t>
    <rPh sb="0" eb="1">
      <t>シキ</t>
    </rPh>
    <phoneticPr fontId="17"/>
  </si>
  <si>
    <t>養生費</t>
    <rPh sb="0" eb="3">
      <t>ヨウジョウヒ</t>
    </rPh>
    <phoneticPr fontId="17"/>
  </si>
  <si>
    <t>機器周り養生</t>
    <rPh sb="0" eb="2">
      <t>キキ</t>
    </rPh>
    <rPh sb="2" eb="3">
      <t>マワ</t>
    </rPh>
    <rPh sb="4" eb="6">
      <t>ヨウジョウ</t>
    </rPh>
    <phoneticPr fontId="17"/>
  </si>
  <si>
    <t>取り付けポール</t>
    <rPh sb="0" eb="1">
      <t>ト</t>
    </rPh>
    <rPh sb="2" eb="3">
      <t>ツ</t>
    </rPh>
    <phoneticPr fontId="17"/>
  </si>
  <si>
    <t>TPP－30T型</t>
    <rPh sb="7" eb="8">
      <t>ガタ</t>
    </rPh>
    <phoneticPr fontId="17"/>
  </si>
  <si>
    <t>個</t>
    <rPh sb="0" eb="1">
      <t>コ</t>
    </rPh>
    <phoneticPr fontId="17"/>
  </si>
  <si>
    <t>壁面取り付けブラケット</t>
    <rPh sb="0" eb="2">
      <t>ヘキメン</t>
    </rPh>
    <rPh sb="2" eb="3">
      <t>ト</t>
    </rPh>
    <rPh sb="4" eb="5">
      <t>ツ</t>
    </rPh>
    <phoneticPr fontId="17"/>
  </si>
  <si>
    <t>CCJ－023型</t>
    <rPh sb="7" eb="8">
      <t>ガタ</t>
    </rPh>
    <phoneticPr fontId="17"/>
  </si>
  <si>
    <t>小計</t>
    <rPh sb="0" eb="2">
      <t>ショウケイ</t>
    </rPh>
    <phoneticPr fontId="17"/>
  </si>
  <si>
    <t>B</t>
    <phoneticPr fontId="17"/>
  </si>
  <si>
    <t>3．工事費（補助対象外）</t>
    <rPh sb="2" eb="5">
      <t>コウジヒ</t>
    </rPh>
    <rPh sb="6" eb="8">
      <t>ホジョ</t>
    </rPh>
    <rPh sb="8" eb="11">
      <t>タイショウガイ</t>
    </rPh>
    <phoneticPr fontId="35"/>
  </si>
  <si>
    <t>C</t>
    <phoneticPr fontId="17"/>
  </si>
  <si>
    <t>総計</t>
    <rPh sb="0" eb="2">
      <t>ソウケイ</t>
    </rPh>
    <phoneticPr fontId="35"/>
  </si>
  <si>
    <t>A+B+C</t>
    <phoneticPr fontId="17"/>
  </si>
  <si>
    <t>交付決定は同一事業者に対して補助金の合計額の上限が１.５億円であることを承知の上、</t>
    <rPh sb="0" eb="2">
      <t>コウフ</t>
    </rPh>
    <rPh sb="2" eb="4">
      <t>ケッテイ</t>
    </rPh>
    <rPh sb="5" eb="7">
      <t>ドウイツ</t>
    </rPh>
    <rPh sb="7" eb="10">
      <t>ジギョウシャ</t>
    </rPh>
    <rPh sb="11" eb="12">
      <t>タイ</t>
    </rPh>
    <rPh sb="14" eb="17">
      <t>ホジョキン</t>
    </rPh>
    <rPh sb="18" eb="20">
      <t>ゴウケイ</t>
    </rPh>
    <rPh sb="20" eb="21">
      <t>ガク</t>
    </rPh>
    <rPh sb="22" eb="24">
      <t>ジョウゲン</t>
    </rPh>
    <rPh sb="28" eb="30">
      <t>オクエン</t>
    </rPh>
    <rPh sb="36" eb="38">
      <t>ショウチ</t>
    </rPh>
    <rPh sb="39" eb="40">
      <t>ウエ</t>
    </rPh>
    <phoneticPr fontId="17"/>
  </si>
  <si>
    <t>申請致します。交付決定を受けた事業所で、同一の設備区分での新たな申請はいたしません。</t>
    <rPh sb="20" eb="22">
      <t>ドウイツ</t>
    </rPh>
    <rPh sb="23" eb="25">
      <t>セツビ</t>
    </rPh>
    <rPh sb="25" eb="27">
      <t>クブン</t>
    </rPh>
    <rPh sb="29" eb="30">
      <t>アラ</t>
    </rPh>
    <rPh sb="32" eb="34">
      <t>シンセイ</t>
    </rPh>
    <phoneticPr fontId="17"/>
  </si>
  <si>
    <r>
      <t>（グリーン投資減税）</t>
    </r>
    <r>
      <rPr>
        <strike/>
        <sz val="10.5"/>
        <color rgb="FFFF0000"/>
        <rFont val="ＭＳ 明朝"/>
        <family val="1"/>
        <charset val="128"/>
      </rPr>
      <t>及び生産性向上設備投資促進税制</t>
    </r>
    <r>
      <rPr>
        <sz val="10.5"/>
        <color theme="1"/>
        <rFont val="ＭＳ 明朝"/>
        <family val="1"/>
        <charset val="128"/>
      </rPr>
      <t>の併用及び併願はありません。</t>
    </r>
    <rPh sb="28" eb="29">
      <t>オヨ</t>
    </rPh>
    <rPh sb="30" eb="32">
      <t>ヘイガン</t>
    </rPh>
    <phoneticPr fontId="35"/>
  </si>
  <si>
    <t>担保設定の有無</t>
    <rPh sb="0" eb="2">
      <t>タンポ</t>
    </rPh>
    <rPh sb="2" eb="4">
      <t>セッテイ</t>
    </rPh>
    <rPh sb="5" eb="7">
      <t>ウム</t>
    </rPh>
    <phoneticPr fontId="17"/>
  </si>
  <si>
    <t>Ⅱ.設備単位</t>
    <rPh sb="2" eb="4">
      <t>セツビ</t>
    </rPh>
    <rPh sb="4" eb="6">
      <t>タンイ</t>
    </rPh>
    <phoneticPr fontId="17"/>
  </si>
  <si>
    <t>　　　　トップランナー機器導入予定　　　　　　　有 ／ 無</t>
    <rPh sb="11" eb="13">
      <t>キキ</t>
    </rPh>
    <rPh sb="13" eb="15">
      <t>ドウニュウ</t>
    </rPh>
    <rPh sb="15" eb="17">
      <t>ヨテイ</t>
    </rPh>
    <rPh sb="24" eb="25">
      <t>ユウ</t>
    </rPh>
    <rPh sb="28" eb="29">
      <t>ム</t>
    </rPh>
    <phoneticPr fontId="17"/>
  </si>
  <si>
    <t>平成30年1月11日   複数年度事業（全体１０年）   年度またぎ事業 : 該当   併願</t>
    <rPh sb="44" eb="46">
      <t>ヘイガン</t>
    </rPh>
    <phoneticPr fontId="17"/>
  </si>
  <si>
    <t>公開　／　非公開</t>
  </si>
  <si>
    <t>中長期計画　　　　　　有 ／ 無</t>
    <rPh sb="0" eb="3">
      <t>チュウチョウキ</t>
    </rPh>
    <rPh sb="3" eb="5">
      <t>ケイカク</t>
    </rPh>
    <rPh sb="11" eb="12">
      <t>ア</t>
    </rPh>
    <rPh sb="15" eb="16">
      <t>ナ</t>
    </rPh>
    <phoneticPr fontId="17"/>
  </si>
  <si>
    <t xml:space="preserve">ＩＳＯ50001　　　有 ／ 無　　　　
</t>
    <rPh sb="11" eb="12">
      <t>ユウ</t>
    </rPh>
    <rPh sb="15" eb="16">
      <t>ナ</t>
    </rPh>
    <phoneticPr fontId="17"/>
  </si>
  <si>
    <t>エネルギー集約型企業　該当／該当しない</t>
    <rPh sb="5" eb="7">
      <t>シュウヤク</t>
    </rPh>
    <rPh sb="7" eb="8">
      <t>ガタ</t>
    </rPh>
    <rPh sb="8" eb="10">
      <t>キギョウ</t>
    </rPh>
    <rPh sb="11" eb="13">
      <t>ガイトウ</t>
    </rPh>
    <rPh sb="14" eb="16">
      <t>ガイトウ</t>
    </rPh>
    <phoneticPr fontId="17"/>
  </si>
  <si>
    <t xml:space="preserve"> (添付7) (中長期計画必須)</t>
    <rPh sb="8" eb="11">
      <t>チュウチョウキ</t>
    </rPh>
    <rPh sb="11" eb="13">
      <t>ケイカク</t>
    </rPh>
    <rPh sb="13" eb="15">
      <t>ヒッス</t>
    </rPh>
    <phoneticPr fontId="17"/>
  </si>
  <si>
    <t>中小企業等経営強化法認定事業　　該当 ／ 該当しない</t>
    <rPh sb="0" eb="2">
      <t>チュウショウ</t>
    </rPh>
    <rPh sb="2" eb="4">
      <t>キギョウ</t>
    </rPh>
    <rPh sb="4" eb="5">
      <t>トウ</t>
    </rPh>
    <rPh sb="5" eb="7">
      <t>ケイエイ</t>
    </rPh>
    <rPh sb="7" eb="9">
      <t>キョウカ</t>
    </rPh>
    <rPh sb="9" eb="10">
      <t>ホウ</t>
    </rPh>
    <rPh sb="10" eb="12">
      <t>ニンテイ</t>
    </rPh>
    <rPh sb="12" eb="14">
      <t>ジギョウ</t>
    </rPh>
    <rPh sb="16" eb="18">
      <t>ガイトウ</t>
    </rPh>
    <rPh sb="21" eb="23">
      <t>ガイトウ</t>
    </rPh>
    <phoneticPr fontId="17"/>
  </si>
  <si>
    <t>ベンチマーク改善計画</t>
    <rPh sb="6" eb="8">
      <t>カイゼン</t>
    </rPh>
    <rPh sb="8" eb="10">
      <t>ケイカク</t>
    </rPh>
    <phoneticPr fontId="17"/>
  </si>
  <si>
    <t>有　／　無</t>
    <rPh sb="0" eb="1">
      <t>ア</t>
    </rPh>
    <rPh sb="4" eb="5">
      <t>ナ</t>
    </rPh>
    <phoneticPr fontId="17"/>
  </si>
  <si>
    <t>地域中核企業</t>
    <rPh sb="0" eb="2">
      <t>チイキ</t>
    </rPh>
    <rPh sb="2" eb="4">
      <t>チュウカク</t>
    </rPh>
    <rPh sb="4" eb="6">
      <t>キギョウ</t>
    </rPh>
    <phoneticPr fontId="17"/>
  </si>
  <si>
    <t>事業全体の
省エネ効果</t>
    <rPh sb="0" eb="2">
      <t>ジギョウ</t>
    </rPh>
    <rPh sb="2" eb="4">
      <t>ゼンタイ</t>
    </rPh>
    <rPh sb="6" eb="7">
      <t>ショウ</t>
    </rPh>
    <rPh sb="9" eb="11">
      <t>コウカ</t>
    </rPh>
    <phoneticPr fontId="17"/>
  </si>
  <si>
    <t>事業所のエネルギー使用量</t>
    <rPh sb="9" eb="12">
      <t>シヨウリョウ</t>
    </rPh>
    <phoneticPr fontId="17"/>
  </si>
  <si>
    <r>
      <t xml:space="preserve">事業所の </t>
    </r>
    <r>
      <rPr>
        <b/>
        <sz val="10.5"/>
        <color theme="1"/>
        <rFont val="ＭＳ 明朝"/>
        <family val="1"/>
        <charset val="128"/>
      </rPr>
      <t>生産量</t>
    </r>
    <rPh sb="5" eb="7">
      <t>セイサン</t>
    </rPh>
    <rPh sb="7" eb="8">
      <t>リョウ</t>
    </rPh>
    <phoneticPr fontId="17"/>
  </si>
  <si>
    <t>設備更新
プロセス改善
効果</t>
    <rPh sb="0" eb="2">
      <t>セツビ</t>
    </rPh>
    <rPh sb="2" eb="4">
      <t>コウシン</t>
    </rPh>
    <rPh sb="9" eb="11">
      <t>カイゼン</t>
    </rPh>
    <rPh sb="12" eb="14">
      <t>コウカ</t>
    </rPh>
    <phoneticPr fontId="17"/>
  </si>
  <si>
    <t>%</t>
  </si>
  <si>
    <t>エネマネ効果</t>
    <rPh sb="4" eb="6">
      <t>コウカ</t>
    </rPh>
    <phoneticPr fontId="17"/>
  </si>
  <si>
    <r>
      <t xml:space="preserve">    </t>
    </r>
    <r>
      <rPr>
        <b/>
        <sz val="10.5"/>
        <color indexed="8"/>
        <rFont val="ＭＳ 明朝"/>
        <family val="1"/>
        <charset val="128"/>
      </rPr>
      <t>7,350.0</t>
    </r>
    <r>
      <rPr>
        <sz val="10.5"/>
        <color indexed="8"/>
        <rFont val="ＭＳ 明朝"/>
        <family val="1"/>
        <charset val="128"/>
      </rPr>
      <t xml:space="preserve">  (kl/年)×　</t>
    </r>
    <r>
      <rPr>
        <b/>
        <sz val="10.5"/>
        <color indexed="8"/>
        <rFont val="ＭＳ 明朝"/>
        <family val="1"/>
        <charset val="128"/>
      </rPr>
      <t>15</t>
    </r>
    <r>
      <rPr>
        <sz val="10.5"/>
        <color indexed="8"/>
        <rFont val="ＭＳ 明朝"/>
        <family val="1"/>
        <charset val="128"/>
      </rPr>
      <t xml:space="preserve"> （年）／　</t>
    </r>
    <r>
      <rPr>
        <b/>
        <sz val="10.5"/>
        <color indexed="8"/>
        <rFont val="ＭＳ 明朝"/>
        <family val="1"/>
        <charset val="128"/>
      </rPr>
      <t>3.497</t>
    </r>
    <r>
      <rPr>
        <sz val="10.5"/>
        <color indexed="8"/>
        <rFont val="ＭＳ 明朝"/>
        <family val="1"/>
        <charset val="128"/>
      </rPr>
      <t xml:space="preserve"> (億円)＝</t>
    </r>
    <rPh sb="17" eb="18">
      <t>ネン</t>
    </rPh>
    <rPh sb="25" eb="26">
      <t>ネン</t>
    </rPh>
    <rPh sb="36" eb="38">
      <t>オクエン</t>
    </rPh>
    <phoneticPr fontId="17"/>
  </si>
  <si>
    <r>
      <rPr>
        <b/>
        <sz val="10.5"/>
        <color indexed="8"/>
        <rFont val="ＭＳ 明朝"/>
        <family val="1"/>
        <charset val="128"/>
      </rPr>
      <t>31,527.0</t>
    </r>
    <r>
      <rPr>
        <sz val="9"/>
        <color indexed="8"/>
        <rFont val="ＭＳ 明朝"/>
        <family val="1"/>
        <charset val="128"/>
      </rPr>
      <t xml:space="preserve">   (千kWh/億円)</t>
    </r>
    <rPh sb="12" eb="13">
      <t>セン</t>
    </rPh>
    <phoneticPr fontId="17"/>
  </si>
  <si>
    <r>
      <rPr>
        <b/>
        <sz val="10.5"/>
        <color indexed="8"/>
        <rFont val="ＭＳ 明朝"/>
        <family val="1"/>
        <charset val="128"/>
      </rPr>
      <t>3152.7</t>
    </r>
    <r>
      <rPr>
        <sz val="10.5"/>
        <color indexed="8"/>
        <rFont val="ＭＳ 明朝"/>
        <family val="1"/>
        <charset val="128"/>
      </rPr>
      <t xml:space="preserve"> </t>
    </r>
    <r>
      <rPr>
        <sz val="9"/>
        <color indexed="8"/>
        <rFont val="ＭＳ 明朝"/>
        <family val="1"/>
        <charset val="128"/>
      </rPr>
      <t>(千kWh/千万円)</t>
    </r>
    <rPh sb="8" eb="9">
      <t>セン</t>
    </rPh>
    <phoneticPr fontId="17"/>
  </si>
  <si>
    <t>投資回収年数</t>
    <rPh sb="0" eb="2">
      <t>トウシ</t>
    </rPh>
    <rPh sb="2" eb="4">
      <t>カイシュウ</t>
    </rPh>
    <rPh sb="4" eb="6">
      <t>ネンスウ</t>
    </rPh>
    <phoneticPr fontId="17"/>
  </si>
  <si>
    <r>
      <t xml:space="preserve"> 　      </t>
    </r>
    <r>
      <rPr>
        <b/>
        <sz val="10.5"/>
        <color theme="1"/>
        <rFont val="ＭＳ 明朝"/>
        <family val="1"/>
        <charset val="128"/>
      </rPr>
      <t>54,718,200</t>
    </r>
    <r>
      <rPr>
        <sz val="10.5"/>
        <color indexed="8"/>
        <rFont val="ＭＳ 明朝"/>
        <family val="1"/>
        <charset val="128"/>
      </rPr>
      <t>　(円) ／（　　</t>
    </r>
    <r>
      <rPr>
        <b/>
        <sz val="10.5"/>
        <color indexed="8"/>
        <rFont val="ＭＳ 明朝"/>
        <family val="1"/>
        <charset val="128"/>
      </rPr>
      <t xml:space="preserve">242.2 </t>
    </r>
    <r>
      <rPr>
        <sz val="10.5"/>
        <color indexed="8"/>
        <rFont val="ＭＳ 明朝"/>
        <family val="1"/>
        <charset val="128"/>
      </rPr>
      <t xml:space="preserve">(kl/年)×＠　 </t>
    </r>
    <r>
      <rPr>
        <b/>
        <sz val="10.5"/>
        <color indexed="8"/>
        <rFont val="ＭＳ 明朝"/>
        <family val="1"/>
        <charset val="128"/>
      </rPr>
      <t>2,5000</t>
    </r>
    <r>
      <rPr>
        <sz val="10.5"/>
        <color indexed="8"/>
        <rFont val="ＭＳ 明朝"/>
        <family val="1"/>
        <charset val="128"/>
      </rPr>
      <t xml:space="preserve"> (円/kl)） ＝</t>
    </r>
    <rPh sb="20" eb="21">
      <t>エン</t>
    </rPh>
    <rPh sb="51" eb="52">
      <t>エン</t>
    </rPh>
    <phoneticPr fontId="17"/>
  </si>
  <si>
    <r>
      <rPr>
        <b/>
        <sz val="10.5"/>
        <color indexed="8"/>
        <rFont val="ＭＳ 明朝"/>
        <family val="1"/>
        <charset val="128"/>
      </rPr>
      <t>9.0</t>
    </r>
    <r>
      <rPr>
        <sz val="10.5"/>
        <color indexed="8"/>
        <rFont val="ＭＳ 明朝"/>
        <family val="1"/>
        <charset val="128"/>
      </rPr>
      <t xml:space="preserve"> 年</t>
    </r>
    <rPh sb="4" eb="5">
      <t>ネン</t>
    </rPh>
    <phoneticPr fontId="17"/>
  </si>
  <si>
    <t xml:space="preserve">費用対効果
</t>
    <rPh sb="0" eb="2">
      <t>ヒヨウ</t>
    </rPh>
    <rPh sb="2" eb="3">
      <t>タイ</t>
    </rPh>
    <rPh sb="3" eb="5">
      <t>コウカ</t>
    </rPh>
    <phoneticPr fontId="17"/>
  </si>
  <si>
    <r>
      <t xml:space="preserve"> </t>
    </r>
    <r>
      <rPr>
        <b/>
        <sz val="10.5"/>
        <color rgb="FF0000FF"/>
        <rFont val="ＭＳ 明朝"/>
        <family val="1"/>
        <charset val="128"/>
      </rPr>
      <t>第一サンプルデータ工場</t>
    </r>
    <rPh sb="1" eb="3">
      <t>ダイイチ</t>
    </rPh>
    <rPh sb="10" eb="12">
      <t>コウジョウ</t>
    </rPh>
    <phoneticPr fontId="17"/>
  </si>
  <si>
    <t xml:space="preserve"> （申請法人の業種）     </t>
    <rPh sb="2" eb="4">
      <t>シンセイ</t>
    </rPh>
    <rPh sb="4" eb="6">
      <t>ホウジン</t>
    </rPh>
    <rPh sb="7" eb="9">
      <t>ギョウシュ</t>
    </rPh>
    <phoneticPr fontId="17"/>
  </si>
  <si>
    <t xml:space="preserve"> （実施場所の業種）     </t>
    <rPh sb="7" eb="9">
      <t>ギョウシュ</t>
    </rPh>
    <phoneticPr fontId="17"/>
  </si>
  <si>
    <r>
      <t xml:space="preserve"> </t>
    </r>
    <r>
      <rPr>
        <b/>
        <sz val="10.5"/>
        <color rgb="FF0000FF"/>
        <rFont val="ＭＳ 明朝"/>
        <family val="1"/>
        <charset val="128"/>
      </rPr>
      <t>株式会社サンプルデータ第一</t>
    </r>
    <r>
      <rPr>
        <sz val="10.5"/>
        <color rgb="FF0000FF"/>
        <rFont val="ＭＳ 明朝"/>
        <family val="1"/>
        <charset val="128"/>
      </rPr>
      <t>　　　　　　　　　　　　　　　　　　　　　　　</t>
    </r>
    <r>
      <rPr>
        <sz val="10.5"/>
        <rFont val="ＭＳ 明朝"/>
        <family val="1"/>
        <charset val="128"/>
      </rPr>
      <t>他</t>
    </r>
    <r>
      <rPr>
        <sz val="10.5"/>
        <color rgb="FF0000FF"/>
        <rFont val="ＭＳ 明朝"/>
        <family val="1"/>
        <charset val="128"/>
      </rPr>
      <t>　</t>
    </r>
    <r>
      <rPr>
        <b/>
        <sz val="10.5"/>
        <color rgb="FF0000FF"/>
        <rFont val="ＭＳ 明朝"/>
        <family val="1"/>
        <charset val="128"/>
      </rPr>
      <t>1</t>
    </r>
    <r>
      <rPr>
        <sz val="10.5"/>
        <color rgb="FF0000FF"/>
        <rFont val="ＭＳ 明朝"/>
        <family val="1"/>
        <charset val="128"/>
      </rPr>
      <t>　</t>
    </r>
    <r>
      <rPr>
        <sz val="10.5"/>
        <rFont val="ＭＳ 明朝"/>
        <family val="1"/>
        <charset val="128"/>
      </rPr>
      <t>者</t>
    </r>
    <rPh sb="1" eb="5">
      <t>カブシキガイシャ</t>
    </rPh>
    <rPh sb="12" eb="14">
      <t>ダイイチ</t>
    </rPh>
    <phoneticPr fontId="17"/>
  </si>
  <si>
    <r>
      <rPr>
        <b/>
        <sz val="10.5"/>
        <color rgb="FF0000FF"/>
        <rFont val="ＭＳ 明朝"/>
        <family val="1"/>
        <charset val="128"/>
      </rPr>
      <t xml:space="preserve"> 東京都品川区東大井一丁目１番地１号</t>
    </r>
    <r>
      <rPr>
        <sz val="10.5"/>
        <color rgb="FF0000FF"/>
        <rFont val="ＭＳ 明朝"/>
        <family val="1"/>
        <charset val="128"/>
      </rPr>
      <t>　　　　　　　　　　　</t>
    </r>
    <r>
      <rPr>
        <sz val="10.5"/>
        <rFont val="ＭＳ 明朝"/>
        <family val="1"/>
        <charset val="128"/>
      </rPr>
      <t>　　　　　　　 他　</t>
    </r>
    <r>
      <rPr>
        <b/>
        <sz val="10.5"/>
        <rFont val="ＭＳ 明朝"/>
        <family val="1"/>
        <charset val="128"/>
      </rPr>
      <t>0</t>
    </r>
    <r>
      <rPr>
        <sz val="10.5"/>
        <rFont val="ＭＳ 明朝"/>
        <family val="1"/>
        <charset val="128"/>
      </rPr>
      <t>　箇所</t>
    </r>
    <rPh sb="1" eb="3">
      <t>トウキョウ</t>
    </rPh>
    <rPh sb="3" eb="4">
      <t>ト</t>
    </rPh>
    <rPh sb="4" eb="7">
      <t>シナガワク</t>
    </rPh>
    <rPh sb="7" eb="10">
      <t>ヒガシオオイ</t>
    </rPh>
    <rPh sb="10" eb="13">
      <t>イッチョウメ</t>
    </rPh>
    <rPh sb="14" eb="16">
      <t>バンチ</t>
    </rPh>
    <rPh sb="17" eb="18">
      <t>ゴウ</t>
    </rPh>
    <rPh sb="37" eb="38">
      <t>ホカ</t>
    </rPh>
    <rPh sb="41" eb="43">
      <t>カショ</t>
    </rPh>
    <phoneticPr fontId="17"/>
  </si>
  <si>
    <r>
      <t xml:space="preserve"> （資本金）   </t>
    </r>
    <r>
      <rPr>
        <b/>
        <sz val="10.5"/>
        <color rgb="FF0000FF"/>
        <rFont val="ＭＳ 明朝"/>
        <family val="1"/>
        <charset val="128"/>
      </rPr>
      <t>2.34億円</t>
    </r>
    <rPh sb="2" eb="5">
      <t>シホンキン</t>
    </rPh>
    <phoneticPr fontId="17"/>
  </si>
  <si>
    <r>
      <t xml:space="preserve"> </t>
    </r>
    <r>
      <rPr>
        <b/>
        <sz val="10.5"/>
        <rFont val="ＭＳ 明朝"/>
        <family val="1"/>
        <charset val="128"/>
      </rPr>
      <t>代行申請：</t>
    </r>
    <r>
      <rPr>
        <b/>
        <sz val="10.5"/>
        <color rgb="FF0000FF"/>
        <rFont val="ＭＳ 明朝"/>
        <family val="1"/>
        <charset val="128"/>
      </rPr>
      <t>有</t>
    </r>
    <rPh sb="1" eb="3">
      <t>ダイコウ</t>
    </rPh>
    <rPh sb="3" eb="5">
      <t>シンセイ</t>
    </rPh>
    <rPh sb="6" eb="7">
      <t>アリ</t>
    </rPh>
    <phoneticPr fontId="17"/>
  </si>
  <si>
    <r>
      <t xml:space="preserve">   </t>
    </r>
    <r>
      <rPr>
        <sz val="10.5"/>
        <color rgb="FF0000FF"/>
        <rFont val="ＭＳ 明朝"/>
        <family val="1"/>
        <charset val="128"/>
      </rPr>
      <t xml:space="preserve"> </t>
    </r>
    <r>
      <rPr>
        <b/>
        <sz val="10.5"/>
        <color rgb="FF0000FF"/>
        <rFont val="ＭＳ 明朝"/>
        <family val="1"/>
        <charset val="128"/>
      </rPr>
      <t>3,627.5</t>
    </r>
    <r>
      <rPr>
        <sz val="10.5"/>
        <color indexed="8"/>
        <rFont val="ＭＳ 明朝"/>
        <family val="1"/>
        <charset val="128"/>
      </rPr>
      <t xml:space="preserve">  (kl/年)×　</t>
    </r>
    <r>
      <rPr>
        <b/>
        <sz val="10.5"/>
        <color rgb="FF0000FF"/>
        <rFont val="ＭＳ 明朝"/>
        <family val="1"/>
        <charset val="128"/>
      </rPr>
      <t>15</t>
    </r>
    <r>
      <rPr>
        <sz val="10.5"/>
        <color rgb="FF0000FF"/>
        <rFont val="ＭＳ 明朝"/>
        <family val="1"/>
        <charset val="128"/>
      </rPr>
      <t xml:space="preserve"> </t>
    </r>
    <r>
      <rPr>
        <sz val="10.5"/>
        <color indexed="8"/>
        <rFont val="ＭＳ 明朝"/>
        <family val="1"/>
        <charset val="128"/>
      </rPr>
      <t>（年）／　</t>
    </r>
    <r>
      <rPr>
        <b/>
        <sz val="10.5"/>
        <color rgb="FF0000FF"/>
        <rFont val="ＭＳ 明朝"/>
        <family val="1"/>
        <charset val="128"/>
      </rPr>
      <t>3.497</t>
    </r>
    <r>
      <rPr>
        <sz val="10.5"/>
        <color indexed="8"/>
        <rFont val="ＭＳ 明朝"/>
        <family val="1"/>
        <charset val="128"/>
      </rPr>
      <t xml:space="preserve"> (億円)＝</t>
    </r>
    <rPh sb="17" eb="18">
      <t>ネン</t>
    </rPh>
    <rPh sb="25" eb="26">
      <t>ネン</t>
    </rPh>
    <rPh sb="36" eb="38">
      <t>オクエン</t>
    </rPh>
    <phoneticPr fontId="17"/>
  </si>
  <si>
    <r>
      <t xml:space="preserve">事業費
</t>
    </r>
    <r>
      <rPr>
        <sz val="8.5"/>
        <color indexed="8"/>
        <rFont val="ＭＳ 明朝"/>
        <family val="1"/>
        <charset val="128"/>
      </rPr>
      <t>(補助率：</t>
    </r>
    <r>
      <rPr>
        <b/>
        <sz val="8.5"/>
        <color indexed="8"/>
        <rFont val="ＭＳ 明朝"/>
        <family val="1"/>
        <charset val="128"/>
      </rPr>
      <t>1/3</t>
    </r>
    <r>
      <rPr>
        <sz val="8.5"/>
        <color indexed="8"/>
        <rFont val="ＭＳ 明朝"/>
        <family val="1"/>
        <charset val="128"/>
      </rPr>
      <t>以内)</t>
    </r>
    <rPh sb="0" eb="3">
      <t>ジギョウヒ</t>
    </rPh>
    <phoneticPr fontId="17"/>
  </si>
  <si>
    <t>xxxxxx＠xxxxxx.xx.xx</t>
    <phoneticPr fontId="17"/>
  </si>
  <si>
    <t>メールアドレス</t>
    <phoneticPr fontId="17"/>
  </si>
  <si>
    <t>○○○○○○</t>
    <phoneticPr fontId="17"/>
  </si>
  <si>
    <t>FAX番号</t>
    <rPh sb="3" eb="5">
      <t>バンゴウ</t>
    </rPh>
    <phoneticPr fontId="17"/>
  </si>
  <si>
    <t>携帯電話番号</t>
    <rPh sb="0" eb="2">
      <t>ケイタイ</t>
    </rPh>
    <rPh sb="2" eb="4">
      <t>デンワ</t>
    </rPh>
    <rPh sb="4" eb="6">
      <t>バンゴウ</t>
    </rPh>
    <phoneticPr fontId="17"/>
  </si>
  <si>
    <t>電話番号（内線）</t>
    <rPh sb="0" eb="2">
      <t>デンワ</t>
    </rPh>
    <rPh sb="2" eb="4">
      <t>バンゴウ</t>
    </rPh>
    <rPh sb="5" eb="7">
      <t>ナイセン</t>
    </rPh>
    <phoneticPr fontId="17"/>
  </si>
  <si>
    <t>○○</t>
    <phoneticPr fontId="17"/>
  </si>
  <si>
    <t>名</t>
    <rPh sb="0" eb="1">
      <t>メイ</t>
    </rPh>
    <phoneticPr fontId="17"/>
  </si>
  <si>
    <t>○○</t>
    <phoneticPr fontId="17"/>
  </si>
  <si>
    <t>姓</t>
    <rPh sb="0" eb="1">
      <t>セイ</t>
    </rPh>
    <phoneticPr fontId="17"/>
  </si>
  <si>
    <t>製造部　生産技術課　技術係長（設備設置事業所）</t>
    <rPh sb="0" eb="2">
      <t>セイゾウ</t>
    </rPh>
    <rPh sb="2" eb="3">
      <t>ブ</t>
    </rPh>
    <rPh sb="4" eb="6">
      <t>セイサン</t>
    </rPh>
    <rPh sb="6" eb="8">
      <t>ギジュツ</t>
    </rPh>
    <rPh sb="8" eb="9">
      <t>カ</t>
    </rPh>
    <rPh sb="10" eb="12">
      <t>ギジュツ</t>
    </rPh>
    <rPh sb="12" eb="14">
      <t>カカリチョウ</t>
    </rPh>
    <rPh sb="15" eb="17">
      <t>セツビ</t>
    </rPh>
    <rPh sb="17" eb="19">
      <t>セッチ</t>
    </rPh>
    <rPh sb="19" eb="21">
      <t>ジギョウ</t>
    </rPh>
    <rPh sb="21" eb="22">
      <t>ショ</t>
    </rPh>
    <phoneticPr fontId="17"/>
  </si>
  <si>
    <t>○○ビルディング　○○号</t>
    <rPh sb="11" eb="12">
      <t>ゴウ</t>
    </rPh>
    <phoneticPr fontId="17"/>
  </si>
  <si>
    <t>建物名・部屋番号</t>
    <rPh sb="0" eb="2">
      <t>タテモノ</t>
    </rPh>
    <rPh sb="2" eb="3">
      <t>メイ</t>
    </rPh>
    <rPh sb="4" eb="6">
      <t>ヘヤ</t>
    </rPh>
    <rPh sb="6" eb="8">
      <t>バンゴウ</t>
    </rPh>
    <phoneticPr fontId="17"/>
  </si>
  <si>
    <t>○○二丁目３番５号</t>
  </si>
  <si>
    <t>丁目・番地</t>
    <rPh sb="0" eb="1">
      <t>チョウ</t>
    </rPh>
    <rPh sb="1" eb="2">
      <t>メ</t>
    </rPh>
    <rPh sb="3" eb="5">
      <t>バンチ</t>
    </rPh>
    <phoneticPr fontId="17"/>
  </si>
  <si>
    <t>中央区</t>
    <rPh sb="0" eb="3">
      <t>チュウオウク</t>
    </rPh>
    <phoneticPr fontId="17"/>
  </si>
  <si>
    <t>市区町村</t>
    <rPh sb="0" eb="2">
      <t>シク</t>
    </rPh>
    <rPh sb="2" eb="4">
      <t>チョウソン</t>
    </rPh>
    <phoneticPr fontId="17"/>
  </si>
  <si>
    <t>東京都</t>
    <rPh sb="0" eb="3">
      <t>トウキョウト</t>
    </rPh>
    <phoneticPr fontId="17"/>
  </si>
  <si>
    <t>都道府県</t>
    <rPh sb="0" eb="4">
      <t>トドウフケン</t>
    </rPh>
    <phoneticPr fontId="17"/>
  </si>
  <si>
    <t>○○○－○○○○</t>
    <phoneticPr fontId="17"/>
  </si>
  <si>
    <t>郵便番号</t>
    <rPh sb="0" eb="2">
      <t>ユウビン</t>
    </rPh>
    <rPh sb="2" eb="4">
      <t>バンゴウ</t>
    </rPh>
    <phoneticPr fontId="17"/>
  </si>
  <si>
    <t>主体となる管理担当者の場合のチェック</t>
    <rPh sb="0" eb="2">
      <t>シュタイ</t>
    </rPh>
    <rPh sb="5" eb="7">
      <t>カンリ</t>
    </rPh>
    <rPh sb="7" eb="10">
      <t>タントウシャ</t>
    </rPh>
    <rPh sb="11" eb="13">
      <t>バアイ</t>
    </rPh>
    <phoneticPr fontId="17"/>
  </si>
  <si>
    <t>連絡先（管理担当）</t>
    <rPh sb="0" eb="3">
      <t>レンラクサキ</t>
    </rPh>
    <rPh sb="4" eb="6">
      <t>カンリ</t>
    </rPh>
    <rPh sb="6" eb="8">
      <t>タントウ</t>
    </rPh>
    <phoneticPr fontId="17"/>
  </si>
  <si>
    <t>○○工業株式会社</t>
    <rPh sb="2" eb="4">
      <t>コウギョウ</t>
    </rPh>
    <rPh sb="4" eb="6">
      <t>カブシキ</t>
    </rPh>
    <rPh sb="6" eb="8">
      <t>カイシャ</t>
    </rPh>
    <phoneticPr fontId="17"/>
  </si>
  <si>
    <t>○○コウギョウカブシキカイシャ</t>
    <phoneticPr fontId="17"/>
  </si>
  <si>
    <t>会社名カナ</t>
    <rPh sb="0" eb="3">
      <t>カイシャメイ</t>
    </rPh>
    <phoneticPr fontId="17"/>
  </si>
  <si>
    <t>補助事業内での役割</t>
    <rPh sb="0" eb="2">
      <t>ホジョ</t>
    </rPh>
    <rPh sb="2" eb="4">
      <t>ジギョウ</t>
    </rPh>
    <rPh sb="4" eb="5">
      <t>ナイ</t>
    </rPh>
    <rPh sb="7" eb="9">
      <t>ヤクワリ</t>
    </rPh>
    <phoneticPr fontId="17"/>
  </si>
  <si>
    <t>主体となる事業者の場合のチェック</t>
    <rPh sb="0" eb="2">
      <t>シュタイ</t>
    </rPh>
    <rPh sb="5" eb="8">
      <t>ジギョウシャ</t>
    </rPh>
    <rPh sb="9" eb="11">
      <t>バアイ</t>
    </rPh>
    <phoneticPr fontId="17"/>
  </si>
  <si>
    <t>会社情報</t>
    <rPh sb="0" eb="2">
      <t>カイシャ</t>
    </rPh>
    <rPh sb="2" eb="4">
      <t>ジョウホウ</t>
    </rPh>
    <phoneticPr fontId="17"/>
  </si>
  <si>
    <t>東京都中央区○○二丁目３番５号</t>
    <rPh sb="0" eb="3">
      <t>トウキョウト</t>
    </rPh>
    <rPh sb="3" eb="6">
      <t>チュウオウク</t>
    </rPh>
    <rPh sb="8" eb="11">
      <t>ニチョウメ</t>
    </rPh>
    <rPh sb="12" eb="13">
      <t>バン</t>
    </rPh>
    <rPh sb="14" eb="15">
      <t>ゴウ</t>
    </rPh>
    <phoneticPr fontId="17"/>
  </si>
  <si>
    <t>事業実施場所住所</t>
    <rPh sb="0" eb="2">
      <t>ジギョウ</t>
    </rPh>
    <rPh sb="2" eb="4">
      <t>ジッシ</t>
    </rPh>
    <rPh sb="4" eb="6">
      <t>バショ</t>
    </rPh>
    <rPh sb="6" eb="8">
      <t>ジュウショ</t>
    </rPh>
    <phoneticPr fontId="17"/>
  </si>
  <si>
    <t>事業者情報</t>
    <rPh sb="0" eb="3">
      <t>ジギョウシャ</t>
    </rPh>
    <rPh sb="3" eb="5">
      <t>ジョウホウ</t>
    </rPh>
    <phoneticPr fontId="17"/>
  </si>
  <si>
    <t>リース</t>
  </si>
  <si>
    <t>リース</t>
    <phoneticPr fontId="17"/>
  </si>
  <si>
    <r>
      <t>事業者</t>
    </r>
    <r>
      <rPr>
        <b/>
        <sz val="12"/>
        <color rgb="FF0000FF"/>
        <rFont val="ＭＳ 明朝"/>
        <family val="1"/>
        <charset val="128"/>
      </rPr>
      <t>2</t>
    </r>
    <rPh sb="0" eb="3">
      <t>ジギョウシャ</t>
    </rPh>
    <phoneticPr fontId="17"/>
  </si>
  <si>
    <t>【事業所名称】の省エネルギー化事業</t>
    <rPh sb="1" eb="4">
      <t>ジギョウショ</t>
    </rPh>
    <rPh sb="4" eb="6">
      <t>メイショウ</t>
    </rPh>
    <rPh sb="8" eb="9">
      <t>ショウ</t>
    </rPh>
    <rPh sb="14" eb="15">
      <t>カ</t>
    </rPh>
    <rPh sb="15" eb="17">
      <t>ジギョウ</t>
    </rPh>
    <phoneticPr fontId="17"/>
  </si>
  <si>
    <t>省エネルギー性能に優れた【設備区分】の導入により、省エネルギー化を図る事業である。</t>
    <rPh sb="9" eb="10">
      <t>スグ</t>
    </rPh>
    <rPh sb="31" eb="32">
      <t>カ</t>
    </rPh>
    <rPh sb="33" eb="34">
      <t>ハカ</t>
    </rPh>
    <phoneticPr fontId="17"/>
  </si>
  <si>
    <t xml:space="preserve"> （実施場所）</t>
    <phoneticPr fontId="17"/>
  </si>
  <si>
    <t>保険業（保険媒介代理業、保険サービス業を含む） 67</t>
    <phoneticPr fontId="17"/>
  </si>
  <si>
    <t>専門サービス業（他に分類されないもの） 72</t>
    <phoneticPr fontId="17"/>
  </si>
  <si>
    <r>
      <t xml:space="preserve"> （従業員数）  </t>
    </r>
    <r>
      <rPr>
        <b/>
        <sz val="10.5"/>
        <rFont val="ＭＳ 明朝"/>
        <family val="1"/>
        <charset val="128"/>
      </rPr>
      <t xml:space="preserve"> </t>
    </r>
    <r>
      <rPr>
        <b/>
        <sz val="10.5"/>
        <color rgb="FF0000FF"/>
        <rFont val="ＭＳ 明朝"/>
        <family val="1"/>
        <charset val="128"/>
      </rPr>
      <t>1500人</t>
    </r>
    <r>
      <rPr>
        <sz val="10.5"/>
        <rFont val="ＭＳ 明朝"/>
        <family val="1"/>
        <charset val="128"/>
      </rPr>
      <t xml:space="preserve">  </t>
    </r>
    <r>
      <rPr>
        <sz val="10.5"/>
        <color rgb="FF0000FF"/>
        <rFont val="ＭＳ 明朝"/>
        <family val="1"/>
        <charset val="128"/>
      </rPr>
      <t xml:space="preserve"> </t>
    </r>
    <r>
      <rPr>
        <b/>
        <sz val="10.5"/>
        <color rgb="FF0000FF"/>
        <rFont val="ＭＳ 明朝"/>
        <family val="1"/>
        <charset val="128"/>
      </rPr>
      <t>中小企業</t>
    </r>
    <phoneticPr fontId="17"/>
  </si>
  <si>
    <t>補助事業名</t>
    <phoneticPr fontId="17"/>
  </si>
  <si>
    <t>導入予定設備区分</t>
    <phoneticPr fontId="17"/>
  </si>
  <si>
    <t>高効率照明,高効率空調</t>
    <phoneticPr fontId="17"/>
  </si>
  <si>
    <t>トップランナー</t>
    <phoneticPr fontId="17"/>
  </si>
  <si>
    <t xml:space="preserve"> (添付7)</t>
    <phoneticPr fontId="17"/>
  </si>
  <si>
    <t>(添付7)</t>
    <phoneticPr fontId="17"/>
  </si>
  <si>
    <t>(添付8)</t>
    <phoneticPr fontId="17"/>
  </si>
  <si>
    <t>コミッショニング実施の証憑</t>
    <phoneticPr fontId="17"/>
  </si>
  <si>
    <t>事業後( 38 年度)</t>
    <phoneticPr fontId="17"/>
  </si>
  <si>
    <r>
      <rPr>
        <b/>
        <sz val="10.5"/>
        <color theme="1"/>
        <rFont val="ＭＳ 明朝"/>
        <family val="1"/>
        <charset val="128"/>
      </rPr>
      <t>　　9,006.1　</t>
    </r>
    <r>
      <rPr>
        <sz val="10.5"/>
        <color theme="1"/>
        <rFont val="ＭＳ 明朝"/>
        <family val="1"/>
        <charset val="128"/>
      </rPr>
      <t xml:space="preserve">(   </t>
    </r>
    <r>
      <rPr>
        <b/>
        <sz val="10.5"/>
        <color theme="1"/>
        <rFont val="ＭＳ 明朝"/>
        <family val="1"/>
        <charset val="128"/>
      </rPr>
      <t>kl</t>
    </r>
    <r>
      <rPr>
        <sz val="10.5"/>
        <color theme="1"/>
        <rFont val="ＭＳ 明朝"/>
        <family val="1"/>
        <charset val="128"/>
      </rPr>
      <t xml:space="preserve">    )</t>
    </r>
    <phoneticPr fontId="17"/>
  </si>
  <si>
    <r>
      <rPr>
        <b/>
        <sz val="10.5"/>
        <color theme="1"/>
        <rFont val="ＭＳ 明朝"/>
        <family val="1"/>
        <charset val="128"/>
      </rPr>
      <t>3170.5　</t>
    </r>
    <r>
      <rPr>
        <sz val="10.5"/>
        <color theme="1"/>
        <rFont val="ＭＳ 明朝"/>
        <family val="1"/>
        <charset val="128"/>
      </rPr>
      <t xml:space="preserve">(  </t>
    </r>
    <r>
      <rPr>
        <b/>
        <sz val="10.5"/>
        <color theme="1"/>
        <rFont val="ＭＳ 明朝"/>
        <family val="1"/>
        <charset val="128"/>
      </rPr>
      <t xml:space="preserve">ﾄﾝ    </t>
    </r>
    <r>
      <rPr>
        <sz val="10.5"/>
        <color theme="1"/>
        <rFont val="ＭＳ 明朝"/>
        <family val="1"/>
        <charset val="128"/>
      </rPr>
      <t>)</t>
    </r>
    <phoneticPr fontId="17"/>
  </si>
  <si>
    <r>
      <rPr>
        <b/>
        <sz val="10.5"/>
        <color theme="1"/>
        <rFont val="ＭＳ 明朝"/>
        <family val="1"/>
        <charset val="128"/>
      </rPr>
      <t xml:space="preserve">　　2.8  </t>
    </r>
    <r>
      <rPr>
        <sz val="10.5"/>
        <color theme="1"/>
        <rFont val="ＭＳ 明朝"/>
        <family val="1"/>
        <charset val="128"/>
      </rPr>
      <t xml:space="preserve">( </t>
    </r>
    <r>
      <rPr>
        <b/>
        <sz val="10.5"/>
        <color theme="1"/>
        <rFont val="ＭＳ 明朝"/>
        <family val="1"/>
        <charset val="128"/>
      </rPr>
      <t xml:space="preserve">kl/ </t>
    </r>
    <r>
      <rPr>
        <b/>
        <sz val="10"/>
        <color theme="1"/>
        <rFont val="ＭＳ 明朝"/>
        <family val="1"/>
        <charset val="128"/>
      </rPr>
      <t xml:space="preserve">ﾄﾝ </t>
    </r>
    <r>
      <rPr>
        <sz val="10.5"/>
        <color theme="1"/>
        <rFont val="ＭＳ 明朝"/>
        <family val="1"/>
        <charset val="128"/>
      </rPr>
      <t>)</t>
    </r>
    <phoneticPr fontId="17"/>
  </si>
  <si>
    <t>%</t>
    <phoneticPr fontId="17"/>
  </si>
  <si>
    <t xml:space="preserve">   省エネルギー量</t>
    <phoneticPr fontId="17"/>
  </si>
  <si>
    <t>kl/年</t>
    <phoneticPr fontId="17"/>
  </si>
  <si>
    <r>
      <t xml:space="preserve">464.4  </t>
    </r>
    <r>
      <rPr>
        <sz val="10.5"/>
        <color theme="1"/>
        <rFont val="ＭＳ 明朝"/>
        <family val="1"/>
        <charset val="128"/>
      </rPr>
      <t>(</t>
    </r>
    <r>
      <rPr>
        <b/>
        <sz val="10.5"/>
        <color theme="1"/>
        <rFont val="ＭＳ 明朝"/>
        <family val="1"/>
        <charset val="128"/>
      </rPr>
      <t xml:space="preserve"> 千kWh  </t>
    </r>
    <r>
      <rPr>
        <sz val="10.5"/>
        <color theme="1"/>
        <rFont val="ＭＳ 明朝"/>
        <family val="1"/>
        <charset val="128"/>
      </rPr>
      <t>)</t>
    </r>
    <phoneticPr fontId="17"/>
  </si>
  <si>
    <r>
      <rPr>
        <b/>
        <sz val="10.5"/>
        <color theme="1"/>
        <rFont val="ＭＳ 明朝"/>
        <family val="1"/>
        <charset val="128"/>
      </rPr>
      <t xml:space="preserve">10.05  </t>
    </r>
    <r>
      <rPr>
        <sz val="10.5"/>
        <color theme="1"/>
        <rFont val="ＭＳ 明朝"/>
        <family val="1"/>
        <charset val="128"/>
      </rPr>
      <t xml:space="preserve">( </t>
    </r>
    <r>
      <rPr>
        <b/>
        <sz val="10.5"/>
        <color theme="1"/>
        <rFont val="ＭＳ 明朝"/>
        <family val="1"/>
        <charset val="128"/>
      </rPr>
      <t xml:space="preserve">kl/ </t>
    </r>
    <r>
      <rPr>
        <b/>
        <sz val="10"/>
        <color theme="1"/>
        <rFont val="ＭＳ 明朝"/>
        <family val="1"/>
        <charset val="128"/>
      </rPr>
      <t xml:space="preserve">ﾄﾝ </t>
    </r>
    <r>
      <rPr>
        <sz val="10.5"/>
        <color theme="1"/>
        <rFont val="ＭＳ 明朝"/>
        <family val="1"/>
        <charset val="128"/>
      </rPr>
      <t>)</t>
    </r>
    <phoneticPr fontId="17"/>
  </si>
  <si>
    <t xml:space="preserve">   ピーク対策効果量</t>
    <phoneticPr fontId="17"/>
  </si>
  <si>
    <t>670.48    千kWh/年</t>
    <phoneticPr fontId="17"/>
  </si>
  <si>
    <r>
      <t xml:space="preserve">3,627.5    </t>
    </r>
    <r>
      <rPr>
        <sz val="10.5"/>
        <color indexed="8"/>
        <rFont val="ＭＳ 明朝"/>
        <family val="1"/>
        <charset val="128"/>
      </rPr>
      <t xml:space="preserve"> kl/年</t>
    </r>
    <phoneticPr fontId="17"/>
  </si>
  <si>
    <r>
      <rPr>
        <b/>
        <sz val="10.5"/>
        <color theme="1"/>
        <rFont val="ＭＳ 明朝"/>
        <family val="1"/>
        <charset val="128"/>
      </rPr>
      <t xml:space="preserve">7,350.00  </t>
    </r>
    <r>
      <rPr>
        <sz val="10.5"/>
        <color theme="1"/>
        <rFont val="ＭＳ 明朝"/>
        <family val="1"/>
        <charset val="128"/>
      </rPr>
      <t>千kWh/年</t>
    </r>
    <phoneticPr fontId="17"/>
  </si>
  <si>
    <r>
      <rPr>
        <b/>
        <sz val="10.5"/>
        <color rgb="FF0000FF"/>
        <rFont val="ＭＳ 明朝"/>
        <family val="1"/>
        <charset val="128"/>
      </rPr>
      <t xml:space="preserve">15,557.6 </t>
    </r>
    <r>
      <rPr>
        <sz val="10.5"/>
        <color indexed="8"/>
        <rFont val="ＭＳ 明朝"/>
        <family val="1"/>
        <charset val="128"/>
      </rPr>
      <t xml:space="preserve">   (kl/億円)</t>
    </r>
    <phoneticPr fontId="17"/>
  </si>
  <si>
    <r>
      <rPr>
        <sz val="10.5"/>
        <color rgb="FF0000FF"/>
        <rFont val="ＭＳ 明朝"/>
        <family val="1"/>
        <charset val="128"/>
      </rPr>
      <t xml:space="preserve"> </t>
    </r>
    <r>
      <rPr>
        <b/>
        <sz val="10.5"/>
        <color rgb="FF0000FF"/>
        <rFont val="ＭＳ 明朝"/>
        <family val="1"/>
        <charset val="128"/>
      </rPr>
      <t>1,555.7</t>
    </r>
    <r>
      <rPr>
        <b/>
        <sz val="10.5"/>
        <color indexed="8"/>
        <rFont val="ＭＳ 明朝"/>
        <family val="1"/>
        <charset val="128"/>
      </rPr>
      <t xml:space="preserve"> </t>
    </r>
    <r>
      <rPr>
        <sz val="10.5"/>
        <color indexed="8"/>
        <rFont val="ＭＳ 明朝"/>
        <family val="1"/>
        <charset val="128"/>
      </rPr>
      <t xml:space="preserve"> (kl/千万円)</t>
    </r>
    <phoneticPr fontId="17"/>
  </si>
  <si>
    <r>
      <rPr>
        <b/>
        <sz val="10.5"/>
        <color rgb="FF0000FF"/>
        <rFont val="ＭＳ 明朝"/>
        <family val="1"/>
        <charset val="128"/>
      </rPr>
      <t>15</t>
    </r>
    <r>
      <rPr>
        <sz val="10.5"/>
        <color indexed="8"/>
        <rFont val="ＭＳ 明朝"/>
        <family val="1"/>
        <charset val="128"/>
      </rPr>
      <t xml:space="preserve"> 年　　　（補助対象設備のうち最長の法定耐用年数）</t>
    </r>
    <phoneticPr fontId="17"/>
  </si>
  <si>
    <t>ESCO・リース</t>
    <phoneticPr fontId="17"/>
  </si>
  <si>
    <r>
      <t>3,627.5</t>
    </r>
    <r>
      <rPr>
        <sz val="10.5"/>
        <color indexed="8"/>
        <rFont val="ＭＳ 明朝"/>
        <family val="1"/>
        <charset val="128"/>
      </rPr>
      <t xml:space="preserve"> kl</t>
    </r>
    <phoneticPr fontId="17"/>
  </si>
  <si>
    <t>会社法人等番号</t>
    <rPh sb="0" eb="2">
      <t>カイシャ</t>
    </rPh>
    <rPh sb="2" eb="5">
      <t>ホウジンナド</t>
    </rPh>
    <rPh sb="5" eb="7">
      <t>バンゴウ</t>
    </rPh>
    <phoneticPr fontId="17"/>
  </si>
  <si>
    <t>特定事業者番号</t>
    <rPh sb="0" eb="2">
      <t>トクテイ</t>
    </rPh>
    <rPh sb="2" eb="4">
      <t>ジギョウ</t>
    </rPh>
    <rPh sb="4" eb="5">
      <t>シャ</t>
    </rPh>
    <rPh sb="5" eb="7">
      <t>バンゴウ</t>
    </rPh>
    <phoneticPr fontId="17"/>
  </si>
  <si>
    <t>○○コウギョウカブシキガイシャ</t>
    <phoneticPr fontId="17"/>
  </si>
  <si>
    <t>部署名</t>
    <rPh sb="0" eb="2">
      <t>ブショ</t>
    </rPh>
    <rPh sb="2" eb="3">
      <t>メイ</t>
    </rPh>
    <phoneticPr fontId="17"/>
  </si>
  <si>
    <t>製造部　生産技術課</t>
    <phoneticPr fontId="17"/>
  </si>
  <si>
    <t>技術係長</t>
    <rPh sb="0" eb="2">
      <t>ギジュツ</t>
    </rPh>
    <rPh sb="2" eb="4">
      <t>カカリチョウ</t>
    </rPh>
    <phoneticPr fontId="17"/>
  </si>
  <si>
    <t>氏名カナ</t>
    <rPh sb="0" eb="2">
      <t>シメイ</t>
    </rPh>
    <phoneticPr fontId="17"/>
  </si>
  <si>
    <t>手続代行申請書</t>
    <rPh sb="0" eb="2">
      <t>テツヅキ</t>
    </rPh>
    <rPh sb="2" eb="4">
      <t>ダイコウ</t>
    </rPh>
    <rPh sb="4" eb="7">
      <t>シンセイショ</t>
    </rPh>
    <phoneticPr fontId="17"/>
  </si>
  <si>
    <t>株式会社 ○○電機</t>
    <rPh sb="7" eb="9">
      <t>デンキ</t>
    </rPh>
    <phoneticPr fontId="17"/>
  </si>
  <si>
    <t>印</t>
    <phoneticPr fontId="35"/>
  </si>
  <si>
    <t>手続代行者</t>
    <rPh sb="0" eb="2">
      <t>テツヅキ</t>
    </rPh>
    <rPh sb="2" eb="4">
      <t>ダイコウ</t>
    </rPh>
    <rPh sb="4" eb="5">
      <t>シャ</t>
    </rPh>
    <phoneticPr fontId="17"/>
  </si>
  <si>
    <r>
      <t>平成２９年</t>
    </r>
    <r>
      <rPr>
        <sz val="13"/>
        <color rgb="FF0000FF"/>
        <rFont val="ＭＳ 明朝"/>
        <family val="1"/>
        <charset val="128"/>
      </rPr>
      <t>○</t>
    </r>
    <r>
      <rPr>
        <sz val="13"/>
        <color theme="1"/>
        <rFont val="ＭＳ 明朝"/>
        <family val="1"/>
        <charset val="128"/>
      </rPr>
      <t>月</t>
    </r>
    <r>
      <rPr>
        <sz val="13"/>
        <color rgb="FF0000FF"/>
        <rFont val="ＭＳ 明朝"/>
        <family val="1"/>
        <charset val="128"/>
      </rPr>
      <t>○</t>
    </r>
    <r>
      <rPr>
        <sz val="13"/>
        <color theme="1"/>
        <rFont val="ＭＳ 明朝"/>
        <family val="1"/>
        <charset val="128"/>
      </rPr>
      <t>日</t>
    </r>
    <phoneticPr fontId="35"/>
  </si>
  <si>
    <t>　平成２９年度省エネルギー投資促進に向けた支援補助金（省エネルギー投資促進に向けた支援補助事業のうち</t>
    <phoneticPr fontId="17"/>
  </si>
  <si>
    <t>代表取締役　　○○　○○</t>
    <phoneticPr fontId="35"/>
  </si>
  <si>
    <t>ヵ月</t>
    <rPh sb="1" eb="2">
      <t>ゲツ</t>
    </rPh>
    <phoneticPr fontId="17"/>
  </si>
  <si>
    <t>エネルギー使用合理化等事業者支援事業）における手続代行者として、省エネルギー投資促進に向けた支援補助</t>
    <phoneticPr fontId="17"/>
  </si>
  <si>
    <t>金（省エネルギー投資促進に向けた支援補助事業のうちエネルギー使用合理化等事業者支援事業）交付規程およ</t>
    <phoneticPr fontId="17"/>
  </si>
  <si>
    <t>び公募要領の定めるところに従うことを承知の上申請します。</t>
    <phoneticPr fontId="17"/>
  </si>
  <si>
    <t xml:space="preserve"> 東京都品川区東大井一丁目１番地１号</t>
    <rPh sb="1" eb="3">
      <t>トウキョウ</t>
    </rPh>
    <rPh sb="3" eb="4">
      <t>ト</t>
    </rPh>
    <rPh sb="4" eb="7">
      <t>シナガワク</t>
    </rPh>
    <rPh sb="7" eb="10">
      <t>ヒガシオオイ</t>
    </rPh>
    <rPh sb="10" eb="13">
      <t>イッチョウメ</t>
    </rPh>
    <rPh sb="14" eb="16">
      <t>バンチ</t>
    </rPh>
    <rPh sb="17" eb="18">
      <t>ゴウ</t>
    </rPh>
    <phoneticPr fontId="17"/>
  </si>
  <si>
    <t>ﾘｰｽ契約期間</t>
    <rPh sb="3" eb="5">
      <t>ケイヤク</t>
    </rPh>
    <phoneticPr fontId="17"/>
  </si>
  <si>
    <t>株式会社 ○○電機</t>
    <rPh sb="0" eb="4">
      <t>カブシキガイシャ</t>
    </rPh>
    <rPh sb="7" eb="9">
      <t>デンキ</t>
    </rPh>
    <phoneticPr fontId="17"/>
  </si>
  <si>
    <t>印</t>
    <phoneticPr fontId="35"/>
  </si>
  <si>
    <t>○○○○○○</t>
  </si>
  <si>
    <t>○○県○○市○○町○丁目○番○号</t>
    <phoneticPr fontId="17"/>
  </si>
  <si>
    <t>カブシキガイシャ　○○デンキ</t>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</si>
</sst>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0%"/>
    <numFmt numFmtId="177" formatCode="0_ "/>
    <numFmt numFmtId="178" formatCode="#,##0.0_);[Red]\(#,##0.0\)"/>
    <numFmt numFmtId="179" formatCode="0.0_ "/>
    <numFmt numFmtId="180" formatCode="#,##0.0_ "/>
    <numFmt numFmtId="181" formatCode="#,##0_);[Red]\(#,##0\)"/>
    <numFmt numFmtId="182" formatCode="#,##0.000_);[Red]\(#,##0.000\)"/>
  </numFmts>
  <fonts count="10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1"/>
      <name val="ＭＳ 明朝"/>
      <family val="1"/>
      <charset val="128"/>
    </font>
    <font>
      <b/>
      <sz val="10.5"/>
      <color rgb="FF0000FF"/>
      <name val="ＭＳ 明朝"/>
      <family val="1"/>
      <charset val="128"/>
    </font>
    <font>
      <sz val="8"/>
      <name val="ＭＳ 明朝"/>
      <family val="1"/>
      <charset val="128"/>
    </font>
    <font>
      <sz val="10.5"/>
      <color rgb="FF0000FF"/>
      <name val="ＭＳ 明朝"/>
      <family val="1"/>
      <charset val="128"/>
    </font>
    <font>
      <sz val="10.5"/>
      <color theme="1"/>
      <name val="ＭＳ 明朝"/>
      <family val="1"/>
      <charset val="128"/>
    </font>
    <font>
      <b/>
      <sz val="10.5"/>
      <color indexed="10"/>
      <name val="ＭＳ 明朝"/>
      <family val="1"/>
      <charset val="128"/>
    </font>
    <font>
      <sz val="14"/>
      <name val="ＭＳ 明朝"/>
      <family val="1"/>
      <charset val="128"/>
    </font>
    <font>
      <sz val="10"/>
      <name val="ＭＳ 明朝"/>
      <family val="1"/>
      <charset val="128"/>
    </font>
    <font>
      <sz val="11"/>
      <color rgb="FF0000FF"/>
      <name val="ＭＳ 明朝"/>
      <family val="1"/>
      <charset val="128"/>
    </font>
    <font>
      <sz val="6"/>
      <name val="ＭＳ 明朝"/>
      <family val="1"/>
      <charset val="128"/>
    </font>
    <font>
      <sz val="10"/>
      <name val="ＭＳ ゴシック"/>
      <family val="3"/>
      <charset val="128"/>
    </font>
    <font>
      <sz val="10"/>
      <color theme="1"/>
      <name val="ＭＳ 明朝"/>
      <family val="1"/>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rgb="FF0000FF"/>
      <name val="ＭＳ Ｐゴシック"/>
      <family val="3"/>
      <charset val="128"/>
    </font>
    <font>
      <u/>
      <sz val="11"/>
      <color theme="10"/>
      <name val="ＭＳ Ｐゴシック"/>
      <family val="3"/>
      <charset val="128"/>
    </font>
    <font>
      <sz val="10"/>
      <name val="ＭＳ Ｐゴシック"/>
      <family val="3"/>
      <charset val="128"/>
    </font>
    <font>
      <sz val="8"/>
      <color rgb="FF0000FF"/>
      <name val="ＭＳ 明朝"/>
      <family val="1"/>
      <charset val="128"/>
    </font>
    <font>
      <sz val="9"/>
      <color rgb="FF0000FF"/>
      <name val="ＭＳ 明朝"/>
      <family val="1"/>
      <charset val="128"/>
    </font>
    <font>
      <sz val="6"/>
      <color rgb="FF0000FF"/>
      <name val="ＭＳ 明朝"/>
      <family val="1"/>
      <charset val="128"/>
    </font>
    <font>
      <sz val="11"/>
      <color theme="1"/>
      <name val="ＭＳ Ｐゴシック"/>
      <family val="2"/>
      <scheme val="minor"/>
    </font>
    <font>
      <sz val="9"/>
      <color theme="1"/>
      <name val="ＭＳ 明朝"/>
      <family val="1"/>
      <charset val="128"/>
    </font>
    <font>
      <sz val="10.5"/>
      <color rgb="FFFF0000"/>
      <name val="ＭＳ 明朝"/>
      <family val="1"/>
      <charset val="128"/>
    </font>
    <font>
      <sz val="10.5"/>
      <color rgb="FF000000"/>
      <name val="ＭＳ 明朝"/>
      <family val="1"/>
      <charset val="128"/>
    </font>
    <font>
      <b/>
      <sz val="16"/>
      <color theme="1"/>
      <name val="ＭＳ 明朝"/>
      <family val="1"/>
      <charset val="128"/>
    </font>
    <font>
      <sz val="11"/>
      <name val="ＭＳ Ｐゴシック"/>
      <family val="3"/>
      <charset val="128"/>
      <scheme val="minor"/>
    </font>
    <font>
      <sz val="11"/>
      <color indexed="8"/>
      <name val="ＭＳ Ｐゴシック"/>
      <family val="3"/>
      <charset val="128"/>
    </font>
    <font>
      <b/>
      <sz val="20"/>
      <name val="ＭＳ 明朝"/>
      <family val="1"/>
      <charset val="128"/>
    </font>
    <font>
      <u/>
      <sz val="11"/>
      <name val="ＭＳ 明朝"/>
      <family val="1"/>
      <charset val="128"/>
    </font>
    <font>
      <sz val="12"/>
      <name val="ＭＳ 明朝"/>
      <family val="1"/>
      <charset val="128"/>
    </font>
    <font>
      <sz val="11"/>
      <color theme="1"/>
      <name val="ＭＳ 明朝"/>
      <family val="1"/>
      <charset val="128"/>
    </font>
    <font>
      <sz val="9"/>
      <name val="ＭＳ 明朝"/>
      <family val="1"/>
      <charset val="128"/>
    </font>
    <font>
      <sz val="10"/>
      <color rgb="FF0000FF"/>
      <name val="ＭＳ 明朝"/>
      <family val="1"/>
      <charset val="128"/>
    </font>
    <font>
      <sz val="7"/>
      <name val="Times New Roman"/>
      <family val="1"/>
    </font>
    <font>
      <b/>
      <sz val="10.5"/>
      <name val="ＭＳ 明朝"/>
      <family val="1"/>
      <charset val="128"/>
    </font>
    <font>
      <sz val="10.5"/>
      <color indexed="10"/>
      <name val="ＭＳ Ｐゴシック"/>
      <family val="3"/>
      <charset val="128"/>
    </font>
    <font>
      <b/>
      <sz val="8"/>
      <color rgb="FF0000FF"/>
      <name val="ＭＳ 明朝"/>
      <family val="1"/>
      <charset val="128"/>
    </font>
    <font>
      <sz val="10.5"/>
      <color rgb="FF0000FF"/>
      <name val="ＭＳ Ｐゴシック"/>
      <family val="3"/>
      <charset val="128"/>
    </font>
    <font>
      <sz val="10.5"/>
      <color indexed="8"/>
      <name val="ＭＳ 明朝"/>
      <family val="1"/>
      <charset val="128"/>
    </font>
    <font>
      <sz val="11"/>
      <color theme="10"/>
      <name val="ＭＳ Ｐゴシック"/>
      <family val="3"/>
      <charset val="128"/>
    </font>
    <font>
      <b/>
      <sz val="11"/>
      <color rgb="FF0000FF"/>
      <name val="ＭＳ 明朝"/>
      <family val="1"/>
      <charset val="128"/>
    </font>
    <font>
      <b/>
      <sz val="11"/>
      <color theme="10"/>
      <name val="ＭＳ Ｐゴシック"/>
      <family val="3"/>
      <charset val="128"/>
    </font>
    <font>
      <sz val="11"/>
      <color theme="10"/>
      <name val="ＭＳ 明朝"/>
      <family val="1"/>
      <charset val="128"/>
    </font>
    <font>
      <sz val="11"/>
      <color theme="0"/>
      <name val="ＭＳ Ｐゴシック"/>
      <family val="3"/>
      <charset val="128"/>
    </font>
    <font>
      <b/>
      <sz val="16"/>
      <name val="Meiryo UI"/>
      <family val="3"/>
      <charset val="128"/>
    </font>
    <font>
      <sz val="12"/>
      <name val="Meiryo UI"/>
      <family val="3"/>
      <charset val="128"/>
    </font>
    <font>
      <b/>
      <sz val="10"/>
      <color rgb="FF0000FF"/>
      <name val="ＭＳ 明朝"/>
      <family val="1"/>
      <charset val="128"/>
    </font>
    <font>
      <sz val="15"/>
      <name val="ＭＳ 明朝"/>
      <family val="1"/>
      <charset val="128"/>
    </font>
    <font>
      <sz val="13"/>
      <color rgb="FF0000FF"/>
      <name val="ＭＳ 明朝"/>
      <family val="1"/>
      <charset val="128"/>
    </font>
    <font>
      <sz val="12"/>
      <color theme="1"/>
      <name val="ＭＳ 明朝"/>
      <family val="1"/>
      <charset val="128"/>
    </font>
    <font>
      <strike/>
      <sz val="10.5"/>
      <color rgb="FFFF0000"/>
      <name val="ＭＳ 明朝"/>
      <family val="1"/>
      <charset val="128"/>
    </font>
    <font>
      <b/>
      <sz val="10.5"/>
      <color indexed="12"/>
      <name val="ＭＳ 明朝"/>
      <family val="1"/>
      <charset val="128"/>
    </font>
    <font>
      <b/>
      <sz val="10.5"/>
      <color theme="1"/>
      <name val="ＭＳ 明朝"/>
      <family val="1"/>
      <charset val="128"/>
    </font>
    <font>
      <b/>
      <sz val="10.5"/>
      <color indexed="8"/>
      <name val="ＭＳ 明朝"/>
      <family val="1"/>
      <charset val="128"/>
    </font>
    <font>
      <sz val="10.5"/>
      <color indexed="12"/>
      <name val="ＭＳ 明朝"/>
      <family val="1"/>
      <charset val="128"/>
    </font>
    <font>
      <sz val="9"/>
      <color indexed="8"/>
      <name val="ＭＳ 明朝"/>
      <family val="1"/>
      <charset val="128"/>
    </font>
    <font>
      <sz val="8.5"/>
      <color theme="1"/>
      <name val="ＭＳ 明朝"/>
      <family val="1"/>
      <charset val="128"/>
    </font>
    <font>
      <sz val="10"/>
      <color rgb="FF0000CC"/>
      <name val="ＭＳ 明朝"/>
      <family val="1"/>
      <charset val="128"/>
    </font>
    <font>
      <b/>
      <sz val="10"/>
      <color rgb="FF0000CC"/>
      <name val="ＭＳ 明朝"/>
      <family val="1"/>
      <charset val="128"/>
    </font>
    <font>
      <b/>
      <sz val="10"/>
      <color indexed="12"/>
      <name val="ＭＳ 明朝"/>
      <family val="1"/>
      <charset val="128"/>
    </font>
    <font>
      <sz val="10"/>
      <color rgb="FFFF0000"/>
      <name val="ＭＳ Ｐゴシック"/>
      <family val="3"/>
      <charset val="128"/>
    </font>
    <font>
      <sz val="10.5"/>
      <color indexed="10"/>
      <name val="ＭＳ 明朝"/>
      <family val="1"/>
      <charset val="128"/>
    </font>
    <font>
      <sz val="10.5"/>
      <color rgb="FFFF0000"/>
      <name val="ＭＳ Ｐゴシック"/>
      <family val="3"/>
      <charset val="128"/>
    </font>
    <font>
      <sz val="10.5"/>
      <color rgb="FF00B050"/>
      <name val="ＭＳ 明朝"/>
      <family val="1"/>
      <charset val="128"/>
    </font>
    <font>
      <b/>
      <sz val="9"/>
      <name val="ＭＳ 明朝"/>
      <family val="1"/>
      <charset val="128"/>
    </font>
    <font>
      <sz val="10.5"/>
      <name val="ＭＳ Ｐゴシック"/>
      <family val="3"/>
      <charset val="128"/>
    </font>
    <font>
      <b/>
      <sz val="8"/>
      <name val="ＭＳ 明朝"/>
      <family val="1"/>
      <charset val="128"/>
    </font>
    <font>
      <sz val="9.5"/>
      <name val="ＭＳ 明朝"/>
      <family val="1"/>
      <charset val="128"/>
    </font>
    <font>
      <b/>
      <sz val="10"/>
      <color theme="1"/>
      <name val="ＭＳ 明朝"/>
      <family val="1"/>
      <charset val="128"/>
    </font>
    <font>
      <sz val="8.5"/>
      <color indexed="8"/>
      <name val="ＭＳ 明朝"/>
      <family val="1"/>
      <charset val="128"/>
    </font>
    <font>
      <b/>
      <sz val="8.5"/>
      <color indexed="8"/>
      <name val="ＭＳ 明朝"/>
      <family val="1"/>
      <charset val="128"/>
    </font>
    <font>
      <b/>
      <sz val="10.5"/>
      <color rgb="FF0000FF"/>
      <name val="ＭＳ Ｐゴシック"/>
      <family val="3"/>
      <charset val="128"/>
    </font>
    <font>
      <b/>
      <sz val="9"/>
      <color rgb="FF0000FF"/>
      <name val="ＭＳ 明朝"/>
      <family val="1"/>
      <charset val="128"/>
    </font>
    <font>
      <sz val="11"/>
      <color rgb="FF0066CC"/>
      <name val="ＭＳ 明朝"/>
      <family val="1"/>
      <charset val="128"/>
    </font>
    <font>
      <b/>
      <sz val="12"/>
      <color theme="1"/>
      <name val="ＭＳ 明朝"/>
      <family val="1"/>
      <charset val="128"/>
    </font>
    <font>
      <b/>
      <sz val="12"/>
      <color rgb="FF0000FF"/>
      <name val="ＭＳ 明朝"/>
      <family val="1"/>
      <charset val="128"/>
    </font>
    <font>
      <sz val="13"/>
      <color theme="1"/>
      <name val="ＭＳ 明朝"/>
      <family val="1"/>
      <charset val="128"/>
    </font>
    <font>
      <sz val="13"/>
      <color theme="1"/>
      <name val="ＭＳ Ｐゴシック"/>
      <family val="2"/>
      <charset val="128"/>
      <scheme val="minor"/>
    </font>
    <font>
      <sz val="13"/>
      <name val="ＭＳ 明朝"/>
      <family val="1"/>
      <charset val="128"/>
    </font>
    <font>
      <sz val="13"/>
      <color theme="0" tint="-0.34998626667073579"/>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83">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indexed="64"/>
      </bottom>
      <diagonal/>
    </border>
    <border>
      <left/>
      <right style="dotted">
        <color auto="1"/>
      </right>
      <top style="thin">
        <color auto="1"/>
      </top>
      <bottom/>
      <diagonal/>
    </border>
    <border>
      <left style="dotted">
        <color auto="1"/>
      </left>
      <right/>
      <top style="thin">
        <color auto="1"/>
      </top>
      <bottom/>
      <diagonal/>
    </border>
    <border>
      <left/>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thin">
        <color auto="1"/>
      </right>
      <top style="hair">
        <color auto="1"/>
      </top>
      <bottom style="hair">
        <color auto="1"/>
      </bottom>
      <diagonal/>
    </border>
    <border>
      <left/>
      <right style="thin">
        <color auto="1"/>
      </right>
      <top style="hair">
        <color auto="1"/>
      </top>
      <bottom style="hair">
        <color auto="1"/>
      </bottom>
      <diagonal/>
    </border>
    <border>
      <left/>
      <right/>
      <top style="thin">
        <color auto="1"/>
      </top>
      <bottom style="hair">
        <color auto="1"/>
      </bottom>
      <diagonal/>
    </border>
    <border>
      <left style="thin">
        <color auto="1"/>
      </left>
      <right/>
      <top style="thin">
        <color auto="1"/>
      </top>
      <bottom style="hair">
        <color indexed="64"/>
      </bottom>
      <diagonal/>
    </border>
    <border>
      <left style="thin">
        <color auto="1"/>
      </left>
      <right/>
      <top style="hair">
        <color auto="1"/>
      </top>
      <bottom/>
      <diagonal/>
    </border>
    <border>
      <left/>
      <right/>
      <top style="hair">
        <color auto="1"/>
      </top>
      <bottom/>
      <diagonal/>
    </border>
    <border>
      <left/>
      <right style="thin">
        <color auto="1"/>
      </right>
      <top style="thin">
        <color auto="1"/>
      </top>
      <bottom style="hair">
        <color auto="1"/>
      </bottom>
      <diagonal/>
    </border>
    <border>
      <left style="thin">
        <color theme="0"/>
      </left>
      <right/>
      <top/>
      <bottom style="thin">
        <color theme="0"/>
      </bottom>
      <diagonal/>
    </border>
    <border>
      <left/>
      <right/>
      <top style="thin">
        <color theme="0"/>
      </top>
      <bottom/>
      <diagonal/>
    </border>
    <border>
      <left/>
      <right/>
      <top/>
      <bottom style="thin">
        <color theme="0"/>
      </bottom>
      <diagonal/>
    </border>
    <border>
      <left style="thin">
        <color theme="0"/>
      </left>
      <right/>
      <top style="thin">
        <color auto="1"/>
      </top>
      <bottom/>
      <diagonal/>
    </border>
    <border>
      <left style="thin">
        <color theme="0"/>
      </left>
      <right style="thin">
        <color theme="0"/>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theme="1"/>
      </left>
      <right/>
      <top style="thin">
        <color auto="1"/>
      </top>
      <bottom/>
      <diagonal/>
    </border>
    <border>
      <left/>
      <right style="thin">
        <color theme="1"/>
      </right>
      <top style="thin">
        <color auto="1"/>
      </top>
      <bottom/>
      <diagonal/>
    </border>
    <border>
      <left style="thin">
        <color theme="1"/>
      </left>
      <right/>
      <top style="thin">
        <color auto="1"/>
      </top>
      <bottom style="thin">
        <color auto="1"/>
      </bottom>
      <diagonal/>
    </border>
    <border>
      <left/>
      <right style="thin">
        <color theme="1"/>
      </right>
      <top style="thin">
        <color auto="1"/>
      </top>
      <bottom style="thin">
        <color auto="1"/>
      </bottom>
      <diagonal/>
    </border>
    <border>
      <left style="thin">
        <color theme="1"/>
      </left>
      <right/>
      <top style="thin">
        <color theme="1"/>
      </top>
      <bottom/>
      <diagonal/>
    </border>
    <border>
      <left/>
      <right style="thin">
        <color auto="1"/>
      </right>
      <top style="thin">
        <color theme="1"/>
      </top>
      <bottom/>
      <diagonal/>
    </border>
    <border>
      <left style="thin">
        <color auto="1"/>
      </left>
      <right/>
      <top style="thin">
        <color theme="1"/>
      </top>
      <bottom/>
      <diagonal/>
    </border>
    <border>
      <left/>
      <right/>
      <top style="thin">
        <color theme="1"/>
      </top>
      <bottom/>
      <diagonal/>
    </border>
    <border>
      <left style="dotted">
        <color indexed="64"/>
      </left>
      <right/>
      <top style="thin">
        <color theme="1"/>
      </top>
      <bottom/>
      <diagonal/>
    </border>
    <border>
      <left/>
      <right style="thin">
        <color theme="1"/>
      </right>
      <top style="thin">
        <color theme="1"/>
      </top>
      <bottom/>
      <diagonal/>
    </border>
    <border>
      <left/>
      <right style="dotted">
        <color indexed="64"/>
      </right>
      <top/>
      <bottom/>
      <diagonal/>
    </border>
    <border>
      <left style="dotted">
        <color indexed="64"/>
      </left>
      <right/>
      <top/>
      <bottom/>
      <diagonal/>
    </border>
    <border>
      <left style="thin">
        <color theme="1"/>
      </left>
      <right/>
      <top/>
      <bottom/>
      <diagonal/>
    </border>
    <border>
      <left/>
      <right style="thin">
        <color theme="1"/>
      </right>
      <top/>
      <bottom/>
      <diagonal/>
    </border>
    <border>
      <left/>
      <right style="thin">
        <color theme="1"/>
      </right>
      <top/>
      <bottom style="hair">
        <color auto="1"/>
      </bottom>
      <diagonal/>
    </border>
    <border>
      <left style="thin">
        <color theme="1"/>
      </left>
      <right/>
      <top/>
      <bottom style="thin">
        <color indexed="64"/>
      </bottom>
      <diagonal/>
    </border>
    <border>
      <left/>
      <right style="thin">
        <color theme="1"/>
      </right>
      <top style="hair">
        <color auto="1"/>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dotted">
        <color indexed="64"/>
      </right>
      <top/>
      <bottom style="thin">
        <color indexed="64"/>
      </bottom>
      <diagonal/>
    </border>
    <border>
      <left style="dotted">
        <color indexed="64"/>
      </left>
      <right/>
      <top/>
      <bottom style="thin">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top style="thin">
        <color indexed="64"/>
      </top>
      <bottom style="thin">
        <color indexed="64"/>
      </bottom>
      <diagonal/>
    </border>
  </borders>
  <cellStyleXfs count="74">
    <xf numFmtId="0" fontId="0" fillId="0" borderId="0"/>
    <xf numFmtId="38" fontId="16" fillId="0" borderId="0" applyFont="0" applyFill="0" applyBorder="0" applyAlignment="0" applyProtection="0">
      <alignment vertical="center"/>
    </xf>
    <xf numFmtId="38" fontId="16" fillId="0" borderId="0" applyFont="0" applyFill="0" applyBorder="0" applyAlignment="0" applyProtection="0"/>
    <xf numFmtId="9" fontId="16" fillId="0" borderId="0" applyFont="0" applyFill="0" applyBorder="0" applyAlignment="0" applyProtection="0"/>
    <xf numFmtId="0" fontId="16" fillId="0" borderId="0"/>
    <xf numFmtId="0" fontId="29" fillId="0" borderId="0">
      <alignment vertical="center"/>
    </xf>
    <xf numFmtId="0" fontId="31" fillId="0" borderId="0" applyNumberFormat="0" applyFill="0" applyBorder="0" applyAlignment="0" applyProtection="0">
      <alignment vertical="top"/>
      <protection locked="0"/>
    </xf>
    <xf numFmtId="38" fontId="32" fillId="0" borderId="0" applyFill="0" applyBorder="0" applyAlignment="0" applyProtection="0"/>
    <xf numFmtId="6" fontId="15" fillId="0" borderId="0" applyFont="0" applyFill="0" applyBorder="0" applyAlignment="0" applyProtection="0">
      <alignment vertical="center"/>
    </xf>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37" fillId="0" borderId="0" applyNumberFormat="0" applyFill="0" applyBorder="0" applyAlignment="0" applyProtection="0"/>
    <xf numFmtId="0" fontId="42" fillId="0" borderId="0"/>
    <xf numFmtId="0" fontId="14" fillId="0" borderId="0">
      <alignment vertical="center"/>
    </xf>
    <xf numFmtId="0" fontId="42" fillId="0" borderId="0"/>
    <xf numFmtId="0" fontId="13" fillId="0" borderId="0">
      <alignment vertical="center"/>
    </xf>
    <xf numFmtId="0" fontId="12" fillId="0" borderId="0">
      <alignment vertical="center"/>
    </xf>
    <xf numFmtId="9" fontId="12"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xf numFmtId="176" fontId="16" fillId="0" borderId="0"/>
    <xf numFmtId="0" fontId="16" fillId="0" borderId="0"/>
    <xf numFmtId="0" fontId="16" fillId="0" borderId="0"/>
    <xf numFmtId="0" fontId="16" fillId="0" borderId="0"/>
    <xf numFmtId="0" fontId="16" fillId="0" borderId="0"/>
    <xf numFmtId="38" fontId="48" fillId="0" borderId="0" applyFont="0" applyFill="0" applyBorder="0" applyAlignment="0" applyProtection="0">
      <alignment vertical="center"/>
    </xf>
    <xf numFmtId="38" fontId="12" fillId="0" borderId="0" applyFont="0" applyFill="0" applyBorder="0" applyAlignment="0" applyProtection="0">
      <alignment vertical="center"/>
    </xf>
    <xf numFmtId="0" fontId="48" fillId="0" borderId="0">
      <alignment vertical="center"/>
    </xf>
    <xf numFmtId="0" fontId="16" fillId="0" borderId="0"/>
    <xf numFmtId="0" fontId="16" fillId="0" borderId="0"/>
    <xf numFmtId="0" fontId="48" fillId="0" borderId="0"/>
    <xf numFmtId="0" fontId="11" fillId="0" borderId="0">
      <alignment vertical="center"/>
    </xf>
    <xf numFmtId="9" fontId="11" fillId="0" borderId="0" applyFont="0" applyFill="0" applyBorder="0" applyAlignment="0" applyProtection="0">
      <alignment vertical="center"/>
    </xf>
    <xf numFmtId="0" fontId="11" fillId="0" borderId="0">
      <alignment vertical="center"/>
    </xf>
    <xf numFmtId="0" fontId="10" fillId="0" borderId="0">
      <alignment vertical="center"/>
    </xf>
    <xf numFmtId="9" fontId="10"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10" fillId="0" borderId="0">
      <alignment vertical="center"/>
    </xf>
    <xf numFmtId="0" fontId="9" fillId="0" borderId="0">
      <alignment vertical="center"/>
    </xf>
    <xf numFmtId="0" fontId="8" fillId="0" borderId="0">
      <alignment vertical="center"/>
    </xf>
    <xf numFmtId="0" fontId="16" fillId="0" borderId="0"/>
    <xf numFmtId="38" fontId="16" fillId="0" borderId="0" applyFont="0" applyFill="0" applyBorder="0" applyAlignment="0" applyProtection="0">
      <alignment vertical="center"/>
    </xf>
    <xf numFmtId="6"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8" fillId="0" borderId="0">
      <alignment vertical="center"/>
    </xf>
    <xf numFmtId="9" fontId="16" fillId="0" borderId="0" applyFont="0" applyFill="0" applyBorder="0" applyAlignment="0" applyProtection="0">
      <alignment vertical="center"/>
    </xf>
    <xf numFmtId="0" fontId="8" fillId="0" borderId="0">
      <alignment vertical="center"/>
    </xf>
    <xf numFmtId="0" fontId="7" fillId="0" borderId="0">
      <alignment vertical="center"/>
    </xf>
    <xf numFmtId="0" fontId="6" fillId="0" borderId="0">
      <alignment vertical="center"/>
    </xf>
    <xf numFmtId="38" fontId="5"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813">
    <xf numFmtId="0" fontId="0" fillId="0" borderId="0" xfId="0"/>
    <xf numFmtId="0" fontId="18" fillId="0" borderId="0" xfId="0" applyFont="1" applyAlignment="1">
      <alignment vertical="center"/>
    </xf>
    <xf numFmtId="0" fontId="19" fillId="0" borderId="0" xfId="0" applyFont="1" applyAlignment="1">
      <alignment vertical="center"/>
    </xf>
    <xf numFmtId="0" fontId="18" fillId="0" borderId="7" xfId="0" applyFont="1" applyBorder="1" applyAlignment="1">
      <alignment vertical="center"/>
    </xf>
    <xf numFmtId="0" fontId="22" fillId="0" borderId="3" xfId="0" applyFont="1" applyBorder="1" applyAlignment="1">
      <alignment vertical="center"/>
    </xf>
    <xf numFmtId="0" fontId="24" fillId="0" borderId="0" xfId="0" applyFont="1" applyAlignment="1">
      <alignment vertical="center" wrapText="1"/>
    </xf>
    <xf numFmtId="0" fontId="19" fillId="0" borderId="0" xfId="0" applyFont="1"/>
    <xf numFmtId="0" fontId="0" fillId="0" borderId="22" xfId="0" applyBorder="1"/>
    <xf numFmtId="0" fontId="0" fillId="0" borderId="24" xfId="0" applyBorder="1"/>
    <xf numFmtId="0" fontId="18" fillId="0" borderId="3" xfId="0" applyFont="1" applyBorder="1" applyAlignment="1">
      <alignment vertical="center"/>
    </xf>
    <xf numFmtId="0" fontId="22" fillId="0" borderId="12" xfId="0" applyFont="1" applyBorder="1" applyAlignment="1">
      <alignment vertical="center"/>
    </xf>
    <xf numFmtId="0" fontId="22" fillId="0" borderId="1" xfId="0" applyFont="1" applyBorder="1" applyAlignment="1">
      <alignment vertical="center"/>
    </xf>
    <xf numFmtId="0" fontId="22" fillId="0" borderId="2" xfId="0" applyFont="1" applyBorder="1" applyAlignment="1">
      <alignment vertical="center"/>
    </xf>
    <xf numFmtId="0" fontId="27" fillId="0" borderId="12" xfId="0" applyFont="1" applyBorder="1" applyAlignment="1">
      <alignment vertical="center"/>
    </xf>
    <xf numFmtId="0" fontId="13" fillId="0" borderId="0" xfId="22">
      <alignment vertical="center"/>
    </xf>
    <xf numFmtId="0" fontId="16" fillId="0" borderId="0" xfId="4" quotePrefix="1" applyAlignment="1">
      <alignment horizontal="left"/>
    </xf>
    <xf numFmtId="0" fontId="16" fillId="0" borderId="0" xfId="4" applyAlignment="1">
      <alignment horizontal="left"/>
    </xf>
    <xf numFmtId="0" fontId="16" fillId="0" borderId="0" xfId="4" applyFill="1" applyAlignment="1">
      <alignment horizontal="left"/>
    </xf>
    <xf numFmtId="0" fontId="16" fillId="2" borderId="4" xfId="4" applyFill="1" applyBorder="1" applyAlignment="1">
      <alignment horizontal="left"/>
    </xf>
    <xf numFmtId="0" fontId="16" fillId="0" borderId="4" xfId="4" applyBorder="1" applyAlignment="1">
      <alignment horizontal="left"/>
    </xf>
    <xf numFmtId="0" fontId="0" fillId="0" borderId="0" xfId="0" applyBorder="1"/>
    <xf numFmtId="0" fontId="19" fillId="0" borderId="22" xfId="0" applyFont="1" applyBorder="1"/>
    <xf numFmtId="0" fontId="21" fillId="0" borderId="0" xfId="0" applyFont="1" applyBorder="1"/>
    <xf numFmtId="0" fontId="19" fillId="0" borderId="26" xfId="0" applyFont="1" applyBorder="1"/>
    <xf numFmtId="0" fontId="51" fillId="0" borderId="22" xfId="0" applyFont="1" applyBorder="1"/>
    <xf numFmtId="0" fontId="27" fillId="0" borderId="22" xfId="0" applyFont="1" applyBorder="1"/>
    <xf numFmtId="0" fontId="52" fillId="0" borderId="19" xfId="0" applyFont="1" applyBorder="1" applyAlignment="1">
      <alignment horizontal="center" vertical="center"/>
    </xf>
    <xf numFmtId="0" fontId="19" fillId="0" borderId="4" xfId="0" applyFont="1" applyBorder="1" applyAlignment="1">
      <alignment horizontal="center" vertical="center"/>
    </xf>
    <xf numFmtId="0" fontId="52" fillId="0" borderId="4" xfId="0" applyFont="1" applyBorder="1" applyAlignment="1">
      <alignment vertical="center"/>
    </xf>
    <xf numFmtId="0" fontId="19" fillId="0" borderId="25" xfId="0" applyFont="1" applyBorder="1"/>
    <xf numFmtId="0" fontId="18" fillId="0" borderId="0" xfId="0" applyFont="1" applyAlignment="1">
      <alignment horizontal="left" vertical="center" indent="1"/>
    </xf>
    <xf numFmtId="0" fontId="18" fillId="2" borderId="11" xfId="0" applyFont="1" applyFill="1" applyBorder="1" applyAlignment="1">
      <alignment horizontal="left" vertical="center"/>
    </xf>
    <xf numFmtId="0" fontId="22" fillId="0" borderId="1" xfId="0" applyFont="1" applyBorder="1" applyAlignment="1">
      <alignment horizontal="center" vertical="center"/>
    </xf>
    <xf numFmtId="0" fontId="22" fillId="0" borderId="3" xfId="0" applyFont="1" applyBorder="1" applyAlignment="1">
      <alignment horizontal="center" vertical="center"/>
    </xf>
    <xf numFmtId="0" fontId="22" fillId="0" borderId="2" xfId="0" applyFont="1" applyBorder="1" applyAlignment="1">
      <alignment horizontal="center" vertical="center"/>
    </xf>
    <xf numFmtId="0" fontId="18" fillId="2" borderId="4" xfId="0" applyFont="1" applyFill="1" applyBorder="1" applyAlignment="1">
      <alignment horizontal="left" vertical="center"/>
    </xf>
    <xf numFmtId="0" fontId="22" fillId="0" borderId="1" xfId="0" applyFont="1" applyBorder="1" applyAlignment="1">
      <alignment horizontal="right" vertical="center"/>
    </xf>
    <xf numFmtId="0" fontId="22" fillId="0" borderId="3" xfId="0" applyFont="1" applyBorder="1" applyAlignment="1">
      <alignment horizontal="right" vertical="center"/>
    </xf>
    <xf numFmtId="0" fontId="22" fillId="0" borderId="3" xfId="0" applyFont="1" applyBorder="1" applyAlignment="1">
      <alignment horizontal="left" vertical="center"/>
    </xf>
    <xf numFmtId="0" fontId="56" fillId="0" borderId="0" xfId="0" applyFont="1" applyBorder="1" applyAlignment="1">
      <alignment vertical="center"/>
    </xf>
    <xf numFmtId="0" fontId="57" fillId="0" borderId="0" xfId="0" applyFont="1" applyAlignment="1">
      <alignment vertical="center"/>
    </xf>
    <xf numFmtId="0" fontId="28" fillId="0" borderId="1" xfId="0" applyFont="1" applyFill="1" applyBorder="1" applyAlignment="1">
      <alignment vertical="center"/>
    </xf>
    <xf numFmtId="0" fontId="20" fillId="0" borderId="7" xfId="0" applyFont="1" applyFill="1" applyBorder="1" applyAlignment="1">
      <alignment horizontal="center" vertical="center"/>
    </xf>
    <xf numFmtId="0" fontId="28" fillId="0" borderId="1" xfId="0" applyFont="1" applyBorder="1" applyAlignment="1">
      <alignment vertical="center"/>
    </xf>
    <xf numFmtId="0" fontId="39" fillId="0" borderId="3" xfId="0" applyFont="1" applyBorder="1" applyAlignment="1">
      <alignment vertical="center"/>
    </xf>
    <xf numFmtId="0" fontId="18" fillId="0" borderId="7" xfId="0" applyFont="1" applyFill="1" applyBorder="1" applyAlignment="1">
      <alignment horizontal="center" vertical="center"/>
    </xf>
    <xf numFmtId="177" fontId="27" fillId="0" borderId="7" xfId="0" applyNumberFormat="1" applyFont="1" applyFill="1" applyBorder="1" applyAlignment="1">
      <alignment horizontal="center" vertical="center"/>
    </xf>
    <xf numFmtId="177" fontId="27" fillId="0" borderId="6" xfId="0" applyNumberFormat="1" applyFont="1" applyFill="1" applyBorder="1" applyAlignment="1">
      <alignment horizontal="center" vertical="center"/>
    </xf>
    <xf numFmtId="0" fontId="21" fillId="0" borderId="5" xfId="0" applyFont="1" applyBorder="1" applyAlignment="1">
      <alignment vertical="center"/>
    </xf>
    <xf numFmtId="0" fontId="20" fillId="0" borderId="7" xfId="0" applyFont="1" applyBorder="1" applyAlignment="1">
      <alignment vertical="center"/>
    </xf>
    <xf numFmtId="0" fontId="18" fillId="0" borderId="6" xfId="0" applyFont="1" applyBorder="1" applyAlignment="1">
      <alignment vertical="center"/>
    </xf>
    <xf numFmtId="0" fontId="18" fillId="0" borderId="3" xfId="0" applyFont="1" applyBorder="1" applyAlignment="1">
      <alignment horizontal="left" vertical="center"/>
    </xf>
    <xf numFmtId="0" fontId="18" fillId="0" borderId="2" xfId="0" applyFont="1" applyBorder="1" applyAlignment="1">
      <alignment vertical="center"/>
    </xf>
    <xf numFmtId="0" fontId="21" fillId="2" borderId="4" xfId="0" applyFont="1" applyFill="1" applyBorder="1" applyAlignment="1">
      <alignment horizontal="left" vertical="center" wrapText="1"/>
    </xf>
    <xf numFmtId="0" fontId="39" fillId="0" borderId="3" xfId="0" applyFont="1" applyFill="1" applyBorder="1" applyAlignment="1">
      <alignment vertical="center"/>
    </xf>
    <xf numFmtId="0" fontId="22" fillId="0" borderId="7" xfId="0" applyFont="1" applyFill="1" applyBorder="1" applyAlignment="1">
      <alignment horizontal="center" vertical="center"/>
    </xf>
    <xf numFmtId="0" fontId="21" fillId="0" borderId="5" xfId="0" applyFont="1" applyFill="1" applyBorder="1" applyAlignment="1">
      <alignment vertical="center"/>
    </xf>
    <xf numFmtId="0" fontId="22" fillId="0" borderId="7" xfId="0" applyFont="1" applyFill="1" applyBorder="1" applyAlignment="1">
      <alignment vertical="center"/>
    </xf>
    <xf numFmtId="0" fontId="18" fillId="0" borderId="7" xfId="0" applyFont="1" applyFill="1" applyBorder="1" applyAlignment="1">
      <alignment vertical="center"/>
    </xf>
    <xf numFmtId="0" fontId="18" fillId="0" borderId="6" xfId="0" applyFont="1" applyFill="1" applyBorder="1" applyAlignment="1">
      <alignment vertical="center"/>
    </xf>
    <xf numFmtId="0" fontId="18" fillId="0" borderId="12" xfId="0" applyFont="1" applyFill="1" applyBorder="1" applyAlignment="1">
      <alignment vertical="center"/>
    </xf>
    <xf numFmtId="0" fontId="18" fillId="0" borderId="11" xfId="0" applyFont="1" applyFill="1" applyBorder="1" applyAlignment="1">
      <alignment vertical="center"/>
    </xf>
    <xf numFmtId="0" fontId="18" fillId="0" borderId="0" xfId="0" applyFont="1" applyFill="1" applyBorder="1" applyAlignment="1">
      <alignment horizontal="left" vertical="center"/>
    </xf>
    <xf numFmtId="0" fontId="18" fillId="0" borderId="0" xfId="0" applyFont="1" applyBorder="1" applyAlignment="1">
      <alignment horizontal="center" vertical="center"/>
    </xf>
    <xf numFmtId="0" fontId="22" fillId="0" borderId="7" xfId="0" applyFont="1" applyBorder="1" applyAlignment="1">
      <alignment vertical="center"/>
    </xf>
    <xf numFmtId="0" fontId="39" fillId="0" borderId="2" xfId="0" applyFont="1" applyBorder="1" applyAlignment="1">
      <alignment vertical="center"/>
    </xf>
    <xf numFmtId="0" fontId="41" fillId="0" borderId="1" xfId="0" applyFont="1" applyBorder="1" applyAlignment="1">
      <alignment vertical="center"/>
    </xf>
    <xf numFmtId="0" fontId="27" fillId="0" borderId="11" xfId="0" applyFont="1" applyBorder="1" applyAlignment="1">
      <alignment vertical="center"/>
    </xf>
    <xf numFmtId="0" fontId="18" fillId="2" borderId="5" xfId="0" applyFont="1" applyFill="1" applyBorder="1" applyAlignment="1">
      <alignment vertical="center"/>
    </xf>
    <xf numFmtId="0" fontId="18" fillId="2" borderId="6" xfId="0" applyFont="1" applyFill="1" applyBorder="1" applyAlignment="1">
      <alignment vertical="center"/>
    </xf>
    <xf numFmtId="0" fontId="18" fillId="0" borderId="3" xfId="0" applyFont="1" applyBorder="1" applyAlignment="1">
      <alignment horizontal="right" vertical="center"/>
    </xf>
    <xf numFmtId="0" fontId="39" fillId="0" borderId="3" xfId="0" applyFont="1" applyBorder="1" applyAlignment="1">
      <alignment horizontal="left" vertical="center"/>
    </xf>
    <xf numFmtId="0" fontId="39" fillId="0" borderId="2" xfId="0" applyFont="1" applyBorder="1" applyAlignment="1">
      <alignment horizontal="left" vertical="center"/>
    </xf>
    <xf numFmtId="0" fontId="61" fillId="0" borderId="3" xfId="18" applyFont="1" applyBorder="1" applyAlignment="1">
      <alignment horizontal="center" vertical="center"/>
    </xf>
    <xf numFmtId="0" fontId="61" fillId="0" borderId="2" xfId="18" applyFont="1" applyBorder="1" applyAlignment="1">
      <alignment horizontal="center" vertical="center"/>
    </xf>
    <xf numFmtId="0" fontId="27" fillId="0" borderId="10" xfId="0" applyFont="1" applyBorder="1" applyAlignment="1">
      <alignment vertical="center"/>
    </xf>
    <xf numFmtId="0" fontId="58" fillId="0" borderId="3" xfId="0" applyFont="1" applyBorder="1" applyAlignment="1">
      <alignment vertical="center"/>
    </xf>
    <xf numFmtId="0" fontId="58" fillId="0" borderId="2" xfId="0" applyFont="1" applyBorder="1" applyAlignment="1">
      <alignment vertical="center"/>
    </xf>
    <xf numFmtId="0" fontId="20" fillId="0" borderId="1" xfId="0" applyFont="1" applyBorder="1" applyAlignment="1">
      <alignment vertical="center"/>
    </xf>
    <xf numFmtId="0" fontId="20" fillId="0" borderId="3" xfId="0" applyFont="1" applyBorder="1" applyAlignment="1">
      <alignment vertical="center"/>
    </xf>
    <xf numFmtId="0" fontId="20" fillId="0" borderId="2" xfId="0" applyFont="1" applyBorder="1" applyAlignment="1">
      <alignment vertical="center"/>
    </xf>
    <xf numFmtId="0" fontId="62" fillId="0" borderId="10" xfId="0" applyFont="1" applyBorder="1" applyAlignment="1">
      <alignment vertical="center"/>
    </xf>
    <xf numFmtId="0" fontId="62" fillId="0" borderId="12" xfId="0" applyFont="1" applyBorder="1" applyAlignment="1">
      <alignment vertical="center"/>
    </xf>
    <xf numFmtId="0" fontId="62" fillId="0" borderId="11" xfId="0" applyFont="1" applyBorder="1" applyAlignment="1">
      <alignment vertical="center"/>
    </xf>
    <xf numFmtId="0" fontId="18" fillId="2" borderId="4" xfId="0" applyFont="1" applyFill="1" applyBorder="1" applyAlignment="1">
      <alignment horizontal="center" vertical="center"/>
    </xf>
    <xf numFmtId="0" fontId="20" fillId="0" borderId="1" xfId="0" applyFont="1" applyBorder="1" applyAlignment="1">
      <alignment horizontal="right" vertical="center"/>
    </xf>
    <xf numFmtId="0" fontId="58" fillId="0" borderId="3" xfId="0" applyFont="1" applyBorder="1" applyAlignment="1">
      <alignment horizontal="left" vertical="center"/>
    </xf>
    <xf numFmtId="0" fontId="58" fillId="0" borderId="2" xfId="0" applyFont="1" applyBorder="1" applyAlignment="1">
      <alignment horizontal="left" vertical="center"/>
    </xf>
    <xf numFmtId="0" fontId="20" fillId="0" borderId="1" xfId="0" applyFont="1" applyBorder="1" applyAlignment="1">
      <alignment horizontal="center" vertical="center"/>
    </xf>
    <xf numFmtId="0" fontId="20" fillId="0" borderId="3" xfId="0" applyFont="1" applyBorder="1" applyAlignment="1">
      <alignment horizontal="center" vertical="center"/>
    </xf>
    <xf numFmtId="0" fontId="20" fillId="0" borderId="2" xfId="0" applyFont="1" applyBorder="1" applyAlignment="1">
      <alignment horizontal="center" vertical="center"/>
    </xf>
    <xf numFmtId="0" fontId="63" fillId="0" borderId="1" xfId="18" applyFont="1" applyBorder="1" applyAlignment="1">
      <alignment horizontal="center" vertical="center"/>
    </xf>
    <xf numFmtId="0" fontId="63" fillId="0" borderId="3" xfId="18" applyFont="1" applyBorder="1" applyAlignment="1">
      <alignment horizontal="center" vertical="center"/>
    </xf>
    <xf numFmtId="0" fontId="63" fillId="0" borderId="2" xfId="18" applyFont="1" applyBorder="1" applyAlignment="1">
      <alignment horizontal="center" vertical="center"/>
    </xf>
    <xf numFmtId="0" fontId="45" fillId="0" borderId="3" xfId="0" applyFont="1" applyFill="1" applyBorder="1" applyAlignment="1">
      <alignment vertical="center"/>
    </xf>
    <xf numFmtId="0" fontId="20" fillId="0" borderId="7" xfId="0" applyFont="1" applyFill="1" applyBorder="1" applyAlignment="1">
      <alignment vertical="center"/>
    </xf>
    <xf numFmtId="0" fontId="20" fillId="0" borderId="12" xfId="0" applyFont="1" applyBorder="1" applyAlignment="1">
      <alignment vertical="center"/>
    </xf>
    <xf numFmtId="0" fontId="19" fillId="0" borderId="42" xfId="0" applyFont="1" applyBorder="1"/>
    <xf numFmtId="0" fontId="50" fillId="0" borderId="42" xfId="0" applyFont="1" applyBorder="1"/>
    <xf numFmtId="0" fontId="27" fillId="0" borderId="4" xfId="0" applyFont="1" applyBorder="1" applyAlignment="1">
      <alignment horizontal="center" vertical="center"/>
    </xf>
    <xf numFmtId="0" fontId="64" fillId="0" borderId="1" xfId="18" applyFont="1" applyBorder="1" applyAlignment="1">
      <alignment horizontal="left" vertical="center"/>
    </xf>
    <xf numFmtId="0" fontId="19" fillId="3" borderId="22" xfId="0" applyFont="1" applyFill="1" applyBorder="1"/>
    <xf numFmtId="0" fontId="52" fillId="0" borderId="0" xfId="22" applyFont="1">
      <alignment vertical="center"/>
    </xf>
    <xf numFmtId="0" fontId="16" fillId="0" borderId="0" xfId="4" quotePrefix="1" applyFill="1" applyBorder="1" applyAlignment="1">
      <alignment horizontal="left"/>
    </xf>
    <xf numFmtId="0" fontId="16" fillId="0" borderId="9" xfId="4" applyFill="1" applyBorder="1" applyAlignment="1">
      <alignment horizontal="left"/>
    </xf>
    <xf numFmtId="0" fontId="65" fillId="0" borderId="4" xfId="4" applyFont="1" applyBorder="1" applyAlignment="1">
      <alignment horizontal="left"/>
    </xf>
    <xf numFmtId="0" fontId="16" fillId="0" borderId="0" xfId="4" applyFill="1" applyBorder="1" applyAlignment="1">
      <alignment horizontal="left"/>
    </xf>
    <xf numFmtId="0" fontId="67" fillId="0" borderId="0" xfId="4" applyFont="1" applyFill="1" applyAlignment="1">
      <alignment horizontal="center"/>
    </xf>
    <xf numFmtId="0" fontId="47" fillId="0" borderId="0" xfId="41" applyFont="1" applyFill="1" applyBorder="1" applyAlignment="1">
      <alignment horizontal="left" vertical="center"/>
    </xf>
    <xf numFmtId="0" fontId="10" fillId="2" borderId="4" xfId="41" applyFill="1" applyBorder="1" applyAlignment="1">
      <alignment horizontal="left" vertical="center"/>
    </xf>
    <xf numFmtId="0" fontId="47" fillId="2" borderId="4" xfId="41" applyFont="1" applyFill="1" applyBorder="1" applyAlignment="1">
      <alignment horizontal="left" vertical="center"/>
    </xf>
    <xf numFmtId="0" fontId="10" fillId="0" borderId="4" xfId="41" applyBorder="1" applyAlignment="1">
      <alignment horizontal="left" vertical="center"/>
    </xf>
    <xf numFmtId="0" fontId="47" fillId="0" borderId="4" xfId="41" applyFont="1" applyFill="1" applyBorder="1" applyAlignment="1">
      <alignment horizontal="left" vertical="center"/>
    </xf>
    <xf numFmtId="0" fontId="66" fillId="4" borderId="5" xfId="41" applyFont="1" applyFill="1" applyBorder="1" applyAlignment="1">
      <alignment horizontal="center" vertical="center"/>
    </xf>
    <xf numFmtId="0" fontId="66" fillId="4" borderId="19" xfId="41" applyFont="1" applyFill="1" applyBorder="1" applyAlignment="1">
      <alignment horizontal="center" vertical="center"/>
    </xf>
    <xf numFmtId="0" fontId="67" fillId="0" borderId="44" xfId="41" applyFont="1" applyFill="1" applyBorder="1" applyAlignment="1">
      <alignment horizontal="center" vertical="center"/>
    </xf>
    <xf numFmtId="0" fontId="67" fillId="0" borderId="45" xfId="41" applyFont="1" applyFill="1" applyBorder="1" applyAlignment="1">
      <alignment horizontal="center" vertical="center"/>
    </xf>
    <xf numFmtId="0" fontId="67" fillId="0" borderId="31" xfId="41" applyFont="1" applyFill="1" applyBorder="1" applyAlignment="1">
      <alignment horizontal="center" vertical="center"/>
    </xf>
    <xf numFmtId="0" fontId="67" fillId="0" borderId="47" xfId="41" applyFont="1" applyFill="1" applyBorder="1" applyAlignment="1">
      <alignment horizontal="center" vertical="center"/>
    </xf>
    <xf numFmtId="0" fontId="67" fillId="0" borderId="49" xfId="41" applyFont="1" applyFill="1" applyBorder="1" applyAlignment="1">
      <alignment horizontal="center" vertical="center"/>
    </xf>
    <xf numFmtId="0" fontId="67" fillId="0" borderId="50" xfId="41" applyFont="1" applyFill="1" applyBorder="1" applyAlignment="1">
      <alignment horizontal="center" vertical="center"/>
    </xf>
    <xf numFmtId="0" fontId="67" fillId="0" borderId="51" xfId="41" applyFont="1" applyFill="1" applyBorder="1" applyAlignment="1">
      <alignment horizontal="center" vertical="center"/>
    </xf>
    <xf numFmtId="0" fontId="67" fillId="0" borderId="30" xfId="41" applyFont="1" applyFill="1" applyBorder="1" applyAlignment="1">
      <alignment horizontal="center" vertical="center"/>
    </xf>
    <xf numFmtId="0" fontId="67" fillId="0" borderId="52" xfId="41" applyFont="1" applyFill="1" applyBorder="1" applyAlignment="1">
      <alignment horizontal="center" vertical="center"/>
    </xf>
    <xf numFmtId="0" fontId="67" fillId="0" borderId="53" xfId="41" applyFont="1" applyFill="1" applyBorder="1" applyAlignment="1">
      <alignment horizontal="center" vertical="center"/>
    </xf>
    <xf numFmtId="0" fontId="69" fillId="0" borderId="26" xfId="0" applyFont="1" applyBorder="1"/>
    <xf numFmtId="0" fontId="70" fillId="0" borderId="26" xfId="0" applyFont="1" applyBorder="1"/>
    <xf numFmtId="0" fontId="23" fillId="0" borderId="0" xfId="46" applyFont="1">
      <alignment vertical="center"/>
    </xf>
    <xf numFmtId="0" fontId="23" fillId="0" borderId="0" xfId="46" applyFont="1" applyBorder="1" applyAlignment="1">
      <alignment horizontal="right" vertical="center"/>
    </xf>
    <xf numFmtId="0" fontId="23" fillId="0" borderId="0" xfId="46" applyFont="1" applyBorder="1">
      <alignment vertical="center"/>
    </xf>
    <xf numFmtId="0" fontId="23" fillId="0" borderId="0" xfId="46" applyFont="1" applyFill="1" applyBorder="1">
      <alignment vertical="center"/>
    </xf>
    <xf numFmtId="0" fontId="23" fillId="0" borderId="0" xfId="46" applyFont="1" applyAlignment="1">
      <alignment vertical="center" wrapText="1"/>
    </xf>
    <xf numFmtId="0" fontId="23" fillId="0" borderId="0" xfId="46" applyFont="1" applyBorder="1" applyAlignment="1">
      <alignment horizontal="right" vertical="center" wrapText="1"/>
    </xf>
    <xf numFmtId="0" fontId="22" fillId="0" borderId="0" xfId="46" applyFont="1" applyBorder="1" applyAlignment="1">
      <alignment vertical="center"/>
    </xf>
    <xf numFmtId="0" fontId="22" fillId="0" borderId="0" xfId="46" applyFont="1" applyBorder="1" applyAlignment="1">
      <alignment horizontal="right" vertical="center"/>
    </xf>
    <xf numFmtId="0" fontId="22" fillId="0" borderId="0" xfId="46" applyFont="1" applyFill="1" applyBorder="1" applyAlignment="1">
      <alignment vertical="center"/>
    </xf>
    <xf numFmtId="0" fontId="23" fillId="0" borderId="0" xfId="46" applyFont="1" applyBorder="1" applyAlignment="1">
      <alignment vertical="center" wrapText="1"/>
    </xf>
    <xf numFmtId="0" fontId="23" fillId="0" borderId="0" xfId="46" applyFont="1" applyBorder="1" applyAlignment="1">
      <alignment vertical="center"/>
    </xf>
    <xf numFmtId="49" fontId="23" fillId="0" borderId="0" xfId="46" applyNumberFormat="1" applyFont="1" applyBorder="1" applyAlignment="1">
      <alignment horizontal="right" vertical="center" wrapText="1"/>
    </xf>
    <xf numFmtId="0" fontId="22" fillId="0" borderId="0" xfId="46" applyFont="1" applyBorder="1">
      <alignment vertical="center"/>
    </xf>
    <xf numFmtId="0" fontId="23" fillId="0" borderId="0" xfId="46" applyFont="1" applyAlignment="1">
      <alignment horizontal="right" vertical="center"/>
    </xf>
    <xf numFmtId="0" fontId="23" fillId="0" borderId="0" xfId="46" applyFont="1" applyAlignment="1">
      <alignment vertical="center"/>
    </xf>
    <xf numFmtId="0" fontId="23" fillId="0" borderId="0" xfId="46" applyFont="1" applyFill="1" applyBorder="1" applyAlignment="1">
      <alignment horizontal="right" vertical="center"/>
    </xf>
    <xf numFmtId="0" fontId="23" fillId="0" borderId="0" xfId="46" applyFont="1" applyFill="1">
      <alignment vertical="center"/>
    </xf>
    <xf numFmtId="0" fontId="22" fillId="0" borderId="0" xfId="46" applyFont="1" applyBorder="1" applyAlignment="1">
      <alignment vertical="center" wrapText="1"/>
    </xf>
    <xf numFmtId="0" fontId="45" fillId="0" borderId="0" xfId="46" applyFont="1" applyAlignment="1">
      <alignment vertical="center"/>
    </xf>
    <xf numFmtId="0" fontId="44" fillId="0" borderId="0" xfId="46" applyFont="1" applyBorder="1" applyAlignment="1">
      <alignment horizontal="left" vertical="center"/>
    </xf>
    <xf numFmtId="0" fontId="23" fillId="0" borderId="0" xfId="46" applyFont="1" applyFill="1" applyAlignment="1">
      <alignment vertical="center"/>
    </xf>
    <xf numFmtId="0" fontId="23" fillId="0" borderId="0" xfId="46" applyFont="1" applyAlignment="1">
      <alignment horizontal="left" vertical="center"/>
    </xf>
    <xf numFmtId="49" fontId="23" fillId="0" borderId="0" xfId="46" applyNumberFormat="1" applyFont="1" applyBorder="1" applyAlignment="1">
      <alignment horizontal="right" vertical="center"/>
    </xf>
    <xf numFmtId="49" fontId="23" fillId="0" borderId="0" xfId="46" applyNumberFormat="1" applyFont="1" applyAlignment="1">
      <alignment horizontal="right" vertical="center"/>
    </xf>
    <xf numFmtId="0" fontId="71" fillId="0" borderId="0" xfId="46" applyFont="1" applyBorder="1">
      <alignment vertical="center"/>
    </xf>
    <xf numFmtId="0" fontId="71" fillId="0" borderId="0" xfId="46" applyFont="1">
      <alignment vertical="center"/>
    </xf>
    <xf numFmtId="0" fontId="18" fillId="0" borderId="0" xfId="46" applyFont="1">
      <alignment vertical="center"/>
    </xf>
    <xf numFmtId="0" fontId="18" fillId="0" borderId="0" xfId="46" applyFont="1" applyAlignment="1">
      <alignment vertical="center"/>
    </xf>
    <xf numFmtId="0" fontId="18" fillId="0" borderId="0" xfId="46" applyFont="1" applyBorder="1">
      <alignment vertical="center"/>
    </xf>
    <xf numFmtId="0" fontId="72" fillId="0" borderId="0" xfId="46" applyFont="1" applyBorder="1">
      <alignment vertical="center"/>
    </xf>
    <xf numFmtId="0" fontId="16" fillId="0" borderId="0" xfId="48"/>
    <xf numFmtId="0" fontId="18" fillId="0" borderId="0" xfId="48" applyFont="1" applyAlignment="1">
      <alignment vertical="center"/>
    </xf>
    <xf numFmtId="0" fontId="18" fillId="0" borderId="0" xfId="48" applyFont="1" applyBorder="1" applyAlignment="1">
      <alignment vertical="center"/>
    </xf>
    <xf numFmtId="0" fontId="24" fillId="0" borderId="0" xfId="48" applyFont="1" applyAlignment="1">
      <alignment vertical="center" wrapText="1"/>
    </xf>
    <xf numFmtId="0" fontId="56" fillId="0" borderId="0" xfId="48" applyFont="1" applyBorder="1" applyAlignment="1">
      <alignment vertical="center"/>
    </xf>
    <xf numFmtId="0" fontId="57" fillId="0" borderId="0" xfId="48" applyFont="1" applyAlignment="1">
      <alignment vertical="center"/>
    </xf>
    <xf numFmtId="0" fontId="59" fillId="0" borderId="0" xfId="48" applyFont="1" applyAlignment="1">
      <alignment vertical="center"/>
    </xf>
    <xf numFmtId="0" fontId="54" fillId="0" borderId="12" xfId="48" applyFont="1" applyBorder="1" applyAlignment="1">
      <alignment vertical="center"/>
    </xf>
    <xf numFmtId="0" fontId="23" fillId="0" borderId="0" xfId="48" applyFont="1" applyBorder="1" applyAlignment="1">
      <alignment vertical="center"/>
    </xf>
    <xf numFmtId="0" fontId="79" fillId="0" borderId="11" xfId="48" applyFont="1" applyBorder="1" applyAlignment="1">
      <alignment horizontal="right" vertical="center"/>
    </xf>
    <xf numFmtId="0" fontId="79" fillId="0" borderId="12" xfId="48" applyFont="1" applyBorder="1" applyAlignment="1">
      <alignment horizontal="right" vertical="center"/>
    </xf>
    <xf numFmtId="0" fontId="80" fillId="0" borderId="12" xfId="48" applyFont="1" applyBorder="1" applyAlignment="1">
      <alignment horizontal="left" vertical="center"/>
    </xf>
    <xf numFmtId="0" fontId="79" fillId="0" borderId="12" xfId="48" applyFont="1" applyBorder="1" applyAlignment="1">
      <alignment horizontal="left" vertical="center"/>
    </xf>
    <xf numFmtId="0" fontId="54" fillId="0" borderId="12" xfId="48" applyFont="1" applyBorder="1" applyAlignment="1">
      <alignment horizontal="left" vertical="center"/>
    </xf>
    <xf numFmtId="0" fontId="68" fillId="0" borderId="12" xfId="48" applyFont="1" applyBorder="1" applyAlignment="1">
      <alignment vertical="center"/>
    </xf>
    <xf numFmtId="0" fontId="38" fillId="0" borderId="0" xfId="48" applyFont="1" applyBorder="1" applyAlignment="1"/>
    <xf numFmtId="0" fontId="26" fillId="0" borderId="0" xfId="48" quotePrefix="1" applyFont="1" applyBorder="1" applyAlignment="1">
      <alignment vertical="center" wrapText="1"/>
    </xf>
    <xf numFmtId="0" fontId="56" fillId="0" borderId="0" xfId="48" applyFont="1" applyBorder="1" applyAlignment="1">
      <alignment horizontal="left" vertical="center"/>
    </xf>
    <xf numFmtId="0" fontId="82" fillId="0" borderId="0" xfId="48" applyFont="1" applyBorder="1" applyAlignment="1"/>
    <xf numFmtId="0" fontId="44" fillId="0" borderId="0" xfId="48" applyFont="1" applyAlignment="1">
      <alignment vertical="center"/>
    </xf>
    <xf numFmtId="0" fontId="0" fillId="0" borderId="0" xfId="0"/>
    <xf numFmtId="0" fontId="23" fillId="0" borderId="62" xfId="48" applyFont="1" applyFill="1" applyBorder="1" applyAlignment="1">
      <alignment horizontal="right" vertical="center"/>
    </xf>
    <xf numFmtId="0" fontId="60" fillId="0" borderId="64" xfId="48" applyFont="1" applyFill="1" applyBorder="1" applyAlignment="1">
      <alignment horizontal="right" vertical="center"/>
    </xf>
    <xf numFmtId="0" fontId="22" fillId="0" borderId="0" xfId="48" applyFont="1" applyAlignment="1">
      <alignment vertical="center"/>
    </xf>
    <xf numFmtId="0" fontId="23" fillId="0" borderId="0" xfId="0" applyFont="1" applyBorder="1" applyAlignment="1">
      <alignment horizontal="center" vertical="center"/>
    </xf>
    <xf numFmtId="0" fontId="20" fillId="0" borderId="0" xfId="0" applyFont="1" applyBorder="1" applyAlignment="1">
      <alignment horizontal="right" vertical="center"/>
    </xf>
    <xf numFmtId="0" fontId="23" fillId="0" borderId="14" xfId="0" applyFont="1" applyBorder="1" applyAlignment="1">
      <alignment horizontal="center" vertical="center"/>
    </xf>
    <xf numFmtId="0" fontId="20" fillId="0" borderId="14" xfId="0" applyFont="1" applyBorder="1" applyAlignment="1">
      <alignment horizontal="right" vertical="center"/>
    </xf>
    <xf numFmtId="0" fontId="20" fillId="0" borderId="68" xfId="0" applyFont="1" applyBorder="1" applyAlignment="1">
      <alignment horizontal="right" vertical="center"/>
    </xf>
    <xf numFmtId="0" fontId="20" fillId="0" borderId="69" xfId="0" applyFont="1" applyBorder="1" applyAlignment="1">
      <alignment horizontal="right" vertical="center"/>
    </xf>
    <xf numFmtId="0" fontId="83" fillId="0" borderId="0" xfId="48" applyFont="1" applyAlignment="1">
      <alignment vertical="center"/>
    </xf>
    <xf numFmtId="0" fontId="23" fillId="0" borderId="12" xfId="0" applyFont="1" applyBorder="1" applyAlignment="1">
      <alignment horizontal="center" vertical="center"/>
    </xf>
    <xf numFmtId="0" fontId="18" fillId="0" borderId="67" xfId="48" applyFont="1" applyFill="1" applyBorder="1" applyAlignment="1">
      <alignment horizontal="left" vertical="center"/>
    </xf>
    <xf numFmtId="0" fontId="18" fillId="0" borderId="0" xfId="48" applyFont="1" applyFill="1" applyBorder="1" applyAlignment="1">
      <alignment vertical="center"/>
    </xf>
    <xf numFmtId="0" fontId="18" fillId="0" borderId="0" xfId="48" applyFont="1" applyFill="1" applyBorder="1" applyAlignment="1" applyProtection="1">
      <alignment vertical="center"/>
      <protection locked="0"/>
    </xf>
    <xf numFmtId="0" fontId="18" fillId="0" borderId="68" xfId="48" applyFont="1" applyFill="1" applyBorder="1" applyAlignment="1" applyProtection="1">
      <alignment vertical="center"/>
      <protection locked="0"/>
    </xf>
    <xf numFmtId="0" fontId="84" fillId="0" borderId="0" xfId="48" applyFont="1" applyAlignment="1">
      <alignment vertical="center"/>
    </xf>
    <xf numFmtId="0" fontId="85" fillId="0" borderId="0" xfId="48" applyFont="1" applyAlignment="1">
      <alignment vertical="center"/>
    </xf>
    <xf numFmtId="0" fontId="69" fillId="0" borderId="42" xfId="0" applyFont="1" applyBorder="1"/>
    <xf numFmtId="0" fontId="70" fillId="0" borderId="42" xfId="0" applyFont="1" applyBorder="1"/>
    <xf numFmtId="10" fontId="74" fillId="0" borderId="36" xfId="48" quotePrefix="1" applyNumberFormat="1" applyFont="1" applyFill="1" applyBorder="1" applyAlignment="1">
      <alignment horizontal="right" vertical="center"/>
    </xf>
    <xf numFmtId="0" fontId="23" fillId="0" borderId="65" xfId="48" applyFont="1" applyFill="1" applyBorder="1" applyAlignment="1">
      <alignment vertical="center"/>
    </xf>
    <xf numFmtId="0" fontId="74" fillId="0" borderId="62" xfId="48" quotePrefix="1" applyFont="1" applyFill="1" applyBorder="1" applyAlignment="1">
      <alignment horizontal="right" vertical="center"/>
    </xf>
    <xf numFmtId="0" fontId="18" fillId="0" borderId="3" xfId="0" applyFont="1" applyBorder="1"/>
    <xf numFmtId="0" fontId="18" fillId="0" borderId="2" xfId="0" applyFont="1" applyBorder="1"/>
    <xf numFmtId="0" fontId="18" fillId="0" borderId="2" xfId="0" applyFont="1" applyBorder="1" applyAlignment="1">
      <alignment horizontal="right" vertical="center"/>
    </xf>
    <xf numFmtId="0" fontId="18" fillId="0" borderId="3" xfId="48" applyFont="1" applyFill="1" applyBorder="1" applyAlignment="1">
      <alignment horizontal="right" vertical="center"/>
    </xf>
    <xf numFmtId="0" fontId="68" fillId="0" borderId="0" xfId="48" quotePrefix="1" applyFont="1" applyBorder="1" applyAlignment="1">
      <alignment horizontal="center" vertical="center" wrapText="1"/>
    </xf>
    <xf numFmtId="0" fontId="23" fillId="0" borderId="8" xfId="48" applyFont="1" applyBorder="1" applyAlignment="1">
      <alignment horizontal="left" vertical="center" wrapText="1"/>
    </xf>
    <xf numFmtId="0" fontId="23" fillId="0" borderId="0" xfId="48" applyFont="1" applyBorder="1" applyAlignment="1">
      <alignment horizontal="left" vertical="center" wrapText="1"/>
    </xf>
    <xf numFmtId="0" fontId="26" fillId="0" borderId="0" xfId="48" applyFont="1" applyBorder="1" applyAlignment="1">
      <alignment vertical="center"/>
    </xf>
    <xf numFmtId="0" fontId="23" fillId="0" borderId="0" xfId="48" applyFont="1" applyBorder="1" applyAlignment="1">
      <alignment horizontal="right" vertical="center"/>
    </xf>
    <xf numFmtId="0" fontId="23" fillId="0" borderId="9" xfId="48" applyFont="1" applyBorder="1" applyAlignment="1">
      <alignment horizontal="right" vertical="center"/>
    </xf>
    <xf numFmtId="0" fontId="23" fillId="0" borderId="62" xfId="48" applyFont="1" applyFill="1" applyBorder="1" applyAlignment="1">
      <alignment horizontal="left" vertical="center"/>
    </xf>
    <xf numFmtId="0" fontId="23" fillId="0" borderId="61" xfId="48" applyFont="1" applyFill="1" applyBorder="1" applyAlignment="1">
      <alignment horizontal="left" vertical="center"/>
    </xf>
    <xf numFmtId="0" fontId="23" fillId="0" borderId="8" xfId="48" applyFont="1" applyFill="1" applyBorder="1" applyAlignment="1">
      <alignment horizontal="left" vertical="center"/>
    </xf>
    <xf numFmtId="0" fontId="23" fillId="0" borderId="0" xfId="48" applyFont="1" applyFill="1" applyBorder="1" applyAlignment="1">
      <alignment horizontal="left" vertical="center"/>
    </xf>
    <xf numFmtId="0" fontId="23" fillId="0" borderId="0" xfId="48" applyFont="1" applyFill="1" applyBorder="1" applyAlignment="1">
      <alignment horizontal="right" vertical="center"/>
    </xf>
    <xf numFmtId="0" fontId="23" fillId="0" borderId="14" xfId="48" applyFont="1" applyFill="1" applyBorder="1" applyAlignment="1">
      <alignment horizontal="right" vertical="center"/>
    </xf>
    <xf numFmtId="0" fontId="23" fillId="0" borderId="0" xfId="48" applyFont="1" applyFill="1" applyBorder="1" applyAlignment="1">
      <alignment vertical="center"/>
    </xf>
    <xf numFmtId="0" fontId="18" fillId="0" borderId="3" xfId="0" applyFont="1" applyBorder="1" applyAlignment="1">
      <alignment horizontal="center" vertical="center"/>
    </xf>
    <xf numFmtId="0" fontId="18" fillId="0" borderId="1" xfId="48" applyFont="1" applyFill="1" applyBorder="1" applyAlignment="1" applyProtection="1">
      <alignment horizontal="left" vertical="center"/>
      <protection locked="0"/>
    </xf>
    <xf numFmtId="0" fontId="18" fillId="0" borderId="1" xfId="48" applyFont="1" applyFill="1" applyBorder="1" applyAlignment="1">
      <alignment horizontal="left" vertical="center"/>
    </xf>
    <xf numFmtId="0" fontId="18" fillId="0" borderId="57" xfId="48" applyFont="1" applyFill="1" applyBorder="1" applyAlignment="1" applyProtection="1">
      <alignment vertical="center"/>
      <protection locked="0"/>
    </xf>
    <xf numFmtId="0" fontId="18" fillId="0" borderId="3" xfId="48" applyFont="1" applyFill="1" applyBorder="1" applyAlignment="1" applyProtection="1">
      <alignment vertical="center"/>
      <protection locked="0"/>
    </xf>
    <xf numFmtId="0" fontId="18" fillId="0" borderId="1" xfId="48" applyFont="1" applyFill="1" applyBorder="1" applyAlignment="1">
      <alignment vertical="center"/>
    </xf>
    <xf numFmtId="0" fontId="18" fillId="0" borderId="3" xfId="48" applyFont="1" applyFill="1" applyBorder="1" applyAlignment="1">
      <alignment vertical="center"/>
    </xf>
    <xf numFmtId="0" fontId="79" fillId="0" borderId="0" xfId="48" applyFont="1" applyFill="1" applyBorder="1" applyAlignment="1">
      <alignment vertical="center"/>
    </xf>
    <xf numFmtId="0" fontId="68" fillId="0" borderId="0" xfId="48" applyFont="1" applyFill="1" applyBorder="1" applyAlignment="1">
      <alignment horizontal="right" vertical="center"/>
    </xf>
    <xf numFmtId="0" fontId="56" fillId="0" borderId="12" xfId="48" applyFont="1" applyBorder="1" applyAlignment="1">
      <alignment vertical="center"/>
    </xf>
    <xf numFmtId="0" fontId="18" fillId="0" borderId="12" xfId="48" applyFont="1" applyBorder="1" applyAlignment="1">
      <alignment vertical="center"/>
    </xf>
    <xf numFmtId="0" fontId="56" fillId="0" borderId="12" xfId="48" applyFont="1" applyBorder="1" applyAlignment="1">
      <alignment horizontal="right" vertical="center"/>
    </xf>
    <xf numFmtId="0" fontId="56" fillId="0" borderId="11" xfId="48" applyFont="1" applyBorder="1" applyAlignment="1">
      <alignment horizontal="left" vertical="center"/>
    </xf>
    <xf numFmtId="0" fontId="68" fillId="0" borderId="7" xfId="48" applyFont="1" applyBorder="1" applyAlignment="1">
      <alignment vertical="center"/>
    </xf>
    <xf numFmtId="0" fontId="79" fillId="0" borderId="7" xfId="48" applyFont="1" applyBorder="1" applyAlignment="1">
      <alignment vertical="center"/>
    </xf>
    <xf numFmtId="0" fontId="80" fillId="0" borderId="7" xfId="48" applyFont="1" applyBorder="1" applyAlignment="1">
      <alignment vertical="center"/>
    </xf>
    <xf numFmtId="0" fontId="68" fillId="0" borderId="7" xfId="48" applyFont="1" applyBorder="1" applyAlignment="1">
      <alignment horizontal="left" vertical="center"/>
    </xf>
    <xf numFmtId="0" fontId="79" fillId="0" borderId="6" xfId="48" applyFont="1" applyBorder="1" applyAlignment="1">
      <alignment horizontal="left" vertical="center"/>
    </xf>
    <xf numFmtId="0" fontId="44" fillId="0" borderId="0" xfId="48" applyFont="1" applyBorder="1" applyAlignment="1">
      <alignment vertical="center" wrapText="1"/>
    </xf>
    <xf numFmtId="10" fontId="74" fillId="0" borderId="0" xfId="48" quotePrefix="1" applyNumberFormat="1" applyFont="1" applyFill="1" applyBorder="1" applyAlignment="1">
      <alignment horizontal="right" vertical="center"/>
    </xf>
    <xf numFmtId="0" fontId="74" fillId="0" borderId="9" xfId="48" quotePrefix="1" applyFont="1" applyFill="1" applyBorder="1" applyAlignment="1">
      <alignment horizontal="right" vertical="center"/>
    </xf>
    <xf numFmtId="0" fontId="23" fillId="0" borderId="7" xfId="48" applyFont="1" applyFill="1" applyBorder="1" applyAlignment="1">
      <alignment vertical="center"/>
    </xf>
    <xf numFmtId="0" fontId="23" fillId="0" borderId="8" xfId="48" applyFont="1" applyFill="1" applyBorder="1" applyAlignment="1">
      <alignment vertical="center"/>
    </xf>
    <xf numFmtId="0" fontId="23" fillId="0" borderId="10" xfId="48" applyFont="1" applyFill="1" applyBorder="1" applyAlignment="1">
      <alignment vertical="center"/>
    </xf>
    <xf numFmtId="0" fontId="23" fillId="0" borderId="12" xfId="48" applyFont="1" applyFill="1" applyBorder="1" applyAlignment="1">
      <alignment vertical="center"/>
    </xf>
    <xf numFmtId="0" fontId="23" fillId="0" borderId="12" xfId="48" applyFont="1" applyFill="1" applyBorder="1" applyAlignment="1">
      <alignment horizontal="right" vertical="center"/>
    </xf>
    <xf numFmtId="0" fontId="23" fillId="0" borderId="1" xfId="48" applyFont="1" applyFill="1" applyBorder="1" applyAlignment="1">
      <alignment vertical="center"/>
    </xf>
    <xf numFmtId="0" fontId="23" fillId="0" borderId="3" xfId="48" applyFont="1" applyFill="1" applyBorder="1" applyAlignment="1">
      <alignment vertical="center"/>
    </xf>
    <xf numFmtId="10" fontId="74" fillId="0" borderId="3" xfId="48" quotePrefix="1" applyNumberFormat="1" applyFont="1" applyFill="1" applyBorder="1" applyAlignment="1">
      <alignment horizontal="right" vertical="center"/>
    </xf>
    <xf numFmtId="0" fontId="74" fillId="0" borderId="3" xfId="48" quotePrefix="1" applyFont="1" applyFill="1" applyBorder="1" applyAlignment="1">
      <alignment horizontal="right" vertical="center"/>
    </xf>
    <xf numFmtId="0" fontId="23" fillId="0" borderId="3" xfId="48" applyFont="1" applyFill="1" applyBorder="1" applyAlignment="1">
      <alignment horizontal="right" vertical="center"/>
    </xf>
    <xf numFmtId="10" fontId="74" fillId="0" borderId="2" xfId="48" quotePrefix="1" applyNumberFormat="1" applyFont="1" applyFill="1" applyBorder="1" applyAlignment="1">
      <alignment horizontal="right" vertical="center"/>
    </xf>
    <xf numFmtId="0" fontId="23" fillId="0" borderId="7" xfId="48" applyFont="1" applyFill="1" applyBorder="1" applyAlignment="1">
      <alignment horizontal="right" vertical="center"/>
    </xf>
    <xf numFmtId="0" fontId="23" fillId="0" borderId="5" xfId="48" applyFont="1" applyFill="1" applyBorder="1" applyAlignment="1">
      <alignment horizontal="center" vertical="center"/>
    </xf>
    <xf numFmtId="0" fontId="23" fillId="0" borderId="7" xfId="48" applyFont="1" applyFill="1" applyBorder="1" applyAlignment="1">
      <alignment horizontal="center" vertical="center"/>
    </xf>
    <xf numFmtId="10" fontId="74" fillId="0" borderId="16" xfId="48" quotePrefix="1" applyNumberFormat="1" applyFont="1" applyFill="1" applyBorder="1" applyAlignment="1">
      <alignment horizontal="right" vertical="center"/>
    </xf>
    <xf numFmtId="0" fontId="23" fillId="0" borderId="72" xfId="48" applyFont="1" applyFill="1" applyBorder="1" applyAlignment="1">
      <alignment vertical="center"/>
    </xf>
    <xf numFmtId="0" fontId="23" fillId="0" borderId="16" xfId="48" applyFont="1" applyFill="1" applyBorder="1" applyAlignment="1">
      <alignment horizontal="left" vertical="center"/>
    </xf>
    <xf numFmtId="0" fontId="23" fillId="0" borderId="16" xfId="48" applyFont="1" applyFill="1" applyBorder="1" applyAlignment="1">
      <alignment horizontal="right" vertical="center"/>
    </xf>
    <xf numFmtId="0" fontId="60" fillId="0" borderId="17" xfId="48" applyFont="1" applyFill="1" applyBorder="1" applyAlignment="1">
      <alignment horizontal="right" vertical="center"/>
    </xf>
    <xf numFmtId="0" fontId="23" fillId="0" borderId="5" xfId="48" applyFont="1" applyFill="1" applyBorder="1" applyAlignment="1">
      <alignment horizontal="left" vertical="center"/>
    </xf>
    <xf numFmtId="0" fontId="60" fillId="0" borderId="9" xfId="48" applyFont="1" applyFill="1" applyBorder="1" applyAlignment="1">
      <alignment horizontal="right" vertical="center"/>
    </xf>
    <xf numFmtId="0" fontId="23" fillId="0" borderId="10" xfId="48" applyFont="1" applyFill="1" applyBorder="1" applyAlignment="1">
      <alignment horizontal="left" vertical="center"/>
    </xf>
    <xf numFmtId="0" fontId="23" fillId="0" borderId="11" xfId="48" applyFont="1" applyFill="1" applyBorder="1" applyAlignment="1">
      <alignment horizontal="left" vertical="center"/>
    </xf>
    <xf numFmtId="0" fontId="23" fillId="0" borderId="12" xfId="48" applyFont="1" applyFill="1" applyBorder="1" applyAlignment="1">
      <alignment horizontal="left" vertical="center"/>
    </xf>
    <xf numFmtId="10" fontId="74" fillId="0" borderId="12" xfId="48" quotePrefix="1" applyNumberFormat="1" applyFont="1" applyFill="1" applyBorder="1" applyAlignment="1">
      <alignment horizontal="right" vertical="center"/>
    </xf>
    <xf numFmtId="0" fontId="74" fillId="0" borderId="12" xfId="48" quotePrefix="1" applyFont="1" applyFill="1" applyBorder="1" applyAlignment="1">
      <alignment horizontal="right" vertical="center"/>
    </xf>
    <xf numFmtId="0" fontId="60" fillId="0" borderId="11" xfId="48" applyFont="1" applyFill="1" applyBorder="1" applyAlignment="1">
      <alignment horizontal="right" vertical="center"/>
    </xf>
    <xf numFmtId="0" fontId="43" fillId="0" borderId="6" xfId="48" applyFont="1" applyFill="1" applyBorder="1" applyAlignment="1">
      <alignment horizontal="right" vertical="center"/>
    </xf>
    <xf numFmtId="0" fontId="23" fillId="0" borderId="9" xfId="48" applyFont="1" applyFill="1" applyBorder="1" applyAlignment="1">
      <alignment horizontal="right" vertical="center"/>
    </xf>
    <xf numFmtId="0" fontId="60" fillId="0" borderId="2" xfId="48" applyFont="1" applyFill="1" applyBorder="1" applyAlignment="1">
      <alignment horizontal="right" vertical="center"/>
    </xf>
    <xf numFmtId="0" fontId="18" fillId="0" borderId="3" xfId="48" applyFont="1" applyFill="1" applyBorder="1" applyAlignment="1" applyProtection="1">
      <alignment vertical="center" wrapText="1"/>
      <protection locked="0"/>
    </xf>
    <xf numFmtId="0" fontId="19" fillId="3" borderId="22" xfId="0" applyFont="1" applyFill="1" applyBorder="1" applyAlignment="1">
      <alignment vertical="center"/>
    </xf>
    <xf numFmtId="0" fontId="19" fillId="3" borderId="24" xfId="0" applyFont="1" applyFill="1" applyBorder="1" applyAlignment="1">
      <alignment vertical="center"/>
    </xf>
    <xf numFmtId="0" fontId="0" fillId="3" borderId="22" xfId="0" applyFill="1" applyBorder="1"/>
    <xf numFmtId="0" fontId="46" fillId="3" borderId="22" xfId="0" applyFont="1" applyFill="1" applyBorder="1" applyAlignment="1">
      <alignment vertical="center"/>
    </xf>
    <xf numFmtId="0" fontId="50" fillId="3" borderId="22" xfId="0" applyFont="1" applyFill="1" applyBorder="1" applyAlignment="1">
      <alignment vertical="center"/>
    </xf>
    <xf numFmtId="3" fontId="19" fillId="3" borderId="24" xfId="0" applyNumberFormat="1" applyFont="1" applyFill="1" applyBorder="1" applyAlignment="1">
      <alignment horizontal="right" vertical="center"/>
    </xf>
    <xf numFmtId="3" fontId="19" fillId="3" borderId="74" xfId="0" applyNumberFormat="1" applyFont="1" applyFill="1" applyBorder="1" applyAlignment="1">
      <alignment horizontal="right" vertical="center"/>
    </xf>
    <xf numFmtId="3" fontId="19" fillId="3" borderId="75" xfId="0" applyNumberFormat="1" applyFont="1" applyFill="1" applyBorder="1" applyAlignment="1">
      <alignment horizontal="right" vertical="center"/>
    </xf>
    <xf numFmtId="0" fontId="19" fillId="3" borderId="3" xfId="0" applyFont="1" applyFill="1" applyBorder="1" applyAlignment="1">
      <alignment horizontal="right" vertical="center"/>
    </xf>
    <xf numFmtId="0" fontId="19" fillId="3" borderId="2" xfId="0" applyFont="1" applyFill="1" applyBorder="1" applyAlignment="1">
      <alignment horizontal="right" vertical="center"/>
    </xf>
    <xf numFmtId="0" fontId="19" fillId="3" borderId="1"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2" xfId="0" applyFont="1" applyFill="1" applyBorder="1" applyAlignment="1">
      <alignment horizontal="center" vertical="center"/>
    </xf>
    <xf numFmtId="38" fontId="19" fillId="3" borderId="1" xfId="1" applyFont="1" applyFill="1" applyBorder="1" applyAlignment="1">
      <alignment horizontal="right" vertical="center"/>
    </xf>
    <xf numFmtId="38" fontId="19" fillId="3" borderId="3" xfId="1" applyFont="1" applyFill="1" applyBorder="1" applyAlignment="1">
      <alignment horizontal="right" vertical="center"/>
    </xf>
    <xf numFmtId="38" fontId="19" fillId="3" borderId="2" xfId="1" applyFont="1" applyFill="1" applyBorder="1" applyAlignment="1">
      <alignment horizontal="right" vertical="center"/>
    </xf>
    <xf numFmtId="0" fontId="19" fillId="3" borderId="1" xfId="0" applyFont="1" applyFill="1" applyBorder="1" applyAlignment="1">
      <alignment horizontal="left" vertical="center"/>
    </xf>
    <xf numFmtId="0" fontId="19" fillId="3" borderId="3" xfId="0" applyFont="1" applyFill="1" applyBorder="1" applyAlignment="1">
      <alignment horizontal="left" vertical="center"/>
    </xf>
    <xf numFmtId="0" fontId="19" fillId="3" borderId="2" xfId="0" applyFont="1" applyFill="1" applyBorder="1" applyAlignment="1">
      <alignment horizontal="left" vertical="center"/>
    </xf>
    <xf numFmtId="38" fontId="19" fillId="3" borderId="1" xfId="1" applyFont="1" applyFill="1" applyBorder="1" applyAlignment="1">
      <alignment horizontal="center" vertical="center"/>
    </xf>
    <xf numFmtId="38" fontId="19" fillId="3" borderId="3" xfId="1" applyFont="1" applyFill="1" applyBorder="1" applyAlignment="1">
      <alignment horizontal="center" vertical="center"/>
    </xf>
    <xf numFmtId="38" fontId="19" fillId="3" borderId="2" xfId="1" applyFont="1" applyFill="1" applyBorder="1" applyAlignment="1">
      <alignment horizontal="center" vertical="center"/>
    </xf>
    <xf numFmtId="0" fontId="0" fillId="3" borderId="22" xfId="0" applyFill="1" applyBorder="1" applyAlignment="1">
      <alignment vertical="center"/>
    </xf>
    <xf numFmtId="0" fontId="0" fillId="3" borderId="24" xfId="0" applyFill="1" applyBorder="1" applyAlignment="1">
      <alignment vertical="center"/>
    </xf>
    <xf numFmtId="0" fontId="0" fillId="0" borderId="22" xfId="0" applyBorder="1" applyAlignment="1">
      <alignment vertical="center"/>
    </xf>
    <xf numFmtId="0" fontId="0" fillId="0" borderId="24" xfId="0" applyBorder="1" applyAlignment="1">
      <alignment vertical="center"/>
    </xf>
    <xf numFmtId="0" fontId="46" fillId="3" borderId="22" xfId="0" applyFont="1" applyFill="1" applyBorder="1" applyAlignment="1">
      <alignment horizontal="left" vertical="center"/>
    </xf>
    <xf numFmtId="0" fontId="72" fillId="0" borderId="0" xfId="46" applyFont="1">
      <alignment vertical="center"/>
    </xf>
    <xf numFmtId="0" fontId="56" fillId="0" borderId="0" xfId="0" applyFont="1" applyBorder="1" applyAlignment="1">
      <alignment horizontal="left" vertical="center"/>
    </xf>
    <xf numFmtId="0" fontId="19" fillId="0" borderId="0" xfId="0" applyFont="1" applyBorder="1" applyAlignment="1">
      <alignment vertical="center"/>
    </xf>
    <xf numFmtId="0" fontId="86" fillId="0" borderId="0" xfId="0" quotePrefix="1" applyFont="1" applyBorder="1" applyAlignment="1">
      <alignment vertical="center"/>
    </xf>
    <xf numFmtId="0" fontId="18" fillId="0" borderId="0" xfId="0" quotePrefix="1" applyFont="1" applyBorder="1" applyAlignment="1">
      <alignment vertical="center" wrapText="1"/>
    </xf>
    <xf numFmtId="0" fontId="18" fillId="0" borderId="0" xfId="0" applyFont="1" applyBorder="1" applyAlignment="1">
      <alignment vertical="center" wrapText="1"/>
    </xf>
    <xf numFmtId="0" fontId="87" fillId="0" borderId="0" xfId="0" applyFont="1" applyBorder="1" applyAlignment="1"/>
    <xf numFmtId="0" fontId="18" fillId="0" borderId="12" xfId="0" applyFont="1" applyBorder="1" applyAlignment="1">
      <alignment vertical="center"/>
    </xf>
    <xf numFmtId="0" fontId="56" fillId="0" borderId="12" xfId="0" applyFont="1" applyBorder="1" applyAlignment="1">
      <alignment vertical="center"/>
    </xf>
    <xf numFmtId="0" fontId="18" fillId="0" borderId="7" xfId="0" applyFont="1" applyBorder="1" applyAlignment="1">
      <alignment horizontal="left" vertical="center"/>
    </xf>
    <xf numFmtId="0" fontId="18" fillId="0" borderId="6" xfId="0" applyFont="1" applyBorder="1" applyAlignment="1">
      <alignment horizontal="left" vertical="center"/>
    </xf>
    <xf numFmtId="0" fontId="18" fillId="0" borderId="5" xfId="0" applyFont="1" applyFill="1" applyBorder="1" applyAlignment="1">
      <alignment horizontal="left" vertical="center"/>
    </xf>
    <xf numFmtId="0" fontId="18" fillId="0" borderId="7" xfId="0" applyFont="1" applyBorder="1" applyAlignment="1" applyProtection="1">
      <alignment vertical="center"/>
      <protection locked="0"/>
    </xf>
    <xf numFmtId="0" fontId="18" fillId="0" borderId="7" xfId="0" applyFont="1" applyBorder="1" applyAlignment="1" applyProtection="1">
      <alignment horizontal="left" vertical="center"/>
      <protection locked="0"/>
    </xf>
    <xf numFmtId="0" fontId="18" fillId="0" borderId="7"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3" xfId="0" applyFont="1" applyBorder="1" applyAlignment="1">
      <alignment vertical="top" wrapText="1"/>
    </xf>
    <xf numFmtId="0" fontId="18" fillId="0" borderId="2" xfId="0" applyFont="1" applyBorder="1" applyAlignment="1">
      <alignment vertical="top" wrapText="1"/>
    </xf>
    <xf numFmtId="0" fontId="59" fillId="0" borderId="0" xfId="0" applyFont="1" applyAlignment="1">
      <alignment vertical="center"/>
    </xf>
    <xf numFmtId="0" fontId="18" fillId="0" borderId="7" xfId="0" applyFont="1" applyBorder="1" applyAlignment="1" applyProtection="1">
      <alignment vertical="center" wrapText="1"/>
      <protection locked="0"/>
    </xf>
    <xf numFmtId="0" fontId="18" fillId="0" borderId="6" xfId="0" applyFont="1" applyBorder="1" applyAlignment="1" applyProtection="1">
      <alignment vertical="center"/>
      <protection locked="0"/>
    </xf>
    <xf numFmtId="0" fontId="86" fillId="0" borderId="10" xfId="35" applyFont="1" applyBorder="1" applyAlignment="1" applyProtection="1">
      <alignment horizontal="center" vertical="center"/>
      <protection locked="0"/>
    </xf>
    <xf numFmtId="0" fontId="18" fillId="0" borderId="12" xfId="0" applyFont="1" applyBorder="1" applyAlignment="1" applyProtection="1">
      <alignment vertical="center"/>
      <protection locked="0"/>
    </xf>
    <xf numFmtId="0" fontId="18" fillId="0" borderId="12" xfId="0" applyFont="1" applyBorder="1" applyAlignment="1" applyProtection="1">
      <alignment horizontal="center" vertical="center"/>
      <protection locked="0"/>
    </xf>
    <xf numFmtId="0" fontId="18" fillId="0" borderId="12" xfId="0" applyFont="1" applyBorder="1" applyAlignment="1" applyProtection="1">
      <alignment vertical="center" wrapText="1"/>
      <protection locked="0"/>
    </xf>
    <xf numFmtId="0" fontId="18" fillId="0" borderId="11" xfId="0" applyFont="1" applyBorder="1" applyAlignment="1" applyProtection="1">
      <alignment vertical="center"/>
      <protection locked="0"/>
    </xf>
    <xf numFmtId="0" fontId="18" fillId="0" borderId="27" xfId="0" applyFont="1" applyBorder="1" applyAlignment="1" applyProtection="1">
      <alignment vertical="center"/>
      <protection locked="0"/>
    </xf>
    <xf numFmtId="0" fontId="18" fillId="0" borderId="5" xfId="0" applyFont="1" applyBorder="1" applyAlignment="1" applyProtection="1">
      <alignment vertical="center"/>
      <protection locked="0"/>
    </xf>
    <xf numFmtId="0" fontId="86" fillId="0" borderId="10" xfId="35" applyFont="1" applyBorder="1" applyAlignment="1" applyProtection="1">
      <alignment vertical="center"/>
      <protection locked="0"/>
    </xf>
    <xf numFmtId="0" fontId="18" fillId="0" borderId="76" xfId="0" applyFont="1" applyBorder="1" applyAlignment="1">
      <alignment vertical="center"/>
    </xf>
    <xf numFmtId="0" fontId="18" fillId="0" borderId="10" xfId="0" applyFont="1" applyBorder="1" applyAlignment="1">
      <alignment vertical="center"/>
    </xf>
    <xf numFmtId="0" fontId="88" fillId="0" borderId="12" xfId="35" applyFont="1" applyBorder="1" applyAlignment="1" applyProtection="1">
      <alignment horizontal="center" vertical="center"/>
      <protection locked="0"/>
    </xf>
    <xf numFmtId="0" fontId="18" fillId="0" borderId="11" xfId="0" applyFont="1" applyBorder="1" applyAlignment="1">
      <alignment vertical="center"/>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vertical="center"/>
      <protection locked="0"/>
    </xf>
    <xf numFmtId="0" fontId="18" fillId="0" borderId="3" xfId="0" applyFont="1" applyBorder="1" applyAlignment="1" applyProtection="1">
      <alignment vertical="center" wrapText="1"/>
      <protection locked="0"/>
    </xf>
    <xf numFmtId="0" fontId="89" fillId="0" borderId="3" xfId="0" applyFont="1" applyBorder="1" applyAlignment="1" applyProtection="1">
      <alignment vertical="center"/>
      <protection locked="0"/>
    </xf>
    <xf numFmtId="0" fontId="18" fillId="0" borderId="1" xfId="0" applyFont="1" applyFill="1" applyBorder="1" applyAlignment="1">
      <alignment horizontal="left" vertical="center"/>
    </xf>
    <xf numFmtId="0" fontId="18" fillId="0" borderId="3" xfId="0" applyFont="1" applyFill="1" applyBorder="1" applyAlignment="1">
      <alignment vertical="center"/>
    </xf>
    <xf numFmtId="0" fontId="18" fillId="0" borderId="3" xfId="0" applyFont="1" applyBorder="1" applyAlignment="1" applyProtection="1">
      <alignment horizontal="left" vertical="center"/>
      <protection locked="0"/>
    </xf>
    <xf numFmtId="0" fontId="18" fillId="0" borderId="2" xfId="0" applyFont="1" applyBorder="1" applyAlignment="1" applyProtection="1">
      <alignment vertical="center"/>
      <protection locked="0"/>
    </xf>
    <xf numFmtId="0" fontId="23" fillId="0" borderId="5" xfId="0" applyFont="1" applyFill="1" applyBorder="1" applyAlignment="1">
      <alignment vertical="center"/>
    </xf>
    <xf numFmtId="0" fontId="23" fillId="0" borderId="7" xfId="0" applyFont="1" applyFill="1" applyBorder="1" applyAlignment="1">
      <alignment vertical="center"/>
    </xf>
    <xf numFmtId="0" fontId="23" fillId="0" borderId="13" xfId="0" applyFont="1" applyFill="1" applyBorder="1" applyAlignment="1">
      <alignment vertical="center"/>
    </xf>
    <xf numFmtId="0" fontId="23" fillId="0" borderId="14" xfId="0" applyFont="1" applyFill="1" applyBorder="1" applyAlignment="1">
      <alignment vertical="center"/>
    </xf>
    <xf numFmtId="0" fontId="74" fillId="0" borderId="72" xfId="0" applyFont="1" applyFill="1" applyBorder="1" applyAlignment="1">
      <alignment vertical="center"/>
    </xf>
    <xf numFmtId="0" fontId="75" fillId="0" borderId="17" xfId="35" applyFont="1" applyFill="1" applyBorder="1" applyAlignment="1">
      <alignment horizontal="center" vertical="center"/>
    </xf>
    <xf numFmtId="0" fontId="23" fillId="0" borderId="8" xfId="0" applyFont="1" applyFill="1" applyBorder="1" applyAlignment="1">
      <alignment horizontal="left" vertical="center"/>
    </xf>
    <xf numFmtId="180" fontId="74" fillId="0" borderId="29" xfId="35" quotePrefix="1" applyNumberFormat="1" applyFont="1" applyFill="1" applyBorder="1" applyAlignment="1">
      <alignment horizontal="right" vertical="center"/>
    </xf>
    <xf numFmtId="0" fontId="23" fillId="0" borderId="78" xfId="0" applyFont="1" applyFill="1" applyBorder="1" applyAlignment="1">
      <alignment horizontal="center" vertical="center"/>
    </xf>
    <xf numFmtId="0" fontId="23" fillId="0" borderId="29" xfId="0" applyFont="1" applyFill="1" applyBorder="1" applyAlignment="1">
      <alignment horizontal="right" vertical="center"/>
    </xf>
    <xf numFmtId="0" fontId="74" fillId="0" borderId="32" xfId="0" applyFont="1" applyFill="1" applyBorder="1" applyAlignment="1">
      <alignment horizontal="right" vertical="center"/>
    </xf>
    <xf numFmtId="180" fontId="74" fillId="0" borderId="33" xfId="35" quotePrefix="1" applyNumberFormat="1" applyFont="1" applyFill="1" applyBorder="1" applyAlignment="1">
      <alignment horizontal="right" vertical="center"/>
    </xf>
    <xf numFmtId="0" fontId="23" fillId="0" borderId="80" xfId="0" applyFont="1" applyFill="1" applyBorder="1" applyAlignment="1">
      <alignment horizontal="center" vertical="center"/>
    </xf>
    <xf numFmtId="0" fontId="74" fillId="0" borderId="33" xfId="0" applyFont="1" applyFill="1" applyBorder="1" applyAlignment="1">
      <alignment horizontal="right" vertical="center"/>
    </xf>
    <xf numFmtId="0" fontId="74" fillId="0" borderId="37" xfId="35" applyFont="1" applyFill="1" applyBorder="1" applyAlignment="1">
      <alignment horizontal="right" vertical="center"/>
    </xf>
    <xf numFmtId="0" fontId="74" fillId="0" borderId="9" xfId="35" applyFont="1" applyFill="1" applyBorder="1" applyAlignment="1">
      <alignment horizontal="right" vertical="center"/>
    </xf>
    <xf numFmtId="176" fontId="74" fillId="0" borderId="33" xfId="35" quotePrefix="1" applyNumberFormat="1" applyFont="1" applyFill="1" applyBorder="1" applyAlignment="1">
      <alignment horizontal="right" vertical="center"/>
    </xf>
    <xf numFmtId="0" fontId="23" fillId="0" borderId="80" xfId="0" applyFont="1" applyFill="1" applyBorder="1" applyAlignment="1">
      <alignment vertical="center"/>
    </xf>
    <xf numFmtId="0" fontId="23" fillId="0" borderId="37" xfId="0" applyFont="1" applyFill="1" applyBorder="1" applyAlignment="1">
      <alignment horizontal="right" vertical="center"/>
    </xf>
    <xf numFmtId="0" fontId="23" fillId="0" borderId="12" xfId="0" applyFont="1" applyFill="1" applyBorder="1" applyAlignment="1">
      <alignment horizontal="left" vertical="center"/>
    </xf>
    <xf numFmtId="0" fontId="23" fillId="0" borderId="12" xfId="0" applyFont="1" applyFill="1" applyBorder="1" applyAlignment="1">
      <alignment horizontal="right" vertical="center"/>
    </xf>
    <xf numFmtId="0" fontId="23" fillId="0" borderId="11" xfId="0" applyFont="1" applyFill="1" applyBorder="1" applyAlignment="1">
      <alignment horizontal="right" vertical="center"/>
    </xf>
    <xf numFmtId="176" fontId="74" fillId="0" borderId="3" xfId="35" quotePrefix="1" applyNumberFormat="1" applyFont="1" applyFill="1" applyBorder="1" applyAlignment="1">
      <alignment horizontal="right" vertical="center"/>
    </xf>
    <xf numFmtId="0" fontId="23" fillId="0" borderId="78" xfId="0" applyFont="1" applyFill="1" applyBorder="1" applyAlignment="1">
      <alignment vertical="center"/>
    </xf>
    <xf numFmtId="0" fontId="74" fillId="0" borderId="29" xfId="0" applyFont="1" applyFill="1" applyBorder="1" applyAlignment="1">
      <alignment horizontal="right" vertical="center"/>
    </xf>
    <xf numFmtId="0" fontId="74" fillId="0" borderId="32" xfId="35" applyFont="1" applyFill="1" applyBorder="1" applyAlignment="1">
      <alignment horizontal="right" vertical="center"/>
    </xf>
    <xf numFmtId="0" fontId="23" fillId="0" borderId="0" xfId="35" applyFont="1" applyBorder="1" applyAlignment="1">
      <alignment vertical="center"/>
    </xf>
    <xf numFmtId="0" fontId="23" fillId="0" borderId="0" xfId="0" applyFont="1" applyBorder="1" applyAlignment="1">
      <alignment vertical="center"/>
    </xf>
    <xf numFmtId="0" fontId="23" fillId="0" borderId="7" xfId="0" applyFont="1" applyBorder="1" applyAlignment="1">
      <alignment vertical="center"/>
    </xf>
    <xf numFmtId="0" fontId="60" fillId="0" borderId="6" xfId="35" applyFont="1" applyBorder="1" applyAlignment="1">
      <alignment horizontal="right" vertical="center"/>
    </xf>
    <xf numFmtId="0" fontId="23" fillId="0" borderId="12" xfId="0" applyFont="1" applyBorder="1" applyAlignment="1">
      <alignment vertical="center"/>
    </xf>
    <xf numFmtId="0" fontId="23" fillId="0" borderId="12" xfId="0" applyFont="1" applyBorder="1" applyAlignment="1">
      <alignment horizontal="right" vertical="center"/>
    </xf>
    <xf numFmtId="0" fontId="23" fillId="0" borderId="11" xfId="35" applyFont="1" applyBorder="1" applyAlignment="1">
      <alignment horizontal="right" vertical="center"/>
    </xf>
    <xf numFmtId="0" fontId="77" fillId="0" borderId="6" xfId="35" applyFont="1" applyBorder="1" applyAlignment="1">
      <alignment horizontal="right" vertical="center"/>
    </xf>
    <xf numFmtId="0" fontId="60" fillId="0" borderId="11" xfId="35" applyFont="1" applyBorder="1" applyAlignment="1">
      <alignment horizontal="right" vertical="center"/>
    </xf>
    <xf numFmtId="0" fontId="23" fillId="0" borderId="1" xfId="35" applyFont="1" applyBorder="1" applyAlignment="1">
      <alignment vertical="center"/>
    </xf>
    <xf numFmtId="0" fontId="23" fillId="0" borderId="3" xfId="0" applyFont="1" applyBorder="1" applyAlignment="1">
      <alignment vertical="center"/>
    </xf>
    <xf numFmtId="0" fontId="23" fillId="0" borderId="3" xfId="0" applyFont="1" applyBorder="1" applyAlignment="1">
      <alignment horizontal="right" vertical="center"/>
    </xf>
    <xf numFmtId="0" fontId="60" fillId="0" borderId="2" xfId="35" applyFont="1" applyBorder="1" applyAlignment="1">
      <alignment horizontal="right" vertical="center"/>
    </xf>
    <xf numFmtId="0" fontId="74" fillId="0" borderId="3" xfId="35" quotePrefix="1" applyFont="1" applyBorder="1" applyAlignment="1">
      <alignment horizontal="right" vertical="center"/>
    </xf>
    <xf numFmtId="0" fontId="60" fillId="0" borderId="3" xfId="35" applyFont="1" applyBorder="1" applyAlignment="1">
      <alignment horizontal="right" vertical="center"/>
    </xf>
    <xf numFmtId="0" fontId="20" fillId="0" borderId="0" xfId="0" quotePrefix="1" applyFont="1" applyBorder="1" applyAlignment="1">
      <alignment horizontal="left" vertical="center"/>
    </xf>
    <xf numFmtId="0" fontId="93" fillId="0" borderId="0" xfId="0" applyFont="1" applyBorder="1" applyAlignment="1">
      <alignment vertical="center"/>
    </xf>
    <xf numFmtId="178" fontId="20" fillId="0" borderId="16" xfId="0" applyNumberFormat="1" applyFont="1" applyFill="1" applyBorder="1" applyAlignment="1">
      <alignment horizontal="left" vertical="center"/>
    </xf>
    <xf numFmtId="179" fontId="20" fillId="0" borderId="16" xfId="35" quotePrefix="1" applyNumberFormat="1" applyFont="1" applyFill="1" applyBorder="1" applyAlignment="1">
      <alignment horizontal="right" vertical="center"/>
    </xf>
    <xf numFmtId="0" fontId="94" fillId="0" borderId="0" xfId="0" quotePrefix="1" applyFont="1" applyBorder="1" applyAlignment="1">
      <alignment horizontal="right" vertical="center"/>
    </xf>
    <xf numFmtId="0" fontId="52" fillId="0" borderId="0" xfId="10" applyFont="1">
      <alignment vertical="center"/>
    </xf>
    <xf numFmtId="0" fontId="52" fillId="3" borderId="21" xfId="10" applyFont="1" applyFill="1" applyBorder="1" applyAlignment="1">
      <alignment horizontal="center" vertical="center"/>
    </xf>
    <xf numFmtId="0" fontId="52" fillId="3" borderId="0" xfId="10" applyFont="1" applyFill="1">
      <alignment vertical="center"/>
    </xf>
    <xf numFmtId="0" fontId="19" fillId="3" borderId="4" xfId="10" applyFont="1" applyFill="1" applyBorder="1" applyAlignment="1">
      <alignment horizontal="center" vertical="center"/>
    </xf>
    <xf numFmtId="0" fontId="19" fillId="3" borderId="3" xfId="10" applyFont="1" applyFill="1" applyBorder="1" applyAlignment="1">
      <alignment horizontal="center" vertical="center"/>
    </xf>
    <xf numFmtId="0" fontId="34" fillId="3" borderId="0" xfId="10" applyFill="1">
      <alignment vertical="center"/>
    </xf>
    <xf numFmtId="0" fontId="20" fillId="0" borderId="0" xfId="0" quotePrefix="1" applyFont="1" applyBorder="1" applyAlignment="1">
      <alignment vertical="center"/>
    </xf>
    <xf numFmtId="0" fontId="52" fillId="3" borderId="3" xfId="10" applyFont="1" applyFill="1" applyBorder="1" applyAlignment="1">
      <alignment vertical="center"/>
    </xf>
    <xf numFmtId="0" fontId="52" fillId="3" borderId="2" xfId="10" applyFont="1" applyFill="1" applyBorder="1" applyAlignment="1">
      <alignment vertical="center"/>
    </xf>
    <xf numFmtId="0" fontId="30" fillId="3" borderId="1" xfId="10" applyFont="1" applyFill="1" applyBorder="1" applyAlignment="1">
      <alignment vertical="center"/>
    </xf>
    <xf numFmtId="0" fontId="52" fillId="3" borderId="1" xfId="10" applyFont="1" applyFill="1" applyBorder="1" applyAlignment="1">
      <alignment horizontal="left" vertical="center"/>
    </xf>
    <xf numFmtId="0" fontId="52" fillId="3" borderId="3" xfId="10" applyFont="1" applyFill="1" applyBorder="1" applyAlignment="1">
      <alignment horizontal="left" vertical="center"/>
    </xf>
    <xf numFmtId="0" fontId="52" fillId="3" borderId="2" xfId="10" applyFont="1" applyFill="1" applyBorder="1" applyAlignment="1">
      <alignment horizontal="left" vertical="center"/>
    </xf>
    <xf numFmtId="0" fontId="52" fillId="3" borderId="8" xfId="10" applyFont="1" applyFill="1" applyBorder="1" applyAlignment="1">
      <alignment horizontal="left" vertical="center"/>
    </xf>
    <xf numFmtId="0" fontId="52" fillId="3" borderId="8" xfId="10" applyFont="1" applyFill="1" applyBorder="1" applyAlignment="1">
      <alignment horizontal="center" vertical="center"/>
    </xf>
    <xf numFmtId="0" fontId="71" fillId="0" borderId="0" xfId="10" applyFont="1">
      <alignment vertical="center"/>
    </xf>
    <xf numFmtId="0" fontId="98" fillId="0" borderId="0" xfId="10" applyFont="1">
      <alignment vertical="center"/>
    </xf>
    <xf numFmtId="0" fontId="98" fillId="0" borderId="0" xfId="22" applyFont="1" applyBorder="1">
      <alignment vertical="center"/>
    </xf>
    <xf numFmtId="0" fontId="98" fillId="0" borderId="0" xfId="22" applyFont="1" applyBorder="1" applyAlignment="1">
      <alignment vertical="center"/>
    </xf>
    <xf numFmtId="0" fontId="99" fillId="0" borderId="0" xfId="22" applyFont="1" applyBorder="1" applyAlignment="1">
      <alignment vertical="center"/>
    </xf>
    <xf numFmtId="0" fontId="70" fillId="0" borderId="0" xfId="22" applyFont="1" applyBorder="1">
      <alignment vertical="center"/>
    </xf>
    <xf numFmtId="0" fontId="99" fillId="0" borderId="0" xfId="22" applyFont="1">
      <alignment vertical="center"/>
    </xf>
    <xf numFmtId="0" fontId="99" fillId="0" borderId="0" xfId="22" applyFont="1" applyBorder="1">
      <alignment vertical="center"/>
    </xf>
    <xf numFmtId="0" fontId="100" fillId="0" borderId="0" xfId="22" applyFont="1" applyBorder="1" applyAlignment="1">
      <alignment vertical="center"/>
    </xf>
    <xf numFmtId="0" fontId="100" fillId="0" borderId="0" xfId="22" applyFont="1" applyBorder="1" applyAlignment="1">
      <alignment horizontal="center" vertical="center"/>
    </xf>
    <xf numFmtId="0" fontId="71" fillId="0" borderId="7" xfId="10" applyFont="1" applyBorder="1">
      <alignment vertical="center"/>
    </xf>
    <xf numFmtId="0" fontId="71" fillId="0" borderId="6" xfId="10" applyFont="1" applyBorder="1">
      <alignment vertical="center"/>
    </xf>
    <xf numFmtId="0" fontId="30" fillId="5" borderId="1" xfId="10" applyFont="1" applyFill="1" applyBorder="1" applyAlignment="1">
      <alignment vertical="center"/>
    </xf>
    <xf numFmtId="0" fontId="52" fillId="5" borderId="3" xfId="10" applyFont="1" applyFill="1" applyBorder="1" applyAlignment="1">
      <alignment vertical="center"/>
    </xf>
    <xf numFmtId="0" fontId="52" fillId="5" borderId="2" xfId="10" applyFont="1" applyFill="1" applyBorder="1" applyAlignment="1">
      <alignment vertical="center"/>
    </xf>
    <xf numFmtId="0" fontId="20" fillId="0" borderId="3" xfId="0" applyFont="1" applyBorder="1" applyAlignment="1">
      <alignment horizontal="right" vertical="center"/>
    </xf>
    <xf numFmtId="0" fontId="23" fillId="0" borderId="7" xfId="0" applyFont="1" applyBorder="1" applyAlignment="1">
      <alignment horizontal="right" vertical="center"/>
    </xf>
    <xf numFmtId="0" fontId="23" fillId="0" borderId="1" xfId="0" applyFont="1" applyBorder="1" applyAlignment="1">
      <alignment horizontal="left" vertical="center"/>
    </xf>
    <xf numFmtId="0" fontId="23" fillId="0" borderId="3" xfId="0" applyFont="1" applyBorder="1" applyAlignment="1">
      <alignment horizontal="left" vertical="center"/>
    </xf>
    <xf numFmtId="0" fontId="23" fillId="0" borderId="16" xfId="0" applyFont="1" applyFill="1" applyBorder="1" applyAlignment="1">
      <alignment vertical="center"/>
    </xf>
    <xf numFmtId="0" fontId="23" fillId="0" borderId="0" xfId="0" applyFont="1" applyFill="1" applyBorder="1" applyAlignment="1">
      <alignment horizontal="center" vertical="center"/>
    </xf>
    <xf numFmtId="0" fontId="23" fillId="0" borderId="29" xfId="0" applyFont="1" applyFill="1" applyBorder="1" applyAlignment="1">
      <alignment vertical="center"/>
    </xf>
    <xf numFmtId="0" fontId="23" fillId="0" borderId="29" xfId="0" applyFont="1" applyFill="1" applyBorder="1" applyAlignment="1">
      <alignment horizontal="left" vertical="center"/>
    </xf>
    <xf numFmtId="0" fontId="23" fillId="0" borderId="33" xfId="0" applyFont="1" applyFill="1" applyBorder="1" applyAlignment="1">
      <alignment vertical="center"/>
    </xf>
    <xf numFmtId="0" fontId="23" fillId="0" borderId="33" xfId="0" applyFont="1" applyFill="1" applyBorder="1" applyAlignment="1">
      <alignment horizontal="left" vertical="center"/>
    </xf>
    <xf numFmtId="0" fontId="23" fillId="0" borderId="0" xfId="0" applyFont="1" applyFill="1" applyBorder="1" applyAlignment="1">
      <alignment horizontal="right" vertical="center"/>
    </xf>
    <xf numFmtId="0" fontId="86" fillId="0" borderId="12" xfId="35" applyFont="1" applyBorder="1" applyAlignment="1" applyProtection="1">
      <alignment horizontal="center" vertical="center"/>
      <protection locked="0"/>
    </xf>
    <xf numFmtId="0" fontId="23" fillId="0" borderId="8" xfId="0" applyFont="1" applyFill="1" applyBorder="1" applyAlignment="1">
      <alignment vertical="center"/>
    </xf>
    <xf numFmtId="0" fontId="23" fillId="0" borderId="0" xfId="0" applyFont="1" applyFill="1" applyBorder="1" applyAlignment="1">
      <alignment vertical="center"/>
    </xf>
    <xf numFmtId="0" fontId="56" fillId="0" borderId="0" xfId="0" applyFont="1" applyBorder="1" applyAlignment="1">
      <alignment vertical="center"/>
    </xf>
    <xf numFmtId="0" fontId="18" fillId="0" borderId="0" xfId="0" applyFont="1" applyBorder="1" applyAlignment="1">
      <alignment vertical="center"/>
    </xf>
    <xf numFmtId="0" fontId="18" fillId="0" borderId="2" xfId="0" applyFont="1" applyBorder="1" applyAlignment="1">
      <alignment vertical="center"/>
    </xf>
    <xf numFmtId="182" fontId="20" fillId="0" borderId="16" xfId="0" applyNumberFormat="1" applyFont="1" applyFill="1" applyBorder="1" applyAlignment="1">
      <alignment horizontal="left" vertical="center"/>
    </xf>
    <xf numFmtId="177" fontId="20" fillId="0" borderId="16" xfId="35" quotePrefix="1" applyNumberFormat="1" applyFont="1" applyFill="1" applyBorder="1" applyAlignment="1">
      <alignment horizontal="right" vertical="center"/>
    </xf>
    <xf numFmtId="0" fontId="20" fillId="0" borderId="12" xfId="0" applyFont="1" applyBorder="1" applyAlignment="1">
      <alignment horizontal="right" vertical="center"/>
    </xf>
    <xf numFmtId="0" fontId="52" fillId="3" borderId="1" xfId="10" applyFont="1" applyFill="1" applyBorder="1" applyAlignment="1">
      <alignment horizontal="left" vertical="center"/>
    </xf>
    <xf numFmtId="0" fontId="52" fillId="3" borderId="3" xfId="10" applyFont="1" applyFill="1" applyBorder="1" applyAlignment="1">
      <alignment horizontal="left" vertical="center"/>
    </xf>
    <xf numFmtId="0" fontId="52" fillId="3" borderId="2" xfId="10" applyFont="1" applyFill="1" applyBorder="1" applyAlignment="1">
      <alignment horizontal="left" vertical="center"/>
    </xf>
    <xf numFmtId="0" fontId="34" fillId="3" borderId="7" xfId="10" applyFill="1" applyBorder="1">
      <alignment vertical="center"/>
    </xf>
    <xf numFmtId="0" fontId="34" fillId="3" borderId="6" xfId="10" applyFill="1" applyBorder="1">
      <alignment vertical="center"/>
    </xf>
    <xf numFmtId="0" fontId="101" fillId="0" borderId="0" xfId="22" applyFont="1" applyBorder="1">
      <alignment vertical="center"/>
    </xf>
    <xf numFmtId="0" fontId="22" fillId="0" borderId="0" xfId="22" applyFont="1" applyAlignment="1">
      <alignment horizontal="right" vertical="top" wrapText="1"/>
    </xf>
    <xf numFmtId="0" fontId="46" fillId="0" borderId="0" xfId="46" applyFont="1" applyAlignment="1">
      <alignment horizontal="center" vertical="center"/>
    </xf>
    <xf numFmtId="0" fontId="22" fillId="0" borderId="0" xfId="46" applyFont="1" applyAlignment="1">
      <alignment horizontal="right" vertical="top" wrapText="1"/>
    </xf>
    <xf numFmtId="0" fontId="23" fillId="0" borderId="0" xfId="46" applyFont="1" applyAlignment="1">
      <alignment horizontal="left" vertical="center"/>
    </xf>
    <xf numFmtId="0" fontId="18" fillId="0" borderId="1" xfId="0" applyFont="1" applyBorder="1" applyAlignment="1">
      <alignment vertical="center"/>
    </xf>
    <xf numFmtId="0" fontId="18" fillId="0" borderId="2" xfId="0" applyFont="1" applyBorder="1" applyAlignment="1">
      <alignment vertical="center"/>
    </xf>
    <xf numFmtId="49" fontId="94" fillId="0" borderId="1" xfId="35" applyNumberFormat="1" applyFont="1" applyBorder="1" applyAlignment="1">
      <alignment vertical="center" wrapText="1"/>
    </xf>
    <xf numFmtId="49" fontId="94" fillId="0" borderId="3" xfId="35" applyNumberFormat="1" applyFont="1" applyBorder="1" applyAlignment="1">
      <alignment vertical="center" wrapText="1"/>
    </xf>
    <xf numFmtId="49" fontId="94" fillId="0" borderId="2" xfId="35" applyNumberFormat="1" applyFont="1" applyBorder="1" applyAlignment="1">
      <alignment vertical="center" wrapText="1"/>
    </xf>
    <xf numFmtId="0" fontId="22" fillId="0" borderId="0" xfId="0" applyFont="1" applyBorder="1" applyAlignment="1">
      <alignment horizontal="left" vertical="center"/>
    </xf>
    <xf numFmtId="0" fontId="36" fillId="0" borderId="0" xfId="0" applyFont="1" applyBorder="1" applyAlignment="1">
      <alignment horizontal="left"/>
    </xf>
    <xf numFmtId="0" fontId="22" fillId="0" borderId="0" xfId="0" applyFont="1" applyBorder="1" applyAlignment="1">
      <alignment vertical="center"/>
    </xf>
    <xf numFmtId="0" fontId="36" fillId="0" borderId="0" xfId="0" applyFont="1" applyBorder="1" applyAlignment="1"/>
    <xf numFmtId="0" fontId="20" fillId="0" borderId="0" xfId="0" applyFont="1" applyBorder="1" applyAlignment="1">
      <alignment horizontal="left" vertical="center"/>
    </xf>
    <xf numFmtId="0" fontId="56" fillId="0" borderId="0" xfId="0" applyFont="1" applyBorder="1" applyAlignment="1">
      <alignment vertical="center"/>
    </xf>
    <xf numFmtId="0" fontId="18" fillId="0" borderId="0" xfId="0" applyFont="1" applyBorder="1" applyAlignment="1">
      <alignment vertical="center"/>
    </xf>
    <xf numFmtId="0" fontId="18" fillId="0" borderId="5" xfId="0" applyFont="1" applyBorder="1" applyAlignment="1">
      <alignment vertical="center" wrapText="1"/>
    </xf>
    <xf numFmtId="0" fontId="18" fillId="0" borderId="6" xfId="0" applyFont="1" applyBorder="1" applyAlignment="1">
      <alignment vertical="center"/>
    </xf>
    <xf numFmtId="0" fontId="23" fillId="0" borderId="1" xfId="0" applyFont="1" applyBorder="1" applyAlignment="1">
      <alignment vertical="center"/>
    </xf>
    <xf numFmtId="0" fontId="23" fillId="0" borderId="2" xfId="0" applyFont="1" applyBorder="1" applyAlignment="1">
      <alignment vertical="center"/>
    </xf>
    <xf numFmtId="0" fontId="60" fillId="0" borderId="1" xfId="35" applyFont="1" applyBorder="1" applyAlignment="1">
      <alignment horizontal="right" vertical="center"/>
    </xf>
    <xf numFmtId="0" fontId="23" fillId="0" borderId="3" xfId="35" applyFont="1" applyBorder="1" applyAlignment="1">
      <alignment horizontal="right" vertical="center"/>
    </xf>
    <xf numFmtId="0" fontId="23" fillId="0" borderId="2" xfId="35" applyFont="1" applyBorder="1" applyAlignment="1">
      <alignment horizontal="right" vertical="center"/>
    </xf>
    <xf numFmtId="0" fontId="18" fillId="0" borderId="1" xfId="0" applyFont="1" applyBorder="1" applyAlignment="1">
      <alignment vertical="center" wrapText="1"/>
    </xf>
    <xf numFmtId="0" fontId="18" fillId="0" borderId="2" xfId="0" applyFont="1" applyBorder="1" applyAlignment="1">
      <alignment vertical="center" wrapText="1"/>
    </xf>
    <xf numFmtId="0" fontId="94" fillId="0" borderId="1" xfId="35" applyFont="1" applyBorder="1" applyAlignment="1">
      <alignment vertical="center" wrapText="1"/>
    </xf>
    <xf numFmtId="0" fontId="94" fillId="0" borderId="3" xfId="35" applyFont="1" applyBorder="1" applyAlignment="1">
      <alignment vertical="center" wrapText="1"/>
    </xf>
    <xf numFmtId="0" fontId="94" fillId="0" borderId="2" xfId="35" applyFont="1" applyBorder="1" applyAlignment="1">
      <alignmen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94" fillId="0" borderId="1" xfId="35" applyFont="1" applyBorder="1" applyAlignment="1">
      <alignment horizontal="left" vertical="center" wrapText="1"/>
    </xf>
    <xf numFmtId="0" fontId="94" fillId="0" borderId="3" xfId="35" applyFont="1" applyBorder="1" applyAlignment="1">
      <alignment horizontal="left" vertical="center" wrapText="1"/>
    </xf>
    <xf numFmtId="0" fontId="94" fillId="0" borderId="2" xfId="35" applyFont="1" applyBorder="1" applyAlignment="1">
      <alignment horizontal="left" vertical="center" wrapText="1"/>
    </xf>
    <xf numFmtId="0" fontId="18" fillId="0" borderId="1" xfId="0" applyFont="1" applyFill="1" applyBorder="1" applyAlignment="1">
      <alignment vertical="center"/>
    </xf>
    <xf numFmtId="0" fontId="18" fillId="0" borderId="2" xfId="0" applyFont="1" applyFill="1" applyBorder="1" applyAlignment="1">
      <alignment vertical="center"/>
    </xf>
    <xf numFmtId="58" fontId="20" fillId="0" borderId="1" xfId="0" applyNumberFormat="1" applyFont="1" applyBorder="1" applyAlignment="1">
      <alignment horizontal="left" vertical="center"/>
    </xf>
    <xf numFmtId="58" fontId="20" fillId="0" borderId="3" xfId="0" applyNumberFormat="1" applyFont="1" applyBorder="1" applyAlignment="1">
      <alignment horizontal="left" vertical="center"/>
    </xf>
    <xf numFmtId="0" fontId="23" fillId="0" borderId="8" xfId="0" applyFont="1" applyBorder="1" applyAlignment="1">
      <alignment horizontal="left" vertical="center" wrapText="1"/>
    </xf>
    <xf numFmtId="0" fontId="23" fillId="0" borderId="9" xfId="0" applyFont="1" applyBorder="1" applyAlignment="1">
      <alignment horizontal="left" vertical="center" wrapText="1"/>
    </xf>
    <xf numFmtId="0" fontId="23" fillId="0" borderId="18" xfId="0" applyFont="1" applyFill="1" applyBorder="1" applyAlignment="1">
      <alignment vertical="center"/>
    </xf>
    <xf numFmtId="0" fontId="23" fillId="0" borderId="16" xfId="0" applyFont="1" applyFill="1" applyBorder="1" applyAlignment="1">
      <alignment vertical="center"/>
    </xf>
    <xf numFmtId="0" fontId="23" fillId="0" borderId="73" xfId="0" applyFont="1" applyFill="1" applyBorder="1" applyAlignment="1">
      <alignment vertical="center"/>
    </xf>
    <xf numFmtId="0" fontId="23" fillId="0" borderId="5" xfId="0" applyFont="1" applyBorder="1" applyAlignment="1">
      <alignment horizontal="left" vertical="center" wrapText="1"/>
    </xf>
    <xf numFmtId="0" fontId="23" fillId="0" borderId="6" xfId="0" applyFont="1" applyBorder="1" applyAlignment="1">
      <alignment horizontal="left" vertical="center" wrapText="1"/>
    </xf>
    <xf numFmtId="0" fontId="78" fillId="0" borderId="8" xfId="0" applyFont="1" applyBorder="1" applyAlignment="1">
      <alignment horizontal="center" vertical="center" wrapText="1"/>
    </xf>
    <xf numFmtId="0" fontId="78" fillId="0" borderId="10" xfId="0" applyFont="1" applyBorder="1" applyAlignment="1">
      <alignment horizontal="center" vertical="center" wrapText="1"/>
    </xf>
    <xf numFmtId="0" fontId="23" fillId="0" borderId="7" xfId="0" applyFont="1" applyBorder="1" applyAlignment="1">
      <alignment horizontal="right" vertical="center"/>
    </xf>
    <xf numFmtId="0" fontId="23" fillId="0" borderId="6" xfId="0" applyFont="1" applyBorder="1" applyAlignment="1">
      <alignment horizontal="right" vertical="center"/>
    </xf>
    <xf numFmtId="181" fontId="20" fillId="0" borderId="0" xfId="0" applyNumberFormat="1" applyFont="1" applyBorder="1" applyAlignment="1">
      <alignment vertical="center"/>
    </xf>
    <xf numFmtId="38" fontId="20" fillId="0" borderId="0" xfId="70" applyFont="1" applyBorder="1" applyAlignment="1">
      <alignment horizontal="right" vertical="center"/>
    </xf>
    <xf numFmtId="38" fontId="20" fillId="0" borderId="9" xfId="70" applyFont="1" applyBorder="1" applyAlignment="1">
      <alignment horizontal="right" vertical="center"/>
    </xf>
    <xf numFmtId="0" fontId="23" fillId="0" borderId="4" xfId="0" applyFont="1" applyBorder="1" applyAlignment="1">
      <alignment horizontal="left" vertical="center"/>
    </xf>
    <xf numFmtId="0" fontId="23" fillId="0" borderId="1" xfId="0" applyFont="1" applyBorder="1" applyAlignment="1">
      <alignment horizontal="left" vertical="center"/>
    </xf>
    <xf numFmtId="0" fontId="23" fillId="0" borderId="2" xfId="0" applyFont="1" applyBorder="1" applyAlignment="1">
      <alignment horizontal="left" vertical="center"/>
    </xf>
    <xf numFmtId="0" fontId="23" fillId="0" borderId="5" xfId="0" applyFont="1" applyBorder="1" applyAlignment="1">
      <alignment vertical="center" wrapText="1"/>
    </xf>
    <xf numFmtId="0" fontId="23" fillId="0" borderId="6" xfId="0" applyFont="1" applyBorder="1" applyAlignment="1">
      <alignment vertical="center"/>
    </xf>
    <xf numFmtId="0" fontId="23" fillId="0" borderId="8" xfId="0" applyFont="1" applyBorder="1" applyAlignment="1">
      <alignment vertical="center"/>
    </xf>
    <xf numFmtId="0" fontId="23" fillId="0" borderId="9" xfId="0" applyFont="1" applyBorder="1" applyAlignment="1">
      <alignment vertical="center"/>
    </xf>
    <xf numFmtId="0" fontId="23" fillId="0" borderId="10" xfId="0" applyFont="1" applyBorder="1" applyAlignment="1">
      <alignment vertical="center"/>
    </xf>
    <xf numFmtId="0" fontId="23" fillId="0" borderId="11" xfId="0" applyFont="1" applyBorder="1" applyAlignment="1">
      <alignment vertical="center"/>
    </xf>
    <xf numFmtId="0" fontId="23" fillId="0" borderId="5" xfId="0" applyFont="1" applyBorder="1" applyAlignment="1">
      <alignment horizontal="right" vertical="center"/>
    </xf>
    <xf numFmtId="181" fontId="20" fillId="0" borderId="16" xfId="35" applyNumberFormat="1" applyFont="1" applyBorder="1" applyAlignment="1">
      <alignment horizontal="right" vertical="center"/>
    </xf>
    <xf numFmtId="38" fontId="20" fillId="0" borderId="16" xfId="70" applyFont="1" applyBorder="1" applyAlignment="1">
      <alignment horizontal="right" vertical="center"/>
    </xf>
    <xf numFmtId="38" fontId="20" fillId="0" borderId="17" xfId="70" applyFont="1" applyBorder="1" applyAlignment="1">
      <alignment horizontal="right" vertical="center"/>
    </xf>
    <xf numFmtId="181" fontId="20" fillId="0" borderId="14" xfId="0" applyNumberFormat="1" applyFont="1" applyBorder="1" applyAlignment="1">
      <alignment vertical="center"/>
    </xf>
    <xf numFmtId="38" fontId="20" fillId="0" borderId="14" xfId="70" applyFont="1" applyBorder="1" applyAlignment="1">
      <alignment horizontal="right" vertical="center"/>
    </xf>
    <xf numFmtId="38" fontId="20" fillId="0" borderId="15" xfId="70" applyFont="1" applyBorder="1" applyAlignment="1">
      <alignment horizontal="right" vertical="center"/>
    </xf>
    <xf numFmtId="178" fontId="74" fillId="0" borderId="0" xfId="0" quotePrefix="1" applyNumberFormat="1" applyFont="1" applyFill="1" applyBorder="1" applyAlignment="1">
      <alignment horizontal="right" vertical="center"/>
    </xf>
    <xf numFmtId="0" fontId="74" fillId="0" borderId="0" xfId="0" applyFont="1" applyFill="1" applyBorder="1" applyAlignment="1">
      <alignment horizontal="right" vertical="center"/>
    </xf>
    <xf numFmtId="0" fontId="23" fillId="0" borderId="0" xfId="0" applyFont="1" applyFill="1" applyBorder="1" applyAlignment="1">
      <alignment horizontal="right" vertical="center"/>
    </xf>
    <xf numFmtId="0" fontId="23" fillId="0" borderId="9" xfId="0" applyFont="1" applyFill="1" applyBorder="1" applyAlignment="1">
      <alignment horizontal="right" vertical="center"/>
    </xf>
    <xf numFmtId="0" fontId="86" fillId="0" borderId="77" xfId="35" applyFont="1" applyBorder="1" applyAlignment="1" applyProtection="1">
      <alignment horizontal="center" vertical="center"/>
      <protection locked="0"/>
    </xf>
    <xf numFmtId="0" fontId="86" fillId="0" borderId="12" xfId="35" applyFont="1" applyBorder="1" applyAlignment="1" applyProtection="1">
      <alignment horizontal="center" vertical="center"/>
      <protection locked="0"/>
    </xf>
    <xf numFmtId="0" fontId="23" fillId="0" borderId="7" xfId="0" applyFont="1" applyFill="1" applyBorder="1" applyAlignment="1">
      <alignment horizontal="center" vertical="center"/>
    </xf>
    <xf numFmtId="0" fontId="23" fillId="0" borderId="6" xfId="0" applyFont="1" applyFill="1" applyBorder="1" applyAlignment="1">
      <alignment horizontal="center" vertical="center"/>
    </xf>
    <xf numFmtId="4" fontId="23" fillId="0" borderId="0" xfId="0" applyNumberFormat="1" applyFont="1" applyFill="1" applyBorder="1" applyAlignment="1">
      <alignment horizontal="right" vertical="center"/>
    </xf>
    <xf numFmtId="4" fontId="23" fillId="0" borderId="9" xfId="0" applyNumberFormat="1" applyFont="1" applyFill="1" applyBorder="1" applyAlignment="1">
      <alignment horizontal="right" vertical="center"/>
    </xf>
    <xf numFmtId="0" fontId="23" fillId="0" borderId="8" xfId="0" applyFont="1" applyFill="1" applyBorder="1" applyAlignment="1">
      <alignment vertical="center"/>
    </xf>
    <xf numFmtId="0" fontId="23" fillId="0" borderId="0" xfId="0" applyFont="1" applyFill="1" applyBorder="1" applyAlignment="1">
      <alignment vertical="center"/>
    </xf>
    <xf numFmtId="178" fontId="74" fillId="0" borderId="14" xfId="0" quotePrefix="1" applyNumberFormat="1" applyFont="1" applyFill="1" applyBorder="1" applyAlignment="1">
      <alignment horizontal="right" vertical="center"/>
    </xf>
    <xf numFmtId="0" fontId="23" fillId="0" borderId="14" xfId="0" applyFont="1" applyFill="1" applyBorder="1" applyAlignment="1">
      <alignment horizontal="right" vertical="center"/>
    </xf>
    <xf numFmtId="0" fontId="23" fillId="0" borderId="15" xfId="0" applyFont="1" applyFill="1" applyBorder="1" applyAlignment="1">
      <alignment horizontal="right" vertical="center"/>
    </xf>
    <xf numFmtId="0" fontId="23" fillId="0" borderId="0"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1" xfId="0" applyFont="1" applyFill="1" applyBorder="1" applyAlignment="1">
      <alignment vertical="center"/>
    </xf>
    <xf numFmtId="0" fontId="23" fillId="0" borderId="3" xfId="0" applyFont="1" applyFill="1" applyBorder="1" applyAlignment="1">
      <alignment vertical="center"/>
    </xf>
    <xf numFmtId="0" fontId="23" fillId="0" borderId="79" xfId="0" applyFont="1" applyFill="1" applyBorder="1" applyAlignment="1">
      <alignment vertical="center"/>
    </xf>
    <xf numFmtId="0" fontId="23" fillId="0" borderId="29" xfId="0" applyFont="1" applyFill="1" applyBorder="1" applyAlignment="1">
      <alignment vertical="center"/>
    </xf>
    <xf numFmtId="0" fontId="23" fillId="0" borderId="30" xfId="0" applyFont="1" applyFill="1" applyBorder="1" applyAlignment="1">
      <alignment horizontal="left" vertical="center"/>
    </xf>
    <xf numFmtId="0" fontId="23" fillId="0" borderId="29" xfId="0" applyFont="1" applyFill="1" applyBorder="1" applyAlignment="1">
      <alignment horizontal="left" vertical="center"/>
    </xf>
    <xf numFmtId="0" fontId="23" fillId="0" borderId="79" xfId="0" applyFont="1" applyFill="1" applyBorder="1" applyAlignment="1">
      <alignment horizontal="left" vertical="center"/>
    </xf>
    <xf numFmtId="0" fontId="23" fillId="0" borderId="34" xfId="0" applyFont="1" applyFill="1" applyBorder="1" applyAlignment="1">
      <alignment vertical="center"/>
    </xf>
    <xf numFmtId="0" fontId="23" fillId="0" borderId="33" xfId="0" applyFont="1" applyFill="1" applyBorder="1" applyAlignment="1">
      <alignment vertical="center"/>
    </xf>
    <xf numFmtId="0" fontId="23" fillId="0" borderId="81" xfId="0" applyFont="1" applyFill="1" applyBorder="1" applyAlignment="1">
      <alignment vertical="center"/>
    </xf>
    <xf numFmtId="0" fontId="23" fillId="0" borderId="35" xfId="0" applyFont="1" applyFill="1" applyBorder="1" applyAlignment="1">
      <alignment vertical="center"/>
    </xf>
    <xf numFmtId="0" fontId="23" fillId="0" borderId="36" xfId="0" applyFont="1" applyFill="1" applyBorder="1" applyAlignment="1">
      <alignment vertical="center"/>
    </xf>
    <xf numFmtId="176" fontId="74" fillId="0" borderId="36" xfId="0" quotePrefix="1" applyNumberFormat="1" applyFont="1" applyFill="1" applyBorder="1" applyAlignment="1">
      <alignment vertical="center"/>
    </xf>
    <xf numFmtId="176" fontId="74" fillId="0" borderId="36" xfId="0" applyNumberFormat="1" applyFont="1" applyFill="1" applyBorder="1" applyAlignment="1">
      <alignment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10" xfId="0" applyFont="1" applyBorder="1" applyAlignment="1">
      <alignment horizontal="left" vertical="center"/>
    </xf>
    <xf numFmtId="0" fontId="23" fillId="0" borderId="11" xfId="0" applyFont="1" applyBorder="1" applyAlignment="1">
      <alignment horizontal="left" vertical="center"/>
    </xf>
    <xf numFmtId="0" fontId="23" fillId="0" borderId="34" xfId="0" applyFont="1" applyFill="1" applyBorder="1" applyAlignment="1">
      <alignment horizontal="left" vertical="center"/>
    </xf>
    <xf numFmtId="0" fontId="23" fillId="0" borderId="33" xfId="0" applyFont="1" applyFill="1" applyBorder="1" applyAlignment="1">
      <alignment horizontal="left" vertical="center"/>
    </xf>
    <xf numFmtId="0" fontId="23" fillId="0" borderId="81" xfId="0" applyFont="1" applyFill="1" applyBorder="1" applyAlignment="1">
      <alignment horizontal="left" vertical="center"/>
    </xf>
    <xf numFmtId="176" fontId="74" fillId="0" borderId="16" xfId="0" quotePrefix="1" applyNumberFormat="1" applyFont="1" applyFill="1" applyBorder="1" applyAlignment="1">
      <alignment vertical="center"/>
    </xf>
    <xf numFmtId="176" fontId="74" fillId="0" borderId="16" xfId="0" applyNumberFormat="1" applyFont="1" applyFill="1" applyBorder="1" applyAlignment="1">
      <alignmen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78" fillId="0" borderId="5" xfId="0" applyFont="1" applyBorder="1" applyAlignment="1">
      <alignment horizontal="center" vertical="center" wrapText="1"/>
    </xf>
    <xf numFmtId="0" fontId="23" fillId="0" borderId="3" xfId="0" applyFont="1" applyBorder="1" applyAlignment="1">
      <alignment horizontal="left" vertical="center"/>
    </xf>
    <xf numFmtId="0" fontId="23" fillId="0" borderId="82" xfId="0" applyFont="1" applyBorder="1" applyAlignment="1">
      <alignment horizontal="left" vertical="center"/>
    </xf>
    <xf numFmtId="0" fontId="52" fillId="3" borderId="1" xfId="10" applyFont="1" applyFill="1" applyBorder="1" applyAlignment="1">
      <alignment horizontal="left" vertical="center"/>
    </xf>
    <xf numFmtId="0" fontId="52" fillId="3" borderId="3" xfId="10" applyFont="1" applyFill="1" applyBorder="1" applyAlignment="1">
      <alignment horizontal="left" vertical="center"/>
    </xf>
    <xf numFmtId="0" fontId="52" fillId="3" borderId="2" xfId="10" applyFont="1" applyFill="1" applyBorder="1" applyAlignment="1">
      <alignment horizontal="left" vertical="center"/>
    </xf>
    <xf numFmtId="0" fontId="95" fillId="3" borderId="4" xfId="10" applyFont="1" applyFill="1" applyBorder="1" applyAlignment="1">
      <alignment horizontal="left" vertical="center"/>
    </xf>
    <xf numFmtId="0" fontId="95" fillId="3" borderId="1" xfId="10" applyFont="1" applyFill="1" applyBorder="1" applyAlignment="1">
      <alignment horizontal="left" vertical="center"/>
    </xf>
    <xf numFmtId="0" fontId="95" fillId="3" borderId="3" xfId="10" applyFont="1" applyFill="1" applyBorder="1" applyAlignment="1">
      <alignment horizontal="left" vertical="center"/>
    </xf>
    <xf numFmtId="0" fontId="95" fillId="3" borderId="2" xfId="10" applyFont="1" applyFill="1" applyBorder="1" applyAlignment="1">
      <alignment horizontal="left" vertical="center"/>
    </xf>
    <xf numFmtId="0" fontId="52" fillId="3" borderId="5" xfId="10" applyFont="1" applyFill="1" applyBorder="1" applyAlignment="1">
      <alignment horizontal="left" vertical="center"/>
    </xf>
    <xf numFmtId="0" fontId="52" fillId="3" borderId="7" xfId="10" applyFont="1" applyFill="1" applyBorder="1" applyAlignment="1">
      <alignment horizontal="left" vertical="center"/>
    </xf>
    <xf numFmtId="0" fontId="30" fillId="5" borderId="4" xfId="10" applyFont="1" applyFill="1" applyBorder="1" applyAlignment="1">
      <alignment horizontal="left" vertical="center"/>
    </xf>
    <xf numFmtId="0" fontId="52" fillId="5" borderId="4" xfId="10" applyFont="1" applyFill="1" applyBorder="1" applyAlignment="1">
      <alignment horizontal="center" vertical="center"/>
    </xf>
    <xf numFmtId="0" fontId="52" fillId="3" borderId="20" xfId="10" applyFont="1" applyFill="1" applyBorder="1" applyAlignment="1">
      <alignment horizontal="center" vertical="center"/>
    </xf>
    <xf numFmtId="0" fontId="19" fillId="3" borderId="1" xfId="10" applyFont="1" applyFill="1" applyBorder="1" applyAlignment="1">
      <alignment horizontal="left" vertical="center"/>
    </xf>
    <xf numFmtId="0" fontId="19" fillId="3" borderId="3" xfId="10" applyFont="1" applyFill="1" applyBorder="1" applyAlignment="1">
      <alignment horizontal="left" vertical="center"/>
    </xf>
    <xf numFmtId="0" fontId="19" fillId="3" borderId="2" xfId="10" applyFont="1" applyFill="1" applyBorder="1" applyAlignment="1">
      <alignment horizontal="left" vertical="center"/>
    </xf>
    <xf numFmtId="0" fontId="95" fillId="5" borderId="1" xfId="10" applyFont="1" applyFill="1" applyBorder="1" applyAlignment="1">
      <alignment horizontal="left" vertical="center"/>
    </xf>
    <xf numFmtId="0" fontId="95" fillId="5" borderId="3" xfId="10" applyFont="1" applyFill="1" applyBorder="1" applyAlignment="1">
      <alignment horizontal="left" vertical="center"/>
    </xf>
    <xf numFmtId="0" fontId="95" fillId="5" borderId="2" xfId="10" applyFont="1" applyFill="1" applyBorder="1" applyAlignment="1">
      <alignment horizontal="left" vertical="center"/>
    </xf>
    <xf numFmtId="0" fontId="19" fillId="5" borderId="1" xfId="10" applyFont="1" applyFill="1" applyBorder="1" applyAlignment="1">
      <alignment horizontal="left" vertical="center"/>
    </xf>
    <xf numFmtId="0" fontId="19" fillId="5" borderId="3" xfId="10" applyFont="1" applyFill="1" applyBorder="1" applyAlignment="1">
      <alignment horizontal="left" vertical="center"/>
    </xf>
    <xf numFmtId="0" fontId="19" fillId="5" borderId="2" xfId="10" applyFont="1" applyFill="1" applyBorder="1" applyAlignment="1">
      <alignment horizontal="left" vertical="center"/>
    </xf>
    <xf numFmtId="0" fontId="52" fillId="5" borderId="1" xfId="10" applyFont="1" applyFill="1" applyBorder="1" applyAlignment="1">
      <alignment horizontal="left" vertical="center"/>
    </xf>
    <xf numFmtId="0" fontId="52" fillId="5" borderId="3" xfId="10" applyFont="1" applyFill="1" applyBorder="1" applyAlignment="1">
      <alignment horizontal="left" vertical="center"/>
    </xf>
    <xf numFmtId="0" fontId="52" fillId="5" borderId="2" xfId="10" applyFont="1" applyFill="1" applyBorder="1" applyAlignment="1">
      <alignment horizontal="left" vertical="center"/>
    </xf>
    <xf numFmtId="0" fontId="95" fillId="5" borderId="4" xfId="10" applyFont="1" applyFill="1" applyBorder="1" applyAlignment="1">
      <alignment horizontal="left" vertical="center"/>
    </xf>
    <xf numFmtId="0" fontId="96" fillId="3" borderId="19" xfId="10" applyFont="1" applyFill="1" applyBorder="1" applyAlignment="1">
      <alignment horizontal="center" vertical="center" textRotation="255"/>
    </xf>
    <xf numFmtId="0" fontId="96" fillId="3" borderId="20" xfId="10" applyFont="1" applyFill="1" applyBorder="1" applyAlignment="1">
      <alignment horizontal="center" vertical="center" textRotation="255"/>
    </xf>
    <xf numFmtId="0" fontId="96" fillId="3" borderId="21" xfId="10" applyFont="1" applyFill="1" applyBorder="1" applyAlignment="1">
      <alignment horizontal="center" vertical="center" textRotation="255"/>
    </xf>
    <xf numFmtId="0" fontId="27" fillId="3" borderId="4" xfId="10" applyFont="1" applyFill="1" applyBorder="1" applyAlignment="1">
      <alignment horizontal="left" vertical="center"/>
    </xf>
    <xf numFmtId="0" fontId="27" fillId="3" borderId="1" xfId="10" applyFont="1" applyFill="1" applyBorder="1" applyAlignment="1">
      <alignment horizontal="left" vertical="center"/>
    </xf>
    <xf numFmtId="0" fontId="27" fillId="3" borderId="3" xfId="10" applyFont="1" applyFill="1" applyBorder="1" applyAlignment="1">
      <alignment horizontal="left" vertical="center"/>
    </xf>
    <xf numFmtId="0" fontId="27" fillId="3" borderId="2" xfId="10" applyFont="1" applyFill="1" applyBorder="1" applyAlignment="1">
      <alignment horizontal="left" vertical="center"/>
    </xf>
    <xf numFmtId="0" fontId="67" fillId="0" borderId="43" xfId="41" applyFont="1" applyFill="1" applyBorder="1" applyAlignment="1">
      <alignment horizontal="center" vertical="center"/>
    </xf>
    <xf numFmtId="0" fontId="67" fillId="0" borderId="46" xfId="41" applyFont="1" applyFill="1" applyBorder="1" applyAlignment="1">
      <alignment horizontal="center" vertical="center"/>
    </xf>
    <xf numFmtId="0" fontId="67" fillId="0" borderId="48" xfId="41" applyFont="1" applyFill="1" applyBorder="1" applyAlignment="1">
      <alignment horizontal="center" vertical="center"/>
    </xf>
    <xf numFmtId="0" fontId="67" fillId="0" borderId="54" xfId="41" applyFont="1" applyFill="1" applyBorder="1" applyAlignment="1">
      <alignment horizontal="center" vertical="center"/>
    </xf>
    <xf numFmtId="0" fontId="19" fillId="0" borderId="1" xfId="10" applyFont="1" applyFill="1" applyBorder="1" applyAlignment="1">
      <alignment horizontal="left" vertical="center"/>
    </xf>
    <xf numFmtId="0" fontId="19" fillId="0" borderId="3" xfId="10" applyFont="1" applyFill="1" applyBorder="1" applyAlignment="1">
      <alignment horizontal="left" vertical="center"/>
    </xf>
    <xf numFmtId="0" fontId="19" fillId="0" borderId="2" xfId="10" applyFont="1" applyFill="1" applyBorder="1" applyAlignment="1">
      <alignment horizontal="left" vertical="center"/>
    </xf>
    <xf numFmtId="0" fontId="95" fillId="0" borderId="3" xfId="10" applyFont="1" applyFill="1" applyBorder="1" applyAlignment="1">
      <alignment horizontal="left" vertical="center"/>
    </xf>
    <xf numFmtId="0" fontId="95" fillId="0" borderId="2" xfId="10" applyFont="1" applyFill="1" applyBorder="1" applyAlignment="1">
      <alignment horizontal="left" vertical="center"/>
    </xf>
    <xf numFmtId="0" fontId="27" fillId="0" borderId="1" xfId="0" applyFont="1" applyBorder="1" applyAlignment="1">
      <alignment horizontal="center" vertical="center"/>
    </xf>
    <xf numFmtId="0" fontId="27" fillId="0" borderId="3" xfId="0" applyFont="1" applyBorder="1" applyAlignment="1">
      <alignment horizontal="center" vertical="center"/>
    </xf>
    <xf numFmtId="0" fontId="27" fillId="0" borderId="2" xfId="0" applyFont="1" applyBorder="1" applyAlignment="1">
      <alignment horizontal="center" vertical="center"/>
    </xf>
    <xf numFmtId="0" fontId="27" fillId="0" borderId="1"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2" xfId="0" applyFont="1" applyBorder="1" applyAlignment="1">
      <alignment horizontal="center" vertical="center" shrinkToFit="1"/>
    </xf>
    <xf numFmtId="0" fontId="19" fillId="0" borderId="41" xfId="0" applyFont="1" applyBorder="1" applyAlignment="1">
      <alignment horizontal="left" vertical="top" wrapText="1"/>
    </xf>
    <xf numFmtId="0" fontId="19" fillId="0" borderId="7" xfId="0" applyFont="1" applyBorder="1" applyAlignment="1">
      <alignment horizontal="left" vertical="top" wrapText="1"/>
    </xf>
    <xf numFmtId="0" fontId="19" fillId="0" borderId="38" xfId="0" applyFont="1" applyBorder="1" applyAlignment="1">
      <alignment horizontal="left" vertical="top" wrapText="1"/>
    </xf>
    <xf numFmtId="0" fontId="19" fillId="0" borderId="40" xfId="0" applyFont="1" applyBorder="1" applyAlignment="1">
      <alignment horizontal="left" vertical="top" wrapText="1"/>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2" xfId="0" applyFont="1" applyBorder="1" applyAlignment="1">
      <alignment horizontal="center" vertical="center" wrapText="1"/>
    </xf>
    <xf numFmtId="0" fontId="49" fillId="0" borderId="23" xfId="0" applyFont="1" applyBorder="1" applyAlignment="1">
      <alignment horizontal="center"/>
    </xf>
    <xf numFmtId="0" fontId="49" fillId="0" borderId="39" xfId="0" applyFont="1" applyBorder="1" applyAlignment="1">
      <alignment horizontal="center"/>
    </xf>
    <xf numFmtId="0" fontId="49" fillId="0" borderId="38" xfId="0" applyFont="1" applyBorder="1" applyAlignment="1">
      <alignment horizontal="center"/>
    </xf>
    <xf numFmtId="0" fontId="49" fillId="0" borderId="40" xfId="0" applyFont="1" applyBorder="1" applyAlignment="1">
      <alignment horizontal="center"/>
    </xf>
    <xf numFmtId="0" fontId="52" fillId="0" borderId="4" xfId="0" applyFont="1" applyBorder="1" applyAlignment="1">
      <alignment horizontal="center" vertical="center"/>
    </xf>
    <xf numFmtId="0" fontId="57" fillId="0" borderId="8" xfId="48" applyFont="1" applyBorder="1" applyAlignment="1">
      <alignment horizontal="left" vertical="center" wrapText="1"/>
    </xf>
    <xf numFmtId="0" fontId="57" fillId="0" borderId="0" xfId="48" applyFont="1" applyAlignment="1">
      <alignment horizontal="left" vertical="center" wrapText="1"/>
    </xf>
    <xf numFmtId="0" fontId="18" fillId="0" borderId="1" xfId="48" applyFont="1" applyBorder="1" applyAlignment="1">
      <alignment vertical="center"/>
    </xf>
    <xf numFmtId="0" fontId="18" fillId="0" borderId="2" xfId="48" applyFont="1" applyBorder="1" applyAlignment="1">
      <alignment vertical="center"/>
    </xf>
    <xf numFmtId="49" fontId="40" fillId="0" borderId="1" xfId="48" applyNumberFormat="1" applyFont="1" applyBorder="1" applyAlignment="1">
      <alignment vertical="center" wrapText="1"/>
    </xf>
    <xf numFmtId="49" fontId="40" fillId="0" borderId="3" xfId="48" applyNumberFormat="1" applyFont="1" applyBorder="1" applyAlignment="1">
      <alignment vertical="center" wrapText="1"/>
    </xf>
    <xf numFmtId="49" fontId="40" fillId="0" borderId="2" xfId="48" applyNumberFormat="1" applyFont="1" applyBorder="1" applyAlignment="1">
      <alignment vertical="center" wrapText="1"/>
    </xf>
    <xf numFmtId="0" fontId="18" fillId="0" borderId="0" xfId="48" applyFont="1" applyBorder="1" applyAlignment="1">
      <alignment horizontal="right" vertical="center"/>
    </xf>
    <xf numFmtId="0" fontId="20" fillId="0" borderId="0" xfId="48" applyFont="1" applyBorder="1" applyAlignment="1">
      <alignment horizontal="right" vertical="center"/>
    </xf>
    <xf numFmtId="0" fontId="54" fillId="0" borderId="0" xfId="48" applyFont="1" applyBorder="1" applyAlignment="1">
      <alignment horizontal="left" vertical="center" wrapText="1"/>
    </xf>
    <xf numFmtId="0" fontId="68" fillId="0" borderId="0" xfId="48" quotePrefix="1" applyFont="1" applyBorder="1" applyAlignment="1">
      <alignment horizontal="center" vertical="center" wrapText="1"/>
    </xf>
    <xf numFmtId="0" fontId="68" fillId="0" borderId="0" xfId="48" applyFont="1" applyFill="1" applyBorder="1" applyAlignment="1">
      <alignment horizontal="right" vertical="center"/>
    </xf>
    <xf numFmtId="0" fontId="26" fillId="0" borderId="0" xfId="48" applyFont="1" applyBorder="1" applyAlignment="1">
      <alignment vertical="center" wrapText="1"/>
    </xf>
    <xf numFmtId="0" fontId="26" fillId="0" borderId="0" xfId="48" applyFont="1" applyBorder="1" applyAlignment="1">
      <alignment vertical="center"/>
    </xf>
    <xf numFmtId="0" fontId="18" fillId="0" borderId="5" xfId="48" applyFont="1" applyBorder="1" applyAlignment="1">
      <alignment vertical="center" wrapText="1"/>
    </xf>
    <xf numFmtId="0" fontId="18" fillId="0" borderId="6" xfId="48" applyFont="1" applyBorder="1" applyAlignment="1">
      <alignment vertical="center"/>
    </xf>
    <xf numFmtId="0" fontId="18" fillId="0" borderId="10" xfId="48" applyFont="1" applyBorder="1" applyAlignment="1">
      <alignment vertical="center"/>
    </xf>
    <xf numFmtId="0" fontId="18" fillId="0" borderId="11" xfId="48" applyFont="1" applyBorder="1" applyAlignment="1">
      <alignment vertical="center"/>
    </xf>
    <xf numFmtId="0" fontId="68" fillId="0" borderId="5" xfId="48" applyFont="1" applyBorder="1" applyAlignment="1">
      <alignment horizontal="left" vertical="center" wrapText="1"/>
    </xf>
    <xf numFmtId="0" fontId="68" fillId="0" borderId="7" xfId="48" applyFont="1" applyBorder="1" applyAlignment="1">
      <alignment horizontal="left" vertical="center" wrapText="1"/>
    </xf>
    <xf numFmtId="0" fontId="18" fillId="0" borderId="5" xfId="48" applyFont="1" applyFill="1" applyBorder="1" applyAlignment="1">
      <alignment vertical="center" wrapText="1"/>
    </xf>
    <xf numFmtId="0" fontId="18" fillId="0" borderId="6" xfId="48" applyFont="1" applyFill="1" applyBorder="1" applyAlignment="1">
      <alignment vertical="center" wrapText="1"/>
    </xf>
    <xf numFmtId="0" fontId="40" fillId="0" borderId="5" xfId="48" applyFont="1" applyFill="1" applyBorder="1" applyAlignment="1">
      <alignment vertical="top" wrapText="1"/>
    </xf>
    <xf numFmtId="0" fontId="40" fillId="0" borderId="7" xfId="48" applyFont="1" applyFill="1" applyBorder="1" applyAlignment="1">
      <alignment vertical="top" wrapText="1"/>
    </xf>
    <xf numFmtId="0" fontId="40" fillId="0" borderId="6" xfId="48" applyFont="1" applyFill="1" applyBorder="1" applyAlignment="1">
      <alignment vertical="top" wrapText="1"/>
    </xf>
    <xf numFmtId="0" fontId="44" fillId="0" borderId="8" xfId="48" applyFont="1" applyBorder="1" applyAlignment="1">
      <alignment horizontal="left" vertical="center" wrapText="1"/>
    </xf>
    <xf numFmtId="0" fontId="44" fillId="0" borderId="0" xfId="48" applyFont="1" applyAlignment="1">
      <alignment horizontal="left" vertical="center" wrapText="1"/>
    </xf>
    <xf numFmtId="0" fontId="18" fillId="0" borderId="5" xfId="48" applyFont="1" applyBorder="1" applyAlignment="1">
      <alignment horizontal="left" vertical="center" wrapText="1"/>
    </xf>
    <xf numFmtId="0" fontId="18" fillId="0" borderId="6" xfId="48" applyFont="1" applyBorder="1" applyAlignment="1">
      <alignment horizontal="left" vertical="center" wrapText="1"/>
    </xf>
    <xf numFmtId="0" fontId="18" fillId="0" borderId="10" xfId="48" applyFont="1" applyBorder="1" applyAlignment="1">
      <alignment horizontal="left" vertical="center" wrapText="1"/>
    </xf>
    <xf numFmtId="0" fontId="18" fillId="0" borderId="11" xfId="48" applyFont="1" applyBorder="1" applyAlignment="1">
      <alignment horizontal="left" vertical="center" wrapText="1"/>
    </xf>
    <xf numFmtId="0" fontId="40" fillId="0" borderId="5" xfId="48" applyFont="1" applyBorder="1" applyAlignment="1">
      <alignment horizontal="left" vertical="top" wrapText="1"/>
    </xf>
    <xf numFmtId="0" fontId="40" fillId="0" borderId="7" xfId="48" applyFont="1" applyBorder="1" applyAlignment="1">
      <alignment horizontal="left" vertical="top" wrapText="1"/>
    </xf>
    <xf numFmtId="0" fontId="40" fillId="0" borderId="6" xfId="48" applyFont="1" applyBorder="1" applyAlignment="1">
      <alignment horizontal="left" vertical="top" wrapText="1"/>
    </xf>
    <xf numFmtId="0" fontId="40" fillId="0" borderId="10" xfId="48" applyFont="1" applyBorder="1" applyAlignment="1">
      <alignment horizontal="left" vertical="top" wrapText="1"/>
    </xf>
    <xf numFmtId="0" fontId="40" fillId="0" borderId="12" xfId="48" applyFont="1" applyBorder="1" applyAlignment="1">
      <alignment horizontal="left" vertical="top" wrapText="1"/>
    </xf>
    <xf numFmtId="0" fontId="40" fillId="0" borderId="11" xfId="48" applyFont="1" applyBorder="1" applyAlignment="1">
      <alignment horizontal="left" vertical="top" wrapText="1"/>
    </xf>
    <xf numFmtId="0" fontId="18" fillId="0" borderId="55" xfId="48" applyFont="1" applyFill="1" applyBorder="1" applyAlignment="1" applyProtection="1">
      <alignment horizontal="right" vertical="center"/>
      <protection locked="0"/>
    </xf>
    <xf numFmtId="0" fontId="18" fillId="0" borderId="7" xfId="48" applyFont="1" applyFill="1" applyBorder="1" applyAlignment="1" applyProtection="1">
      <alignment horizontal="right" vertical="center"/>
      <protection locked="0"/>
    </xf>
    <xf numFmtId="0" fontId="18" fillId="0" borderId="27" xfId="48" applyFont="1" applyFill="1" applyBorder="1" applyAlignment="1" applyProtection="1">
      <alignment horizontal="right" vertical="center"/>
      <protection locked="0"/>
    </xf>
    <xf numFmtId="0" fontId="18" fillId="0" borderId="28" xfId="48" applyFont="1" applyFill="1" applyBorder="1" applyAlignment="1" applyProtection="1">
      <alignment horizontal="right" vertical="center"/>
      <protection locked="0"/>
    </xf>
    <xf numFmtId="0" fontId="18" fillId="0" borderId="6" xfId="48" applyFont="1" applyFill="1" applyBorder="1" applyAlignment="1" applyProtection="1">
      <alignment horizontal="right" vertical="center"/>
      <protection locked="0"/>
    </xf>
    <xf numFmtId="0" fontId="18" fillId="0" borderId="5" xfId="48" applyFont="1" applyFill="1" applyBorder="1" applyAlignment="1" applyProtection="1">
      <alignment horizontal="right" vertical="center"/>
      <protection locked="0"/>
    </xf>
    <xf numFmtId="0" fontId="18" fillId="0" borderId="56" xfId="48" applyFont="1" applyFill="1" applyBorder="1" applyAlignment="1" applyProtection="1">
      <alignment horizontal="right" vertical="center"/>
      <protection locked="0"/>
    </xf>
    <xf numFmtId="0" fontId="18" fillId="0" borderId="10" xfId="48" applyFont="1" applyFill="1" applyBorder="1" applyAlignment="1">
      <alignment vertical="center"/>
    </xf>
    <xf numFmtId="0" fontId="18" fillId="0" borderId="11" xfId="48" applyFont="1" applyFill="1" applyBorder="1" applyAlignment="1">
      <alignment vertical="center"/>
    </xf>
    <xf numFmtId="49" fontId="18" fillId="0" borderId="10" xfId="48" applyNumberFormat="1" applyFont="1" applyBorder="1" applyAlignment="1">
      <alignment horizontal="left" vertical="center"/>
    </xf>
    <xf numFmtId="49" fontId="18" fillId="0" borderId="12" xfId="48" applyNumberFormat="1" applyFont="1" applyBorder="1" applyAlignment="1">
      <alignment horizontal="left" vertical="center"/>
    </xf>
    <xf numFmtId="0" fontId="18" fillId="0" borderId="3" xfId="48" applyFont="1" applyFill="1" applyBorder="1" applyAlignment="1" applyProtection="1">
      <alignment horizontal="center" vertical="center" wrapText="1"/>
      <protection locked="0"/>
    </xf>
    <xf numFmtId="0" fontId="18" fillId="0" borderId="3" xfId="48" applyFont="1" applyFill="1" applyBorder="1" applyAlignment="1" applyProtection="1">
      <alignment horizontal="center" vertical="center"/>
      <protection locked="0"/>
    </xf>
    <xf numFmtId="0" fontId="18" fillId="0" borderId="2" xfId="48" applyFont="1" applyFill="1" applyBorder="1" applyAlignment="1" applyProtection="1">
      <alignment horizontal="center" vertical="center"/>
      <protection locked="0"/>
    </xf>
    <xf numFmtId="0" fontId="18" fillId="0" borderId="3" xfId="48" applyFont="1" applyFill="1" applyBorder="1" applyAlignment="1">
      <alignment horizontal="right" vertical="center"/>
    </xf>
    <xf numFmtId="0" fontId="18" fillId="0" borderId="58" xfId="48" applyFont="1" applyFill="1" applyBorder="1" applyAlignment="1">
      <alignment horizontal="right" vertical="center"/>
    </xf>
    <xf numFmtId="0" fontId="23" fillId="0" borderId="8" xfId="48" applyFont="1" applyFill="1" applyBorder="1" applyAlignment="1">
      <alignment vertical="center"/>
    </xf>
    <xf numFmtId="0" fontId="23" fillId="0" borderId="0" xfId="48" applyFont="1" applyFill="1" applyBorder="1" applyAlignment="1">
      <alignment vertical="center"/>
    </xf>
    <xf numFmtId="0" fontId="23" fillId="0" borderId="66" xfId="48" applyFont="1" applyFill="1" applyBorder="1" applyAlignment="1">
      <alignment vertical="center"/>
    </xf>
    <xf numFmtId="0" fontId="18" fillId="0" borderId="2" xfId="48" applyFont="1" applyFill="1" applyBorder="1" applyAlignment="1">
      <alignment horizontal="right" vertical="center"/>
    </xf>
    <xf numFmtId="0" fontId="18" fillId="0" borderId="1" xfId="48" applyFont="1" applyFill="1" applyBorder="1" applyAlignment="1" applyProtection="1">
      <alignment horizontal="left" vertical="center"/>
      <protection locked="0"/>
    </xf>
    <xf numFmtId="0" fontId="18" fillId="0" borderId="3" xfId="48" applyFont="1" applyFill="1" applyBorder="1" applyAlignment="1" applyProtection="1">
      <alignment horizontal="left" vertical="center"/>
      <protection locked="0"/>
    </xf>
    <xf numFmtId="0" fontId="23" fillId="0" borderId="8" xfId="48" applyFont="1" applyBorder="1" applyAlignment="1">
      <alignment horizontal="left" vertical="center" wrapText="1"/>
    </xf>
    <xf numFmtId="0" fontId="23" fillId="0" borderId="0" xfId="48" applyFont="1" applyBorder="1" applyAlignment="1">
      <alignment horizontal="left" vertical="center" wrapText="1"/>
    </xf>
    <xf numFmtId="0" fontId="23" fillId="0" borderId="9" xfId="48" applyFont="1" applyBorder="1" applyAlignment="1">
      <alignment horizontal="left" vertical="center" wrapText="1"/>
    </xf>
    <xf numFmtId="0" fontId="23" fillId="0" borderId="0" xfId="48" applyFont="1" applyFill="1" applyBorder="1" applyAlignment="1">
      <alignment horizontal="center" vertical="center"/>
    </xf>
    <xf numFmtId="0" fontId="23" fillId="0" borderId="9" xfId="48" applyFont="1" applyFill="1" applyBorder="1" applyAlignment="1">
      <alignment horizontal="center" vertical="center"/>
    </xf>
    <xf numFmtId="0" fontId="23" fillId="0" borderId="0" xfId="48" applyFont="1" applyFill="1" applyBorder="1" applyAlignment="1">
      <alignment horizontal="right" vertical="center"/>
    </xf>
    <xf numFmtId="0" fontId="23" fillId="0" borderId="9" xfId="48" applyFont="1" applyFill="1" applyBorder="1" applyAlignment="1">
      <alignment horizontal="right" vertical="center"/>
    </xf>
    <xf numFmtId="0" fontId="23" fillId="0" borderId="12" xfId="48" applyFont="1" applyFill="1" applyBorder="1" applyAlignment="1">
      <alignment horizontal="right" vertical="center"/>
    </xf>
    <xf numFmtId="0" fontId="60" fillId="0" borderId="12" xfId="48" applyFont="1" applyFill="1" applyBorder="1" applyAlignment="1">
      <alignment horizontal="right" vertical="center"/>
    </xf>
    <xf numFmtId="0" fontId="23" fillId="0" borderId="11" xfId="48" applyFont="1" applyFill="1" applyBorder="1" applyAlignment="1">
      <alignment horizontal="right" vertical="center"/>
    </xf>
    <xf numFmtId="0" fontId="23" fillId="0" borderId="5" xfId="48" applyFont="1" applyFill="1" applyBorder="1" applyAlignment="1">
      <alignment horizontal="left" vertical="center"/>
    </xf>
    <xf numFmtId="0" fontId="23" fillId="0" borderId="6" xfId="48" applyFont="1" applyFill="1" applyBorder="1" applyAlignment="1">
      <alignment horizontal="left" vertical="center"/>
    </xf>
    <xf numFmtId="0" fontId="23" fillId="0" borderId="8" xfId="48" applyFont="1" applyFill="1" applyBorder="1" applyAlignment="1">
      <alignment horizontal="left" vertical="center"/>
    </xf>
    <xf numFmtId="0" fontId="23" fillId="0" borderId="9" xfId="48" applyFont="1" applyFill="1" applyBorder="1" applyAlignment="1">
      <alignment horizontal="left" vertical="center"/>
    </xf>
    <xf numFmtId="0" fontId="23" fillId="0" borderId="10" xfId="48" applyFont="1" applyFill="1" applyBorder="1" applyAlignment="1">
      <alignment horizontal="left" vertical="center"/>
    </xf>
    <xf numFmtId="0" fontId="23" fillId="0" borderId="11" xfId="48" applyFont="1" applyFill="1" applyBorder="1" applyAlignment="1">
      <alignment horizontal="left" vertical="center"/>
    </xf>
    <xf numFmtId="0" fontId="23" fillId="0" borderId="7" xfId="48" applyFont="1" applyFill="1" applyBorder="1" applyAlignment="1">
      <alignment horizontal="center" vertical="center"/>
    </xf>
    <xf numFmtId="0" fontId="23" fillId="0" borderId="6" xfId="48" applyFont="1" applyFill="1" applyBorder="1" applyAlignment="1">
      <alignment horizontal="center" vertical="center"/>
    </xf>
    <xf numFmtId="0" fontId="23" fillId="0" borderId="0" xfId="48" applyFont="1" applyFill="1" applyBorder="1" applyAlignment="1">
      <alignment horizontal="left" vertical="center"/>
    </xf>
    <xf numFmtId="0" fontId="23" fillId="0" borderId="14" xfId="48" applyFont="1" applyFill="1" applyBorder="1" applyAlignment="1">
      <alignment horizontal="right" vertical="center"/>
    </xf>
    <xf numFmtId="0" fontId="23" fillId="0" borderId="18" xfId="48" applyFont="1" applyFill="1" applyBorder="1" applyAlignment="1">
      <alignment horizontal="left" vertical="center"/>
    </xf>
    <xf numFmtId="0" fontId="23" fillId="0" borderId="16" xfId="48" applyFont="1" applyFill="1" applyBorder="1" applyAlignment="1">
      <alignment horizontal="left" vertical="center"/>
    </xf>
    <xf numFmtId="0" fontId="23" fillId="0" borderId="73" xfId="48" applyFont="1" applyFill="1" applyBorder="1" applyAlignment="1">
      <alignment horizontal="left" vertical="center"/>
    </xf>
    <xf numFmtId="0" fontId="60" fillId="0" borderId="14" xfId="48" applyFont="1" applyFill="1" applyBorder="1" applyAlignment="1">
      <alignment horizontal="right" vertical="center"/>
    </xf>
    <xf numFmtId="0" fontId="23" fillId="0" borderId="15" xfId="48" applyFont="1" applyFill="1" applyBorder="1" applyAlignment="1">
      <alignment horizontal="right" vertical="center"/>
    </xf>
    <xf numFmtId="0" fontId="23" fillId="0" borderId="35" xfId="48" applyFont="1" applyFill="1" applyBorder="1" applyAlignment="1">
      <alignment horizontal="left" vertical="center"/>
    </xf>
    <xf numFmtId="0" fontId="23" fillId="0" borderId="36" xfId="48" applyFont="1" applyFill="1" applyBorder="1" applyAlignment="1">
      <alignment horizontal="left" vertical="center"/>
    </xf>
    <xf numFmtId="0" fontId="23" fillId="0" borderId="66" xfId="48" applyFont="1" applyFill="1" applyBorder="1" applyAlignment="1">
      <alignment horizontal="left" vertical="center"/>
    </xf>
    <xf numFmtId="0" fontId="23" fillId="0" borderId="8" xfId="48" applyFont="1" applyBorder="1" applyAlignment="1">
      <alignment horizontal="left" vertical="center"/>
    </xf>
    <xf numFmtId="0" fontId="23" fillId="0" borderId="9" xfId="48" applyFont="1" applyBorder="1" applyAlignment="1">
      <alignment horizontal="left" vertical="center"/>
    </xf>
    <xf numFmtId="0" fontId="23" fillId="0" borderId="0" xfId="48" applyFont="1" applyBorder="1" applyAlignment="1">
      <alignment horizontal="left" vertical="center"/>
    </xf>
    <xf numFmtId="0" fontId="78" fillId="0" borderId="8" xfId="48" applyFont="1" applyBorder="1" applyAlignment="1">
      <alignment horizontal="center" vertical="center" wrapText="1"/>
    </xf>
    <xf numFmtId="0" fontId="78" fillId="0" borderId="5" xfId="48" applyFont="1" applyFill="1" applyBorder="1" applyAlignment="1">
      <alignment horizontal="center" vertical="center" wrapText="1"/>
    </xf>
    <xf numFmtId="0" fontId="78" fillId="0" borderId="8" xfId="48" applyFont="1" applyFill="1" applyBorder="1" applyAlignment="1">
      <alignment horizontal="center" vertical="center" wrapText="1"/>
    </xf>
    <xf numFmtId="0" fontId="23" fillId="0" borderId="1" xfId="48" applyFont="1" applyFill="1" applyBorder="1" applyAlignment="1">
      <alignment vertical="center"/>
    </xf>
    <xf numFmtId="0" fontId="23" fillId="0" borderId="2" xfId="48" applyFont="1" applyFill="1" applyBorder="1" applyAlignment="1">
      <alignment vertical="center"/>
    </xf>
    <xf numFmtId="3" fontId="20" fillId="0" borderId="14" xfId="0" applyNumberFormat="1" applyFont="1" applyBorder="1" applyAlignment="1">
      <alignment horizontal="right" vertical="center"/>
    </xf>
    <xf numFmtId="3" fontId="20" fillId="0" borderId="0" xfId="0" applyNumberFormat="1" applyFont="1" applyBorder="1" applyAlignment="1">
      <alignment horizontal="right" vertical="center"/>
    </xf>
    <xf numFmtId="0" fontId="23" fillId="0" borderId="8" xfId="48" applyFont="1" applyBorder="1" applyAlignment="1">
      <alignment vertical="center"/>
    </xf>
    <xf numFmtId="0" fontId="23" fillId="0" borderId="9" xfId="48" applyFont="1" applyBorder="1" applyAlignment="1">
      <alignment vertical="center"/>
    </xf>
    <xf numFmtId="0" fontId="23" fillId="0" borderId="8" xfId="48" applyFont="1" applyBorder="1" applyAlignment="1">
      <alignment horizontal="right" vertical="center"/>
    </xf>
    <xf numFmtId="0" fontId="23" fillId="0" borderId="0" xfId="48" applyFont="1" applyBorder="1" applyAlignment="1">
      <alignment horizontal="right" vertical="center"/>
    </xf>
    <xf numFmtId="0" fontId="23" fillId="0" borderId="9" xfId="48" applyFont="1" applyBorder="1" applyAlignment="1">
      <alignment horizontal="right" vertical="center"/>
    </xf>
    <xf numFmtId="3" fontId="20" fillId="0" borderId="68" xfId="0" applyNumberFormat="1" applyFont="1" applyBorder="1" applyAlignment="1">
      <alignment horizontal="right" vertical="center"/>
    </xf>
    <xf numFmtId="0" fontId="23" fillId="0" borderId="59" xfId="48" applyFont="1" applyFill="1" applyBorder="1" applyAlignment="1">
      <alignment horizontal="left" vertical="center"/>
    </xf>
    <xf numFmtId="0" fontId="23" fillId="0" borderId="60" xfId="48" applyFont="1" applyFill="1" applyBorder="1" applyAlignment="1">
      <alignment horizontal="left" vertical="center"/>
    </xf>
    <xf numFmtId="0" fontId="23" fillId="0" borderId="61" xfId="48" applyFont="1" applyFill="1" applyBorder="1" applyAlignment="1">
      <alignment horizontal="left" vertical="center"/>
    </xf>
    <xf numFmtId="0" fontId="23" fillId="0" borderId="62" xfId="48" applyFont="1" applyFill="1" applyBorder="1" applyAlignment="1">
      <alignment horizontal="left" vertical="center"/>
    </xf>
    <xf numFmtId="0" fontId="23" fillId="0" borderId="63" xfId="48" applyFont="1" applyFill="1" applyBorder="1" applyAlignment="1">
      <alignment horizontal="left" vertical="center"/>
    </xf>
    <xf numFmtId="3" fontId="20" fillId="0" borderId="16" xfId="0" applyNumberFormat="1" applyFont="1" applyBorder="1" applyAlignment="1">
      <alignment horizontal="right" vertical="center"/>
    </xf>
    <xf numFmtId="0" fontId="22" fillId="0" borderId="14" xfId="0" applyFont="1" applyBorder="1" applyAlignment="1">
      <alignment vertical="center"/>
    </xf>
    <xf numFmtId="0" fontId="23" fillId="0" borderId="62" xfId="0" applyFont="1" applyBorder="1" applyAlignment="1">
      <alignment horizontal="right" vertical="center"/>
    </xf>
    <xf numFmtId="0" fontId="23" fillId="0" borderId="64" xfId="0" applyFont="1" applyBorder="1" applyAlignment="1">
      <alignment horizontal="right" vertical="center"/>
    </xf>
    <xf numFmtId="3" fontId="20" fillId="0" borderId="71" xfId="0" applyNumberFormat="1" applyFont="1" applyBorder="1" applyAlignment="1">
      <alignment horizontal="right" vertical="center"/>
    </xf>
    <xf numFmtId="0" fontId="18" fillId="0" borderId="4" xfId="0" applyFont="1" applyBorder="1" applyAlignment="1">
      <alignment horizontal="left" vertical="center"/>
    </xf>
    <xf numFmtId="0" fontId="23" fillId="0" borderId="4" xfId="0" applyFont="1" applyFill="1" applyBorder="1" applyAlignment="1">
      <alignment horizontal="center" vertical="center"/>
    </xf>
    <xf numFmtId="0" fontId="53" fillId="0" borderId="1" xfId="0" applyFont="1" applyBorder="1" applyAlignment="1">
      <alignment horizontal="left" vertical="center" wrapText="1"/>
    </xf>
    <xf numFmtId="0" fontId="53" fillId="0" borderId="2" xfId="0" applyFont="1" applyBorder="1" applyAlignment="1">
      <alignment horizontal="left" vertical="center" wrapText="1"/>
    </xf>
    <xf numFmtId="0" fontId="18" fillId="0" borderId="59" xfId="48" applyFont="1" applyBorder="1" applyAlignment="1">
      <alignment vertical="center" wrapText="1"/>
    </xf>
    <xf numFmtId="0" fontId="18" fillId="0" borderId="60" xfId="48" applyFont="1" applyBorder="1" applyAlignment="1">
      <alignment vertical="center"/>
    </xf>
    <xf numFmtId="0" fontId="18" fillId="0" borderId="67" xfId="48" applyFont="1" applyBorder="1" applyAlignment="1">
      <alignment vertical="center"/>
    </xf>
    <xf numFmtId="0" fontId="18" fillId="0" borderId="9" xfId="48" applyFont="1" applyBorder="1" applyAlignment="1">
      <alignment vertical="center"/>
    </xf>
    <xf numFmtId="0" fontId="18" fillId="0" borderId="70" xfId="48" applyFont="1" applyBorder="1" applyAlignment="1">
      <alignment vertical="center"/>
    </xf>
    <xf numFmtId="0" fontId="23" fillId="0" borderId="61" xfId="0" applyFont="1" applyBorder="1" applyAlignment="1">
      <alignment horizontal="right" vertical="center"/>
    </xf>
    <xf numFmtId="0" fontId="25" fillId="0" borderId="0" xfId="0" applyFont="1" applyBorder="1" applyAlignment="1">
      <alignment horizontal="left" vertical="center" wrapText="1"/>
    </xf>
    <xf numFmtId="0" fontId="19" fillId="2" borderId="5" xfId="0" applyFont="1" applyFill="1" applyBorder="1" applyAlignment="1">
      <alignment vertical="center"/>
    </xf>
    <xf numFmtId="0" fontId="19" fillId="2" borderId="6" xfId="0" applyFont="1" applyFill="1" applyBorder="1" applyAlignment="1">
      <alignment vertical="center"/>
    </xf>
    <xf numFmtId="0" fontId="19" fillId="2" borderId="10" xfId="0" applyFont="1" applyFill="1" applyBorder="1" applyAlignment="1">
      <alignment vertical="center"/>
    </xf>
    <xf numFmtId="0" fontId="19" fillId="2" borderId="11" xfId="0" applyFont="1" applyFill="1" applyBorder="1" applyAlignment="1">
      <alignment vertical="center"/>
    </xf>
    <xf numFmtId="0" fontId="18" fillId="2" borderId="5" xfId="0" applyFont="1" applyFill="1" applyBorder="1" applyAlignment="1">
      <alignment horizontal="left" vertical="center"/>
    </xf>
    <xf numFmtId="0" fontId="18" fillId="2" borderId="6" xfId="0" applyFont="1" applyFill="1" applyBorder="1" applyAlignment="1">
      <alignment horizontal="left" vertical="center"/>
    </xf>
    <xf numFmtId="0" fontId="18" fillId="2" borderId="10" xfId="0" applyFont="1" applyFill="1" applyBorder="1" applyAlignment="1">
      <alignment horizontal="left" vertical="center"/>
    </xf>
    <xf numFmtId="0" fontId="18" fillId="2" borderId="11" xfId="0" applyFont="1" applyFill="1" applyBorder="1" applyAlignment="1">
      <alignment horizontal="left" vertical="center"/>
    </xf>
    <xf numFmtId="177" fontId="27" fillId="0" borderId="7" xfId="0" applyNumberFormat="1" applyFont="1" applyBorder="1" applyAlignment="1">
      <alignment horizontal="center" vertical="center"/>
    </xf>
    <xf numFmtId="177" fontId="27" fillId="0" borderId="6" xfId="0" applyNumberFormat="1" applyFont="1" applyBorder="1" applyAlignment="1">
      <alignment horizontal="center" vertical="center"/>
    </xf>
    <xf numFmtId="177" fontId="27" fillId="0" borderId="12" xfId="0" applyNumberFormat="1" applyFont="1" applyBorder="1" applyAlignment="1">
      <alignment horizontal="center" vertical="center"/>
    </xf>
    <xf numFmtId="177" fontId="27" fillId="0" borderId="11" xfId="0" applyNumberFormat="1" applyFont="1" applyBorder="1" applyAlignment="1">
      <alignment horizontal="center" vertical="center"/>
    </xf>
    <xf numFmtId="0" fontId="18" fillId="2" borderId="1" xfId="0" applyFont="1" applyFill="1" applyBorder="1" applyAlignment="1">
      <alignment horizontal="left" vertical="center"/>
    </xf>
    <xf numFmtId="0" fontId="18" fillId="2" borderId="2" xfId="0" applyFont="1" applyFill="1" applyBorder="1" applyAlignment="1">
      <alignment horizontal="left" vertical="center"/>
    </xf>
    <xf numFmtId="0" fontId="22" fillId="0" borderId="1" xfId="0" applyFont="1" applyBorder="1" applyAlignment="1">
      <alignment horizontal="center" vertical="center"/>
    </xf>
    <xf numFmtId="0" fontId="22" fillId="0" borderId="3" xfId="0" applyFont="1" applyBorder="1" applyAlignment="1">
      <alignment horizontal="center" vertical="center"/>
    </xf>
    <xf numFmtId="0" fontId="22" fillId="0" borderId="2" xfId="0" applyFont="1" applyBorder="1" applyAlignment="1">
      <alignment horizontal="center" vertical="center"/>
    </xf>
    <xf numFmtId="0" fontId="18" fillId="2" borderId="8" xfId="0" applyFont="1" applyFill="1" applyBorder="1" applyAlignment="1">
      <alignment horizontal="left" vertical="center"/>
    </xf>
    <xf numFmtId="0" fontId="18" fillId="2" borderId="9" xfId="0" applyFont="1" applyFill="1" applyBorder="1" applyAlignment="1">
      <alignment horizontal="left" vertical="center"/>
    </xf>
    <xf numFmtId="38" fontId="22" fillId="0" borderId="3" xfId="1" applyFont="1" applyBorder="1" applyAlignment="1">
      <alignment horizontal="center" vertical="center"/>
    </xf>
    <xf numFmtId="0" fontId="18" fillId="2" borderId="1" xfId="0" applyFont="1" applyFill="1" applyBorder="1" applyAlignment="1">
      <alignment vertical="center"/>
    </xf>
    <xf numFmtId="0" fontId="18" fillId="2" borderId="2" xfId="0" applyFont="1" applyFill="1" applyBorder="1" applyAlignment="1">
      <alignment vertical="center"/>
    </xf>
    <xf numFmtId="0" fontId="18" fillId="2" borderId="19" xfId="0" applyFont="1" applyFill="1" applyBorder="1" applyAlignment="1">
      <alignment horizontal="left" vertical="center"/>
    </xf>
    <xf numFmtId="0" fontId="18" fillId="2" borderId="20" xfId="0" applyFont="1" applyFill="1" applyBorder="1" applyAlignment="1">
      <alignment horizontal="left" vertical="center"/>
    </xf>
    <xf numFmtId="0" fontId="18" fillId="2" borderId="21" xfId="0" applyFont="1" applyFill="1" applyBorder="1" applyAlignment="1">
      <alignment horizontal="left" vertical="center"/>
    </xf>
    <xf numFmtId="0" fontId="18" fillId="2" borderId="19"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1" fillId="2" borderId="6" xfId="0" applyFont="1" applyFill="1" applyBorder="1" applyAlignment="1">
      <alignment horizontal="left" vertical="center" wrapText="1"/>
    </xf>
    <xf numFmtId="0" fontId="21" fillId="2" borderId="9" xfId="0" applyFont="1" applyFill="1" applyBorder="1" applyAlignment="1">
      <alignment horizontal="left" vertical="center"/>
    </xf>
    <xf numFmtId="0" fontId="21" fillId="2" borderId="11" xfId="0" applyFont="1" applyFill="1" applyBorder="1" applyAlignment="1">
      <alignment horizontal="left" vertical="center"/>
    </xf>
    <xf numFmtId="177" fontId="62" fillId="0" borderId="7" xfId="0" applyNumberFormat="1" applyFont="1" applyBorder="1" applyAlignment="1">
      <alignment horizontal="center" vertical="center"/>
    </xf>
    <xf numFmtId="177" fontId="62" fillId="0" borderId="6" xfId="0" applyNumberFormat="1" applyFont="1" applyBorder="1" applyAlignment="1">
      <alignment horizontal="center" vertical="center"/>
    </xf>
    <xf numFmtId="177" fontId="62" fillId="0" borderId="12" xfId="0" applyNumberFormat="1" applyFont="1" applyBorder="1" applyAlignment="1">
      <alignment horizontal="center" vertical="center"/>
    </xf>
    <xf numFmtId="177" fontId="62" fillId="0" borderId="11" xfId="0" applyNumberFormat="1" applyFont="1" applyBorder="1" applyAlignment="1">
      <alignment horizontal="center" vertical="center"/>
    </xf>
    <xf numFmtId="0" fontId="18" fillId="0" borderId="1" xfId="0" applyFont="1" applyBorder="1" applyAlignment="1">
      <alignment horizontal="center" vertical="center"/>
    </xf>
    <xf numFmtId="0" fontId="18" fillId="0" borderId="3" xfId="0" applyFont="1" applyBorder="1" applyAlignment="1">
      <alignment horizontal="center" vertical="center"/>
    </xf>
    <xf numFmtId="0" fontId="18" fillId="0" borderId="2" xfId="0" applyFont="1" applyBorder="1" applyAlignment="1">
      <alignment horizontal="center" vertical="center"/>
    </xf>
    <xf numFmtId="0" fontId="39" fillId="0" borderId="3" xfId="0" applyFont="1" applyBorder="1" applyAlignment="1">
      <alignment horizontal="left" vertical="center"/>
    </xf>
    <xf numFmtId="0" fontId="39" fillId="0" borderId="2" xfId="0" applyFont="1" applyBorder="1" applyAlignment="1">
      <alignment horizontal="left"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30" fillId="3" borderId="4" xfId="10" applyFont="1" applyFill="1" applyBorder="1" applyAlignment="1">
      <alignment horizontal="left" vertical="center"/>
    </xf>
    <xf numFmtId="0" fontId="52" fillId="3" borderId="4" xfId="10" applyFont="1" applyFill="1" applyBorder="1" applyAlignment="1">
      <alignment horizontal="center" vertical="center"/>
    </xf>
    <xf numFmtId="0" fontId="52" fillId="3" borderId="4" xfId="10" applyFont="1" applyFill="1" applyBorder="1" applyAlignment="1">
      <alignment horizontal="left" vertical="center"/>
    </xf>
    <xf numFmtId="0" fontId="19" fillId="3" borderId="1"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2" xfId="0" applyFont="1" applyFill="1" applyBorder="1" applyAlignment="1">
      <alignment horizontal="center" vertical="center"/>
    </xf>
    <xf numFmtId="38" fontId="19" fillId="3" borderId="1" xfId="1" applyFont="1" applyFill="1" applyBorder="1" applyAlignment="1">
      <alignment horizontal="center" vertical="center"/>
    </xf>
    <xf numFmtId="38" fontId="19" fillId="3" borderId="3" xfId="1" applyFont="1" applyFill="1" applyBorder="1" applyAlignment="1">
      <alignment horizontal="center" vertical="center"/>
    </xf>
    <xf numFmtId="38" fontId="19" fillId="3" borderId="2" xfId="1" applyFont="1" applyFill="1" applyBorder="1" applyAlignment="1">
      <alignment horizontal="center" vertical="center"/>
    </xf>
    <xf numFmtId="0" fontId="19" fillId="0" borderId="3" xfId="0" applyFont="1" applyBorder="1" applyAlignment="1">
      <alignment horizontal="center" vertical="center"/>
    </xf>
    <xf numFmtId="0" fontId="19" fillId="0" borderId="2" xfId="0" applyFont="1" applyBorder="1" applyAlignment="1">
      <alignment horizontal="center" vertical="center"/>
    </xf>
    <xf numFmtId="38" fontId="19" fillId="3" borderId="1" xfId="1" applyFont="1" applyFill="1" applyBorder="1" applyAlignment="1">
      <alignment horizontal="right" vertical="center"/>
    </xf>
    <xf numFmtId="0" fontId="19" fillId="0" borderId="3" xfId="0" applyFont="1" applyBorder="1" applyAlignment="1">
      <alignment horizontal="right" vertical="center"/>
    </xf>
    <xf numFmtId="0" fontId="19" fillId="0" borderId="2" xfId="0" applyFont="1" applyBorder="1" applyAlignment="1">
      <alignment horizontal="right" vertical="center"/>
    </xf>
    <xf numFmtId="38" fontId="19" fillId="3" borderId="3" xfId="1" applyFont="1" applyFill="1" applyBorder="1" applyAlignment="1">
      <alignment horizontal="right" vertical="center"/>
    </xf>
    <xf numFmtId="38" fontId="19" fillId="3" borderId="2" xfId="1" applyFont="1" applyFill="1" applyBorder="1" applyAlignment="1">
      <alignment horizontal="right" vertical="center"/>
    </xf>
    <xf numFmtId="0" fontId="19" fillId="3" borderId="1" xfId="0" applyFont="1" applyFill="1" applyBorder="1" applyAlignment="1">
      <alignment horizontal="left" vertical="center"/>
    </xf>
    <xf numFmtId="0" fontId="19" fillId="3" borderId="3" xfId="0" applyFont="1" applyFill="1" applyBorder="1" applyAlignment="1">
      <alignment horizontal="left" vertical="center"/>
    </xf>
    <xf numFmtId="0" fontId="19" fillId="3" borderId="2" xfId="0" applyFont="1" applyFill="1" applyBorder="1" applyAlignment="1">
      <alignment horizontal="left" vertical="center"/>
    </xf>
    <xf numFmtId="0" fontId="19" fillId="3" borderId="3" xfId="0" applyFont="1" applyFill="1" applyBorder="1" applyAlignment="1">
      <alignment horizontal="right" vertical="center"/>
    </xf>
    <xf numFmtId="0" fontId="19" fillId="3" borderId="2" xfId="0" applyFont="1" applyFill="1" applyBorder="1" applyAlignment="1">
      <alignment horizontal="right" vertical="center"/>
    </xf>
    <xf numFmtId="0" fontId="19" fillId="3" borderId="1" xfId="0" applyFont="1" applyFill="1" applyBorder="1" applyAlignment="1">
      <alignment horizontal="left" vertical="center" shrinkToFit="1"/>
    </xf>
    <xf numFmtId="0" fontId="19" fillId="3" borderId="3" xfId="0" applyFont="1" applyFill="1" applyBorder="1" applyAlignment="1">
      <alignment horizontal="left" vertical="center" shrinkToFit="1"/>
    </xf>
    <xf numFmtId="0" fontId="19" fillId="3" borderId="2" xfId="0" applyFont="1" applyFill="1" applyBorder="1" applyAlignment="1">
      <alignment horizontal="left" vertical="center" shrinkToFit="1"/>
    </xf>
    <xf numFmtId="3" fontId="19" fillId="3" borderId="24" xfId="0" applyNumberFormat="1" applyFont="1" applyFill="1" applyBorder="1" applyAlignment="1">
      <alignment horizontal="right" vertical="center"/>
    </xf>
    <xf numFmtId="3" fontId="19" fillId="3" borderId="74" xfId="0" applyNumberFormat="1" applyFont="1" applyFill="1" applyBorder="1" applyAlignment="1">
      <alignment horizontal="right" vertical="center"/>
    </xf>
    <xf numFmtId="3" fontId="19" fillId="3" borderId="75" xfId="0" applyNumberFormat="1" applyFont="1" applyFill="1" applyBorder="1" applyAlignment="1">
      <alignment horizontal="right" vertical="center"/>
    </xf>
    <xf numFmtId="0" fontId="27" fillId="0" borderId="1" xfId="10" applyFont="1" applyFill="1" applyBorder="1" applyAlignment="1">
      <alignment horizontal="left" vertical="center"/>
    </xf>
    <xf numFmtId="0" fontId="27" fillId="0" borderId="3" xfId="10" applyFont="1" applyFill="1" applyBorder="1" applyAlignment="1">
      <alignment horizontal="left" vertical="center"/>
    </xf>
    <xf numFmtId="0" fontId="27" fillId="0" borderId="2" xfId="10" applyFont="1" applyFill="1" applyBorder="1" applyAlignment="1">
      <alignment horizontal="left" vertical="center"/>
    </xf>
  </cellXfs>
  <cellStyles count="74">
    <cellStyle name="Excel Built-in Comma [0] 1" xfId="26"/>
    <cellStyle name="Excel Built-in Currency [0] 1" xfId="27"/>
    <cellStyle name="Excel Built-in Normal" xfId="28"/>
    <cellStyle name="Excel Built-in Normal 1" xfId="29"/>
    <cellStyle name="Excel Built-in Normal 1 2" xfId="30"/>
    <cellStyle name="Excel Built-in Normal 2" xfId="31"/>
    <cellStyle name="パーセント 2" xfId="3"/>
    <cellStyle name="パーセント 3" xfId="24"/>
    <cellStyle name="パーセント 3 2" xfId="55"/>
    <cellStyle name="パーセント 4" xfId="39"/>
    <cellStyle name="パーセント 4 2" xfId="58"/>
    <cellStyle name="パーセント 5" xfId="42"/>
    <cellStyle name="パーセント 5 2" xfId="61"/>
    <cellStyle name="パーセント 6" xfId="65"/>
    <cellStyle name="ハイパーリンク" xfId="18" builtinId="8"/>
    <cellStyle name="ハイパーリンク 2" xfId="6"/>
    <cellStyle name="桁区切り" xfId="1" builtinId="6"/>
    <cellStyle name="桁区切り 2" xfId="2"/>
    <cellStyle name="桁区切り 2 2" xfId="32"/>
    <cellStyle name="桁区切り 3" xfId="7"/>
    <cellStyle name="桁区切り 4" xfId="33"/>
    <cellStyle name="桁区切り 4 2" xfId="56"/>
    <cellStyle name="桁区切り 5" xfId="25"/>
    <cellStyle name="桁区切り 6" xfId="44"/>
    <cellStyle name="桁区切り 6 2" xfId="63"/>
    <cellStyle name="桁区切り 7" xfId="49"/>
    <cellStyle name="桁区切り 8" xfId="69"/>
    <cellStyle name="桁区切り 8 2" xfId="70"/>
    <cellStyle name="通貨 2" xfId="8"/>
    <cellStyle name="通貨 2 2" xfId="50"/>
    <cellStyle name="標準" xfId="0" builtinId="0"/>
    <cellStyle name="標準 10" xfId="23"/>
    <cellStyle name="標準 10 2" xfId="54"/>
    <cellStyle name="標準 11" xfId="38"/>
    <cellStyle name="標準 11 2" xfId="57"/>
    <cellStyle name="標準 12" xfId="41"/>
    <cellStyle name="標準 12 2" xfId="60"/>
    <cellStyle name="標準 13" xfId="48"/>
    <cellStyle name="標準 14" xfId="47"/>
    <cellStyle name="標準 15" xfId="67"/>
    <cellStyle name="標準 15 2" xfId="68"/>
    <cellStyle name="標準 15 2 2" xfId="71"/>
    <cellStyle name="標準 2" xfId="9"/>
    <cellStyle name="標準 2 2" xfId="4"/>
    <cellStyle name="標準 2 2 2" xfId="10"/>
    <cellStyle name="標準 2 3" xfId="11"/>
    <cellStyle name="標準 2 3 2" xfId="12"/>
    <cellStyle name="標準 2 3 2 2" xfId="34"/>
    <cellStyle name="標準 2 4" xfId="13"/>
    <cellStyle name="標準 2 5" xfId="14"/>
    <cellStyle name="標準 2 6" xfId="72"/>
    <cellStyle name="標準 2_システム要件表_0201" xfId="37"/>
    <cellStyle name="標準 3" xfId="15"/>
    <cellStyle name="標準 3 2" xfId="35"/>
    <cellStyle name="標準 4" xfId="16"/>
    <cellStyle name="標準 5" xfId="5"/>
    <cellStyle name="標準 6" xfId="17"/>
    <cellStyle name="標準 6 2" xfId="51"/>
    <cellStyle name="標準 63" xfId="36"/>
    <cellStyle name="標準 7" xfId="19"/>
    <cellStyle name="標準 7 2" xfId="21"/>
    <cellStyle name="標準 8" xfId="20"/>
    <cellStyle name="標準 8 2" xfId="52"/>
    <cellStyle name="標準 9" xfId="22"/>
    <cellStyle name="標準 9 2" xfId="40"/>
    <cellStyle name="標準 9 2 2" xfId="59"/>
    <cellStyle name="標準 9 3" xfId="43"/>
    <cellStyle name="標準 9 3 2" xfId="62"/>
    <cellStyle name="標準 9 4" xfId="45"/>
    <cellStyle name="標準 9 4 2" xfId="64"/>
    <cellStyle name="標準 9 5" xfId="46"/>
    <cellStyle name="標準 9 5 2" xfId="66"/>
    <cellStyle name="標準 9 6" xfId="53"/>
    <cellStyle name="標準 9 7" xfId="73"/>
  </cellStyles>
  <dxfs count="0"/>
  <tableStyles count="0" defaultTableStyle="TableStyleMedium2" defaultPivotStyle="PivotStyleLight16"/>
  <colors>
    <mruColors>
      <color rgb="FF0000FF"/>
      <color rgb="FFFFFF00"/>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0</xdr:row>
      <xdr:rowOff>235324</xdr:rowOff>
    </xdr:from>
    <xdr:to>
      <xdr:col>47</xdr:col>
      <xdr:colOff>1342</xdr:colOff>
      <xdr:row>36</xdr:row>
      <xdr:rowOff>200231</xdr:rowOff>
    </xdr:to>
    <xdr:pic>
      <xdr:nvPicPr>
        <xdr:cNvPr id="3" name="図 2"/>
        <xdr:cNvPicPr>
          <a:picLocks noChangeAspect="1"/>
        </xdr:cNvPicPr>
      </xdr:nvPicPr>
      <xdr:blipFill>
        <a:blip xmlns:r="http://schemas.openxmlformats.org/officeDocument/2006/relationships" r:embed="rId1" cstate="print"/>
        <a:stretch>
          <a:fillRect/>
        </a:stretch>
      </xdr:blipFill>
      <xdr:spPr>
        <a:xfrm>
          <a:off x="145677" y="235324"/>
          <a:ext cx="6175783" cy="883996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11</xdr:col>
      <xdr:colOff>431894</xdr:colOff>
      <xdr:row>76</xdr:row>
      <xdr:rowOff>156882</xdr:rowOff>
    </xdr:from>
    <xdr:to>
      <xdr:col>15</xdr:col>
      <xdr:colOff>248047</xdr:colOff>
      <xdr:row>79</xdr:row>
      <xdr:rowOff>138198</xdr:rowOff>
    </xdr:to>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80494" y="15158757"/>
          <a:ext cx="2387903" cy="49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476251</xdr:colOff>
      <xdr:row>9</xdr:row>
      <xdr:rowOff>390525</xdr:rowOff>
    </xdr:from>
    <xdr:to>
      <xdr:col>13</xdr:col>
      <xdr:colOff>666751</xdr:colOff>
      <xdr:row>10</xdr:row>
      <xdr:rowOff>0</xdr:rowOff>
    </xdr:to>
    <xdr:sp macro="" textlink="">
      <xdr:nvSpPr>
        <xdr:cNvPr id="3" name="テキスト ボックス 2"/>
        <xdr:cNvSpPr txBox="1"/>
      </xdr:nvSpPr>
      <xdr:spPr>
        <a:xfrm>
          <a:off x="9867901" y="18573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25</xdr:row>
      <xdr:rowOff>390525</xdr:rowOff>
    </xdr:from>
    <xdr:to>
      <xdr:col>13</xdr:col>
      <xdr:colOff>666751</xdr:colOff>
      <xdr:row>26</xdr:row>
      <xdr:rowOff>0</xdr:rowOff>
    </xdr:to>
    <xdr:sp macro="" textlink="">
      <xdr:nvSpPr>
        <xdr:cNvPr id="4" name="テキスト ボックス 3"/>
        <xdr:cNvSpPr txBox="1"/>
      </xdr:nvSpPr>
      <xdr:spPr>
        <a:xfrm>
          <a:off x="9867901" y="5076825"/>
          <a:ext cx="190500" cy="38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46</xdr:row>
      <xdr:rowOff>390525</xdr:rowOff>
    </xdr:from>
    <xdr:to>
      <xdr:col>13</xdr:col>
      <xdr:colOff>666751</xdr:colOff>
      <xdr:row>47</xdr:row>
      <xdr:rowOff>0</xdr:rowOff>
    </xdr:to>
    <xdr:sp macro="" textlink="">
      <xdr:nvSpPr>
        <xdr:cNvPr id="5" name="テキスト ボックス 4"/>
        <xdr:cNvSpPr txBox="1"/>
      </xdr:nvSpPr>
      <xdr:spPr>
        <a:xfrm>
          <a:off x="9867901" y="93249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56</xdr:row>
      <xdr:rowOff>390525</xdr:rowOff>
    </xdr:from>
    <xdr:to>
      <xdr:col>13</xdr:col>
      <xdr:colOff>666751</xdr:colOff>
      <xdr:row>57</xdr:row>
      <xdr:rowOff>0</xdr:rowOff>
    </xdr:to>
    <xdr:sp macro="" textlink="">
      <xdr:nvSpPr>
        <xdr:cNvPr id="6" name="テキスト ボックス 5"/>
        <xdr:cNvSpPr txBox="1"/>
      </xdr:nvSpPr>
      <xdr:spPr>
        <a:xfrm>
          <a:off x="9867901" y="11201400"/>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46</xdr:row>
      <xdr:rowOff>390525</xdr:rowOff>
    </xdr:from>
    <xdr:to>
      <xdr:col>13</xdr:col>
      <xdr:colOff>666751</xdr:colOff>
      <xdr:row>47</xdr:row>
      <xdr:rowOff>0</xdr:rowOff>
    </xdr:to>
    <xdr:sp macro="" textlink="">
      <xdr:nvSpPr>
        <xdr:cNvPr id="7" name="テキスト ボックス 6"/>
        <xdr:cNvSpPr txBox="1"/>
      </xdr:nvSpPr>
      <xdr:spPr>
        <a:xfrm>
          <a:off x="9867901" y="93249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46</xdr:row>
      <xdr:rowOff>390525</xdr:rowOff>
    </xdr:from>
    <xdr:to>
      <xdr:col>13</xdr:col>
      <xdr:colOff>666751</xdr:colOff>
      <xdr:row>47</xdr:row>
      <xdr:rowOff>0</xdr:rowOff>
    </xdr:to>
    <xdr:sp macro="" textlink="">
      <xdr:nvSpPr>
        <xdr:cNvPr id="8" name="テキスト ボックス 7"/>
        <xdr:cNvSpPr txBox="1"/>
      </xdr:nvSpPr>
      <xdr:spPr>
        <a:xfrm>
          <a:off x="9867901" y="93249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56</xdr:row>
      <xdr:rowOff>390525</xdr:rowOff>
    </xdr:from>
    <xdr:to>
      <xdr:col>13</xdr:col>
      <xdr:colOff>666751</xdr:colOff>
      <xdr:row>57</xdr:row>
      <xdr:rowOff>0</xdr:rowOff>
    </xdr:to>
    <xdr:sp macro="" textlink="">
      <xdr:nvSpPr>
        <xdr:cNvPr id="9" name="テキスト ボックス 8"/>
        <xdr:cNvSpPr txBox="1"/>
      </xdr:nvSpPr>
      <xdr:spPr>
        <a:xfrm>
          <a:off x="9867901" y="11201400"/>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56</xdr:row>
      <xdr:rowOff>390525</xdr:rowOff>
    </xdr:from>
    <xdr:to>
      <xdr:col>13</xdr:col>
      <xdr:colOff>666751</xdr:colOff>
      <xdr:row>57</xdr:row>
      <xdr:rowOff>0</xdr:rowOff>
    </xdr:to>
    <xdr:sp macro="" textlink="">
      <xdr:nvSpPr>
        <xdr:cNvPr id="10" name="テキスト ボックス 9"/>
        <xdr:cNvSpPr txBox="1"/>
      </xdr:nvSpPr>
      <xdr:spPr>
        <a:xfrm>
          <a:off x="9867901" y="11201400"/>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9</xdr:row>
      <xdr:rowOff>390525</xdr:rowOff>
    </xdr:from>
    <xdr:to>
      <xdr:col>13</xdr:col>
      <xdr:colOff>666751</xdr:colOff>
      <xdr:row>10</xdr:row>
      <xdr:rowOff>0</xdr:rowOff>
    </xdr:to>
    <xdr:sp macro="" textlink="">
      <xdr:nvSpPr>
        <xdr:cNvPr id="11" name="テキスト ボックス 10"/>
        <xdr:cNvSpPr txBox="1"/>
      </xdr:nvSpPr>
      <xdr:spPr>
        <a:xfrm>
          <a:off x="9867901" y="18573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26</xdr:row>
      <xdr:rowOff>390525</xdr:rowOff>
    </xdr:from>
    <xdr:to>
      <xdr:col>13</xdr:col>
      <xdr:colOff>666751</xdr:colOff>
      <xdr:row>27</xdr:row>
      <xdr:rowOff>0</xdr:rowOff>
    </xdr:to>
    <xdr:sp macro="" textlink="">
      <xdr:nvSpPr>
        <xdr:cNvPr id="12" name="テキスト ボックス 11"/>
        <xdr:cNvSpPr txBox="1"/>
      </xdr:nvSpPr>
      <xdr:spPr>
        <a:xfrm>
          <a:off x="9867901" y="53054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26</xdr:row>
      <xdr:rowOff>390525</xdr:rowOff>
    </xdr:from>
    <xdr:to>
      <xdr:col>13</xdr:col>
      <xdr:colOff>666751</xdr:colOff>
      <xdr:row>27</xdr:row>
      <xdr:rowOff>0</xdr:rowOff>
    </xdr:to>
    <xdr:sp macro="" textlink="">
      <xdr:nvSpPr>
        <xdr:cNvPr id="13" name="テキスト ボックス 12"/>
        <xdr:cNvSpPr txBox="1"/>
      </xdr:nvSpPr>
      <xdr:spPr>
        <a:xfrm>
          <a:off x="9867901" y="53054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42</xdr:row>
      <xdr:rowOff>390525</xdr:rowOff>
    </xdr:from>
    <xdr:to>
      <xdr:col>13</xdr:col>
      <xdr:colOff>666751</xdr:colOff>
      <xdr:row>43</xdr:row>
      <xdr:rowOff>0</xdr:rowOff>
    </xdr:to>
    <xdr:sp macro="" textlink="">
      <xdr:nvSpPr>
        <xdr:cNvPr id="14" name="テキスト ボックス 13"/>
        <xdr:cNvSpPr txBox="1"/>
      </xdr:nvSpPr>
      <xdr:spPr>
        <a:xfrm>
          <a:off x="9867901" y="8524875"/>
          <a:ext cx="190500" cy="38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43</xdr:row>
      <xdr:rowOff>390525</xdr:rowOff>
    </xdr:from>
    <xdr:to>
      <xdr:col>13</xdr:col>
      <xdr:colOff>666751</xdr:colOff>
      <xdr:row>44</xdr:row>
      <xdr:rowOff>0</xdr:rowOff>
    </xdr:to>
    <xdr:sp macro="" textlink="">
      <xdr:nvSpPr>
        <xdr:cNvPr id="15" name="テキスト ボックス 14"/>
        <xdr:cNvSpPr txBox="1"/>
      </xdr:nvSpPr>
      <xdr:spPr>
        <a:xfrm>
          <a:off x="9867901" y="87534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43</xdr:row>
      <xdr:rowOff>390525</xdr:rowOff>
    </xdr:from>
    <xdr:to>
      <xdr:col>13</xdr:col>
      <xdr:colOff>666751</xdr:colOff>
      <xdr:row>44</xdr:row>
      <xdr:rowOff>0</xdr:rowOff>
    </xdr:to>
    <xdr:sp macro="" textlink="">
      <xdr:nvSpPr>
        <xdr:cNvPr id="16" name="テキスト ボックス 15"/>
        <xdr:cNvSpPr txBox="1"/>
      </xdr:nvSpPr>
      <xdr:spPr>
        <a:xfrm>
          <a:off x="9867901" y="87534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63</xdr:row>
      <xdr:rowOff>390525</xdr:rowOff>
    </xdr:from>
    <xdr:to>
      <xdr:col>13</xdr:col>
      <xdr:colOff>666751</xdr:colOff>
      <xdr:row>64</xdr:row>
      <xdr:rowOff>0</xdr:rowOff>
    </xdr:to>
    <xdr:sp macro="" textlink="">
      <xdr:nvSpPr>
        <xdr:cNvPr id="17" name="テキスト ボックス 16"/>
        <xdr:cNvSpPr txBox="1"/>
      </xdr:nvSpPr>
      <xdr:spPr>
        <a:xfrm>
          <a:off x="9867901" y="127730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63</xdr:row>
      <xdr:rowOff>390525</xdr:rowOff>
    </xdr:from>
    <xdr:to>
      <xdr:col>13</xdr:col>
      <xdr:colOff>666751</xdr:colOff>
      <xdr:row>64</xdr:row>
      <xdr:rowOff>0</xdr:rowOff>
    </xdr:to>
    <xdr:sp macro="" textlink="">
      <xdr:nvSpPr>
        <xdr:cNvPr id="18" name="テキスト ボックス 17"/>
        <xdr:cNvSpPr txBox="1"/>
      </xdr:nvSpPr>
      <xdr:spPr>
        <a:xfrm>
          <a:off x="9867901" y="127730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63</xdr:row>
      <xdr:rowOff>390525</xdr:rowOff>
    </xdr:from>
    <xdr:to>
      <xdr:col>13</xdr:col>
      <xdr:colOff>666751</xdr:colOff>
      <xdr:row>64</xdr:row>
      <xdr:rowOff>0</xdr:rowOff>
    </xdr:to>
    <xdr:sp macro="" textlink="">
      <xdr:nvSpPr>
        <xdr:cNvPr id="19" name="テキスト ボックス 18"/>
        <xdr:cNvSpPr txBox="1"/>
      </xdr:nvSpPr>
      <xdr:spPr>
        <a:xfrm>
          <a:off x="9867901" y="127730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59</xdr:row>
      <xdr:rowOff>390525</xdr:rowOff>
    </xdr:from>
    <xdr:to>
      <xdr:col>13</xdr:col>
      <xdr:colOff>666751</xdr:colOff>
      <xdr:row>60</xdr:row>
      <xdr:rowOff>0</xdr:rowOff>
    </xdr:to>
    <xdr:sp macro="" textlink="">
      <xdr:nvSpPr>
        <xdr:cNvPr id="20" name="テキスト ボックス 19"/>
        <xdr:cNvSpPr txBox="1"/>
      </xdr:nvSpPr>
      <xdr:spPr>
        <a:xfrm>
          <a:off x="9867901" y="11972925"/>
          <a:ext cx="190500" cy="38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60</xdr:row>
      <xdr:rowOff>390525</xdr:rowOff>
    </xdr:from>
    <xdr:to>
      <xdr:col>13</xdr:col>
      <xdr:colOff>666751</xdr:colOff>
      <xdr:row>61</xdr:row>
      <xdr:rowOff>0</xdr:rowOff>
    </xdr:to>
    <xdr:sp macro="" textlink="">
      <xdr:nvSpPr>
        <xdr:cNvPr id="21" name="テキスト ボックス 20"/>
        <xdr:cNvSpPr txBox="1"/>
      </xdr:nvSpPr>
      <xdr:spPr>
        <a:xfrm>
          <a:off x="9867901" y="122015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60</xdr:row>
      <xdr:rowOff>390525</xdr:rowOff>
    </xdr:from>
    <xdr:to>
      <xdr:col>13</xdr:col>
      <xdr:colOff>666751</xdr:colOff>
      <xdr:row>61</xdr:row>
      <xdr:rowOff>0</xdr:rowOff>
    </xdr:to>
    <xdr:sp macro="" textlink="">
      <xdr:nvSpPr>
        <xdr:cNvPr id="22" name="テキスト ボックス 21"/>
        <xdr:cNvSpPr txBox="1"/>
      </xdr:nvSpPr>
      <xdr:spPr>
        <a:xfrm>
          <a:off x="9867901" y="122015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42</xdr:row>
      <xdr:rowOff>390525</xdr:rowOff>
    </xdr:from>
    <xdr:to>
      <xdr:col>13</xdr:col>
      <xdr:colOff>666751</xdr:colOff>
      <xdr:row>43</xdr:row>
      <xdr:rowOff>0</xdr:rowOff>
    </xdr:to>
    <xdr:sp macro="" textlink="">
      <xdr:nvSpPr>
        <xdr:cNvPr id="23" name="テキスト ボックス 22"/>
        <xdr:cNvSpPr txBox="1"/>
      </xdr:nvSpPr>
      <xdr:spPr>
        <a:xfrm>
          <a:off x="9867901" y="8524875"/>
          <a:ext cx="190500" cy="38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43</xdr:row>
      <xdr:rowOff>390525</xdr:rowOff>
    </xdr:from>
    <xdr:to>
      <xdr:col>13</xdr:col>
      <xdr:colOff>666751</xdr:colOff>
      <xdr:row>44</xdr:row>
      <xdr:rowOff>0</xdr:rowOff>
    </xdr:to>
    <xdr:sp macro="" textlink="">
      <xdr:nvSpPr>
        <xdr:cNvPr id="24" name="テキスト ボックス 23"/>
        <xdr:cNvSpPr txBox="1"/>
      </xdr:nvSpPr>
      <xdr:spPr>
        <a:xfrm>
          <a:off x="9867901" y="87534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43</xdr:row>
      <xdr:rowOff>390525</xdr:rowOff>
    </xdr:from>
    <xdr:to>
      <xdr:col>13</xdr:col>
      <xdr:colOff>666751</xdr:colOff>
      <xdr:row>44</xdr:row>
      <xdr:rowOff>0</xdr:rowOff>
    </xdr:to>
    <xdr:sp macro="" textlink="">
      <xdr:nvSpPr>
        <xdr:cNvPr id="25" name="テキスト ボックス 24"/>
        <xdr:cNvSpPr txBox="1"/>
      </xdr:nvSpPr>
      <xdr:spPr>
        <a:xfrm>
          <a:off x="9867901" y="875347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59</xdr:row>
      <xdr:rowOff>390525</xdr:rowOff>
    </xdr:from>
    <xdr:to>
      <xdr:col>13</xdr:col>
      <xdr:colOff>666751</xdr:colOff>
      <xdr:row>60</xdr:row>
      <xdr:rowOff>0</xdr:rowOff>
    </xdr:to>
    <xdr:sp macro="" textlink="">
      <xdr:nvSpPr>
        <xdr:cNvPr id="26" name="テキスト ボックス 25"/>
        <xdr:cNvSpPr txBox="1"/>
      </xdr:nvSpPr>
      <xdr:spPr>
        <a:xfrm>
          <a:off x="9867901" y="11972925"/>
          <a:ext cx="190500" cy="38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60</xdr:row>
      <xdr:rowOff>390525</xdr:rowOff>
    </xdr:from>
    <xdr:to>
      <xdr:col>13</xdr:col>
      <xdr:colOff>666751</xdr:colOff>
      <xdr:row>61</xdr:row>
      <xdr:rowOff>0</xdr:rowOff>
    </xdr:to>
    <xdr:sp macro="" textlink="">
      <xdr:nvSpPr>
        <xdr:cNvPr id="27" name="テキスト ボックス 26"/>
        <xdr:cNvSpPr txBox="1"/>
      </xdr:nvSpPr>
      <xdr:spPr>
        <a:xfrm>
          <a:off x="9867901" y="122015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13</xdr:col>
      <xdr:colOff>476251</xdr:colOff>
      <xdr:row>60</xdr:row>
      <xdr:rowOff>390525</xdr:rowOff>
    </xdr:from>
    <xdr:to>
      <xdr:col>13</xdr:col>
      <xdr:colOff>666751</xdr:colOff>
      <xdr:row>61</xdr:row>
      <xdr:rowOff>0</xdr:rowOff>
    </xdr:to>
    <xdr:sp macro="" textlink="">
      <xdr:nvSpPr>
        <xdr:cNvPr id="28" name="テキスト ボックス 27"/>
        <xdr:cNvSpPr txBox="1"/>
      </xdr:nvSpPr>
      <xdr:spPr>
        <a:xfrm>
          <a:off x="9867901" y="12201525"/>
          <a:ext cx="190500" cy="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0000FF"/>
              </a:solidFill>
            </a:rPr>
            <a:t>✓</a:t>
          </a:r>
        </a:p>
      </xdr:txBody>
    </xdr:sp>
    <xdr:clientData/>
  </xdr:twoCellAnchor>
  <xdr:twoCellAnchor>
    <xdr:from>
      <xdr:col>16</xdr:col>
      <xdr:colOff>661146</xdr:colOff>
      <xdr:row>1</xdr:row>
      <xdr:rowOff>22412</xdr:rowOff>
    </xdr:from>
    <xdr:to>
      <xdr:col>21</xdr:col>
      <xdr:colOff>156882</xdr:colOff>
      <xdr:row>4</xdr:row>
      <xdr:rowOff>112059</xdr:rowOff>
    </xdr:to>
    <xdr:sp macro="" textlink="">
      <xdr:nvSpPr>
        <xdr:cNvPr id="30" name="角丸四角形吹き出し 29"/>
        <xdr:cNvSpPr/>
      </xdr:nvSpPr>
      <xdr:spPr>
        <a:xfrm>
          <a:off x="11396381" y="190500"/>
          <a:ext cx="2913530" cy="717177"/>
        </a:xfrm>
        <a:prstGeom prst="wedgeRoundRectCallout">
          <a:avLst>
            <a:gd name="adj1" fmla="val -28244"/>
            <a:gd name="adj2" fmla="val 15526"/>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0">
              <a:solidFill>
                <a:srgbClr val="FF0000"/>
              </a:solidFill>
              <a:effectLst/>
              <a:latin typeface="ＭＳ Ｐ明朝" panose="02020600040205080304" pitchFamily="18" charset="-128"/>
              <a:ea typeface="ＭＳ Ｐ明朝" panose="02020600040205080304" pitchFamily="18" charset="-128"/>
              <a:cs typeface="+mn-cs"/>
            </a:rPr>
            <a:t>工場・事業場単位　と</a:t>
          </a:r>
          <a:endParaRPr kumimoji="1" lang="en-US" altLang="ja-JP" sz="1400" b="0">
            <a:solidFill>
              <a:srgbClr val="FF0000"/>
            </a:solidFill>
            <a:effectLst/>
            <a:latin typeface="ＭＳ Ｐ明朝" panose="02020600040205080304" pitchFamily="18" charset="-128"/>
            <a:ea typeface="ＭＳ Ｐ明朝" panose="02020600040205080304" pitchFamily="18" charset="-128"/>
            <a:cs typeface="+mn-cs"/>
          </a:endParaRPr>
        </a:p>
        <a:p>
          <a:pPr marL="0" indent="0" algn="l"/>
          <a:r>
            <a:rPr kumimoji="1" lang="ja-JP" altLang="en-US" sz="1400" b="0">
              <a:solidFill>
                <a:srgbClr val="FF0000"/>
              </a:solidFill>
              <a:effectLst/>
              <a:latin typeface="ＭＳ Ｐ明朝" panose="02020600040205080304" pitchFamily="18" charset="-128"/>
              <a:ea typeface="ＭＳ Ｐ明朝" panose="02020600040205080304" pitchFamily="18" charset="-128"/>
              <a:cs typeface="+mn-cs"/>
            </a:rPr>
            <a:t>共通フォーマットを検討</a:t>
          </a:r>
          <a:endParaRPr kumimoji="1" lang="en-US" altLang="ja-JP" sz="1400" b="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8</xdr:col>
      <xdr:colOff>246529</xdr:colOff>
      <xdr:row>1</xdr:row>
      <xdr:rowOff>0</xdr:rowOff>
    </xdr:from>
    <xdr:to>
      <xdr:col>9</xdr:col>
      <xdr:colOff>967254</xdr:colOff>
      <xdr:row>2</xdr:row>
      <xdr:rowOff>133287</xdr:rowOff>
    </xdr:to>
    <xdr:sp macro="" textlink="">
      <xdr:nvSpPr>
        <xdr:cNvPr id="33" name="テキスト ボックス 32"/>
        <xdr:cNvSpPr txBox="1"/>
      </xdr:nvSpPr>
      <xdr:spPr>
        <a:xfrm>
          <a:off x="5042647" y="168088"/>
          <a:ext cx="1639607" cy="357405"/>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chemeClr val="bg1"/>
              </a:solidFill>
            </a:rPr>
            <a:t>共通</a:t>
          </a:r>
          <a:r>
            <a:rPr kumimoji="1" lang="en-US" altLang="ja-JP" sz="1600" b="1">
              <a:solidFill>
                <a:schemeClr val="bg1"/>
              </a:solidFill>
            </a:rPr>
            <a:t>FMT</a:t>
          </a:r>
          <a:endParaRPr kumimoji="1" lang="ja-JP" altLang="en-US" sz="1600" b="1">
            <a:solidFill>
              <a:schemeClr val="bg1"/>
            </a:solidFill>
          </a:endParaRPr>
        </a:p>
      </xdr:txBody>
    </xdr:sp>
    <xdr:clientData/>
  </xdr:twoCellAnchor>
  <xdr:twoCellAnchor>
    <xdr:from>
      <xdr:col>9</xdr:col>
      <xdr:colOff>1023283</xdr:colOff>
      <xdr:row>1</xdr:row>
      <xdr:rowOff>0</xdr:rowOff>
    </xdr:from>
    <xdr:to>
      <xdr:col>11</xdr:col>
      <xdr:colOff>473011</xdr:colOff>
      <xdr:row>2</xdr:row>
      <xdr:rowOff>133287</xdr:rowOff>
    </xdr:to>
    <xdr:sp macro="" textlink="">
      <xdr:nvSpPr>
        <xdr:cNvPr id="34" name="テキスト ボックス 33"/>
        <xdr:cNvSpPr txBox="1"/>
      </xdr:nvSpPr>
      <xdr:spPr>
        <a:xfrm>
          <a:off x="6738283" y="168088"/>
          <a:ext cx="1612463" cy="35740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システム出力</a:t>
          </a:r>
        </a:p>
      </xdr:txBody>
    </xdr:sp>
    <xdr:clientData/>
  </xdr:twoCellAnchor>
  <xdr:twoCellAnchor>
    <xdr:from>
      <xdr:col>17</xdr:col>
      <xdr:colOff>324971</xdr:colOff>
      <xdr:row>23</xdr:row>
      <xdr:rowOff>100853</xdr:rowOff>
    </xdr:from>
    <xdr:to>
      <xdr:col>26</xdr:col>
      <xdr:colOff>1</xdr:colOff>
      <xdr:row>34</xdr:row>
      <xdr:rowOff>11205</xdr:rowOff>
    </xdr:to>
    <xdr:sp macro="" textlink="">
      <xdr:nvSpPr>
        <xdr:cNvPr id="32" name="テキスト ボックス 31"/>
        <xdr:cNvSpPr txBox="1"/>
      </xdr:nvSpPr>
      <xdr:spPr>
        <a:xfrm>
          <a:off x="11732559" y="4448735"/>
          <a:ext cx="5782236" cy="2241176"/>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1"/>
              </a:solidFill>
            </a:rPr>
            <a:t>工場・事業場単位／設備単位</a:t>
          </a:r>
        </a:p>
        <a:p>
          <a:pPr algn="ctr"/>
          <a:r>
            <a:rPr kumimoji="1" lang="ja-JP" altLang="en-US" sz="1200" b="1">
              <a:solidFill>
                <a:schemeClr val="bg1"/>
              </a:solidFill>
            </a:rPr>
            <a:t>共通フォーマットを検討中</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30</xdr:col>
      <xdr:colOff>480332</xdr:colOff>
      <xdr:row>6</xdr:row>
      <xdr:rowOff>0</xdr:rowOff>
    </xdr:from>
    <xdr:to>
      <xdr:col>30</xdr:col>
      <xdr:colOff>661307</xdr:colOff>
      <xdr:row>6</xdr:row>
      <xdr:rowOff>134710</xdr:rowOff>
    </xdr:to>
    <xdr:grpSp>
      <xdr:nvGrpSpPr>
        <xdr:cNvPr id="4" name="グループ化 3"/>
        <xdr:cNvGrpSpPr>
          <a:grpSpLocks/>
        </xdr:cNvGrpSpPr>
      </xdr:nvGrpSpPr>
      <xdr:grpSpPr bwMode="auto">
        <a:xfrm>
          <a:off x="10020245" y="1489166"/>
          <a:ext cx="166116" cy="121756"/>
          <a:chOff x="5686425" y="2390775"/>
          <a:chExt cx="152400" cy="152400"/>
        </a:xfrm>
      </xdr:grpSpPr>
      <xdr:sp macro="" textlink="">
        <xdr:nvSpPr>
          <xdr:cNvPr id="5" name="正方形/長方形 4"/>
          <xdr:cNvSpPr/>
        </xdr:nvSpPr>
        <xdr:spPr>
          <a:xfrm>
            <a:off x="5686425" y="2390775"/>
            <a:ext cx="152400" cy="152400"/>
          </a:xfrm>
          <a:prstGeom prst="rect">
            <a:avLst/>
          </a:prstGeom>
          <a:solidFill>
            <a:srgbClr val="CCECFF"/>
          </a:solidFill>
          <a:ln w="12700">
            <a:solidFill>
              <a:srgbClr val="77777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二等辺三角形 5"/>
          <xdr:cNvSpPr/>
        </xdr:nvSpPr>
        <xdr:spPr>
          <a:xfrm flipH="1" flipV="1">
            <a:off x="5702467" y="2422859"/>
            <a:ext cx="112295" cy="104274"/>
          </a:xfrm>
          <a:prstGeom prst="triangle">
            <a:avLst/>
          </a:prstGeom>
          <a:solidFill>
            <a:srgbClr val="000000"/>
          </a:solidFill>
          <a:ln w="12700">
            <a:solidFill>
              <a:srgbClr val="77777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mc:AlternateContent xmlns:mc="http://schemas.openxmlformats.org/markup-compatibility/2006">
    <mc:Choice xmlns:a14="http://schemas.microsoft.com/office/drawing/2010/main" Requires="a14">
      <xdr:twoCellAnchor>
        <xdr:from>
          <xdr:col>27</xdr:col>
          <xdr:colOff>209550</xdr:colOff>
          <xdr:row>5</xdr:row>
          <xdr:rowOff>47625</xdr:rowOff>
        </xdr:from>
        <xdr:to>
          <xdr:col>28</xdr:col>
          <xdr:colOff>180975</xdr:colOff>
          <xdr:row>5</xdr:row>
          <xdr:rowOff>266700</xdr:rowOff>
        </xdr:to>
        <xdr:sp macro="" textlink="">
          <xdr:nvSpPr>
            <xdr:cNvPr id="25601" name="Check Box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27</xdr:col>
          <xdr:colOff>209550</xdr:colOff>
          <xdr:row>11</xdr:row>
          <xdr:rowOff>9525</xdr:rowOff>
        </xdr:from>
        <xdr:to>
          <xdr:col>28</xdr:col>
          <xdr:colOff>180975</xdr:colOff>
          <xdr:row>11</xdr:row>
          <xdr:rowOff>228600</xdr:rowOff>
        </xdr:to>
        <xdr:sp macro="" textlink="">
          <xdr:nvSpPr>
            <xdr:cNvPr id="25602" name="Check Box 2" hidden="1">
              <a:extLst>
                <a:ext uri="{63B3BB69-23CF-44E3-9099-C40C66FF867C}">
                  <a14:compatExt spid="_x0000_s25602"/>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oneCellAnchor>
    <xdr:from>
      <xdr:col>5</xdr:col>
      <xdr:colOff>265579</xdr:colOff>
      <xdr:row>50</xdr:row>
      <xdr:rowOff>118783</xdr:rowOff>
    </xdr:from>
    <xdr:ext cx="184731" cy="233205"/>
    <xdr:sp macro="" textlink="">
      <xdr:nvSpPr>
        <xdr:cNvPr id="2" name="テキスト ボックス 1"/>
        <xdr:cNvSpPr txBox="1"/>
      </xdr:nvSpPr>
      <xdr:spPr>
        <a:xfrm>
          <a:off x="6846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5</xdr:col>
      <xdr:colOff>265579</xdr:colOff>
      <xdr:row>53</xdr:row>
      <xdr:rowOff>118783</xdr:rowOff>
    </xdr:from>
    <xdr:ext cx="184731" cy="233205"/>
    <xdr:sp macro="" textlink="">
      <xdr:nvSpPr>
        <xdr:cNvPr id="3" name="テキスト ボックス 2"/>
        <xdr:cNvSpPr txBox="1"/>
      </xdr:nvSpPr>
      <xdr:spPr>
        <a:xfrm>
          <a:off x="6846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50</xdr:row>
      <xdr:rowOff>118783</xdr:rowOff>
    </xdr:from>
    <xdr:ext cx="184731" cy="233205"/>
    <xdr:sp macro="" textlink="">
      <xdr:nvSpPr>
        <xdr:cNvPr id="4" name="テキスト ボックス 3"/>
        <xdr:cNvSpPr txBox="1"/>
      </xdr:nvSpPr>
      <xdr:spPr>
        <a:xfrm>
          <a:off x="7989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53</xdr:row>
      <xdr:rowOff>118783</xdr:rowOff>
    </xdr:from>
    <xdr:ext cx="184731" cy="233205"/>
    <xdr:sp macro="" textlink="">
      <xdr:nvSpPr>
        <xdr:cNvPr id="5" name="テキスト ボックス 4"/>
        <xdr:cNvSpPr txBox="1"/>
      </xdr:nvSpPr>
      <xdr:spPr>
        <a:xfrm>
          <a:off x="7989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50</xdr:row>
      <xdr:rowOff>118783</xdr:rowOff>
    </xdr:from>
    <xdr:ext cx="184731" cy="233205"/>
    <xdr:sp macro="" textlink="">
      <xdr:nvSpPr>
        <xdr:cNvPr id="6" name="テキスト ボックス 5"/>
        <xdr:cNvSpPr txBox="1"/>
      </xdr:nvSpPr>
      <xdr:spPr>
        <a:xfrm>
          <a:off x="9132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53</xdr:row>
      <xdr:rowOff>118783</xdr:rowOff>
    </xdr:from>
    <xdr:ext cx="184731" cy="233205"/>
    <xdr:sp macro="" textlink="">
      <xdr:nvSpPr>
        <xdr:cNvPr id="7" name="テキスト ボックス 6"/>
        <xdr:cNvSpPr txBox="1"/>
      </xdr:nvSpPr>
      <xdr:spPr>
        <a:xfrm>
          <a:off x="9132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22</xdr:col>
      <xdr:colOff>265579</xdr:colOff>
      <xdr:row>50</xdr:row>
      <xdr:rowOff>118783</xdr:rowOff>
    </xdr:from>
    <xdr:ext cx="184731" cy="233205"/>
    <xdr:sp macro="" textlink="">
      <xdr:nvSpPr>
        <xdr:cNvPr id="8" name="テキスト ボックス 7"/>
        <xdr:cNvSpPr txBox="1"/>
      </xdr:nvSpPr>
      <xdr:spPr>
        <a:xfrm>
          <a:off x="26277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22</xdr:col>
      <xdr:colOff>265579</xdr:colOff>
      <xdr:row>53</xdr:row>
      <xdr:rowOff>118783</xdr:rowOff>
    </xdr:from>
    <xdr:ext cx="184731" cy="233205"/>
    <xdr:sp macro="" textlink="">
      <xdr:nvSpPr>
        <xdr:cNvPr id="9" name="テキスト ボックス 8"/>
        <xdr:cNvSpPr txBox="1"/>
      </xdr:nvSpPr>
      <xdr:spPr>
        <a:xfrm>
          <a:off x="26277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23</xdr:col>
      <xdr:colOff>265579</xdr:colOff>
      <xdr:row>50</xdr:row>
      <xdr:rowOff>118783</xdr:rowOff>
    </xdr:from>
    <xdr:ext cx="184731" cy="233205"/>
    <xdr:sp macro="" textlink="">
      <xdr:nvSpPr>
        <xdr:cNvPr id="10" name="テキスト ボックス 9"/>
        <xdr:cNvSpPr txBox="1"/>
      </xdr:nvSpPr>
      <xdr:spPr>
        <a:xfrm>
          <a:off x="27420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23</xdr:col>
      <xdr:colOff>265579</xdr:colOff>
      <xdr:row>53</xdr:row>
      <xdr:rowOff>118783</xdr:rowOff>
    </xdr:from>
    <xdr:ext cx="184731" cy="233205"/>
    <xdr:sp macro="" textlink="">
      <xdr:nvSpPr>
        <xdr:cNvPr id="11" name="テキスト ボックス 10"/>
        <xdr:cNvSpPr txBox="1"/>
      </xdr:nvSpPr>
      <xdr:spPr>
        <a:xfrm>
          <a:off x="27420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24</xdr:col>
      <xdr:colOff>265579</xdr:colOff>
      <xdr:row>50</xdr:row>
      <xdr:rowOff>118783</xdr:rowOff>
    </xdr:from>
    <xdr:ext cx="184731" cy="233205"/>
    <xdr:sp macro="" textlink="">
      <xdr:nvSpPr>
        <xdr:cNvPr id="12" name="テキスト ボックス 11"/>
        <xdr:cNvSpPr txBox="1"/>
      </xdr:nvSpPr>
      <xdr:spPr>
        <a:xfrm>
          <a:off x="28563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24</xdr:col>
      <xdr:colOff>265579</xdr:colOff>
      <xdr:row>53</xdr:row>
      <xdr:rowOff>118783</xdr:rowOff>
    </xdr:from>
    <xdr:ext cx="184731" cy="233205"/>
    <xdr:sp macro="" textlink="">
      <xdr:nvSpPr>
        <xdr:cNvPr id="13" name="テキスト ボックス 12"/>
        <xdr:cNvSpPr txBox="1"/>
      </xdr:nvSpPr>
      <xdr:spPr>
        <a:xfrm>
          <a:off x="28563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5</xdr:col>
      <xdr:colOff>265579</xdr:colOff>
      <xdr:row>50</xdr:row>
      <xdr:rowOff>118783</xdr:rowOff>
    </xdr:from>
    <xdr:ext cx="184731" cy="233205"/>
    <xdr:sp macro="" textlink="">
      <xdr:nvSpPr>
        <xdr:cNvPr id="14" name="テキスト ボックス 13"/>
        <xdr:cNvSpPr txBox="1"/>
      </xdr:nvSpPr>
      <xdr:spPr>
        <a:xfrm>
          <a:off x="6846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5</xdr:col>
      <xdr:colOff>265579</xdr:colOff>
      <xdr:row>53</xdr:row>
      <xdr:rowOff>118783</xdr:rowOff>
    </xdr:from>
    <xdr:ext cx="184731" cy="233205"/>
    <xdr:sp macro="" textlink="">
      <xdr:nvSpPr>
        <xdr:cNvPr id="15" name="テキスト ボックス 14"/>
        <xdr:cNvSpPr txBox="1"/>
      </xdr:nvSpPr>
      <xdr:spPr>
        <a:xfrm>
          <a:off x="6846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50</xdr:row>
      <xdr:rowOff>118783</xdr:rowOff>
    </xdr:from>
    <xdr:ext cx="184731" cy="233205"/>
    <xdr:sp macro="" textlink="">
      <xdr:nvSpPr>
        <xdr:cNvPr id="16" name="テキスト ボックス 15"/>
        <xdr:cNvSpPr txBox="1"/>
      </xdr:nvSpPr>
      <xdr:spPr>
        <a:xfrm>
          <a:off x="7989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53</xdr:row>
      <xdr:rowOff>118783</xdr:rowOff>
    </xdr:from>
    <xdr:ext cx="184731" cy="233205"/>
    <xdr:sp macro="" textlink="">
      <xdr:nvSpPr>
        <xdr:cNvPr id="17" name="テキスト ボックス 16"/>
        <xdr:cNvSpPr txBox="1"/>
      </xdr:nvSpPr>
      <xdr:spPr>
        <a:xfrm>
          <a:off x="7989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50</xdr:row>
      <xdr:rowOff>118783</xdr:rowOff>
    </xdr:from>
    <xdr:ext cx="184731" cy="233205"/>
    <xdr:sp macro="" textlink="">
      <xdr:nvSpPr>
        <xdr:cNvPr id="18" name="テキスト ボックス 17"/>
        <xdr:cNvSpPr txBox="1"/>
      </xdr:nvSpPr>
      <xdr:spPr>
        <a:xfrm>
          <a:off x="913279" y="88246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53</xdr:row>
      <xdr:rowOff>118783</xdr:rowOff>
    </xdr:from>
    <xdr:ext cx="184731" cy="233205"/>
    <xdr:sp macro="" textlink="">
      <xdr:nvSpPr>
        <xdr:cNvPr id="19" name="テキスト ボックス 18"/>
        <xdr:cNvSpPr txBox="1"/>
      </xdr:nvSpPr>
      <xdr:spPr>
        <a:xfrm>
          <a:off x="913279" y="93389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twoCellAnchor>
    <xdr:from>
      <xdr:col>119</xdr:col>
      <xdr:colOff>109245</xdr:colOff>
      <xdr:row>46</xdr:row>
      <xdr:rowOff>92244</xdr:rowOff>
    </xdr:from>
    <xdr:to>
      <xdr:col>137</xdr:col>
      <xdr:colOff>113238</xdr:colOff>
      <xdr:row>55</xdr:row>
      <xdr:rowOff>71717</xdr:rowOff>
    </xdr:to>
    <xdr:sp macro="" textlink="">
      <xdr:nvSpPr>
        <xdr:cNvPr id="20" name="AutoShape 6"/>
        <xdr:cNvSpPr>
          <a:spLocks noChangeArrowheads="1"/>
        </xdr:cNvSpPr>
      </xdr:nvSpPr>
      <xdr:spPr bwMode="auto">
        <a:xfrm>
          <a:off x="13710945" y="8112294"/>
          <a:ext cx="2061393" cy="1522523"/>
        </a:xfrm>
        <a:prstGeom prst="wedgeRectCallout">
          <a:avLst>
            <a:gd name="adj1" fmla="val -59665"/>
            <a:gd name="adj2" fmla="val -48180"/>
          </a:avLst>
        </a:prstGeom>
        <a:solidFill>
          <a:srgbClr val="FFFFFF"/>
        </a:solidFill>
        <a:ln w="9525">
          <a:solidFill>
            <a:srgbClr val="FF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horz" wrap="square" lIns="0" tIns="0" rIns="0" bIns="0" numCol="1" anchor="ctr" anchorCtr="0" compatLnSpc="1">
          <a:prstTxWarp prst="textNoShape">
            <a:avLst/>
          </a:prstTxWarp>
        </a:bodyPr>
        <a:lstStyle>
          <a:defPPr>
            <a:defRPr lang="ja-JP"/>
          </a:defPPr>
          <a:lvl1pPr marL="0" algn="l" defTabSz="957816" rtl="0" eaLnBrk="1" latinLnBrk="0" hangingPunct="1">
            <a:defRPr kumimoji="1" sz="1900" kern="1200">
              <a:solidFill>
                <a:schemeClr val="tx1"/>
              </a:solidFill>
              <a:latin typeface="+mn-lt"/>
              <a:ea typeface="+mn-ea"/>
              <a:cs typeface="+mn-cs"/>
            </a:defRPr>
          </a:lvl1pPr>
          <a:lvl2pPr marL="478908" algn="l" defTabSz="957816" rtl="0" eaLnBrk="1" latinLnBrk="0" hangingPunct="1">
            <a:defRPr kumimoji="1" sz="1900" kern="1200">
              <a:solidFill>
                <a:schemeClr val="tx1"/>
              </a:solidFill>
              <a:latin typeface="+mn-lt"/>
              <a:ea typeface="+mn-ea"/>
              <a:cs typeface="+mn-cs"/>
            </a:defRPr>
          </a:lvl2pPr>
          <a:lvl3pPr marL="957816" algn="l" defTabSz="957816" rtl="0" eaLnBrk="1" latinLnBrk="0" hangingPunct="1">
            <a:defRPr kumimoji="1" sz="1900" kern="1200">
              <a:solidFill>
                <a:schemeClr val="tx1"/>
              </a:solidFill>
              <a:latin typeface="+mn-lt"/>
              <a:ea typeface="+mn-ea"/>
              <a:cs typeface="+mn-cs"/>
            </a:defRPr>
          </a:lvl3pPr>
          <a:lvl4pPr marL="1436724" algn="l" defTabSz="957816" rtl="0" eaLnBrk="1" latinLnBrk="0" hangingPunct="1">
            <a:defRPr kumimoji="1" sz="1900" kern="1200">
              <a:solidFill>
                <a:schemeClr val="tx1"/>
              </a:solidFill>
              <a:latin typeface="+mn-lt"/>
              <a:ea typeface="+mn-ea"/>
              <a:cs typeface="+mn-cs"/>
            </a:defRPr>
          </a:lvl4pPr>
          <a:lvl5pPr marL="1915631" algn="l" defTabSz="957816" rtl="0" eaLnBrk="1" latinLnBrk="0" hangingPunct="1">
            <a:defRPr kumimoji="1" sz="1900" kern="1200">
              <a:solidFill>
                <a:schemeClr val="tx1"/>
              </a:solidFill>
              <a:latin typeface="+mn-lt"/>
              <a:ea typeface="+mn-ea"/>
              <a:cs typeface="+mn-cs"/>
            </a:defRPr>
          </a:lvl5pPr>
          <a:lvl6pPr marL="2394539" algn="l" defTabSz="957816" rtl="0" eaLnBrk="1" latinLnBrk="0" hangingPunct="1">
            <a:defRPr kumimoji="1" sz="1900" kern="1200">
              <a:solidFill>
                <a:schemeClr val="tx1"/>
              </a:solidFill>
              <a:latin typeface="+mn-lt"/>
              <a:ea typeface="+mn-ea"/>
              <a:cs typeface="+mn-cs"/>
            </a:defRPr>
          </a:lvl6pPr>
          <a:lvl7pPr marL="2873447" algn="l" defTabSz="957816" rtl="0" eaLnBrk="1" latinLnBrk="0" hangingPunct="1">
            <a:defRPr kumimoji="1" sz="1900" kern="1200">
              <a:solidFill>
                <a:schemeClr val="tx1"/>
              </a:solidFill>
              <a:latin typeface="+mn-lt"/>
              <a:ea typeface="+mn-ea"/>
              <a:cs typeface="+mn-cs"/>
            </a:defRPr>
          </a:lvl7pPr>
          <a:lvl8pPr marL="3352355" algn="l" defTabSz="957816" rtl="0" eaLnBrk="1" latinLnBrk="0" hangingPunct="1">
            <a:defRPr kumimoji="1" sz="1900" kern="1200">
              <a:solidFill>
                <a:schemeClr val="tx1"/>
              </a:solidFill>
              <a:latin typeface="+mn-lt"/>
              <a:ea typeface="+mn-ea"/>
              <a:cs typeface="+mn-cs"/>
            </a:defRPr>
          </a:lvl8pPr>
          <a:lvl9pPr marL="3831263" algn="l" defTabSz="957816" rtl="0" eaLnBrk="1" latinLnBrk="0" hangingPunct="1">
            <a:defRPr kumimoji="1" sz="1900" kern="1200">
              <a:solidFill>
                <a:schemeClr val="tx1"/>
              </a:solidFill>
              <a:latin typeface="+mn-lt"/>
              <a:ea typeface="+mn-ea"/>
              <a:cs typeface="+mn-cs"/>
            </a:defRPr>
          </a:lvl9pPr>
        </a:lstStyle>
        <a:p>
          <a:pPr marL="36000" marR="0" lvl="1"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依頼時の指定が守られているか</a:t>
          </a:r>
          <a:endParaRPr kumimoji="1" lang="en-US" altLang="ja-JP"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endParaRPr>
        </a:p>
        <a:p>
          <a:pPr marL="36000" marR="0" lvl="1"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確認してください</a:t>
          </a:r>
          <a:endParaRPr kumimoji="1" lang="en-US" altLang="ja-JP"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endParaRPr>
        </a:p>
        <a:p>
          <a:pPr marL="36000" marR="0" lvl="1" indent="0" algn="l" defTabSz="914400" rtl="0" eaLnBrk="1" fontAlgn="base" latinLnBrk="0" hangingPunct="1">
            <a:lnSpc>
              <a:spcPct val="100000"/>
            </a:lnSpc>
            <a:spcBef>
              <a:spcPct val="0"/>
            </a:spcBef>
            <a:spcAft>
              <a:spcPct val="0"/>
            </a:spcAft>
            <a:buClrTx/>
            <a:buSzTx/>
            <a:buFontTx/>
            <a:buNone/>
            <a:tabLst/>
          </a:pPr>
          <a:endPar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endParaRPr>
        </a:p>
        <a:p>
          <a:pPr marL="36000" marR="0" lvl="2" indent="0" algn="l" defTabSz="914400" rtl="0" eaLnBrk="1" fontAlgn="base" latinLnBrk="0" hangingPunct="1">
            <a:lnSpc>
              <a:spcPct val="100000"/>
            </a:lnSpc>
            <a:spcBef>
              <a:spcPct val="0"/>
            </a:spcBef>
            <a:spcAft>
              <a:spcPct val="0"/>
            </a:spcAft>
            <a:buClrTx/>
            <a:buSzTx/>
            <a:buFontTx/>
            <a:buNone/>
            <a:tabLst/>
          </a:pPr>
          <a:r>
            <a:rPr lang="en-US" altLang="ja-JP" sz="1000">
              <a:solidFill>
                <a:srgbClr val="FF0000"/>
              </a:solidFill>
              <a:latin typeface="ＭＳ Ｐゴシック" pitchFamily="50" charset="-128"/>
              <a:ea typeface="ＭＳ Ｐゴシック" pitchFamily="50" charset="-128"/>
              <a:cs typeface="ＭＳ Ｐゴシック" pitchFamily="50" charset="-128"/>
            </a:rPr>
            <a:t>※</a:t>
          </a: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補助対象内、補助対象外を区分しているか</a:t>
          </a:r>
          <a:endParaRPr lang="en-US" altLang="ja-JP" sz="1000">
            <a:solidFill>
              <a:srgbClr val="FF0000"/>
            </a:solidFill>
            <a:latin typeface="ＭＳ Ｐゴシック" pitchFamily="50" charset="-128"/>
            <a:ea typeface="ＭＳ Ｐゴシック" pitchFamily="50" charset="-128"/>
            <a:cs typeface="ＭＳ Ｐゴシック" pitchFamily="50" charset="-128"/>
          </a:endParaRPr>
        </a:p>
      </xdr:txBody>
    </xdr:sp>
    <xdr:clientData/>
  </xdr:twoCellAnchor>
  <xdr:twoCellAnchor>
    <xdr:from>
      <xdr:col>75</xdr:col>
      <xdr:colOff>38100</xdr:colOff>
      <xdr:row>6</xdr:row>
      <xdr:rowOff>0</xdr:rowOff>
    </xdr:from>
    <xdr:to>
      <xdr:col>110</xdr:col>
      <xdr:colOff>10084</xdr:colOff>
      <xdr:row>32</xdr:row>
      <xdr:rowOff>17608</xdr:rowOff>
    </xdr:to>
    <xdr:sp macro="" textlink="">
      <xdr:nvSpPr>
        <xdr:cNvPr id="21" name="正方形/長方形 20"/>
        <xdr:cNvSpPr/>
      </xdr:nvSpPr>
      <xdr:spPr>
        <a:xfrm>
          <a:off x="8610600" y="1162050"/>
          <a:ext cx="3972484" cy="4475308"/>
        </a:xfrm>
        <a:prstGeom prst="rect">
          <a:avLst/>
        </a:prstGeom>
        <a:noFill/>
        <a:ln w="63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57816" rtl="0" eaLnBrk="1" latinLnBrk="0" hangingPunct="1">
            <a:defRPr kumimoji="1" sz="1900" kern="1200">
              <a:solidFill>
                <a:schemeClr val="lt1"/>
              </a:solidFill>
              <a:latin typeface="+mn-lt"/>
              <a:ea typeface="+mn-ea"/>
              <a:cs typeface="+mn-cs"/>
            </a:defRPr>
          </a:lvl1pPr>
          <a:lvl2pPr marL="478908" algn="l" defTabSz="957816" rtl="0" eaLnBrk="1" latinLnBrk="0" hangingPunct="1">
            <a:defRPr kumimoji="1" sz="1900" kern="1200">
              <a:solidFill>
                <a:schemeClr val="lt1"/>
              </a:solidFill>
              <a:latin typeface="+mn-lt"/>
              <a:ea typeface="+mn-ea"/>
              <a:cs typeface="+mn-cs"/>
            </a:defRPr>
          </a:lvl2pPr>
          <a:lvl3pPr marL="957816" algn="l" defTabSz="957816" rtl="0" eaLnBrk="1" latinLnBrk="0" hangingPunct="1">
            <a:defRPr kumimoji="1" sz="1900" kern="1200">
              <a:solidFill>
                <a:schemeClr val="lt1"/>
              </a:solidFill>
              <a:latin typeface="+mn-lt"/>
              <a:ea typeface="+mn-ea"/>
              <a:cs typeface="+mn-cs"/>
            </a:defRPr>
          </a:lvl3pPr>
          <a:lvl4pPr marL="1436724" algn="l" defTabSz="957816" rtl="0" eaLnBrk="1" latinLnBrk="0" hangingPunct="1">
            <a:defRPr kumimoji="1" sz="1900" kern="1200">
              <a:solidFill>
                <a:schemeClr val="lt1"/>
              </a:solidFill>
              <a:latin typeface="+mn-lt"/>
              <a:ea typeface="+mn-ea"/>
              <a:cs typeface="+mn-cs"/>
            </a:defRPr>
          </a:lvl4pPr>
          <a:lvl5pPr marL="1915631" algn="l" defTabSz="957816" rtl="0" eaLnBrk="1" latinLnBrk="0" hangingPunct="1">
            <a:defRPr kumimoji="1" sz="1900" kern="1200">
              <a:solidFill>
                <a:schemeClr val="lt1"/>
              </a:solidFill>
              <a:latin typeface="+mn-lt"/>
              <a:ea typeface="+mn-ea"/>
              <a:cs typeface="+mn-cs"/>
            </a:defRPr>
          </a:lvl5pPr>
          <a:lvl6pPr marL="2394539" algn="l" defTabSz="957816" rtl="0" eaLnBrk="1" latinLnBrk="0" hangingPunct="1">
            <a:defRPr kumimoji="1" sz="1900" kern="1200">
              <a:solidFill>
                <a:schemeClr val="lt1"/>
              </a:solidFill>
              <a:latin typeface="+mn-lt"/>
              <a:ea typeface="+mn-ea"/>
              <a:cs typeface="+mn-cs"/>
            </a:defRPr>
          </a:lvl6pPr>
          <a:lvl7pPr marL="2873447" algn="l" defTabSz="957816" rtl="0" eaLnBrk="1" latinLnBrk="0" hangingPunct="1">
            <a:defRPr kumimoji="1" sz="1900" kern="1200">
              <a:solidFill>
                <a:schemeClr val="lt1"/>
              </a:solidFill>
              <a:latin typeface="+mn-lt"/>
              <a:ea typeface="+mn-ea"/>
              <a:cs typeface="+mn-cs"/>
            </a:defRPr>
          </a:lvl7pPr>
          <a:lvl8pPr marL="3352355" algn="l" defTabSz="957816" rtl="0" eaLnBrk="1" latinLnBrk="0" hangingPunct="1">
            <a:defRPr kumimoji="1" sz="1900" kern="1200">
              <a:solidFill>
                <a:schemeClr val="lt1"/>
              </a:solidFill>
              <a:latin typeface="+mn-lt"/>
              <a:ea typeface="+mn-ea"/>
              <a:cs typeface="+mn-cs"/>
            </a:defRPr>
          </a:lvl8pPr>
          <a:lvl9pPr marL="3831263" algn="l" defTabSz="957816" rtl="0" eaLnBrk="1" latinLnBrk="0" hangingPunct="1">
            <a:defRPr kumimoji="1" sz="1900" kern="1200">
              <a:solidFill>
                <a:schemeClr val="lt1"/>
              </a:solidFill>
              <a:latin typeface="+mn-lt"/>
              <a:ea typeface="+mn-ea"/>
              <a:cs typeface="+mn-cs"/>
            </a:defRPr>
          </a:lvl9pPr>
        </a:lstStyle>
        <a:p>
          <a:pPr algn="ctr"/>
          <a:endParaRPr kumimoji="1" lang="ja-JP" altLang="en-US" sz="900">
            <a:solidFill>
              <a:schemeClr val="tx1"/>
            </a:solidFill>
            <a:latin typeface="ＭＳ Ｐ明朝" pitchFamily="18" charset="-128"/>
            <a:ea typeface="ＭＳ Ｐ明朝" pitchFamily="18" charset="-128"/>
          </a:endParaRPr>
        </a:p>
      </xdr:txBody>
    </xdr:sp>
    <xdr:clientData/>
  </xdr:twoCellAnchor>
  <xdr:twoCellAnchor>
    <xdr:from>
      <xdr:col>107</xdr:col>
      <xdr:colOff>99909</xdr:colOff>
      <xdr:row>13</xdr:row>
      <xdr:rowOff>157697</xdr:rowOff>
    </xdr:from>
    <xdr:to>
      <xdr:col>137</xdr:col>
      <xdr:colOff>110560</xdr:colOff>
      <xdr:row>25</xdr:row>
      <xdr:rowOff>160780</xdr:rowOff>
    </xdr:to>
    <xdr:sp macro="" textlink="">
      <xdr:nvSpPr>
        <xdr:cNvPr id="22" name="AutoShape 4"/>
        <xdr:cNvSpPr>
          <a:spLocks noChangeArrowheads="1"/>
        </xdr:cNvSpPr>
      </xdr:nvSpPr>
      <xdr:spPr bwMode="auto">
        <a:xfrm>
          <a:off x="12330009" y="2519897"/>
          <a:ext cx="3439651" cy="2060483"/>
        </a:xfrm>
        <a:prstGeom prst="leftArrowCallout">
          <a:avLst>
            <a:gd name="adj1" fmla="val 16815"/>
            <a:gd name="adj2" fmla="val 14278"/>
            <a:gd name="adj3" fmla="val 17940"/>
            <a:gd name="adj4" fmla="val 59907"/>
          </a:avLst>
        </a:prstGeom>
        <a:solidFill>
          <a:schemeClr val="bg1"/>
        </a:solidFill>
        <a:ln w="9525">
          <a:solidFill>
            <a:srgbClr val="FF0000"/>
          </a:solidFill>
          <a:miter lim="800000"/>
          <a:headEnd/>
          <a:tailEnd/>
        </a:ln>
        <a:effectLst/>
        <a:extLst/>
      </xdr:spPr>
      <xdr:txBody>
        <a:bodyPr vert="horz" wrap="square" lIns="0" tIns="0" rIns="0" bIns="0" numCol="1" anchor="ctr" anchorCtr="0" compatLnSpc="1">
          <a:prstTxWarp prst="textNoShape">
            <a:avLst/>
          </a:prstTxWarp>
        </a:bodyPr>
        <a:lstStyle>
          <a:defPPr>
            <a:defRPr lang="ja-JP"/>
          </a:defPPr>
          <a:lvl1pPr marL="0" algn="l" defTabSz="957816" rtl="0" eaLnBrk="1" latinLnBrk="0" hangingPunct="1">
            <a:defRPr kumimoji="1" sz="1900" kern="1200">
              <a:solidFill>
                <a:schemeClr val="tx1"/>
              </a:solidFill>
              <a:latin typeface="+mn-lt"/>
              <a:ea typeface="+mn-ea"/>
              <a:cs typeface="+mn-cs"/>
            </a:defRPr>
          </a:lvl1pPr>
          <a:lvl2pPr marL="478908" algn="l" defTabSz="957816" rtl="0" eaLnBrk="1" latinLnBrk="0" hangingPunct="1">
            <a:defRPr kumimoji="1" sz="1900" kern="1200">
              <a:solidFill>
                <a:schemeClr val="tx1"/>
              </a:solidFill>
              <a:latin typeface="+mn-lt"/>
              <a:ea typeface="+mn-ea"/>
              <a:cs typeface="+mn-cs"/>
            </a:defRPr>
          </a:lvl2pPr>
          <a:lvl3pPr marL="957816" algn="l" defTabSz="957816" rtl="0" eaLnBrk="1" latinLnBrk="0" hangingPunct="1">
            <a:defRPr kumimoji="1" sz="1900" kern="1200">
              <a:solidFill>
                <a:schemeClr val="tx1"/>
              </a:solidFill>
              <a:latin typeface="+mn-lt"/>
              <a:ea typeface="+mn-ea"/>
              <a:cs typeface="+mn-cs"/>
            </a:defRPr>
          </a:lvl3pPr>
          <a:lvl4pPr marL="1436724" algn="l" defTabSz="957816" rtl="0" eaLnBrk="1" latinLnBrk="0" hangingPunct="1">
            <a:defRPr kumimoji="1" sz="1900" kern="1200">
              <a:solidFill>
                <a:schemeClr val="tx1"/>
              </a:solidFill>
              <a:latin typeface="+mn-lt"/>
              <a:ea typeface="+mn-ea"/>
              <a:cs typeface="+mn-cs"/>
            </a:defRPr>
          </a:lvl4pPr>
          <a:lvl5pPr marL="1915631" algn="l" defTabSz="957816" rtl="0" eaLnBrk="1" latinLnBrk="0" hangingPunct="1">
            <a:defRPr kumimoji="1" sz="1900" kern="1200">
              <a:solidFill>
                <a:schemeClr val="tx1"/>
              </a:solidFill>
              <a:latin typeface="+mn-lt"/>
              <a:ea typeface="+mn-ea"/>
              <a:cs typeface="+mn-cs"/>
            </a:defRPr>
          </a:lvl5pPr>
          <a:lvl6pPr marL="2394539" algn="l" defTabSz="957816" rtl="0" eaLnBrk="1" latinLnBrk="0" hangingPunct="1">
            <a:defRPr kumimoji="1" sz="1900" kern="1200">
              <a:solidFill>
                <a:schemeClr val="tx1"/>
              </a:solidFill>
              <a:latin typeface="+mn-lt"/>
              <a:ea typeface="+mn-ea"/>
              <a:cs typeface="+mn-cs"/>
            </a:defRPr>
          </a:lvl6pPr>
          <a:lvl7pPr marL="2873447" algn="l" defTabSz="957816" rtl="0" eaLnBrk="1" latinLnBrk="0" hangingPunct="1">
            <a:defRPr kumimoji="1" sz="1900" kern="1200">
              <a:solidFill>
                <a:schemeClr val="tx1"/>
              </a:solidFill>
              <a:latin typeface="+mn-lt"/>
              <a:ea typeface="+mn-ea"/>
              <a:cs typeface="+mn-cs"/>
            </a:defRPr>
          </a:lvl7pPr>
          <a:lvl8pPr marL="3352355" algn="l" defTabSz="957816" rtl="0" eaLnBrk="1" latinLnBrk="0" hangingPunct="1">
            <a:defRPr kumimoji="1" sz="1900" kern="1200">
              <a:solidFill>
                <a:schemeClr val="tx1"/>
              </a:solidFill>
              <a:latin typeface="+mn-lt"/>
              <a:ea typeface="+mn-ea"/>
              <a:cs typeface="+mn-cs"/>
            </a:defRPr>
          </a:lvl8pPr>
          <a:lvl9pPr marL="3831263" algn="l" defTabSz="957816" rtl="0" eaLnBrk="1" latinLnBrk="0" hangingPunct="1">
            <a:defRPr kumimoji="1" sz="1900" kern="1200">
              <a:solidFill>
                <a:schemeClr val="tx1"/>
              </a:solidFill>
              <a:latin typeface="+mn-lt"/>
              <a:ea typeface="+mn-ea"/>
              <a:cs typeface="+mn-cs"/>
            </a:defRPr>
          </a:lvl9pPr>
        </a:lstStyle>
        <a:p>
          <a:pPr marL="36000" marR="0" lvl="1"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次の４点の記載があるか、間違いは</a:t>
          </a:r>
          <a:endParaRPr kumimoji="1" lang="en-US" altLang="ja-JP"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endParaRPr>
        </a:p>
        <a:p>
          <a:pPr marL="36000" marR="0" lvl="1"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ないか確認してください</a:t>
          </a:r>
        </a:p>
        <a:p>
          <a:pPr marL="36000" marR="0" lvl="1"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①補助事業名</a:t>
          </a:r>
        </a:p>
        <a:p>
          <a:pPr marL="36000" marR="0" lvl="1"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②納期</a:t>
          </a:r>
          <a:r>
            <a:rPr kumimoji="1" lang="en-US" altLang="ja-JP"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a:t>
          </a: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年月日）</a:t>
          </a:r>
        </a:p>
        <a:p>
          <a:pPr marL="36000" marR="0" lvl="2"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③支払条件：</a:t>
          </a:r>
          <a:endParaRPr kumimoji="1" lang="en-US" altLang="ja-JP"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endParaRPr>
        </a:p>
        <a:p>
          <a:pPr marL="36000" marR="0" lvl="2" indent="0" algn="l" defTabSz="914400" rtl="0" eaLnBrk="1" fontAlgn="base" latinLnBrk="0" hangingPunct="1">
            <a:lnSpc>
              <a:spcPct val="100000"/>
            </a:lnSpc>
            <a:spcBef>
              <a:spcPct val="0"/>
            </a:spcBef>
            <a:spcAft>
              <a:spcPct val="0"/>
            </a:spcAft>
            <a:buClrTx/>
            <a:buSzTx/>
            <a:buFontTx/>
            <a:buNone/>
            <a:tabLst/>
          </a:pPr>
          <a:r>
            <a:rPr lang="ja-JP" altLang="en-US" sz="1000">
              <a:solidFill>
                <a:srgbClr val="FF0000"/>
              </a:solidFill>
              <a:latin typeface="ＭＳ Ｐゴシック" pitchFamily="50" charset="-128"/>
              <a:ea typeface="ＭＳ Ｐゴシック" pitchFamily="50" charset="-128"/>
              <a:cs typeface="ＭＳ Ｐゴシック" pitchFamily="50" charset="-128"/>
            </a:rPr>
            <a:t>　　</a:t>
          </a:r>
          <a:r>
            <a:rPr kumimoji="1" lang="ja-JP" altLang="en-US" sz="1000" b="0" i="0" u="sng"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検収翌月末までに現金払い</a:t>
          </a:r>
        </a:p>
        <a:p>
          <a:pPr marL="36000" marR="0" lvl="2" indent="0" algn="l" defTabSz="914400" rtl="0" eaLnBrk="1" fontAlgn="base" latinLnBrk="0" hangingPunct="1">
            <a:lnSpc>
              <a:spcPct val="100000"/>
            </a:lnSpc>
            <a:spcBef>
              <a:spcPct val="0"/>
            </a:spcBef>
            <a:spcAft>
              <a:spcPct val="0"/>
            </a:spcAft>
            <a:buClrTx/>
            <a:buSzTx/>
            <a:buFontTx/>
            <a:buNone/>
            <a:tabLst/>
          </a:pP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④見積有効期限</a:t>
          </a:r>
          <a:endParaRPr kumimoji="1" lang="ja-JP" altLang="ja-JP" sz="1800" b="0" i="0" u="none" strike="noStrike" cap="none" normalizeH="0" baseline="0">
            <a:ln>
              <a:noFill/>
            </a:ln>
            <a:solidFill>
              <a:schemeClr val="tx1"/>
            </a:solidFill>
            <a:effectLst/>
            <a:latin typeface="Arial" pitchFamily="34" charset="0"/>
            <a:ea typeface="ＭＳ Ｐゴシック" pitchFamily="50" charset="-128"/>
            <a:cs typeface="ＭＳ Ｐゴシック" pitchFamily="50" charset="-128"/>
          </a:endParaRPr>
        </a:p>
      </xdr:txBody>
    </xdr:sp>
    <xdr:clientData/>
  </xdr:twoCellAnchor>
  <xdr:twoCellAnchor>
    <xdr:from>
      <xdr:col>125</xdr:col>
      <xdr:colOff>77211</xdr:colOff>
      <xdr:row>25</xdr:row>
      <xdr:rowOff>112717</xdr:rowOff>
    </xdr:from>
    <xdr:to>
      <xdr:col>138</xdr:col>
      <xdr:colOff>1</xdr:colOff>
      <xdr:row>43</xdr:row>
      <xdr:rowOff>152400</xdr:rowOff>
    </xdr:to>
    <xdr:sp macro="" textlink="">
      <xdr:nvSpPr>
        <xdr:cNvPr id="23" name="AutoShape 5"/>
        <xdr:cNvSpPr>
          <a:spLocks noChangeArrowheads="1"/>
        </xdr:cNvSpPr>
      </xdr:nvSpPr>
      <xdr:spPr bwMode="auto">
        <a:xfrm>
          <a:off x="14364711" y="4532317"/>
          <a:ext cx="1408690" cy="3125783"/>
        </a:xfrm>
        <a:prstGeom prst="upArrowCallout">
          <a:avLst>
            <a:gd name="adj1" fmla="val 24303"/>
            <a:gd name="adj2" fmla="val 21063"/>
            <a:gd name="adj3" fmla="val 14190"/>
            <a:gd name="adj4" fmla="val 76731"/>
          </a:avLst>
        </a:prstGeom>
        <a:solidFill>
          <a:srgbClr val="FFFFFF"/>
        </a:solidFill>
        <a:ln w="9525">
          <a:solidFill>
            <a:srgbClr val="FF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horz" wrap="square" lIns="0" tIns="0" rIns="0" bIns="0" numCol="1" anchor="ctr" anchorCtr="0" compatLnSpc="1">
          <a:prstTxWarp prst="textNoShape">
            <a:avLst/>
          </a:prstTxWarp>
        </a:bodyPr>
        <a:lstStyle>
          <a:defPPr>
            <a:defRPr lang="ja-JP"/>
          </a:defPPr>
          <a:lvl1pPr marL="0" algn="l" defTabSz="957816" rtl="0" eaLnBrk="1" latinLnBrk="0" hangingPunct="1">
            <a:defRPr kumimoji="1" sz="1900" kern="1200">
              <a:solidFill>
                <a:schemeClr val="tx1"/>
              </a:solidFill>
              <a:latin typeface="+mn-lt"/>
              <a:ea typeface="+mn-ea"/>
              <a:cs typeface="+mn-cs"/>
            </a:defRPr>
          </a:lvl1pPr>
          <a:lvl2pPr marL="478908" algn="l" defTabSz="957816" rtl="0" eaLnBrk="1" latinLnBrk="0" hangingPunct="1">
            <a:defRPr kumimoji="1" sz="1900" kern="1200">
              <a:solidFill>
                <a:schemeClr val="tx1"/>
              </a:solidFill>
              <a:latin typeface="+mn-lt"/>
              <a:ea typeface="+mn-ea"/>
              <a:cs typeface="+mn-cs"/>
            </a:defRPr>
          </a:lvl2pPr>
          <a:lvl3pPr marL="957816" algn="l" defTabSz="957816" rtl="0" eaLnBrk="1" latinLnBrk="0" hangingPunct="1">
            <a:defRPr kumimoji="1" sz="1900" kern="1200">
              <a:solidFill>
                <a:schemeClr val="tx1"/>
              </a:solidFill>
              <a:latin typeface="+mn-lt"/>
              <a:ea typeface="+mn-ea"/>
              <a:cs typeface="+mn-cs"/>
            </a:defRPr>
          </a:lvl3pPr>
          <a:lvl4pPr marL="1436724" algn="l" defTabSz="957816" rtl="0" eaLnBrk="1" latinLnBrk="0" hangingPunct="1">
            <a:defRPr kumimoji="1" sz="1900" kern="1200">
              <a:solidFill>
                <a:schemeClr val="tx1"/>
              </a:solidFill>
              <a:latin typeface="+mn-lt"/>
              <a:ea typeface="+mn-ea"/>
              <a:cs typeface="+mn-cs"/>
            </a:defRPr>
          </a:lvl4pPr>
          <a:lvl5pPr marL="1915631" algn="l" defTabSz="957816" rtl="0" eaLnBrk="1" latinLnBrk="0" hangingPunct="1">
            <a:defRPr kumimoji="1" sz="1900" kern="1200">
              <a:solidFill>
                <a:schemeClr val="tx1"/>
              </a:solidFill>
              <a:latin typeface="+mn-lt"/>
              <a:ea typeface="+mn-ea"/>
              <a:cs typeface="+mn-cs"/>
            </a:defRPr>
          </a:lvl5pPr>
          <a:lvl6pPr marL="2394539" algn="l" defTabSz="957816" rtl="0" eaLnBrk="1" latinLnBrk="0" hangingPunct="1">
            <a:defRPr kumimoji="1" sz="1900" kern="1200">
              <a:solidFill>
                <a:schemeClr val="tx1"/>
              </a:solidFill>
              <a:latin typeface="+mn-lt"/>
              <a:ea typeface="+mn-ea"/>
              <a:cs typeface="+mn-cs"/>
            </a:defRPr>
          </a:lvl6pPr>
          <a:lvl7pPr marL="2873447" algn="l" defTabSz="957816" rtl="0" eaLnBrk="1" latinLnBrk="0" hangingPunct="1">
            <a:defRPr kumimoji="1" sz="1900" kern="1200">
              <a:solidFill>
                <a:schemeClr val="tx1"/>
              </a:solidFill>
              <a:latin typeface="+mn-lt"/>
              <a:ea typeface="+mn-ea"/>
              <a:cs typeface="+mn-cs"/>
            </a:defRPr>
          </a:lvl7pPr>
          <a:lvl8pPr marL="3352355" algn="l" defTabSz="957816" rtl="0" eaLnBrk="1" latinLnBrk="0" hangingPunct="1">
            <a:defRPr kumimoji="1" sz="1900" kern="1200">
              <a:solidFill>
                <a:schemeClr val="tx1"/>
              </a:solidFill>
              <a:latin typeface="+mn-lt"/>
              <a:ea typeface="+mn-ea"/>
              <a:cs typeface="+mn-cs"/>
            </a:defRPr>
          </a:lvl8pPr>
          <a:lvl9pPr marL="3831263" algn="l" defTabSz="957816" rtl="0" eaLnBrk="1" latinLnBrk="0" hangingPunct="1">
            <a:defRPr kumimoji="1" sz="1900" kern="1200">
              <a:solidFill>
                <a:schemeClr val="tx1"/>
              </a:solidFill>
              <a:latin typeface="+mn-lt"/>
              <a:ea typeface="+mn-ea"/>
              <a:cs typeface="+mn-cs"/>
            </a:defRPr>
          </a:lvl9pPr>
        </a:lstStyle>
        <a:p>
          <a:pPr marL="36000" marR="0" lvl="1" indent="0" algn="l" defTabSz="914400" rtl="0" eaLnBrk="1" fontAlgn="base" latinLnBrk="0" hangingPunct="1">
            <a:lnSpc>
              <a:spcPct val="100000"/>
            </a:lnSpc>
            <a:spcBef>
              <a:spcPct val="0"/>
            </a:spcBef>
            <a:spcAft>
              <a:spcPct val="0"/>
            </a:spcAft>
            <a:buClrTx/>
            <a:buSzTx/>
            <a:buFontTx/>
            <a:buNone/>
            <a:tabLst/>
          </a:pPr>
          <a:r>
            <a:rPr lang="en-US" altLang="ja-JP" sz="1000">
              <a:solidFill>
                <a:srgbClr val="FF0000"/>
              </a:solidFill>
              <a:latin typeface="ＭＳ Ｐゴシック" pitchFamily="50" charset="-128"/>
              <a:ea typeface="ＭＳ Ｐゴシック" pitchFamily="50" charset="-128"/>
              <a:cs typeface="ＭＳ Ｐゴシック" pitchFamily="50" charset="-128"/>
            </a:rPr>
            <a:t>※</a:t>
          </a: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要求した納期を満たしているか</a:t>
          </a:r>
        </a:p>
        <a:p>
          <a:pPr marL="36000" marR="0" lvl="2" indent="0" algn="l" defTabSz="914400" rtl="0" eaLnBrk="1" fontAlgn="base" latinLnBrk="0" hangingPunct="1">
            <a:lnSpc>
              <a:spcPct val="100000"/>
            </a:lnSpc>
            <a:spcBef>
              <a:spcPct val="0"/>
            </a:spcBef>
            <a:spcAft>
              <a:spcPct val="0"/>
            </a:spcAft>
            <a:buClrTx/>
            <a:buSzTx/>
            <a:buFontTx/>
            <a:buNone/>
            <a:tabLst/>
          </a:pPr>
          <a:r>
            <a:rPr lang="en-US" altLang="ja-JP" sz="1000">
              <a:solidFill>
                <a:srgbClr val="FF0000"/>
              </a:solidFill>
              <a:latin typeface="ＭＳ Ｐゴシック" pitchFamily="50" charset="-128"/>
              <a:ea typeface="ＭＳ Ｐゴシック" pitchFamily="50" charset="-128"/>
              <a:cs typeface="ＭＳ Ｐゴシック" pitchFamily="50" charset="-128"/>
            </a:rPr>
            <a:t>※</a:t>
          </a:r>
          <a:r>
            <a:rPr kumimoji="1" lang="ja-JP" altLang="en-US" sz="1000" b="0" i="0" u="none" strike="noStrike" cap="none" normalizeH="0" baseline="0">
              <a:ln>
                <a:noFill/>
              </a:ln>
              <a:solidFill>
                <a:srgbClr val="FF0000"/>
              </a:solidFill>
              <a:effectLst/>
              <a:latin typeface="ＭＳ Ｐゴシック" pitchFamily="50" charset="-128"/>
              <a:ea typeface="ＭＳ Ｐゴシック" pitchFamily="50" charset="-128"/>
              <a:cs typeface="ＭＳ Ｐゴシック" pitchFamily="50" charset="-128"/>
            </a:rPr>
            <a:t>見積有効期限内に発注を実行可能か等も確認</a:t>
          </a:r>
          <a:endParaRPr kumimoji="1" lang="ja-JP" altLang="ja-JP" sz="1800" b="0" i="0" u="none" strike="noStrike" cap="none" normalizeH="0" baseline="0">
            <a:ln>
              <a:noFill/>
            </a:ln>
            <a:solidFill>
              <a:schemeClr val="tx1"/>
            </a:solidFill>
            <a:effectLst/>
            <a:latin typeface="Arial" pitchFamily="34" charset="0"/>
            <a:ea typeface="ＭＳ Ｐゴシック" pitchFamily="50" charset="-128"/>
            <a:cs typeface="ＭＳ Ｐゴシック" pitchFamily="50" charset="-128"/>
          </a:endParaRPr>
        </a:p>
      </xdr:txBody>
    </xdr:sp>
    <xdr:clientData/>
  </xdr:twoCellAnchor>
  <xdr:oneCellAnchor>
    <xdr:from>
      <xdr:col>5</xdr:col>
      <xdr:colOff>265579</xdr:colOff>
      <xdr:row>46</xdr:row>
      <xdr:rowOff>118783</xdr:rowOff>
    </xdr:from>
    <xdr:ext cx="184731" cy="233205"/>
    <xdr:sp macro="" textlink="">
      <xdr:nvSpPr>
        <xdr:cNvPr id="24" name="テキスト ボックス 23"/>
        <xdr:cNvSpPr txBox="1"/>
      </xdr:nvSpPr>
      <xdr:spPr>
        <a:xfrm>
          <a:off x="6846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5</xdr:col>
      <xdr:colOff>265579</xdr:colOff>
      <xdr:row>51</xdr:row>
      <xdr:rowOff>118783</xdr:rowOff>
    </xdr:from>
    <xdr:ext cx="184731" cy="233205"/>
    <xdr:sp macro="" textlink="">
      <xdr:nvSpPr>
        <xdr:cNvPr id="25" name="テキスト ボックス 24"/>
        <xdr:cNvSpPr txBox="1"/>
      </xdr:nvSpPr>
      <xdr:spPr>
        <a:xfrm>
          <a:off x="6846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46</xdr:row>
      <xdr:rowOff>118783</xdr:rowOff>
    </xdr:from>
    <xdr:ext cx="184731" cy="233205"/>
    <xdr:sp macro="" textlink="">
      <xdr:nvSpPr>
        <xdr:cNvPr id="26" name="テキスト ボックス 25"/>
        <xdr:cNvSpPr txBox="1"/>
      </xdr:nvSpPr>
      <xdr:spPr>
        <a:xfrm>
          <a:off x="7989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51</xdr:row>
      <xdr:rowOff>118783</xdr:rowOff>
    </xdr:from>
    <xdr:ext cx="184731" cy="233205"/>
    <xdr:sp macro="" textlink="">
      <xdr:nvSpPr>
        <xdr:cNvPr id="27" name="テキスト ボックス 26"/>
        <xdr:cNvSpPr txBox="1"/>
      </xdr:nvSpPr>
      <xdr:spPr>
        <a:xfrm>
          <a:off x="7989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46</xdr:row>
      <xdr:rowOff>118783</xdr:rowOff>
    </xdr:from>
    <xdr:ext cx="184731" cy="233205"/>
    <xdr:sp macro="" textlink="">
      <xdr:nvSpPr>
        <xdr:cNvPr id="28" name="テキスト ボックス 27"/>
        <xdr:cNvSpPr txBox="1"/>
      </xdr:nvSpPr>
      <xdr:spPr>
        <a:xfrm>
          <a:off x="9132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51</xdr:row>
      <xdr:rowOff>118783</xdr:rowOff>
    </xdr:from>
    <xdr:ext cx="184731" cy="233205"/>
    <xdr:sp macro="" textlink="">
      <xdr:nvSpPr>
        <xdr:cNvPr id="29" name="テキスト ボックス 28"/>
        <xdr:cNvSpPr txBox="1"/>
      </xdr:nvSpPr>
      <xdr:spPr>
        <a:xfrm>
          <a:off x="9132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22</xdr:col>
      <xdr:colOff>265579</xdr:colOff>
      <xdr:row>46</xdr:row>
      <xdr:rowOff>118783</xdr:rowOff>
    </xdr:from>
    <xdr:ext cx="184731" cy="233205"/>
    <xdr:sp macro="" textlink="">
      <xdr:nvSpPr>
        <xdr:cNvPr id="30" name="テキスト ボックス 29"/>
        <xdr:cNvSpPr txBox="1"/>
      </xdr:nvSpPr>
      <xdr:spPr>
        <a:xfrm>
          <a:off x="26277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22</xdr:col>
      <xdr:colOff>265579</xdr:colOff>
      <xdr:row>51</xdr:row>
      <xdr:rowOff>118783</xdr:rowOff>
    </xdr:from>
    <xdr:ext cx="184731" cy="233205"/>
    <xdr:sp macro="" textlink="">
      <xdr:nvSpPr>
        <xdr:cNvPr id="31" name="テキスト ボックス 30"/>
        <xdr:cNvSpPr txBox="1"/>
      </xdr:nvSpPr>
      <xdr:spPr>
        <a:xfrm>
          <a:off x="26277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23</xdr:col>
      <xdr:colOff>265579</xdr:colOff>
      <xdr:row>46</xdr:row>
      <xdr:rowOff>118783</xdr:rowOff>
    </xdr:from>
    <xdr:ext cx="184731" cy="233205"/>
    <xdr:sp macro="" textlink="">
      <xdr:nvSpPr>
        <xdr:cNvPr id="32" name="テキスト ボックス 31"/>
        <xdr:cNvSpPr txBox="1"/>
      </xdr:nvSpPr>
      <xdr:spPr>
        <a:xfrm>
          <a:off x="27420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23</xdr:col>
      <xdr:colOff>265579</xdr:colOff>
      <xdr:row>51</xdr:row>
      <xdr:rowOff>118783</xdr:rowOff>
    </xdr:from>
    <xdr:ext cx="184731" cy="233205"/>
    <xdr:sp macro="" textlink="">
      <xdr:nvSpPr>
        <xdr:cNvPr id="33" name="テキスト ボックス 32"/>
        <xdr:cNvSpPr txBox="1"/>
      </xdr:nvSpPr>
      <xdr:spPr>
        <a:xfrm>
          <a:off x="27420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24</xdr:col>
      <xdr:colOff>265579</xdr:colOff>
      <xdr:row>46</xdr:row>
      <xdr:rowOff>118783</xdr:rowOff>
    </xdr:from>
    <xdr:ext cx="184731" cy="233205"/>
    <xdr:sp macro="" textlink="">
      <xdr:nvSpPr>
        <xdr:cNvPr id="34" name="テキスト ボックス 33"/>
        <xdr:cNvSpPr txBox="1"/>
      </xdr:nvSpPr>
      <xdr:spPr>
        <a:xfrm>
          <a:off x="28563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24</xdr:col>
      <xdr:colOff>265579</xdr:colOff>
      <xdr:row>51</xdr:row>
      <xdr:rowOff>118783</xdr:rowOff>
    </xdr:from>
    <xdr:ext cx="184731" cy="233205"/>
    <xdr:sp macro="" textlink="">
      <xdr:nvSpPr>
        <xdr:cNvPr id="35" name="テキスト ボックス 34"/>
        <xdr:cNvSpPr txBox="1"/>
      </xdr:nvSpPr>
      <xdr:spPr>
        <a:xfrm>
          <a:off x="28563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5</xdr:col>
      <xdr:colOff>265579</xdr:colOff>
      <xdr:row>46</xdr:row>
      <xdr:rowOff>118783</xdr:rowOff>
    </xdr:from>
    <xdr:ext cx="184731" cy="233205"/>
    <xdr:sp macro="" textlink="">
      <xdr:nvSpPr>
        <xdr:cNvPr id="36" name="テキスト ボックス 35"/>
        <xdr:cNvSpPr txBox="1"/>
      </xdr:nvSpPr>
      <xdr:spPr>
        <a:xfrm>
          <a:off x="6846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5</xdr:col>
      <xdr:colOff>265579</xdr:colOff>
      <xdr:row>51</xdr:row>
      <xdr:rowOff>118783</xdr:rowOff>
    </xdr:from>
    <xdr:ext cx="184731" cy="233205"/>
    <xdr:sp macro="" textlink="">
      <xdr:nvSpPr>
        <xdr:cNvPr id="37" name="テキスト ボックス 36"/>
        <xdr:cNvSpPr txBox="1"/>
      </xdr:nvSpPr>
      <xdr:spPr>
        <a:xfrm>
          <a:off x="6846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46</xdr:row>
      <xdr:rowOff>118783</xdr:rowOff>
    </xdr:from>
    <xdr:ext cx="184731" cy="233205"/>
    <xdr:sp macro="" textlink="">
      <xdr:nvSpPr>
        <xdr:cNvPr id="38" name="テキスト ボックス 37"/>
        <xdr:cNvSpPr txBox="1"/>
      </xdr:nvSpPr>
      <xdr:spPr>
        <a:xfrm>
          <a:off x="7989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6</xdr:col>
      <xdr:colOff>265579</xdr:colOff>
      <xdr:row>51</xdr:row>
      <xdr:rowOff>118783</xdr:rowOff>
    </xdr:from>
    <xdr:ext cx="184731" cy="233205"/>
    <xdr:sp macro="" textlink="">
      <xdr:nvSpPr>
        <xdr:cNvPr id="39" name="テキスト ボックス 38"/>
        <xdr:cNvSpPr txBox="1"/>
      </xdr:nvSpPr>
      <xdr:spPr>
        <a:xfrm>
          <a:off x="7989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46</xdr:row>
      <xdr:rowOff>118783</xdr:rowOff>
    </xdr:from>
    <xdr:ext cx="184731" cy="233205"/>
    <xdr:sp macro="" textlink="">
      <xdr:nvSpPr>
        <xdr:cNvPr id="40" name="テキスト ボックス 39"/>
        <xdr:cNvSpPr txBox="1"/>
      </xdr:nvSpPr>
      <xdr:spPr>
        <a:xfrm>
          <a:off x="913279" y="8138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51</xdr:row>
      <xdr:rowOff>118783</xdr:rowOff>
    </xdr:from>
    <xdr:ext cx="184731" cy="233205"/>
    <xdr:sp macro="" textlink="">
      <xdr:nvSpPr>
        <xdr:cNvPr id="41" name="テキスト ボックス 40"/>
        <xdr:cNvSpPr txBox="1"/>
      </xdr:nvSpPr>
      <xdr:spPr>
        <a:xfrm>
          <a:off x="913279" y="8996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twoCellAnchor>
    <xdr:from>
      <xdr:col>52</xdr:col>
      <xdr:colOff>19440</xdr:colOff>
      <xdr:row>9</xdr:row>
      <xdr:rowOff>137979</xdr:rowOff>
    </xdr:from>
    <xdr:to>
      <xdr:col>54</xdr:col>
      <xdr:colOff>54227</xdr:colOff>
      <xdr:row>11</xdr:row>
      <xdr:rowOff>53133</xdr:rowOff>
    </xdr:to>
    <xdr:sp macro="" textlink="">
      <xdr:nvSpPr>
        <xdr:cNvPr id="42" name="角丸四角形 41"/>
        <xdr:cNvSpPr/>
      </xdr:nvSpPr>
      <xdr:spPr>
        <a:xfrm>
          <a:off x="5963040" y="1814379"/>
          <a:ext cx="263387" cy="25805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100" b="1">
              <a:solidFill>
                <a:srgbClr val="FF0000"/>
              </a:solidFill>
            </a:rPr>
            <a:t>印</a:t>
          </a:r>
        </a:p>
      </xdr:txBody>
    </xdr:sp>
    <xdr:clientData/>
  </xdr:twoCellAnchor>
  <xdr:twoCellAnchor>
    <xdr:from>
      <xdr:col>1</xdr:col>
      <xdr:colOff>11207</xdr:colOff>
      <xdr:row>0</xdr:row>
      <xdr:rowOff>100852</xdr:rowOff>
    </xdr:from>
    <xdr:to>
      <xdr:col>15</xdr:col>
      <xdr:colOff>52109</xdr:colOff>
      <xdr:row>1</xdr:row>
      <xdr:rowOff>292473</xdr:rowOff>
    </xdr:to>
    <xdr:sp macro="" textlink="">
      <xdr:nvSpPr>
        <xdr:cNvPr id="43" name="テキスト ボックス 42"/>
        <xdr:cNvSpPr txBox="1"/>
      </xdr:nvSpPr>
      <xdr:spPr>
        <a:xfrm>
          <a:off x="123266" y="100852"/>
          <a:ext cx="1609725" cy="359709"/>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1"/>
              </a:solidFill>
            </a:rPr>
            <a:t>見積書の例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41</xdr:col>
      <xdr:colOff>112059</xdr:colOff>
      <xdr:row>46</xdr:row>
      <xdr:rowOff>100849</xdr:rowOff>
    </xdr:from>
    <xdr:ext cx="1454584" cy="318011"/>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60409" y="10883149"/>
          <a:ext cx="1454584" cy="318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4</xdr:col>
      <xdr:colOff>58831</xdr:colOff>
      <xdr:row>43</xdr:row>
      <xdr:rowOff>207870</xdr:rowOff>
    </xdr:from>
    <xdr:to>
      <xdr:col>6</xdr:col>
      <xdr:colOff>560</xdr:colOff>
      <xdr:row>44</xdr:row>
      <xdr:rowOff>169770</xdr:rowOff>
    </xdr:to>
    <xdr:sp macro="" textlink="">
      <xdr:nvSpPr>
        <xdr:cNvPr id="3" name="テキスト ボックス 2"/>
        <xdr:cNvSpPr txBox="1"/>
      </xdr:nvSpPr>
      <xdr:spPr>
        <a:xfrm>
          <a:off x="925606" y="10304370"/>
          <a:ext cx="256054"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200"/>
            <a:t>✓</a:t>
          </a:r>
        </a:p>
      </xdr:txBody>
    </xdr:sp>
    <xdr:clientData/>
  </xdr:twoCellAnchor>
  <xdr:twoCellAnchor>
    <xdr:from>
      <xdr:col>3</xdr:col>
      <xdr:colOff>180975</xdr:colOff>
      <xdr:row>2</xdr:row>
      <xdr:rowOff>123825</xdr:rowOff>
    </xdr:from>
    <xdr:to>
      <xdr:col>44</xdr:col>
      <xdr:colOff>95250</xdr:colOff>
      <xdr:row>44</xdr:row>
      <xdr:rowOff>114300</xdr:rowOff>
    </xdr:to>
    <xdr:cxnSp macro="">
      <xdr:nvCxnSpPr>
        <xdr:cNvPr id="6" name="直線コネクタ 5"/>
        <xdr:cNvCxnSpPr/>
      </xdr:nvCxnSpPr>
      <xdr:spPr>
        <a:xfrm flipH="1">
          <a:off x="581025" y="619125"/>
          <a:ext cx="5762625" cy="959167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104775</xdr:colOff>
      <xdr:row>1</xdr:row>
      <xdr:rowOff>171450</xdr:rowOff>
    </xdr:from>
    <xdr:to>
      <xdr:col>16</xdr:col>
      <xdr:colOff>66675</xdr:colOff>
      <xdr:row>4</xdr:row>
      <xdr:rowOff>85725</xdr:rowOff>
    </xdr:to>
    <xdr:sp macro="" textlink="">
      <xdr:nvSpPr>
        <xdr:cNvPr id="7" name="角丸四角形吹き出し 6"/>
        <xdr:cNvSpPr/>
      </xdr:nvSpPr>
      <xdr:spPr>
        <a:xfrm>
          <a:off x="104775" y="419100"/>
          <a:ext cx="2476500" cy="619125"/>
        </a:xfrm>
        <a:prstGeom prst="wedgeRoundRectCallout">
          <a:avLst>
            <a:gd name="adj1" fmla="val 46126"/>
            <a:gd name="adj2" fmla="val 36862"/>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削除予定。</a:t>
          </a:r>
        </a:p>
      </xdr:txBody>
    </xdr:sp>
    <xdr:clientData/>
  </xdr:twoCellAnchor>
  <xdr:twoCellAnchor>
    <xdr:from>
      <xdr:col>2</xdr:col>
      <xdr:colOff>76200</xdr:colOff>
      <xdr:row>45</xdr:row>
      <xdr:rowOff>28575</xdr:rowOff>
    </xdr:from>
    <xdr:to>
      <xdr:col>41</xdr:col>
      <xdr:colOff>38100</xdr:colOff>
      <xdr:row>47</xdr:row>
      <xdr:rowOff>190500</xdr:rowOff>
    </xdr:to>
    <xdr:sp macro="" textlink="">
      <xdr:nvSpPr>
        <xdr:cNvPr id="8" name="角丸四角形吹き出し 7"/>
        <xdr:cNvSpPr/>
      </xdr:nvSpPr>
      <xdr:spPr>
        <a:xfrm>
          <a:off x="342900" y="10353675"/>
          <a:ext cx="5543550" cy="619125"/>
        </a:xfrm>
        <a:prstGeom prst="wedgeRoundRectCallout">
          <a:avLst>
            <a:gd name="adj1" fmla="val -53530"/>
            <a:gd name="adj2" fmla="val -46215"/>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１３．手続代行を利用する場合、申請者と手続代行者の双方の合意をもって申請いたします。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157316</xdr:colOff>
      <xdr:row>0</xdr:row>
      <xdr:rowOff>331293</xdr:rowOff>
    </xdr:from>
    <xdr:to>
      <xdr:col>7</xdr:col>
      <xdr:colOff>513518</xdr:colOff>
      <xdr:row>2</xdr:row>
      <xdr:rowOff>124244</xdr:rowOff>
    </xdr:to>
    <xdr:sp macro="" textlink="">
      <xdr:nvSpPr>
        <xdr:cNvPr id="2" name="テキスト ボックス 1"/>
        <xdr:cNvSpPr txBox="1"/>
      </xdr:nvSpPr>
      <xdr:spPr>
        <a:xfrm>
          <a:off x="2176616" y="331293"/>
          <a:ext cx="1870677" cy="431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kumimoji="1" lang="ja-JP" altLang="en-US" sz="1300" b="0"/>
            <a:t>１</a:t>
          </a:r>
          <a:r>
            <a:rPr kumimoji="1" lang="en-US" altLang="ja-JP" sz="1300" b="0"/>
            <a:t>-</a:t>
          </a:r>
          <a:r>
            <a:rPr kumimoji="1" lang="ja-JP" altLang="en-US" sz="1300" b="0"/>
            <a:t>１．申請総括表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192881</xdr:colOff>
      <xdr:row>15</xdr:row>
      <xdr:rowOff>0</xdr:rowOff>
    </xdr:from>
    <xdr:to>
      <xdr:col>16</xdr:col>
      <xdr:colOff>77172</xdr:colOff>
      <xdr:row>16</xdr:row>
      <xdr:rowOff>0</xdr:rowOff>
    </xdr:to>
    <xdr:sp macro="" textlink="">
      <xdr:nvSpPr>
        <xdr:cNvPr id="2" name="正方形/長方形 1"/>
        <xdr:cNvSpPr/>
      </xdr:nvSpPr>
      <xdr:spPr>
        <a:xfrm>
          <a:off x="7069931" y="4448175"/>
          <a:ext cx="912991" cy="2095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ysClr val="windowText" lastClr="000000"/>
              </a:solidFill>
              <a:latin typeface="ＭＳ 明朝" pitchFamily="17" charset="-128"/>
              <a:ea typeface="ＭＳ 明朝" pitchFamily="17" charset="-128"/>
            </a:rPr>
            <a:t>数値目標</a:t>
          </a:r>
        </a:p>
      </xdr:txBody>
    </xdr:sp>
    <xdr:clientData/>
  </xdr:twoCellAnchor>
  <xdr:twoCellAnchor>
    <xdr:from>
      <xdr:col>16</xdr:col>
      <xdr:colOff>434666</xdr:colOff>
      <xdr:row>15</xdr:row>
      <xdr:rowOff>0</xdr:rowOff>
    </xdr:from>
    <xdr:to>
      <xdr:col>17</xdr:col>
      <xdr:colOff>630090</xdr:colOff>
      <xdr:row>16</xdr:row>
      <xdr:rowOff>0</xdr:rowOff>
    </xdr:to>
    <xdr:sp macro="" textlink="">
      <xdr:nvSpPr>
        <xdr:cNvPr id="3" name="正方形/長方形 2"/>
        <xdr:cNvSpPr/>
      </xdr:nvSpPr>
      <xdr:spPr>
        <a:xfrm>
          <a:off x="8340416" y="4448175"/>
          <a:ext cx="966949" cy="2095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ysClr val="windowText" lastClr="000000"/>
              </a:solidFill>
              <a:latin typeface="ＭＳ 明朝" pitchFamily="17" charset="-128"/>
              <a:ea typeface="ＭＳ 明朝" pitchFamily="17" charset="-128"/>
            </a:rPr>
            <a:t>有　／　無</a:t>
          </a:r>
        </a:p>
      </xdr:txBody>
    </xdr:sp>
    <xdr:clientData/>
  </xdr:twoCellAnchor>
  <xdr:twoCellAnchor>
    <xdr:from>
      <xdr:col>4</xdr:col>
      <xdr:colOff>157316</xdr:colOff>
      <xdr:row>0</xdr:row>
      <xdr:rowOff>331293</xdr:rowOff>
    </xdr:from>
    <xdr:to>
      <xdr:col>7</xdr:col>
      <xdr:colOff>513518</xdr:colOff>
      <xdr:row>2</xdr:row>
      <xdr:rowOff>124244</xdr:rowOff>
    </xdr:to>
    <xdr:sp macro="" textlink="">
      <xdr:nvSpPr>
        <xdr:cNvPr id="4" name="テキスト ボックス 3"/>
        <xdr:cNvSpPr txBox="1"/>
      </xdr:nvSpPr>
      <xdr:spPr>
        <a:xfrm>
          <a:off x="2176616" y="331293"/>
          <a:ext cx="1870677" cy="431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kumimoji="1" lang="ja-JP" altLang="en-US" sz="1300" b="0"/>
            <a:t>１</a:t>
          </a:r>
          <a:r>
            <a:rPr kumimoji="1" lang="en-US" altLang="ja-JP" sz="1300" b="0"/>
            <a:t>-</a:t>
          </a:r>
          <a:r>
            <a:rPr kumimoji="1" lang="ja-JP" altLang="en-US" sz="1300" b="0"/>
            <a:t>１．申請総括表</a:t>
          </a:r>
        </a:p>
      </xdr:txBody>
    </xdr:sp>
    <xdr:clientData/>
  </xdr:twoCellAnchor>
  <xdr:twoCellAnchor>
    <xdr:from>
      <xdr:col>16</xdr:col>
      <xdr:colOff>425119</xdr:colOff>
      <xdr:row>18</xdr:row>
      <xdr:rowOff>123410</xdr:rowOff>
    </xdr:from>
    <xdr:to>
      <xdr:col>19</xdr:col>
      <xdr:colOff>92967</xdr:colOff>
      <xdr:row>20</xdr:row>
      <xdr:rowOff>78671</xdr:rowOff>
    </xdr:to>
    <xdr:sp macro="" textlink="">
      <xdr:nvSpPr>
        <xdr:cNvPr id="5" name="正方形/長方形 4"/>
        <xdr:cNvSpPr/>
      </xdr:nvSpPr>
      <xdr:spPr>
        <a:xfrm>
          <a:off x="8330869" y="5152610"/>
          <a:ext cx="1753823" cy="3648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ysClr val="windowText" lastClr="000000"/>
              </a:solidFill>
              <a:latin typeface="ＭＳ 明朝" pitchFamily="17" charset="-128"/>
              <a:ea typeface="ＭＳ 明朝" pitchFamily="17" charset="-128"/>
            </a:rPr>
            <a:t>該当／該当しない</a:t>
          </a:r>
        </a:p>
      </xdr:txBody>
    </xdr:sp>
    <xdr:clientData/>
  </xdr:twoCellAnchor>
  <xdr:twoCellAnchor>
    <xdr:from>
      <xdr:col>16</xdr:col>
      <xdr:colOff>425119</xdr:colOff>
      <xdr:row>19</xdr:row>
      <xdr:rowOff>237710</xdr:rowOff>
    </xdr:from>
    <xdr:to>
      <xdr:col>19</xdr:col>
      <xdr:colOff>92967</xdr:colOff>
      <xdr:row>21</xdr:row>
      <xdr:rowOff>88196</xdr:rowOff>
    </xdr:to>
    <xdr:sp macro="" textlink="">
      <xdr:nvSpPr>
        <xdr:cNvPr id="6" name="正方形/長方形 5"/>
        <xdr:cNvSpPr/>
      </xdr:nvSpPr>
      <xdr:spPr>
        <a:xfrm>
          <a:off x="8330869" y="5419310"/>
          <a:ext cx="1753823" cy="3648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ysClr val="windowText" lastClr="000000"/>
              </a:solidFill>
              <a:latin typeface="ＭＳ 明朝" pitchFamily="17" charset="-128"/>
              <a:ea typeface="ＭＳ 明朝" pitchFamily="17" charset="-128"/>
            </a:rPr>
            <a:t>該当／該当しない</a:t>
          </a:r>
        </a:p>
      </xdr:txBody>
    </xdr:sp>
    <xdr:clientData/>
  </xdr:twoCellAnchor>
  <xdr:twoCellAnchor>
    <xdr:from>
      <xdr:col>16</xdr:col>
      <xdr:colOff>425119</xdr:colOff>
      <xdr:row>20</xdr:row>
      <xdr:rowOff>218660</xdr:rowOff>
    </xdr:from>
    <xdr:to>
      <xdr:col>19</xdr:col>
      <xdr:colOff>92967</xdr:colOff>
      <xdr:row>22</xdr:row>
      <xdr:rowOff>69146</xdr:rowOff>
    </xdr:to>
    <xdr:sp macro="" textlink="">
      <xdr:nvSpPr>
        <xdr:cNvPr id="7" name="正方形/長方形 6"/>
        <xdr:cNvSpPr/>
      </xdr:nvSpPr>
      <xdr:spPr>
        <a:xfrm>
          <a:off x="8330869" y="5657435"/>
          <a:ext cx="1753823" cy="36483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ysClr val="windowText" lastClr="000000"/>
              </a:solidFill>
              <a:latin typeface="ＭＳ 明朝" pitchFamily="17" charset="-128"/>
              <a:ea typeface="ＭＳ 明朝" pitchFamily="17" charset="-128"/>
            </a:rPr>
            <a:t>該当／該当しない</a:t>
          </a:r>
        </a:p>
      </xdr:txBody>
    </xdr:sp>
    <xdr:clientData/>
  </xdr:twoCellAnchor>
  <xdr:twoCellAnchor>
    <xdr:from>
      <xdr:col>10</xdr:col>
      <xdr:colOff>304799</xdr:colOff>
      <xdr:row>15</xdr:row>
      <xdr:rowOff>0</xdr:rowOff>
    </xdr:from>
    <xdr:to>
      <xdr:col>10</xdr:col>
      <xdr:colOff>542399</xdr:colOff>
      <xdr:row>16</xdr:row>
      <xdr:rowOff>0</xdr:rowOff>
    </xdr:to>
    <xdr:sp macro="" textlink="">
      <xdr:nvSpPr>
        <xdr:cNvPr id="8" name="円/楕円 7"/>
        <xdr:cNvSpPr/>
      </xdr:nvSpPr>
      <xdr:spPr>
        <a:xfrm>
          <a:off x="5457824" y="4448175"/>
          <a:ext cx="237600" cy="20955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16</xdr:col>
      <xdr:colOff>476250</xdr:colOff>
      <xdr:row>15</xdr:row>
      <xdr:rowOff>0</xdr:rowOff>
    </xdr:from>
    <xdr:to>
      <xdr:col>16</xdr:col>
      <xdr:colOff>701387</xdr:colOff>
      <xdr:row>16</xdr:row>
      <xdr:rowOff>0</xdr:rowOff>
    </xdr:to>
    <xdr:sp macro="" textlink="">
      <xdr:nvSpPr>
        <xdr:cNvPr id="9" name="円/楕円 8"/>
        <xdr:cNvSpPr/>
      </xdr:nvSpPr>
      <xdr:spPr>
        <a:xfrm>
          <a:off x="8382000" y="4448175"/>
          <a:ext cx="225137" cy="20955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16</xdr:col>
      <xdr:colOff>542926</xdr:colOff>
      <xdr:row>19</xdr:row>
      <xdr:rowOff>47624</xdr:rowOff>
    </xdr:from>
    <xdr:to>
      <xdr:col>16</xdr:col>
      <xdr:colOff>762526</xdr:colOff>
      <xdr:row>19</xdr:row>
      <xdr:rowOff>265833</xdr:rowOff>
    </xdr:to>
    <xdr:sp macro="" textlink="">
      <xdr:nvSpPr>
        <xdr:cNvPr id="10" name="円/楕円 9"/>
        <xdr:cNvSpPr/>
      </xdr:nvSpPr>
      <xdr:spPr>
        <a:xfrm>
          <a:off x="8448676" y="5229224"/>
          <a:ext cx="219600" cy="208684"/>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19</xdr:col>
      <xdr:colOff>683558</xdr:colOff>
      <xdr:row>30</xdr:row>
      <xdr:rowOff>126066</xdr:rowOff>
    </xdr:from>
    <xdr:to>
      <xdr:col>31</xdr:col>
      <xdr:colOff>211230</xdr:colOff>
      <xdr:row>35</xdr:row>
      <xdr:rowOff>153520</xdr:rowOff>
    </xdr:to>
    <xdr:sp macro="" textlink="">
      <xdr:nvSpPr>
        <xdr:cNvPr id="11" name="正方形/長方形 10"/>
        <xdr:cNvSpPr/>
      </xdr:nvSpPr>
      <xdr:spPr>
        <a:xfrm>
          <a:off x="10675283" y="8203266"/>
          <a:ext cx="7757272" cy="1265704"/>
        </a:xfrm>
        <a:prstGeom prst="rect">
          <a:avLst/>
        </a:prstGeom>
        <a:noFill/>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rtlCol="0" anchor="ctr"/>
        <a:lstStyle/>
        <a:p>
          <a:pPr algn="ctr"/>
          <a:endParaRPr kumimoji="1" lang="ja-JP" altLang="en-US" sz="1100"/>
        </a:p>
      </xdr:txBody>
    </xdr:sp>
    <xdr:clientData/>
  </xdr:twoCellAnchor>
  <xdr:twoCellAnchor>
    <xdr:from>
      <xdr:col>11</xdr:col>
      <xdr:colOff>190500</xdr:colOff>
      <xdr:row>17</xdr:row>
      <xdr:rowOff>0</xdr:rowOff>
    </xdr:from>
    <xdr:to>
      <xdr:col>12</xdr:col>
      <xdr:colOff>158462</xdr:colOff>
      <xdr:row>18</xdr:row>
      <xdr:rowOff>28575</xdr:rowOff>
    </xdr:to>
    <xdr:sp macro="" textlink="">
      <xdr:nvSpPr>
        <xdr:cNvPr id="12" name="円/楕円 11"/>
        <xdr:cNvSpPr/>
      </xdr:nvSpPr>
      <xdr:spPr>
        <a:xfrm>
          <a:off x="6038850" y="4819650"/>
          <a:ext cx="225137" cy="238125"/>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16</xdr:col>
      <xdr:colOff>466726</xdr:colOff>
      <xdr:row>16</xdr:row>
      <xdr:rowOff>161924</xdr:rowOff>
    </xdr:from>
    <xdr:to>
      <xdr:col>16</xdr:col>
      <xdr:colOff>686326</xdr:colOff>
      <xdr:row>18</xdr:row>
      <xdr:rowOff>8658</xdr:rowOff>
    </xdr:to>
    <xdr:sp macro="" textlink="">
      <xdr:nvSpPr>
        <xdr:cNvPr id="13" name="円/楕円 12"/>
        <xdr:cNvSpPr/>
      </xdr:nvSpPr>
      <xdr:spPr>
        <a:xfrm>
          <a:off x="8372476" y="4819649"/>
          <a:ext cx="219600" cy="218209"/>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17</xdr:col>
      <xdr:colOff>285751</xdr:colOff>
      <xdr:row>20</xdr:row>
      <xdr:rowOff>38099</xdr:rowOff>
    </xdr:from>
    <xdr:to>
      <xdr:col>17</xdr:col>
      <xdr:colOff>505351</xdr:colOff>
      <xdr:row>20</xdr:row>
      <xdr:rowOff>256308</xdr:rowOff>
    </xdr:to>
    <xdr:sp macro="" textlink="">
      <xdr:nvSpPr>
        <xdr:cNvPr id="14" name="円/楕円 13"/>
        <xdr:cNvSpPr/>
      </xdr:nvSpPr>
      <xdr:spPr>
        <a:xfrm>
          <a:off x="8963026" y="5476874"/>
          <a:ext cx="219600" cy="218209"/>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17</xdr:col>
      <xdr:colOff>295276</xdr:colOff>
      <xdr:row>21</xdr:row>
      <xdr:rowOff>38099</xdr:rowOff>
    </xdr:from>
    <xdr:to>
      <xdr:col>17</xdr:col>
      <xdr:colOff>514876</xdr:colOff>
      <xdr:row>21</xdr:row>
      <xdr:rowOff>256308</xdr:rowOff>
    </xdr:to>
    <xdr:sp macro="" textlink="">
      <xdr:nvSpPr>
        <xdr:cNvPr id="15" name="円/楕円 14"/>
        <xdr:cNvSpPr/>
      </xdr:nvSpPr>
      <xdr:spPr>
        <a:xfrm>
          <a:off x="8972551" y="5734049"/>
          <a:ext cx="219600" cy="218209"/>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180974</xdr:colOff>
      <xdr:row>17</xdr:row>
      <xdr:rowOff>0</xdr:rowOff>
    </xdr:from>
    <xdr:to>
      <xdr:col>7</xdr:col>
      <xdr:colOff>418574</xdr:colOff>
      <xdr:row>18</xdr:row>
      <xdr:rowOff>0</xdr:rowOff>
    </xdr:to>
    <xdr:sp macro="" textlink="">
      <xdr:nvSpPr>
        <xdr:cNvPr id="16" name="円/楕円 15"/>
        <xdr:cNvSpPr/>
      </xdr:nvSpPr>
      <xdr:spPr>
        <a:xfrm>
          <a:off x="3714749" y="4819650"/>
          <a:ext cx="237600" cy="20955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123826</xdr:colOff>
      <xdr:row>19</xdr:row>
      <xdr:rowOff>28574</xdr:rowOff>
    </xdr:from>
    <xdr:to>
      <xdr:col>8</xdr:col>
      <xdr:colOff>343426</xdr:colOff>
      <xdr:row>19</xdr:row>
      <xdr:rowOff>237258</xdr:rowOff>
    </xdr:to>
    <xdr:sp macro="" textlink="">
      <xdr:nvSpPr>
        <xdr:cNvPr id="17" name="円/楕円 16"/>
        <xdr:cNvSpPr/>
      </xdr:nvSpPr>
      <xdr:spPr>
        <a:xfrm>
          <a:off x="4429126" y="5210174"/>
          <a:ext cx="219600" cy="208684"/>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600076</xdr:colOff>
      <xdr:row>20</xdr:row>
      <xdr:rowOff>19049</xdr:rowOff>
    </xdr:from>
    <xdr:to>
      <xdr:col>9</xdr:col>
      <xdr:colOff>200551</xdr:colOff>
      <xdr:row>20</xdr:row>
      <xdr:rowOff>237258</xdr:rowOff>
    </xdr:to>
    <xdr:sp macro="" textlink="">
      <xdr:nvSpPr>
        <xdr:cNvPr id="18" name="円/楕円 17"/>
        <xdr:cNvSpPr/>
      </xdr:nvSpPr>
      <xdr:spPr>
        <a:xfrm>
          <a:off x="4905376" y="5457824"/>
          <a:ext cx="219600" cy="218209"/>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609601</xdr:colOff>
      <xdr:row>21</xdr:row>
      <xdr:rowOff>19049</xdr:rowOff>
    </xdr:from>
    <xdr:to>
      <xdr:col>9</xdr:col>
      <xdr:colOff>210076</xdr:colOff>
      <xdr:row>21</xdr:row>
      <xdr:rowOff>237258</xdr:rowOff>
    </xdr:to>
    <xdr:sp macro="" textlink="">
      <xdr:nvSpPr>
        <xdr:cNvPr id="19" name="円/楕円 18"/>
        <xdr:cNvSpPr/>
      </xdr:nvSpPr>
      <xdr:spPr>
        <a:xfrm>
          <a:off x="4914901" y="5714999"/>
          <a:ext cx="219600" cy="218209"/>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13</xdr:col>
      <xdr:colOff>171975</xdr:colOff>
      <xdr:row>13</xdr:row>
      <xdr:rowOff>19050</xdr:rowOff>
    </xdr:from>
    <xdr:to>
      <xdr:col>14</xdr:col>
      <xdr:colOff>114300</xdr:colOff>
      <xdr:row>13</xdr:row>
      <xdr:rowOff>228600</xdr:rowOff>
    </xdr:to>
    <xdr:sp macro="" textlink="">
      <xdr:nvSpPr>
        <xdr:cNvPr id="20" name="円/楕円 19"/>
        <xdr:cNvSpPr/>
      </xdr:nvSpPr>
      <xdr:spPr>
        <a:xfrm>
          <a:off x="7049025" y="3952875"/>
          <a:ext cx="237600" cy="20955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247649</xdr:colOff>
      <xdr:row>13</xdr:row>
      <xdr:rowOff>0</xdr:rowOff>
    </xdr:from>
    <xdr:to>
      <xdr:col>19</xdr:col>
      <xdr:colOff>9525</xdr:colOff>
      <xdr:row>26</xdr:row>
      <xdr:rowOff>1120</xdr:rowOff>
    </xdr:to>
    <xdr:grpSp>
      <xdr:nvGrpSpPr>
        <xdr:cNvPr id="21" name="グループ化 20"/>
        <xdr:cNvGrpSpPr/>
      </xdr:nvGrpSpPr>
      <xdr:grpSpPr>
        <a:xfrm>
          <a:off x="2264708" y="3910853"/>
          <a:ext cx="7740464" cy="3015502"/>
          <a:chOff x="2266949" y="3819525"/>
          <a:chExt cx="7734301" cy="3009899"/>
        </a:xfrm>
      </xdr:grpSpPr>
      <xdr:sp macro="" textlink="">
        <xdr:nvSpPr>
          <xdr:cNvPr id="22" name="正方形/長方形 21"/>
          <xdr:cNvSpPr/>
        </xdr:nvSpPr>
        <xdr:spPr>
          <a:xfrm>
            <a:off x="2295525" y="3819525"/>
            <a:ext cx="7696200" cy="257175"/>
          </a:xfrm>
          <a:prstGeom prst="rect">
            <a:avLst/>
          </a:prstGeom>
          <a:solidFill>
            <a:schemeClr val="bg1">
              <a:lumMod val="75000"/>
              <a:alpha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正方形/長方形 22"/>
          <xdr:cNvSpPr/>
        </xdr:nvSpPr>
        <xdr:spPr>
          <a:xfrm>
            <a:off x="4819650" y="4076700"/>
            <a:ext cx="5181600" cy="257175"/>
          </a:xfrm>
          <a:prstGeom prst="rect">
            <a:avLst/>
          </a:prstGeom>
          <a:solidFill>
            <a:schemeClr val="bg1">
              <a:lumMod val="75000"/>
              <a:alpha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正方形/長方形 23"/>
          <xdr:cNvSpPr/>
        </xdr:nvSpPr>
        <xdr:spPr>
          <a:xfrm>
            <a:off x="2266949" y="4324349"/>
            <a:ext cx="7724775" cy="2505075"/>
          </a:xfrm>
          <a:prstGeom prst="rect">
            <a:avLst/>
          </a:prstGeom>
          <a:solidFill>
            <a:schemeClr val="bg1">
              <a:lumMod val="75000"/>
              <a:alpha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246529</xdr:colOff>
      <xdr:row>27</xdr:row>
      <xdr:rowOff>9525</xdr:rowOff>
    </xdr:from>
    <xdr:to>
      <xdr:col>18</xdr:col>
      <xdr:colOff>537882</xdr:colOff>
      <xdr:row>36</xdr:row>
      <xdr:rowOff>9524</xdr:rowOff>
    </xdr:to>
    <xdr:sp macro="" textlink="">
      <xdr:nvSpPr>
        <xdr:cNvPr id="25" name="正方形/長方形 24"/>
        <xdr:cNvSpPr/>
      </xdr:nvSpPr>
      <xdr:spPr>
        <a:xfrm>
          <a:off x="2263588" y="7326966"/>
          <a:ext cx="7720853" cy="2218764"/>
        </a:xfrm>
        <a:prstGeom prst="rect">
          <a:avLst/>
        </a:prstGeom>
        <a:solidFill>
          <a:schemeClr val="bg1">
            <a:lumMod val="75000"/>
            <a:alpha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257174</xdr:colOff>
      <xdr:row>38</xdr:row>
      <xdr:rowOff>9525</xdr:rowOff>
    </xdr:from>
    <xdr:to>
      <xdr:col>19</xdr:col>
      <xdr:colOff>9524</xdr:colOff>
      <xdr:row>41</xdr:row>
      <xdr:rowOff>0</xdr:rowOff>
    </xdr:to>
    <xdr:sp macro="" textlink="">
      <xdr:nvSpPr>
        <xdr:cNvPr id="26" name="正方形/長方形 25"/>
        <xdr:cNvSpPr/>
      </xdr:nvSpPr>
      <xdr:spPr>
        <a:xfrm>
          <a:off x="2276474" y="10048875"/>
          <a:ext cx="7724775" cy="714375"/>
        </a:xfrm>
        <a:prstGeom prst="rect">
          <a:avLst/>
        </a:prstGeom>
        <a:solidFill>
          <a:schemeClr val="bg1">
            <a:lumMod val="75000"/>
            <a:alpha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42</xdr:row>
      <xdr:rowOff>9526</xdr:rowOff>
    </xdr:from>
    <xdr:to>
      <xdr:col>12</xdr:col>
      <xdr:colOff>9525</xdr:colOff>
      <xdr:row>43</xdr:row>
      <xdr:rowOff>9526</xdr:rowOff>
    </xdr:to>
    <xdr:sp macro="" textlink="">
      <xdr:nvSpPr>
        <xdr:cNvPr id="27" name="正方形/長方形 26"/>
        <xdr:cNvSpPr/>
      </xdr:nvSpPr>
      <xdr:spPr>
        <a:xfrm>
          <a:off x="3543299" y="11020426"/>
          <a:ext cx="2571751" cy="247650"/>
        </a:xfrm>
        <a:prstGeom prst="rect">
          <a:avLst/>
        </a:prstGeom>
        <a:solidFill>
          <a:schemeClr val="bg1">
            <a:lumMod val="75000"/>
            <a:alpha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381000</xdr:colOff>
      <xdr:row>3</xdr:row>
      <xdr:rowOff>190500</xdr:rowOff>
    </xdr:from>
    <xdr:to>
      <xdr:col>19</xdr:col>
      <xdr:colOff>9525</xdr:colOff>
      <xdr:row>5</xdr:row>
      <xdr:rowOff>55200</xdr:rowOff>
    </xdr:to>
    <xdr:sp macro="" textlink="">
      <xdr:nvSpPr>
        <xdr:cNvPr id="28" name="正方形/長方形 27"/>
        <xdr:cNvSpPr/>
      </xdr:nvSpPr>
      <xdr:spPr>
        <a:xfrm>
          <a:off x="8286750" y="1076325"/>
          <a:ext cx="1714500" cy="360000"/>
        </a:xfrm>
        <a:prstGeom prst="rect">
          <a:avLst/>
        </a:prstGeom>
        <a:solidFill>
          <a:schemeClr val="bg1">
            <a:lumMod val="75000"/>
            <a:alpha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212913</xdr:colOff>
      <xdr:row>43</xdr:row>
      <xdr:rowOff>201707</xdr:rowOff>
    </xdr:from>
    <xdr:to>
      <xdr:col>17</xdr:col>
      <xdr:colOff>683560</xdr:colOff>
      <xdr:row>45</xdr:row>
      <xdr:rowOff>22412</xdr:rowOff>
    </xdr:to>
    <xdr:sp macro="" textlink="">
      <xdr:nvSpPr>
        <xdr:cNvPr id="29" name="四角形吹き出し 28"/>
        <xdr:cNvSpPr/>
      </xdr:nvSpPr>
      <xdr:spPr>
        <a:xfrm>
          <a:off x="7832913" y="11460257"/>
          <a:ext cx="1527922" cy="277905"/>
        </a:xfrm>
        <a:prstGeom prst="wedgeRectCallout">
          <a:avLst>
            <a:gd name="adj1" fmla="val -44851"/>
            <a:gd name="adj2" fmla="val -133103"/>
          </a:avLst>
        </a:prstGeom>
        <a:solidFill>
          <a:schemeClr val="accent1"/>
        </a:solidFill>
        <a:ln w="9525">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1">
              <a:solidFill>
                <a:schemeClr val="bg1"/>
              </a:solidFill>
              <a:effectLst/>
              <a:latin typeface="ＭＳ Ｐ明朝" panose="02020600040205080304" pitchFamily="18" charset="-128"/>
              <a:ea typeface="ＭＳ Ｐ明朝" panose="02020600040205080304" pitchFamily="18" charset="-128"/>
            </a:rPr>
            <a:t>「ヵ月」</a:t>
          </a:r>
          <a:r>
            <a:rPr kumimoji="1" lang="ja-JP" altLang="en-US" sz="1050" b="1" baseline="0">
              <a:solidFill>
                <a:schemeClr val="bg1"/>
              </a:solidFill>
              <a:effectLst/>
              <a:latin typeface="ＭＳ Ｐ明朝" panose="02020600040205080304" pitchFamily="18" charset="-128"/>
              <a:ea typeface="ＭＳ Ｐ明朝" panose="02020600040205080304" pitchFamily="18" charset="-128"/>
            </a:rPr>
            <a:t> へ表記変更</a:t>
          </a:r>
          <a:endParaRPr kumimoji="1" lang="ja-JP" altLang="en-US" sz="1050" b="1">
            <a:solidFill>
              <a:schemeClr val="bg1"/>
            </a:solidFill>
            <a:effectLst/>
            <a:latin typeface="ＭＳ Ｐ明朝" panose="02020600040205080304" pitchFamily="18" charset="-128"/>
            <a:ea typeface="ＭＳ Ｐ明朝" panose="02020600040205080304" pitchFamily="18" charset="-128"/>
          </a:endParaRPr>
        </a:p>
      </xdr:txBody>
    </xdr:sp>
    <xdr:clientData/>
  </xdr:twoCellAnchor>
  <xdr:twoCellAnchor>
    <xdr:from>
      <xdr:col>8</xdr:col>
      <xdr:colOff>219635</xdr:colOff>
      <xdr:row>8</xdr:row>
      <xdr:rowOff>96371</xdr:rowOff>
    </xdr:from>
    <xdr:to>
      <xdr:col>11</xdr:col>
      <xdr:colOff>156882</xdr:colOff>
      <xdr:row>9</xdr:row>
      <xdr:rowOff>224118</xdr:rowOff>
    </xdr:to>
    <xdr:sp macro="" textlink="">
      <xdr:nvSpPr>
        <xdr:cNvPr id="30" name="四角形吹き出し 29"/>
        <xdr:cNvSpPr/>
      </xdr:nvSpPr>
      <xdr:spPr>
        <a:xfrm>
          <a:off x="4524935" y="2220446"/>
          <a:ext cx="1480297" cy="289672"/>
        </a:xfrm>
        <a:prstGeom prst="wedgeRectCallout">
          <a:avLst>
            <a:gd name="adj1" fmla="val -20763"/>
            <a:gd name="adj2" fmla="val -99769"/>
          </a:avLst>
        </a:prstGeom>
        <a:solidFill>
          <a:schemeClr val="accent1"/>
        </a:solidFill>
        <a:ln w="9525">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1">
              <a:solidFill>
                <a:schemeClr val="bg1"/>
              </a:solidFill>
              <a:effectLst/>
              <a:latin typeface="ＭＳ Ｐ明朝" panose="02020600040205080304" pitchFamily="18" charset="-128"/>
              <a:ea typeface="ＭＳ Ｐ明朝" panose="02020600040205080304" pitchFamily="18" charset="-128"/>
            </a:rPr>
            <a:t>主査審査で必要</a:t>
          </a:r>
        </a:p>
      </xdr:txBody>
    </xdr:sp>
    <xdr:clientData/>
  </xdr:twoCellAnchor>
  <xdr:twoCellAnchor>
    <xdr:from>
      <xdr:col>20</xdr:col>
      <xdr:colOff>533399</xdr:colOff>
      <xdr:row>38</xdr:row>
      <xdr:rowOff>89644</xdr:rowOff>
    </xdr:from>
    <xdr:to>
      <xdr:col>26</xdr:col>
      <xdr:colOff>324969</xdr:colOff>
      <xdr:row>42</xdr:row>
      <xdr:rowOff>67233</xdr:rowOff>
    </xdr:to>
    <xdr:sp macro="" textlink="">
      <xdr:nvSpPr>
        <xdr:cNvPr id="31" name="四角形吹き出し 30"/>
        <xdr:cNvSpPr/>
      </xdr:nvSpPr>
      <xdr:spPr>
        <a:xfrm>
          <a:off x="11212605" y="10096497"/>
          <a:ext cx="3892923" cy="941295"/>
        </a:xfrm>
        <a:prstGeom prst="wedgeRectCallout">
          <a:avLst>
            <a:gd name="adj1" fmla="val -22264"/>
            <a:gd name="adj2" fmla="val 69053"/>
          </a:avLst>
        </a:prstGeom>
        <a:solidFill>
          <a:schemeClr val="accent1"/>
        </a:solidFill>
        <a:ln w="9525">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50" b="1">
              <a:solidFill>
                <a:schemeClr val="bg1"/>
              </a:solidFill>
              <a:effectLst/>
              <a:latin typeface="ＭＳ Ｐ明朝" panose="02020600040205080304" pitchFamily="18" charset="-128"/>
              <a:ea typeface="ＭＳ Ｐ明朝" panose="02020600040205080304" pitchFamily="18" charset="-128"/>
            </a:rPr>
            <a:t>SII</a:t>
          </a:r>
          <a:r>
            <a:rPr kumimoji="1" lang="ja-JP" altLang="en-US" sz="1050" b="1">
              <a:solidFill>
                <a:schemeClr val="bg1"/>
              </a:solidFill>
              <a:effectLst/>
              <a:latin typeface="ＭＳ Ｐ明朝" panose="02020600040205080304" pitchFamily="18" charset="-128"/>
              <a:ea typeface="ＭＳ Ｐ明朝" panose="02020600040205080304" pitchFamily="18" charset="-128"/>
            </a:rPr>
            <a:t>が定める設備区分ごとの耐久年数で、費用対効果を算出することは可能か。</a:t>
          </a:r>
          <a:endParaRPr kumimoji="1" lang="en-US" altLang="ja-JP" sz="1050" b="1">
            <a:solidFill>
              <a:schemeClr val="bg1"/>
            </a:solidFill>
            <a:effectLst/>
            <a:latin typeface="ＭＳ Ｐ明朝" panose="02020600040205080304" pitchFamily="18" charset="-128"/>
            <a:ea typeface="ＭＳ Ｐ明朝" panose="02020600040205080304" pitchFamily="18" charset="-128"/>
          </a:endParaRPr>
        </a:p>
        <a:p>
          <a:pPr algn="l"/>
          <a:r>
            <a:rPr kumimoji="1" lang="en-US" altLang="ja-JP" sz="1050" b="1">
              <a:solidFill>
                <a:schemeClr val="bg1"/>
              </a:solidFill>
              <a:effectLst/>
              <a:latin typeface="ＭＳ Ｐ明朝" panose="02020600040205080304" pitchFamily="18" charset="-128"/>
              <a:ea typeface="ＭＳ Ｐ明朝" panose="02020600040205080304" pitchFamily="18" charset="-128"/>
            </a:rPr>
            <a:t>※</a:t>
          </a:r>
          <a:r>
            <a:rPr kumimoji="1" lang="ja-JP" altLang="en-US" sz="1050" b="1">
              <a:solidFill>
                <a:schemeClr val="bg1"/>
              </a:solidFill>
              <a:effectLst/>
              <a:latin typeface="ＭＳ Ｐ明朝" panose="02020600040205080304" pitchFamily="18" charset="-128"/>
              <a:ea typeface="ＭＳ Ｐ明朝" panose="02020600040205080304" pitchFamily="18" charset="-128"/>
            </a:rPr>
            <a:t>事業者は法定耐用年数を入力するが、費用対効果算出においては使用しない可能性がある</a:t>
          </a:r>
          <a:endParaRPr kumimoji="1" lang="en-US" altLang="ja-JP" sz="1050" b="1">
            <a:solidFill>
              <a:schemeClr val="bg1"/>
            </a:solidFill>
            <a:effectLst/>
            <a:latin typeface="ＭＳ Ｐ明朝" panose="02020600040205080304" pitchFamily="18" charset="-128"/>
            <a:ea typeface="ＭＳ Ｐ明朝" panose="02020600040205080304" pitchFamily="18" charset="-128"/>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24</xdr:col>
      <xdr:colOff>213178</xdr:colOff>
      <xdr:row>41</xdr:row>
      <xdr:rowOff>8616</xdr:rowOff>
    </xdr:from>
    <xdr:ext cx="1454584" cy="318011"/>
    <xdr:pic>
      <xdr:nvPicPr>
        <xdr:cNvPr id="25" name="図 2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18285" y="14513830"/>
          <a:ext cx="1454584" cy="318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26</xdr:col>
      <xdr:colOff>231322</xdr:colOff>
      <xdr:row>8</xdr:row>
      <xdr:rowOff>0</xdr:rowOff>
    </xdr:from>
    <xdr:to>
      <xdr:col>27</xdr:col>
      <xdr:colOff>270782</xdr:colOff>
      <xdr:row>8</xdr:row>
      <xdr:rowOff>366032</xdr:rowOff>
    </xdr:to>
    <xdr:sp macro="" textlink="">
      <xdr:nvSpPr>
        <xdr:cNvPr id="26" name="円/楕円 25"/>
        <xdr:cNvSpPr/>
      </xdr:nvSpPr>
      <xdr:spPr>
        <a:xfrm>
          <a:off x="9116786" y="2653393"/>
          <a:ext cx="379639" cy="366032"/>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b="1">
            <a:solidFill>
              <a:srgbClr val="FF0000"/>
            </a:solidFill>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285749</xdr:colOff>
      <xdr:row>22</xdr:row>
      <xdr:rowOff>95249</xdr:rowOff>
    </xdr:from>
    <xdr:to>
      <xdr:col>15</xdr:col>
      <xdr:colOff>285749</xdr:colOff>
      <xdr:row>24</xdr:row>
      <xdr:rowOff>81642</xdr:rowOff>
    </xdr:to>
    <xdr:sp macro="" textlink="">
      <xdr:nvSpPr>
        <xdr:cNvPr id="28" name="四角形吹き出し 27"/>
        <xdr:cNvSpPr/>
      </xdr:nvSpPr>
      <xdr:spPr>
        <a:xfrm>
          <a:off x="3728356" y="8000999"/>
          <a:ext cx="1700893" cy="721179"/>
        </a:xfrm>
        <a:prstGeom prst="wedgeRectCallout">
          <a:avLst>
            <a:gd name="adj1" fmla="val -60713"/>
            <a:gd name="adj2" fmla="val 30671"/>
          </a:avLst>
        </a:prstGeom>
        <a:solidFill>
          <a:schemeClr val="accent1"/>
        </a:solidFill>
        <a:ln w="9525">
          <a:solidFill>
            <a:schemeClr val="tx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1">
              <a:solidFill>
                <a:schemeClr val="bg1"/>
              </a:solidFill>
              <a:effectLst/>
              <a:latin typeface="ＭＳ Ｐ明朝" panose="02020600040205080304" pitchFamily="18" charset="-128"/>
              <a:ea typeface="ＭＳ Ｐ明朝" panose="02020600040205080304" pitchFamily="18" charset="-128"/>
            </a:rPr>
            <a:t>郵便番号：印字不要</a:t>
          </a:r>
          <a:endParaRPr kumimoji="1" lang="en-US" altLang="ja-JP" sz="1050" b="1">
            <a:solidFill>
              <a:schemeClr val="bg1"/>
            </a:solidFill>
            <a:effectLst/>
            <a:latin typeface="ＭＳ Ｐ明朝" panose="02020600040205080304" pitchFamily="18" charset="-128"/>
            <a:ea typeface="ＭＳ Ｐ明朝" panose="02020600040205080304" pitchFamily="18" charset="-128"/>
          </a:endParaRPr>
        </a:p>
        <a:p>
          <a:pPr algn="l"/>
          <a:r>
            <a:rPr kumimoji="1" lang="ja-JP" altLang="en-US" sz="1050" b="1">
              <a:solidFill>
                <a:schemeClr val="bg1"/>
              </a:solidFill>
              <a:effectLst/>
              <a:latin typeface="ＭＳ Ｐ明朝" panose="02020600040205080304" pitchFamily="18" charset="-128"/>
              <a:ea typeface="ＭＳ Ｐ明朝" panose="02020600040205080304" pitchFamily="18" charset="-128"/>
            </a:rPr>
            <a:t>住所：重複のため、削除</a:t>
          </a:r>
        </a:p>
      </xdr:txBody>
    </xdr:sp>
    <xdr:clientData/>
  </xdr:twoCellAnchor>
  <mc:AlternateContent xmlns:mc="http://schemas.openxmlformats.org/markup-compatibility/2006">
    <mc:Choice xmlns:a14="http://schemas.microsoft.com/office/drawing/2010/main" Requires="a14">
      <xdr:twoCellAnchor>
        <xdr:from>
          <xdr:col>28</xdr:col>
          <xdr:colOff>57150</xdr:colOff>
          <xdr:row>19</xdr:row>
          <xdr:rowOff>66675</xdr:rowOff>
        </xdr:from>
        <xdr:to>
          <xdr:col>29</xdr:col>
          <xdr:colOff>28575</xdr:colOff>
          <xdr:row>19</xdr:row>
          <xdr:rowOff>285750</xdr:rowOff>
        </xdr:to>
        <xdr:sp macro="" textlink="">
          <xdr:nvSpPr>
            <xdr:cNvPr id="44035" name="Check Box 3" hidden="1">
              <a:extLst>
                <a:ext uri="{63B3BB69-23CF-44E3-9099-C40C66FF867C}">
                  <a14:compatExt spid="_x0000_s44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57150</xdr:colOff>
          <xdr:row>27</xdr:row>
          <xdr:rowOff>66675</xdr:rowOff>
        </xdr:from>
        <xdr:to>
          <xdr:col>29</xdr:col>
          <xdr:colOff>28575</xdr:colOff>
          <xdr:row>27</xdr:row>
          <xdr:rowOff>285750</xdr:rowOff>
        </xdr:to>
        <xdr:sp macro="" textlink="">
          <xdr:nvSpPr>
            <xdr:cNvPr id="44036" name="Check Box 4" hidden="1">
              <a:extLst>
                <a:ext uri="{63B3BB69-23CF-44E3-9099-C40C66FF867C}">
                  <a14:compatExt spid="_x0000_s44036"/>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oneCellAnchor>
    <xdr:from>
      <xdr:col>24</xdr:col>
      <xdr:colOff>213178</xdr:colOff>
      <xdr:row>38</xdr:row>
      <xdr:rowOff>8611</xdr:rowOff>
    </xdr:from>
    <xdr:ext cx="1454584" cy="318011"/>
    <xdr:pic>
      <xdr:nvPicPr>
        <xdr:cNvPr id="4" name="図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18285" y="14622682"/>
          <a:ext cx="1454584" cy="318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26</xdr:col>
      <xdr:colOff>253734</xdr:colOff>
      <xdr:row>9</xdr:row>
      <xdr:rowOff>0</xdr:rowOff>
    </xdr:from>
    <xdr:to>
      <xdr:col>27</xdr:col>
      <xdr:colOff>293194</xdr:colOff>
      <xdr:row>10</xdr:row>
      <xdr:rowOff>7444</xdr:rowOff>
    </xdr:to>
    <xdr:sp macro="" textlink="">
      <xdr:nvSpPr>
        <xdr:cNvPr id="5" name="円/楕円 4"/>
        <xdr:cNvSpPr/>
      </xdr:nvSpPr>
      <xdr:spPr>
        <a:xfrm>
          <a:off x="9039146" y="2588559"/>
          <a:ext cx="375636" cy="366032"/>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b="1">
            <a:solidFill>
              <a:srgbClr val="FF0000"/>
            </a:solidFill>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67235</xdr:colOff>
      <xdr:row>1</xdr:row>
      <xdr:rowOff>392206</xdr:rowOff>
    </xdr:from>
    <xdr:to>
      <xdr:col>10</xdr:col>
      <xdr:colOff>89646</xdr:colOff>
      <xdr:row>3</xdr:row>
      <xdr:rowOff>88527</xdr:rowOff>
    </xdr:to>
    <xdr:sp macro="" textlink="">
      <xdr:nvSpPr>
        <xdr:cNvPr id="45057" name="Rectangle 1"/>
        <xdr:cNvSpPr>
          <a:spLocks noChangeArrowheads="1"/>
        </xdr:cNvSpPr>
      </xdr:nvSpPr>
      <xdr:spPr bwMode="auto">
        <a:xfrm>
          <a:off x="448235" y="470647"/>
          <a:ext cx="3047999" cy="547968"/>
        </a:xfrm>
        <a:prstGeom prst="rect">
          <a:avLst/>
        </a:prstGeom>
        <a:solidFill>
          <a:srgbClr val="FFFFFF"/>
        </a:solidFill>
        <a:ln w="9525">
          <a:solidFill>
            <a:srgbClr val="FF0000"/>
          </a:solidFill>
          <a:miter lim="800000"/>
          <a:headEnd/>
          <a:tailEnd/>
        </a:ln>
      </xdr:spPr>
      <xdr:txBody>
        <a:bodyPr vertOverflow="clip" wrap="square" lIns="74295" tIns="8890" rIns="74295" bIns="8890" anchor="ctr" anchorCtr="1" upright="1"/>
        <a:lstStyle/>
        <a:p>
          <a:pPr algn="l" rtl="0">
            <a:defRPr sz="1000"/>
          </a:pPr>
          <a:r>
            <a:rPr lang="ja-JP" altLang="en-US" sz="1050" b="0" i="0" u="none" strike="noStrike" baseline="0">
              <a:solidFill>
                <a:srgbClr val="FF0000"/>
              </a:solidFill>
              <a:latin typeface="ＭＳ ゴシック"/>
              <a:ea typeface="ＭＳ ゴシック"/>
            </a:rPr>
            <a:t>補助事業ポータル（Web）から出力、もしくは、様式（エクセル）を使用して作成すること。</a:t>
          </a:r>
          <a:endParaRPr lang="ja-JP" altLang="en-US" sz="1050" b="0" i="0" u="none" strike="noStrike" baseline="0">
            <a:solidFill>
              <a:srgbClr val="FF0000"/>
            </a:solidFill>
            <a:latin typeface="Times New Roman"/>
            <a:ea typeface="ＭＳ ゴシック"/>
            <a:cs typeface="Times New Roman"/>
          </a:endParaRPr>
        </a:p>
      </xdr:txBody>
    </xdr:sp>
    <xdr:clientData/>
  </xdr:twoCellAnchor>
  <xdr:twoCellAnchor>
    <xdr:from>
      <xdr:col>10</xdr:col>
      <xdr:colOff>134471</xdr:colOff>
      <xdr:row>8</xdr:row>
      <xdr:rowOff>22412</xdr:rowOff>
    </xdr:from>
    <xdr:to>
      <xdr:col>16</xdr:col>
      <xdr:colOff>190501</xdr:colOff>
      <xdr:row>9</xdr:row>
      <xdr:rowOff>347382</xdr:rowOff>
    </xdr:to>
    <xdr:sp macro="" textlink="">
      <xdr:nvSpPr>
        <xdr:cNvPr id="2" name="四角形吹き出し 1"/>
        <xdr:cNvSpPr/>
      </xdr:nvSpPr>
      <xdr:spPr>
        <a:xfrm>
          <a:off x="3541059" y="2745441"/>
          <a:ext cx="2073089" cy="683559"/>
        </a:xfrm>
        <a:prstGeom prst="wedgeRectCallout">
          <a:avLst>
            <a:gd name="adj1" fmla="val 75982"/>
            <a:gd name="adj2" fmla="val -12910"/>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0">
              <a:solidFill>
                <a:srgbClr val="FF0000"/>
              </a:solidFill>
              <a:effectLst/>
              <a:latin typeface="ＭＳ ゴシック" panose="020B0609070205080204" pitchFamily="49" charset="-128"/>
              <a:ea typeface="ＭＳ ゴシック" panose="020B0609070205080204" pitchFamily="49" charset="-128"/>
            </a:rPr>
            <a:t>工場・事業場単位の場合、</a:t>
          </a:r>
          <a:endParaRPr kumimoji="1" lang="en-US" altLang="ja-JP" sz="1050" b="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en-US" sz="1050" b="0">
              <a:solidFill>
                <a:srgbClr val="FF0000"/>
              </a:solidFill>
              <a:effectLst/>
              <a:latin typeface="ＭＳ ゴシック" panose="020B0609070205080204" pitchFamily="49" charset="-128"/>
              <a:ea typeface="ＭＳ ゴシック" panose="020B0609070205080204" pitchFamily="49" charset="-128"/>
            </a:rPr>
            <a:t>エネマネ事業者が手続代行者となる</a:t>
          </a:r>
        </a:p>
      </xdr:txBody>
    </xdr:sp>
    <xdr:clientData/>
  </xdr:twoCellAnchor>
  <xdr:twoCellAnchor>
    <xdr:from>
      <xdr:col>21</xdr:col>
      <xdr:colOff>257736</xdr:colOff>
      <xdr:row>10</xdr:row>
      <xdr:rowOff>235324</xdr:rowOff>
    </xdr:from>
    <xdr:to>
      <xdr:col>25</xdr:col>
      <xdr:colOff>324971</xdr:colOff>
      <xdr:row>12</xdr:row>
      <xdr:rowOff>33618</xdr:rowOff>
    </xdr:to>
    <xdr:sp macro="" textlink="">
      <xdr:nvSpPr>
        <xdr:cNvPr id="10" name="四角形吹き出し 9"/>
        <xdr:cNvSpPr/>
      </xdr:nvSpPr>
      <xdr:spPr>
        <a:xfrm>
          <a:off x="7362265" y="3675530"/>
          <a:ext cx="1411941" cy="515470"/>
        </a:xfrm>
        <a:prstGeom prst="wedgeRectCallout">
          <a:avLst>
            <a:gd name="adj1" fmla="val 73245"/>
            <a:gd name="adj2" fmla="val -11002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0">
              <a:solidFill>
                <a:srgbClr val="FF0000"/>
              </a:solidFill>
              <a:effectLst/>
              <a:latin typeface="ＭＳ ゴシック" panose="020B0609070205080204" pitchFamily="49" charset="-128"/>
              <a:ea typeface="ＭＳ ゴシック" panose="020B0609070205080204" pitchFamily="49" charset="-128"/>
            </a:rPr>
            <a:t>登録されている印であること</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24</xdr:col>
      <xdr:colOff>213178</xdr:colOff>
      <xdr:row>53</xdr:row>
      <xdr:rowOff>8610</xdr:rowOff>
    </xdr:from>
    <xdr:ext cx="1454584" cy="318011"/>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18285" y="14554646"/>
          <a:ext cx="1454584" cy="318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26</xdr:col>
      <xdr:colOff>231322</xdr:colOff>
      <xdr:row>8</xdr:row>
      <xdr:rowOff>0</xdr:rowOff>
    </xdr:from>
    <xdr:to>
      <xdr:col>27</xdr:col>
      <xdr:colOff>270782</xdr:colOff>
      <xdr:row>8</xdr:row>
      <xdr:rowOff>366032</xdr:rowOff>
    </xdr:to>
    <xdr:sp macro="" textlink="">
      <xdr:nvSpPr>
        <xdr:cNvPr id="3" name="円/楕円 2"/>
        <xdr:cNvSpPr/>
      </xdr:nvSpPr>
      <xdr:spPr>
        <a:xfrm>
          <a:off x="8946697" y="2609850"/>
          <a:ext cx="372835" cy="366032"/>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b="1">
            <a:solidFill>
              <a:srgbClr val="FF0000"/>
            </a:solidFill>
            <a:effectLst/>
            <a:latin typeface="ＭＳ Ｐ明朝" panose="02020600040205080304" pitchFamily="18" charset="-128"/>
            <a:ea typeface="ＭＳ Ｐ明朝" panose="02020600040205080304" pitchFamily="18" charset="-128"/>
          </a:endParaRPr>
        </a:p>
      </xdr:txBody>
    </xdr:sp>
    <xdr:clientData/>
  </xdr:twoCellAnchor>
  <xdr:twoCellAnchor>
    <xdr:from>
      <xdr:col>5</xdr:col>
      <xdr:colOff>136072</xdr:colOff>
      <xdr:row>30</xdr:row>
      <xdr:rowOff>136071</xdr:rowOff>
    </xdr:from>
    <xdr:to>
      <xdr:col>22</xdr:col>
      <xdr:colOff>149678</xdr:colOff>
      <xdr:row>37</xdr:row>
      <xdr:rowOff>81642</xdr:rowOff>
    </xdr:to>
    <xdr:sp macro="" textlink="">
      <xdr:nvSpPr>
        <xdr:cNvPr id="4" name="テキスト ボックス 3"/>
        <xdr:cNvSpPr txBox="1"/>
      </xdr:nvSpPr>
      <xdr:spPr>
        <a:xfrm>
          <a:off x="1850572" y="11908971"/>
          <a:ext cx="5680981" cy="114572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chemeClr val="bg1"/>
              </a:solidFill>
            </a:rPr>
            <a:t>表示項目検討中</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7</xdr:col>
      <xdr:colOff>265579</xdr:colOff>
      <xdr:row>38</xdr:row>
      <xdr:rowOff>118783</xdr:rowOff>
    </xdr:from>
    <xdr:ext cx="184731" cy="233205"/>
    <xdr:sp macro="" textlink="">
      <xdr:nvSpPr>
        <xdr:cNvPr id="2" name="テキスト ボックス 1"/>
        <xdr:cNvSpPr txBox="1"/>
      </xdr:nvSpPr>
      <xdr:spPr>
        <a:xfrm>
          <a:off x="4475629"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41</xdr:row>
      <xdr:rowOff>118783</xdr:rowOff>
    </xdr:from>
    <xdr:ext cx="184731" cy="233205"/>
    <xdr:sp macro="" textlink="">
      <xdr:nvSpPr>
        <xdr:cNvPr id="3" name="テキスト ボックス 2"/>
        <xdr:cNvSpPr txBox="1"/>
      </xdr:nvSpPr>
      <xdr:spPr>
        <a:xfrm>
          <a:off x="4475629" y="7472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8</xdr:col>
      <xdr:colOff>265579</xdr:colOff>
      <xdr:row>38</xdr:row>
      <xdr:rowOff>118783</xdr:rowOff>
    </xdr:from>
    <xdr:ext cx="184731" cy="233205"/>
    <xdr:sp macro="" textlink="">
      <xdr:nvSpPr>
        <xdr:cNvPr id="4" name="テキスト ボックス 3"/>
        <xdr:cNvSpPr txBox="1"/>
      </xdr:nvSpPr>
      <xdr:spPr>
        <a:xfrm>
          <a:off x="5151904"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8</xdr:col>
      <xdr:colOff>265579</xdr:colOff>
      <xdr:row>41</xdr:row>
      <xdr:rowOff>118783</xdr:rowOff>
    </xdr:from>
    <xdr:ext cx="184731" cy="233205"/>
    <xdr:sp macro="" textlink="">
      <xdr:nvSpPr>
        <xdr:cNvPr id="5" name="テキスト ボックス 4"/>
        <xdr:cNvSpPr txBox="1"/>
      </xdr:nvSpPr>
      <xdr:spPr>
        <a:xfrm>
          <a:off x="5151904" y="7472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9</xdr:col>
      <xdr:colOff>265579</xdr:colOff>
      <xdr:row>38</xdr:row>
      <xdr:rowOff>118783</xdr:rowOff>
    </xdr:from>
    <xdr:ext cx="184731" cy="233205"/>
    <xdr:sp macro="" textlink="">
      <xdr:nvSpPr>
        <xdr:cNvPr id="6" name="テキスト ボックス 5"/>
        <xdr:cNvSpPr txBox="1"/>
      </xdr:nvSpPr>
      <xdr:spPr>
        <a:xfrm>
          <a:off x="5828179"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9</xdr:col>
      <xdr:colOff>265579</xdr:colOff>
      <xdr:row>41</xdr:row>
      <xdr:rowOff>118783</xdr:rowOff>
    </xdr:from>
    <xdr:ext cx="184731" cy="233205"/>
    <xdr:sp macro="" textlink="">
      <xdr:nvSpPr>
        <xdr:cNvPr id="7" name="テキスト ボックス 6"/>
        <xdr:cNvSpPr txBox="1"/>
      </xdr:nvSpPr>
      <xdr:spPr>
        <a:xfrm>
          <a:off x="5828179" y="7472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28</xdr:col>
      <xdr:colOff>265579</xdr:colOff>
      <xdr:row>45</xdr:row>
      <xdr:rowOff>118783</xdr:rowOff>
    </xdr:from>
    <xdr:ext cx="184731" cy="233205"/>
    <xdr:sp macro="" textlink="">
      <xdr:nvSpPr>
        <xdr:cNvPr id="8" name="テキスト ボックス 7"/>
        <xdr:cNvSpPr txBox="1"/>
      </xdr:nvSpPr>
      <xdr:spPr>
        <a:xfrm>
          <a:off x="19106029" y="8519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28</xdr:col>
      <xdr:colOff>265579</xdr:colOff>
      <xdr:row>48</xdr:row>
      <xdr:rowOff>118783</xdr:rowOff>
    </xdr:from>
    <xdr:ext cx="184731" cy="233205"/>
    <xdr:sp macro="" textlink="">
      <xdr:nvSpPr>
        <xdr:cNvPr id="9" name="テキスト ボックス 8"/>
        <xdr:cNvSpPr txBox="1"/>
      </xdr:nvSpPr>
      <xdr:spPr>
        <a:xfrm>
          <a:off x="19106029" y="90341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29</xdr:col>
      <xdr:colOff>265579</xdr:colOff>
      <xdr:row>45</xdr:row>
      <xdr:rowOff>118783</xdr:rowOff>
    </xdr:from>
    <xdr:ext cx="184731" cy="233205"/>
    <xdr:sp macro="" textlink="">
      <xdr:nvSpPr>
        <xdr:cNvPr id="10" name="テキスト ボックス 9"/>
        <xdr:cNvSpPr txBox="1"/>
      </xdr:nvSpPr>
      <xdr:spPr>
        <a:xfrm>
          <a:off x="19791829" y="8519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29</xdr:col>
      <xdr:colOff>265579</xdr:colOff>
      <xdr:row>48</xdr:row>
      <xdr:rowOff>118783</xdr:rowOff>
    </xdr:from>
    <xdr:ext cx="184731" cy="233205"/>
    <xdr:sp macro="" textlink="">
      <xdr:nvSpPr>
        <xdr:cNvPr id="11" name="テキスト ボックス 10"/>
        <xdr:cNvSpPr txBox="1"/>
      </xdr:nvSpPr>
      <xdr:spPr>
        <a:xfrm>
          <a:off x="19791829" y="90341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30</xdr:col>
      <xdr:colOff>265579</xdr:colOff>
      <xdr:row>45</xdr:row>
      <xdr:rowOff>118783</xdr:rowOff>
    </xdr:from>
    <xdr:ext cx="184731" cy="233205"/>
    <xdr:sp macro="" textlink="">
      <xdr:nvSpPr>
        <xdr:cNvPr id="12" name="テキスト ボックス 11"/>
        <xdr:cNvSpPr txBox="1"/>
      </xdr:nvSpPr>
      <xdr:spPr>
        <a:xfrm>
          <a:off x="20477629" y="85198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30</xdr:col>
      <xdr:colOff>265579</xdr:colOff>
      <xdr:row>48</xdr:row>
      <xdr:rowOff>118783</xdr:rowOff>
    </xdr:from>
    <xdr:ext cx="184731" cy="233205"/>
    <xdr:sp macro="" textlink="">
      <xdr:nvSpPr>
        <xdr:cNvPr id="13" name="テキスト ボックス 12"/>
        <xdr:cNvSpPr txBox="1"/>
      </xdr:nvSpPr>
      <xdr:spPr>
        <a:xfrm>
          <a:off x="20477629" y="90341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38</xdr:row>
      <xdr:rowOff>118783</xdr:rowOff>
    </xdr:from>
    <xdr:ext cx="184731" cy="233205"/>
    <xdr:sp macro="" textlink="">
      <xdr:nvSpPr>
        <xdr:cNvPr id="14" name="テキスト ボックス 13"/>
        <xdr:cNvSpPr txBox="1"/>
      </xdr:nvSpPr>
      <xdr:spPr>
        <a:xfrm>
          <a:off x="4475629"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7</xdr:col>
      <xdr:colOff>265579</xdr:colOff>
      <xdr:row>41</xdr:row>
      <xdr:rowOff>118783</xdr:rowOff>
    </xdr:from>
    <xdr:ext cx="184731" cy="233205"/>
    <xdr:sp macro="" textlink="">
      <xdr:nvSpPr>
        <xdr:cNvPr id="15" name="テキスト ボックス 14"/>
        <xdr:cNvSpPr txBox="1"/>
      </xdr:nvSpPr>
      <xdr:spPr>
        <a:xfrm>
          <a:off x="4475629" y="7472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8</xdr:col>
      <xdr:colOff>265579</xdr:colOff>
      <xdr:row>38</xdr:row>
      <xdr:rowOff>118783</xdr:rowOff>
    </xdr:from>
    <xdr:ext cx="184731" cy="233205"/>
    <xdr:sp macro="" textlink="">
      <xdr:nvSpPr>
        <xdr:cNvPr id="16" name="テキスト ボックス 15"/>
        <xdr:cNvSpPr txBox="1"/>
      </xdr:nvSpPr>
      <xdr:spPr>
        <a:xfrm>
          <a:off x="5151904"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8</xdr:col>
      <xdr:colOff>265579</xdr:colOff>
      <xdr:row>41</xdr:row>
      <xdr:rowOff>118783</xdr:rowOff>
    </xdr:from>
    <xdr:ext cx="184731" cy="233205"/>
    <xdr:sp macro="" textlink="">
      <xdr:nvSpPr>
        <xdr:cNvPr id="17" name="テキスト ボックス 16"/>
        <xdr:cNvSpPr txBox="1"/>
      </xdr:nvSpPr>
      <xdr:spPr>
        <a:xfrm>
          <a:off x="5151904" y="7472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9</xdr:col>
      <xdr:colOff>265579</xdr:colOff>
      <xdr:row>38</xdr:row>
      <xdr:rowOff>118783</xdr:rowOff>
    </xdr:from>
    <xdr:ext cx="184731" cy="233205"/>
    <xdr:sp macro="" textlink="">
      <xdr:nvSpPr>
        <xdr:cNvPr id="18" name="テキスト ボックス 17"/>
        <xdr:cNvSpPr txBox="1"/>
      </xdr:nvSpPr>
      <xdr:spPr>
        <a:xfrm>
          <a:off x="5828179"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9</xdr:col>
      <xdr:colOff>265579</xdr:colOff>
      <xdr:row>41</xdr:row>
      <xdr:rowOff>118783</xdr:rowOff>
    </xdr:from>
    <xdr:ext cx="184731" cy="233205"/>
    <xdr:sp macro="" textlink="">
      <xdr:nvSpPr>
        <xdr:cNvPr id="19" name="テキスト ボックス 18"/>
        <xdr:cNvSpPr txBox="1"/>
      </xdr:nvSpPr>
      <xdr:spPr>
        <a:xfrm>
          <a:off x="5828179" y="747208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10</xdr:col>
      <xdr:colOff>265579</xdr:colOff>
      <xdr:row>38</xdr:row>
      <xdr:rowOff>118783</xdr:rowOff>
    </xdr:from>
    <xdr:ext cx="184731" cy="233205"/>
    <xdr:sp macro="" textlink="">
      <xdr:nvSpPr>
        <xdr:cNvPr id="20" name="テキスト ボックス 19"/>
        <xdr:cNvSpPr txBox="1"/>
      </xdr:nvSpPr>
      <xdr:spPr>
        <a:xfrm>
          <a:off x="6523504"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oneCellAnchor>
    <xdr:from>
      <xdr:col>10</xdr:col>
      <xdr:colOff>265579</xdr:colOff>
      <xdr:row>38</xdr:row>
      <xdr:rowOff>118783</xdr:rowOff>
    </xdr:from>
    <xdr:ext cx="184731" cy="233205"/>
    <xdr:sp macro="" textlink="">
      <xdr:nvSpPr>
        <xdr:cNvPr id="21" name="テキスト ボックス 20"/>
        <xdr:cNvSpPr txBox="1"/>
      </xdr:nvSpPr>
      <xdr:spPr>
        <a:xfrm>
          <a:off x="6523504" y="6957733"/>
          <a:ext cx="184731"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ja-JP" sz="900">
            <a:solidFill>
              <a:srgbClr val="FF0000"/>
            </a:solidFill>
            <a:effectLst/>
          </a:endParaRPr>
        </a:p>
      </xdr:txBody>
    </xdr:sp>
    <xdr:clientData/>
  </xdr:oneCellAnchor>
  <xdr:twoCellAnchor>
    <xdr:from>
      <xdr:col>10</xdr:col>
      <xdr:colOff>34373</xdr:colOff>
      <xdr:row>20</xdr:row>
      <xdr:rowOff>108503</xdr:rowOff>
    </xdr:from>
    <xdr:to>
      <xdr:col>10</xdr:col>
      <xdr:colOff>303972</xdr:colOff>
      <xdr:row>22</xdr:row>
      <xdr:rowOff>22778</xdr:rowOff>
    </xdr:to>
    <xdr:sp macro="" textlink="">
      <xdr:nvSpPr>
        <xdr:cNvPr id="22" name="角丸四角形 21"/>
        <xdr:cNvSpPr/>
      </xdr:nvSpPr>
      <xdr:spPr>
        <a:xfrm>
          <a:off x="6312590" y="4258090"/>
          <a:ext cx="269599" cy="26214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1100" b="1">
              <a:solidFill>
                <a:srgbClr val="FF0000"/>
              </a:solidFill>
            </a:rPr>
            <a:t>印</a:t>
          </a:r>
        </a:p>
      </xdr:txBody>
    </xdr:sp>
    <xdr:clientData/>
  </xdr:twoCellAnchor>
  <xdr:twoCellAnchor>
    <xdr:from>
      <xdr:col>1</xdr:col>
      <xdr:colOff>353786</xdr:colOff>
      <xdr:row>1</xdr:row>
      <xdr:rowOff>164085</xdr:rowOff>
    </xdr:from>
    <xdr:to>
      <xdr:col>10</xdr:col>
      <xdr:colOff>118062</xdr:colOff>
      <xdr:row>42</xdr:row>
      <xdr:rowOff>40260</xdr:rowOff>
    </xdr:to>
    <xdr:cxnSp macro="">
      <xdr:nvCxnSpPr>
        <xdr:cNvPr id="23" name="直線コネクタ 22"/>
        <xdr:cNvCxnSpPr/>
      </xdr:nvCxnSpPr>
      <xdr:spPr>
        <a:xfrm flipH="1">
          <a:off x="585107" y="340978"/>
          <a:ext cx="5819455" cy="9863818"/>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122463</xdr:colOff>
      <xdr:row>2</xdr:row>
      <xdr:rowOff>27214</xdr:rowOff>
    </xdr:from>
    <xdr:to>
      <xdr:col>4</xdr:col>
      <xdr:colOff>217714</xdr:colOff>
      <xdr:row>5</xdr:row>
      <xdr:rowOff>115661</xdr:rowOff>
    </xdr:to>
    <xdr:sp macro="" textlink="">
      <xdr:nvSpPr>
        <xdr:cNvPr id="24" name="角丸四角形吹き出し 23"/>
        <xdr:cNvSpPr/>
      </xdr:nvSpPr>
      <xdr:spPr>
        <a:xfrm>
          <a:off x="122463" y="381000"/>
          <a:ext cx="2286001" cy="619125"/>
        </a:xfrm>
        <a:prstGeom prst="wedgeRoundRectCallout">
          <a:avLst>
            <a:gd name="adj1" fmla="val 46126"/>
            <a:gd name="adj2" fmla="val 36862"/>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削除予定。</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232694</xdr:colOff>
      <xdr:row>18</xdr:row>
      <xdr:rowOff>244917</xdr:rowOff>
    </xdr:from>
    <xdr:to>
      <xdr:col>2</xdr:col>
      <xdr:colOff>50358</xdr:colOff>
      <xdr:row>20</xdr:row>
      <xdr:rowOff>6792</xdr:rowOff>
    </xdr:to>
    <xdr:sp macro="" textlink="">
      <xdr:nvSpPr>
        <xdr:cNvPr id="2" name="正方形/長方形 1"/>
        <xdr:cNvSpPr/>
      </xdr:nvSpPr>
      <xdr:spPr>
        <a:xfrm>
          <a:off x="232694" y="4254942"/>
          <a:ext cx="1122589" cy="2952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latin typeface="ＭＳ 明朝" pitchFamily="17" charset="-128"/>
              <a:ea typeface="ＭＳ 明朝" pitchFamily="17" charset="-128"/>
            </a:rPr>
            <a:t>中長期計画</a:t>
          </a:r>
          <a:endParaRPr kumimoji="1" lang="en-US" altLang="ja-JP" sz="1050">
            <a:solidFill>
              <a:schemeClr val="tx1"/>
            </a:solidFill>
            <a:latin typeface="ＭＳ 明朝" pitchFamily="17" charset="-128"/>
            <a:ea typeface="ＭＳ 明朝" pitchFamily="17" charset="-128"/>
          </a:endParaRPr>
        </a:p>
      </xdr:txBody>
    </xdr:sp>
    <xdr:clientData/>
  </xdr:twoCellAnchor>
  <xdr:twoCellAnchor>
    <xdr:from>
      <xdr:col>1</xdr:col>
      <xdr:colOff>0</xdr:colOff>
      <xdr:row>2</xdr:row>
      <xdr:rowOff>0</xdr:rowOff>
    </xdr:from>
    <xdr:to>
      <xdr:col>3</xdr:col>
      <xdr:colOff>636349</xdr:colOff>
      <xdr:row>3</xdr:row>
      <xdr:rowOff>166107</xdr:rowOff>
    </xdr:to>
    <xdr:sp macro="" textlink="">
      <xdr:nvSpPr>
        <xdr:cNvPr id="3" name="テキスト ボックス 2"/>
        <xdr:cNvSpPr txBox="1"/>
      </xdr:nvSpPr>
      <xdr:spPr>
        <a:xfrm>
          <a:off x="276225" y="466725"/>
          <a:ext cx="1922224" cy="2899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kumimoji="1" lang="ja-JP" altLang="en-US" sz="1300" b="0"/>
            <a:t>１</a:t>
          </a:r>
          <a:r>
            <a:rPr kumimoji="1" lang="en-US" altLang="ja-JP" sz="1300" b="0"/>
            <a:t>-</a:t>
          </a:r>
          <a:r>
            <a:rPr kumimoji="1" lang="ja-JP" altLang="en-US" sz="1300" b="0"/>
            <a:t>１申請総括表</a:t>
          </a:r>
        </a:p>
      </xdr:txBody>
    </xdr:sp>
    <xdr:clientData/>
  </xdr:twoCellAnchor>
  <xdr:twoCellAnchor>
    <xdr:from>
      <xdr:col>6</xdr:col>
      <xdr:colOff>85725</xdr:colOff>
      <xdr:row>18</xdr:row>
      <xdr:rowOff>247650</xdr:rowOff>
    </xdr:from>
    <xdr:to>
      <xdr:col>8</xdr:col>
      <xdr:colOff>166007</xdr:colOff>
      <xdr:row>20</xdr:row>
      <xdr:rowOff>38100</xdr:rowOff>
    </xdr:to>
    <xdr:sp macro="" textlink="">
      <xdr:nvSpPr>
        <xdr:cNvPr id="4" name="正方形/長方形 3"/>
        <xdr:cNvSpPr/>
      </xdr:nvSpPr>
      <xdr:spPr>
        <a:xfrm>
          <a:off x="3133725" y="4257675"/>
          <a:ext cx="1032782" cy="3238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latin typeface="ＭＳ 明朝" pitchFamily="17" charset="-128"/>
              <a:ea typeface="ＭＳ 明朝" pitchFamily="17" charset="-128"/>
            </a:rPr>
            <a:t>ＩＳＯ</a:t>
          </a:r>
          <a:r>
            <a:rPr kumimoji="1" lang="en-US" altLang="ja-JP" sz="1050">
              <a:solidFill>
                <a:schemeClr val="tx1"/>
              </a:solidFill>
              <a:latin typeface="ＭＳ 明朝" pitchFamily="17" charset="-128"/>
              <a:ea typeface="ＭＳ 明朝" pitchFamily="17" charset="-128"/>
            </a:rPr>
            <a:t>50001</a:t>
          </a:r>
        </a:p>
      </xdr:txBody>
    </xdr:sp>
    <xdr:clientData/>
  </xdr:twoCellAnchor>
  <xdr:twoCellAnchor>
    <xdr:from>
      <xdr:col>8</xdr:col>
      <xdr:colOff>771523</xdr:colOff>
      <xdr:row>18</xdr:row>
      <xdr:rowOff>257175</xdr:rowOff>
    </xdr:from>
    <xdr:to>
      <xdr:col>12</xdr:col>
      <xdr:colOff>752472</xdr:colOff>
      <xdr:row>20</xdr:row>
      <xdr:rowOff>38100</xdr:rowOff>
    </xdr:to>
    <xdr:sp macro="" textlink="">
      <xdr:nvSpPr>
        <xdr:cNvPr id="5" name="正方形/長方形 4"/>
        <xdr:cNvSpPr/>
      </xdr:nvSpPr>
      <xdr:spPr>
        <a:xfrm>
          <a:off x="4772023" y="4267200"/>
          <a:ext cx="1800224"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latin typeface="ＭＳ 明朝" pitchFamily="17" charset="-128"/>
              <a:ea typeface="ＭＳ 明朝" pitchFamily="17" charset="-128"/>
            </a:rPr>
            <a:t>エネルギー集約型企業</a:t>
          </a:r>
          <a:endParaRPr kumimoji="1" lang="en-US" altLang="ja-JP" sz="1050">
            <a:solidFill>
              <a:schemeClr val="tx1"/>
            </a:solidFill>
            <a:latin typeface="ＭＳ 明朝" pitchFamily="17" charset="-128"/>
            <a:ea typeface="ＭＳ 明朝" pitchFamily="17" charset="-128"/>
          </a:endParaRPr>
        </a:p>
      </xdr:txBody>
    </xdr:sp>
    <xdr:clientData/>
  </xdr:twoCellAnchor>
  <xdr:twoCellAnchor>
    <xdr:from>
      <xdr:col>3</xdr:col>
      <xdr:colOff>415631</xdr:colOff>
      <xdr:row>19</xdr:row>
      <xdr:rowOff>30358</xdr:rowOff>
    </xdr:from>
    <xdr:to>
      <xdr:col>5</xdr:col>
      <xdr:colOff>66279</xdr:colOff>
      <xdr:row>19</xdr:row>
      <xdr:rowOff>34212</xdr:rowOff>
    </xdr:to>
    <xdr:sp macro="" textlink="">
      <xdr:nvSpPr>
        <xdr:cNvPr id="6" name="正方形/長方形 5"/>
        <xdr:cNvSpPr/>
      </xdr:nvSpPr>
      <xdr:spPr>
        <a:xfrm>
          <a:off x="1977731" y="4307083"/>
          <a:ext cx="907948" cy="385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endParaRPr kumimoji="1" lang="ja-JP" altLang="en-US" sz="1050">
            <a:solidFill>
              <a:sysClr val="windowText" lastClr="000000"/>
            </a:solidFill>
            <a:latin typeface="ＭＳ 明朝" pitchFamily="17" charset="-128"/>
            <a:ea typeface="ＭＳ 明朝" pitchFamily="17" charset="-128"/>
          </a:endParaRPr>
        </a:p>
      </xdr:txBody>
    </xdr:sp>
    <xdr:clientData/>
  </xdr:twoCellAnchor>
  <xdr:twoCellAnchor>
    <xdr:from>
      <xdr:col>6</xdr:col>
      <xdr:colOff>16851</xdr:colOff>
      <xdr:row>18</xdr:row>
      <xdr:rowOff>55799</xdr:rowOff>
    </xdr:from>
    <xdr:to>
      <xdr:col>6</xdr:col>
      <xdr:colOff>268851</xdr:colOff>
      <xdr:row>18</xdr:row>
      <xdr:rowOff>235799</xdr:rowOff>
    </xdr:to>
    <xdr:sp macro="" textlink="">
      <xdr:nvSpPr>
        <xdr:cNvPr id="7" name="円/楕円 6"/>
        <xdr:cNvSpPr/>
      </xdr:nvSpPr>
      <xdr:spPr>
        <a:xfrm>
          <a:off x="3064851" y="4065824"/>
          <a:ext cx="252000"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772486</xdr:colOff>
      <xdr:row>18</xdr:row>
      <xdr:rowOff>39286</xdr:rowOff>
    </xdr:from>
    <xdr:to>
      <xdr:col>13</xdr:col>
      <xdr:colOff>171436</xdr:colOff>
      <xdr:row>18</xdr:row>
      <xdr:rowOff>219286</xdr:rowOff>
    </xdr:to>
    <xdr:sp macro="" textlink="">
      <xdr:nvSpPr>
        <xdr:cNvPr id="8" name="円/楕円 7"/>
        <xdr:cNvSpPr>
          <a:spLocks noChangeAspect="1"/>
        </xdr:cNvSpPr>
      </xdr:nvSpPr>
      <xdr:spPr>
        <a:xfrm>
          <a:off x="6592261" y="4049311"/>
          <a:ext cx="180000"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50180</xdr:colOff>
      <xdr:row>19</xdr:row>
      <xdr:rowOff>57375</xdr:rowOff>
    </xdr:from>
    <xdr:to>
      <xdr:col>8</xdr:col>
      <xdr:colOff>230180</xdr:colOff>
      <xdr:row>19</xdr:row>
      <xdr:rowOff>239908</xdr:rowOff>
    </xdr:to>
    <xdr:sp macro="" textlink="">
      <xdr:nvSpPr>
        <xdr:cNvPr id="9" name="円/楕円 8"/>
        <xdr:cNvSpPr/>
      </xdr:nvSpPr>
      <xdr:spPr>
        <a:xfrm>
          <a:off x="4050680" y="4334100"/>
          <a:ext cx="180000" cy="182533"/>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394931</xdr:colOff>
      <xdr:row>18</xdr:row>
      <xdr:rowOff>28575</xdr:rowOff>
    </xdr:from>
    <xdr:to>
      <xdr:col>8</xdr:col>
      <xdr:colOff>211015</xdr:colOff>
      <xdr:row>19</xdr:row>
      <xdr:rowOff>30358</xdr:rowOff>
    </xdr:to>
    <xdr:sp macro="" textlink="">
      <xdr:nvSpPr>
        <xdr:cNvPr id="10" name="正方形/長方形 9"/>
        <xdr:cNvSpPr/>
      </xdr:nvSpPr>
      <xdr:spPr>
        <a:xfrm>
          <a:off x="2738081" y="4038600"/>
          <a:ext cx="1473434" cy="26848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endParaRPr kumimoji="1" lang="ja-JP" altLang="en-US" sz="1050">
            <a:solidFill>
              <a:sysClr val="windowText" lastClr="000000"/>
            </a:solidFill>
            <a:latin typeface="ＭＳ 明朝" pitchFamily="17" charset="-128"/>
            <a:ea typeface="ＭＳ 明朝" pitchFamily="17" charset="-128"/>
          </a:endParaRPr>
        </a:p>
      </xdr:txBody>
    </xdr:sp>
    <xdr:clientData/>
  </xdr:twoCellAnchor>
  <xdr:twoCellAnchor>
    <xdr:from>
      <xdr:col>12</xdr:col>
      <xdr:colOff>710719</xdr:colOff>
      <xdr:row>19</xdr:row>
      <xdr:rowOff>78345</xdr:rowOff>
    </xdr:from>
    <xdr:to>
      <xdr:col>13</xdr:col>
      <xdr:colOff>183867</xdr:colOff>
      <xdr:row>19</xdr:row>
      <xdr:rowOff>249433</xdr:rowOff>
    </xdr:to>
    <xdr:sp macro="" textlink="">
      <xdr:nvSpPr>
        <xdr:cNvPr id="11" name="円/楕円 10"/>
        <xdr:cNvSpPr/>
      </xdr:nvSpPr>
      <xdr:spPr>
        <a:xfrm>
          <a:off x="6530494" y="4355070"/>
          <a:ext cx="254198" cy="171088"/>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361190</xdr:colOff>
      <xdr:row>20</xdr:row>
      <xdr:rowOff>66900</xdr:rowOff>
    </xdr:from>
    <xdr:to>
      <xdr:col>5</xdr:col>
      <xdr:colOff>64940</xdr:colOff>
      <xdr:row>20</xdr:row>
      <xdr:rowOff>246900</xdr:rowOff>
    </xdr:to>
    <xdr:sp macro="" textlink="">
      <xdr:nvSpPr>
        <xdr:cNvPr id="12" name="円/楕円 11"/>
        <xdr:cNvSpPr/>
      </xdr:nvSpPr>
      <xdr:spPr>
        <a:xfrm>
          <a:off x="2704340" y="4610325"/>
          <a:ext cx="180000"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729769</xdr:colOff>
      <xdr:row>20</xdr:row>
      <xdr:rowOff>59295</xdr:rowOff>
    </xdr:from>
    <xdr:to>
      <xdr:col>13</xdr:col>
      <xdr:colOff>202917</xdr:colOff>
      <xdr:row>20</xdr:row>
      <xdr:rowOff>236365</xdr:rowOff>
    </xdr:to>
    <xdr:sp macro="" textlink="">
      <xdr:nvSpPr>
        <xdr:cNvPr id="13" name="円/楕円 12"/>
        <xdr:cNvSpPr/>
      </xdr:nvSpPr>
      <xdr:spPr>
        <a:xfrm>
          <a:off x="6549544" y="4602720"/>
          <a:ext cx="254198" cy="17707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258049</xdr:colOff>
      <xdr:row>19</xdr:row>
      <xdr:rowOff>61855</xdr:rowOff>
    </xdr:from>
    <xdr:to>
      <xdr:col>3</xdr:col>
      <xdr:colOff>443652</xdr:colOff>
      <xdr:row>19</xdr:row>
      <xdr:rowOff>241855</xdr:rowOff>
    </xdr:to>
    <xdr:sp macro="" textlink="">
      <xdr:nvSpPr>
        <xdr:cNvPr id="15" name="円/楕円 14"/>
        <xdr:cNvSpPr/>
      </xdr:nvSpPr>
      <xdr:spPr>
        <a:xfrm>
          <a:off x="1820149" y="4338580"/>
          <a:ext cx="185603"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32811</xdr:colOff>
      <xdr:row>51</xdr:row>
      <xdr:rowOff>68582</xdr:rowOff>
    </xdr:from>
    <xdr:to>
      <xdr:col>4</xdr:col>
      <xdr:colOff>218414</xdr:colOff>
      <xdr:row>51</xdr:row>
      <xdr:rowOff>248582</xdr:rowOff>
    </xdr:to>
    <xdr:sp macro="" textlink="">
      <xdr:nvSpPr>
        <xdr:cNvPr id="16" name="円/楕円 15"/>
        <xdr:cNvSpPr/>
      </xdr:nvSpPr>
      <xdr:spPr>
        <a:xfrm>
          <a:off x="2375961" y="10288907"/>
          <a:ext cx="185603"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13</xdr:col>
      <xdr:colOff>539269</xdr:colOff>
      <xdr:row>21</xdr:row>
      <xdr:rowOff>51012</xdr:rowOff>
    </xdr:from>
    <xdr:to>
      <xdr:col>14</xdr:col>
      <xdr:colOff>28982</xdr:colOff>
      <xdr:row>21</xdr:row>
      <xdr:rowOff>228082</xdr:rowOff>
    </xdr:to>
    <xdr:sp macro="" textlink="">
      <xdr:nvSpPr>
        <xdr:cNvPr id="19" name="円/楕円 18"/>
        <xdr:cNvSpPr/>
      </xdr:nvSpPr>
      <xdr:spPr>
        <a:xfrm>
          <a:off x="7140094" y="4861137"/>
          <a:ext cx="251713" cy="17707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13</xdr:col>
      <xdr:colOff>539269</xdr:colOff>
      <xdr:row>22</xdr:row>
      <xdr:rowOff>59295</xdr:rowOff>
    </xdr:from>
    <xdr:to>
      <xdr:col>14</xdr:col>
      <xdr:colOff>28982</xdr:colOff>
      <xdr:row>22</xdr:row>
      <xdr:rowOff>236365</xdr:rowOff>
    </xdr:to>
    <xdr:sp macro="" textlink="">
      <xdr:nvSpPr>
        <xdr:cNvPr id="20" name="円/楕円 19"/>
        <xdr:cNvSpPr/>
      </xdr:nvSpPr>
      <xdr:spPr>
        <a:xfrm>
          <a:off x="7140094" y="5136120"/>
          <a:ext cx="251713" cy="17707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361190</xdr:colOff>
      <xdr:row>21</xdr:row>
      <xdr:rowOff>66900</xdr:rowOff>
    </xdr:from>
    <xdr:to>
      <xdr:col>5</xdr:col>
      <xdr:colOff>64940</xdr:colOff>
      <xdr:row>21</xdr:row>
      <xdr:rowOff>246900</xdr:rowOff>
    </xdr:to>
    <xdr:sp macro="" textlink="">
      <xdr:nvSpPr>
        <xdr:cNvPr id="21" name="円/楕円 20"/>
        <xdr:cNvSpPr/>
      </xdr:nvSpPr>
      <xdr:spPr>
        <a:xfrm>
          <a:off x="2704340" y="4877025"/>
          <a:ext cx="180000"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361190</xdr:colOff>
      <xdr:row>22</xdr:row>
      <xdr:rowOff>42053</xdr:rowOff>
    </xdr:from>
    <xdr:to>
      <xdr:col>5</xdr:col>
      <xdr:colOff>64940</xdr:colOff>
      <xdr:row>22</xdr:row>
      <xdr:rowOff>222053</xdr:rowOff>
    </xdr:to>
    <xdr:sp macro="" textlink="">
      <xdr:nvSpPr>
        <xdr:cNvPr id="22" name="円/楕円 21"/>
        <xdr:cNvSpPr/>
      </xdr:nvSpPr>
      <xdr:spPr>
        <a:xfrm>
          <a:off x="2704340" y="5118878"/>
          <a:ext cx="180000"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410135</xdr:colOff>
      <xdr:row>10</xdr:row>
      <xdr:rowOff>186016</xdr:rowOff>
    </xdr:from>
    <xdr:to>
      <xdr:col>12</xdr:col>
      <xdr:colOff>672354</xdr:colOff>
      <xdr:row>12</xdr:row>
      <xdr:rowOff>22412</xdr:rowOff>
    </xdr:to>
    <xdr:sp macro="" textlink="">
      <xdr:nvSpPr>
        <xdr:cNvPr id="23" name="正方形/長方形 22"/>
        <xdr:cNvSpPr/>
      </xdr:nvSpPr>
      <xdr:spPr>
        <a:xfrm>
          <a:off x="4410635" y="2091016"/>
          <a:ext cx="2081494" cy="217396"/>
        </a:xfrm>
        <a:prstGeom prst="rect">
          <a:avLst/>
        </a:prstGeom>
        <a:solidFill>
          <a:srgbClr val="FFFF00">
            <a:alpha val="50000"/>
          </a:srgb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1">
              <a:solidFill>
                <a:sysClr val="windowText" lastClr="000000"/>
              </a:solidFill>
              <a:effectLst/>
              <a:latin typeface="ＭＳ Ｐ明朝" panose="02020600040205080304" pitchFamily="18" charset="-128"/>
              <a:ea typeface="ＭＳ Ｐ明朝" panose="02020600040205080304" pitchFamily="18" charset="-128"/>
            </a:rPr>
            <a:t>削除を検討</a:t>
          </a:r>
        </a:p>
      </xdr:txBody>
    </xdr:sp>
    <xdr:clientData/>
  </xdr:twoCellAnchor>
  <xdr:twoCellAnchor>
    <xdr:from>
      <xdr:col>12</xdr:col>
      <xdr:colOff>389283</xdr:colOff>
      <xdr:row>5</xdr:row>
      <xdr:rowOff>168089</xdr:rowOff>
    </xdr:from>
    <xdr:to>
      <xdr:col>14</xdr:col>
      <xdr:colOff>257738</xdr:colOff>
      <xdr:row>7</xdr:row>
      <xdr:rowOff>33617</xdr:rowOff>
    </xdr:to>
    <xdr:sp macro="" textlink="">
      <xdr:nvSpPr>
        <xdr:cNvPr id="25" name="正方形/長方形 24"/>
        <xdr:cNvSpPr/>
      </xdr:nvSpPr>
      <xdr:spPr>
        <a:xfrm>
          <a:off x="6211957" y="1153719"/>
          <a:ext cx="1409020" cy="246528"/>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1</xdr:col>
      <xdr:colOff>0</xdr:colOff>
      <xdr:row>14</xdr:row>
      <xdr:rowOff>0</xdr:rowOff>
    </xdr:from>
    <xdr:to>
      <xdr:col>15</xdr:col>
      <xdr:colOff>13607</xdr:colOff>
      <xdr:row>15</xdr:row>
      <xdr:rowOff>2082</xdr:rowOff>
    </xdr:to>
    <xdr:sp macro="" textlink="">
      <xdr:nvSpPr>
        <xdr:cNvPr id="27" name="正方形/長方形 26"/>
        <xdr:cNvSpPr/>
      </xdr:nvSpPr>
      <xdr:spPr>
        <a:xfrm>
          <a:off x="272143" y="2816679"/>
          <a:ext cx="7361464" cy="641617"/>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0</xdr:col>
      <xdr:colOff>253804</xdr:colOff>
      <xdr:row>18</xdr:row>
      <xdr:rowOff>8283</xdr:rowOff>
    </xdr:from>
    <xdr:to>
      <xdr:col>14</xdr:col>
      <xdr:colOff>256761</xdr:colOff>
      <xdr:row>23</xdr:row>
      <xdr:rowOff>0</xdr:rowOff>
    </xdr:to>
    <xdr:sp macro="" textlink="">
      <xdr:nvSpPr>
        <xdr:cNvPr id="28" name="正方形/長方形 27"/>
        <xdr:cNvSpPr/>
      </xdr:nvSpPr>
      <xdr:spPr>
        <a:xfrm>
          <a:off x="253804" y="4008783"/>
          <a:ext cx="7387633" cy="1336423"/>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3</xdr:col>
      <xdr:colOff>5326</xdr:colOff>
      <xdr:row>23</xdr:row>
      <xdr:rowOff>33131</xdr:rowOff>
    </xdr:from>
    <xdr:to>
      <xdr:col>14</xdr:col>
      <xdr:colOff>265044</xdr:colOff>
      <xdr:row>27</xdr:row>
      <xdr:rowOff>0</xdr:rowOff>
    </xdr:to>
    <xdr:sp macro="" textlink="">
      <xdr:nvSpPr>
        <xdr:cNvPr id="29" name="正方形/長方形 28"/>
        <xdr:cNvSpPr/>
      </xdr:nvSpPr>
      <xdr:spPr>
        <a:xfrm>
          <a:off x="1562456" y="5640457"/>
          <a:ext cx="6065827" cy="662608"/>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3</xdr:col>
      <xdr:colOff>16566</xdr:colOff>
      <xdr:row>28</xdr:row>
      <xdr:rowOff>8285</xdr:rowOff>
    </xdr:from>
    <xdr:to>
      <xdr:col>15</xdr:col>
      <xdr:colOff>0</xdr:colOff>
      <xdr:row>29</xdr:row>
      <xdr:rowOff>74546</xdr:rowOff>
    </xdr:to>
    <xdr:sp macro="" textlink="">
      <xdr:nvSpPr>
        <xdr:cNvPr id="30" name="正方形/長方形 29"/>
        <xdr:cNvSpPr/>
      </xdr:nvSpPr>
      <xdr:spPr>
        <a:xfrm>
          <a:off x="1573696" y="6485285"/>
          <a:ext cx="6062869" cy="240196"/>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0</xdr:col>
      <xdr:colOff>270369</xdr:colOff>
      <xdr:row>29</xdr:row>
      <xdr:rowOff>41413</xdr:rowOff>
    </xdr:from>
    <xdr:to>
      <xdr:col>14</xdr:col>
      <xdr:colOff>256761</xdr:colOff>
      <xdr:row>36</xdr:row>
      <xdr:rowOff>173934</xdr:rowOff>
    </xdr:to>
    <xdr:sp macro="" textlink="">
      <xdr:nvSpPr>
        <xdr:cNvPr id="31" name="正方形/長方形 30"/>
        <xdr:cNvSpPr/>
      </xdr:nvSpPr>
      <xdr:spPr>
        <a:xfrm>
          <a:off x="270369" y="6427304"/>
          <a:ext cx="7349631" cy="1350065"/>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3</xdr:col>
      <xdr:colOff>8284</xdr:colOff>
      <xdr:row>38</xdr:row>
      <xdr:rowOff>165653</xdr:rowOff>
    </xdr:from>
    <xdr:to>
      <xdr:col>14</xdr:col>
      <xdr:colOff>265044</xdr:colOff>
      <xdr:row>41</xdr:row>
      <xdr:rowOff>0</xdr:rowOff>
    </xdr:to>
    <xdr:sp macro="" textlink="">
      <xdr:nvSpPr>
        <xdr:cNvPr id="32" name="正方形/長方形 31"/>
        <xdr:cNvSpPr/>
      </xdr:nvSpPr>
      <xdr:spPr>
        <a:xfrm>
          <a:off x="1565414" y="8382001"/>
          <a:ext cx="6062869" cy="356151"/>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1</xdr:col>
      <xdr:colOff>1</xdr:colOff>
      <xdr:row>41</xdr:row>
      <xdr:rowOff>0</xdr:rowOff>
    </xdr:from>
    <xdr:to>
      <xdr:col>14</xdr:col>
      <xdr:colOff>265044</xdr:colOff>
      <xdr:row>42</xdr:row>
      <xdr:rowOff>16566</xdr:rowOff>
    </xdr:to>
    <xdr:sp macro="" textlink="">
      <xdr:nvSpPr>
        <xdr:cNvPr id="33" name="正方形/長方形 32"/>
        <xdr:cNvSpPr/>
      </xdr:nvSpPr>
      <xdr:spPr>
        <a:xfrm>
          <a:off x="273327" y="8473109"/>
          <a:ext cx="7354956" cy="190500"/>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2</xdr:col>
      <xdr:colOff>248479</xdr:colOff>
      <xdr:row>42</xdr:row>
      <xdr:rowOff>165653</xdr:rowOff>
    </xdr:from>
    <xdr:to>
      <xdr:col>7</xdr:col>
      <xdr:colOff>248478</xdr:colOff>
      <xdr:row>43</xdr:row>
      <xdr:rowOff>157369</xdr:rowOff>
    </xdr:to>
    <xdr:sp macro="" textlink="">
      <xdr:nvSpPr>
        <xdr:cNvPr id="34" name="正方形/長方形 33"/>
        <xdr:cNvSpPr/>
      </xdr:nvSpPr>
      <xdr:spPr>
        <a:xfrm>
          <a:off x="1548849" y="9077740"/>
          <a:ext cx="2443368" cy="165651"/>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13</xdr:col>
      <xdr:colOff>529768</xdr:colOff>
      <xdr:row>52</xdr:row>
      <xdr:rowOff>60299</xdr:rowOff>
    </xdr:from>
    <xdr:to>
      <xdr:col>13</xdr:col>
      <xdr:colOff>715371</xdr:colOff>
      <xdr:row>52</xdr:row>
      <xdr:rowOff>240299</xdr:rowOff>
    </xdr:to>
    <xdr:sp macro="" textlink="">
      <xdr:nvSpPr>
        <xdr:cNvPr id="35" name="円/楕円 34"/>
        <xdr:cNvSpPr/>
      </xdr:nvSpPr>
      <xdr:spPr>
        <a:xfrm>
          <a:off x="7131007" y="10546082"/>
          <a:ext cx="185603" cy="180000"/>
        </a:xfrm>
        <a:prstGeom prst="ellipse">
          <a:avLst/>
        </a:prstGeom>
        <a:noFill/>
        <a:ln w="12700">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19</xdr:col>
      <xdr:colOff>393007</xdr:colOff>
      <xdr:row>13</xdr:row>
      <xdr:rowOff>64308</xdr:rowOff>
    </xdr:from>
    <xdr:to>
      <xdr:col>25</xdr:col>
      <xdr:colOff>547488</xdr:colOff>
      <xdr:row>15</xdr:row>
      <xdr:rowOff>53102</xdr:rowOff>
    </xdr:to>
    <xdr:sp macro="" textlink="">
      <xdr:nvSpPr>
        <xdr:cNvPr id="36" name="角丸四角形吹き出し 35"/>
        <xdr:cNvSpPr/>
      </xdr:nvSpPr>
      <xdr:spPr>
        <a:xfrm>
          <a:off x="10792066" y="2529602"/>
          <a:ext cx="4255834" cy="952500"/>
        </a:xfrm>
        <a:prstGeom prst="wedgeRoundRectCallout">
          <a:avLst>
            <a:gd name="adj1" fmla="val -36020"/>
            <a:gd name="adj2" fmla="val -68968"/>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b="0">
              <a:solidFill>
                <a:srgbClr val="FF0000"/>
              </a:solidFill>
              <a:effectLst/>
              <a:latin typeface="ＭＳ Ｐ明朝" panose="02020600040205080304" pitchFamily="18" charset="-128"/>
              <a:ea typeface="ＭＳ Ｐ明朝" panose="02020600040205080304" pitchFamily="18" charset="-128"/>
            </a:rPr>
            <a:t>Ⅰ</a:t>
          </a:r>
          <a:r>
            <a:rPr kumimoji="1" lang="ja-JP" altLang="en-US" sz="1000" b="0">
              <a:solidFill>
                <a:srgbClr val="FF0000"/>
              </a:solidFill>
              <a:effectLst/>
              <a:latin typeface="ＭＳ Ｐ明朝" panose="02020600040205080304" pitchFamily="18" charset="-128"/>
              <a:ea typeface="ＭＳ Ｐ明朝" panose="02020600040205080304" pitchFamily="18" charset="-128"/>
            </a:rPr>
            <a:t>．工場・事業場等での省エネ設備導入（ア）省エネ対策事業）</a:t>
          </a:r>
          <a:endParaRPr kumimoji="1" lang="en-US" altLang="ja-JP" sz="1000" b="0">
            <a:solidFill>
              <a:srgbClr val="FF0000"/>
            </a:solidFill>
            <a:effectLst/>
            <a:latin typeface="ＭＳ Ｐ明朝" panose="02020600040205080304" pitchFamily="18" charset="-128"/>
            <a:ea typeface="ＭＳ Ｐ明朝" panose="02020600040205080304" pitchFamily="18"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rPr>
            <a:t>Ⅰ</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a:t>
          </a:r>
          <a:r>
            <a:rPr kumimoji="1" lang="ja-JP" altLang="ja-JP" sz="1000" b="0">
              <a:solidFill>
                <a:srgbClr val="FF0000"/>
              </a:solidFill>
              <a:effectLst/>
              <a:latin typeface="ＭＳ Ｐ明朝" panose="02020600040205080304" pitchFamily="18" charset="-128"/>
              <a:ea typeface="ＭＳ Ｐ明朝" panose="02020600040205080304" pitchFamily="18" charset="-128"/>
              <a:cs typeface="+mn-cs"/>
            </a:rPr>
            <a:t>工場・事業場等での省エネ設備導入（</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イ</a:t>
          </a:r>
          <a:r>
            <a:rPr kumimoji="1" lang="ja-JP" altLang="ja-JP" sz="1000" b="0">
              <a:solidFill>
                <a:srgbClr val="FF0000"/>
              </a:solidFill>
              <a:effectLst/>
              <a:latin typeface="ＭＳ Ｐ明朝" panose="02020600040205080304" pitchFamily="18" charset="-128"/>
              <a:ea typeface="ＭＳ Ｐ明朝" panose="02020600040205080304" pitchFamily="18" charset="-128"/>
              <a:cs typeface="+mn-cs"/>
            </a:rPr>
            <a:t>）</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電力ピーク対策事業</a:t>
          </a:r>
          <a:endParaRPr kumimoji="1" lang="ja-JP" altLang="ja-JP" sz="1000" b="0">
            <a:solidFill>
              <a:srgbClr val="FF0000"/>
            </a:solidFill>
            <a:effectLst/>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rPr>
            <a:t>Ⅰ</a:t>
          </a:r>
          <a:r>
            <a:rPr kumimoji="1" lang="ja-JP" altLang="ja-JP" sz="1000" b="0">
              <a:solidFill>
                <a:srgbClr val="FF0000"/>
              </a:solidFill>
              <a:effectLst/>
              <a:latin typeface="ＭＳ Ｐ明朝" panose="02020600040205080304" pitchFamily="18" charset="-128"/>
              <a:ea typeface="ＭＳ Ｐ明朝" panose="02020600040205080304" pitchFamily="18" charset="-128"/>
              <a:cs typeface="+mn-cs"/>
            </a:rPr>
            <a:t>．工場・事業場等での省エネ設備導入（</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ウ</a:t>
          </a:r>
          <a:r>
            <a:rPr kumimoji="1" lang="ja-JP" altLang="ja-JP" sz="1000" b="0">
              <a:solidFill>
                <a:srgbClr val="FF0000"/>
              </a:solidFill>
              <a:effectLst/>
              <a:latin typeface="ＭＳ Ｐ明朝" panose="02020600040205080304" pitchFamily="18" charset="-128"/>
              <a:ea typeface="ＭＳ Ｐ明朝" panose="02020600040205080304" pitchFamily="18" charset="-128"/>
              <a:cs typeface="+mn-cs"/>
            </a:rPr>
            <a:t>）</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エネマネ事業</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a:p>
          <a:pPr marL="0" indent="0" algn="l"/>
          <a:r>
            <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rPr>
            <a:t>Ⅱ</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．設備単体での省エネ設備導入</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17</xdr:col>
      <xdr:colOff>233865</xdr:colOff>
      <xdr:row>3</xdr:row>
      <xdr:rowOff>151518</xdr:rowOff>
    </xdr:from>
    <xdr:to>
      <xdr:col>21</xdr:col>
      <xdr:colOff>356990</xdr:colOff>
      <xdr:row>8</xdr:row>
      <xdr:rowOff>151517</xdr:rowOff>
    </xdr:to>
    <xdr:sp macro="" textlink="">
      <xdr:nvSpPr>
        <xdr:cNvPr id="38" name="角丸四角形吹き出し 37"/>
        <xdr:cNvSpPr/>
      </xdr:nvSpPr>
      <xdr:spPr>
        <a:xfrm>
          <a:off x="9265806" y="734224"/>
          <a:ext cx="2857360" cy="930087"/>
        </a:xfrm>
        <a:prstGeom prst="wedgeRoundRectCallout">
          <a:avLst>
            <a:gd name="adj1" fmla="val 37459"/>
            <a:gd name="adj2" fmla="val 56797"/>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認定業者であることの審査のため経営力向上計画を提出させるか？</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a:p>
          <a:pPr algn="l"/>
          <a:r>
            <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rPr>
            <a:t>※</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中小企業庁のページに認定者一覧あり</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a:p>
          <a:pPr algn="l"/>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　　（社名・法人番号、住所等の一覧）</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19</xdr:col>
      <xdr:colOff>422899</xdr:colOff>
      <xdr:row>19</xdr:row>
      <xdr:rowOff>12668</xdr:rowOff>
    </xdr:from>
    <xdr:to>
      <xdr:col>23</xdr:col>
      <xdr:colOff>523849</xdr:colOff>
      <xdr:row>21</xdr:row>
      <xdr:rowOff>70646</xdr:rowOff>
    </xdr:to>
    <xdr:sp macro="" textlink="">
      <xdr:nvSpPr>
        <xdr:cNvPr id="39" name="角丸四角形吹き出し 38"/>
        <xdr:cNvSpPr/>
      </xdr:nvSpPr>
      <xdr:spPr>
        <a:xfrm>
          <a:off x="10821958" y="4282109"/>
          <a:ext cx="2835185" cy="595861"/>
        </a:xfrm>
        <a:prstGeom prst="wedgeRoundRectCallout">
          <a:avLst>
            <a:gd name="adj1" fmla="val -41334"/>
            <a:gd name="adj2" fmla="val -77504"/>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rPr>
            <a:t>Ⅱ</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．設備単体 においては、実施スケジュールは事業完了日の確認のみとする</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2</xdr:col>
      <xdr:colOff>248478</xdr:colOff>
      <xdr:row>47</xdr:row>
      <xdr:rowOff>145674</xdr:rowOff>
    </xdr:from>
    <xdr:to>
      <xdr:col>14</xdr:col>
      <xdr:colOff>268551</xdr:colOff>
      <xdr:row>49</xdr:row>
      <xdr:rowOff>38098</xdr:rowOff>
    </xdr:to>
    <xdr:sp macro="" textlink="">
      <xdr:nvSpPr>
        <xdr:cNvPr id="40" name="正方形/長方形 39"/>
        <xdr:cNvSpPr/>
      </xdr:nvSpPr>
      <xdr:spPr>
        <a:xfrm>
          <a:off x="1548848" y="9927435"/>
          <a:ext cx="6082942" cy="240293"/>
        </a:xfrm>
        <a:prstGeom prst="rect">
          <a:avLst/>
        </a:prstGeom>
        <a:solidFill>
          <a:srgbClr val="FFFF00">
            <a:alpha val="50000"/>
          </a:srgb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b="1">
              <a:solidFill>
                <a:sysClr val="windowText" lastClr="000000"/>
              </a:solidFill>
              <a:effectLst/>
              <a:latin typeface="ＭＳ Ｐ明朝" panose="02020600040205080304" pitchFamily="18" charset="-128"/>
              <a:ea typeface="ＭＳ Ｐ明朝" panose="02020600040205080304" pitchFamily="18" charset="-128"/>
            </a:rPr>
            <a:t>　　　　　　　　削除</a:t>
          </a:r>
        </a:p>
      </xdr:txBody>
    </xdr:sp>
    <xdr:clientData/>
  </xdr:twoCellAnchor>
  <xdr:twoCellAnchor>
    <xdr:from>
      <xdr:col>8</xdr:col>
      <xdr:colOff>59231</xdr:colOff>
      <xdr:row>46</xdr:row>
      <xdr:rowOff>1</xdr:rowOff>
    </xdr:from>
    <xdr:to>
      <xdr:col>14</xdr:col>
      <xdr:colOff>269431</xdr:colOff>
      <xdr:row>51</xdr:row>
      <xdr:rowOff>4383</xdr:rowOff>
    </xdr:to>
    <xdr:sp macro="" textlink="">
      <xdr:nvSpPr>
        <xdr:cNvPr id="41" name="角丸四角形吹き出し 40"/>
        <xdr:cNvSpPr/>
      </xdr:nvSpPr>
      <xdr:spPr>
        <a:xfrm>
          <a:off x="4070937" y="9211236"/>
          <a:ext cx="3583170" cy="844823"/>
        </a:xfrm>
        <a:prstGeom prst="wedgeRoundRectCallout">
          <a:avLst>
            <a:gd name="adj1" fmla="val -22733"/>
            <a:gd name="adj2" fmla="val 63908"/>
            <a:gd name="adj3" fmla="val 16667"/>
          </a:avLst>
        </a:prstGeom>
        <a:solidFill>
          <a:schemeClr val="accent5">
            <a:lumMod val="20000"/>
            <a:lumOff val="80000"/>
          </a:schemeClr>
        </a:solidFill>
        <a:ln w="9525">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当該項目を事業概要書に移すことにより、資金調達計画および事業実施に関する事項の書類提出を省く</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a:p>
          <a:pPr marL="0" indent="0" algn="l"/>
          <a:r>
            <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rPr>
            <a:t>※</a:t>
          </a:r>
          <a:r>
            <a:rPr kumimoji="1" lang="ja-JP" altLang="en-US" sz="1000" b="0">
              <a:solidFill>
                <a:srgbClr val="FF0000"/>
              </a:solidFill>
              <a:effectLst/>
              <a:latin typeface="ＭＳ Ｐ明朝" panose="02020600040205080304" pitchFamily="18" charset="-128"/>
              <a:ea typeface="ＭＳ Ｐ明朝" panose="02020600040205080304" pitchFamily="18" charset="-128"/>
              <a:cs typeface="+mn-cs"/>
            </a:rPr>
            <a:t>その他必要事項はデータ入力はしていただく</a:t>
          </a:r>
          <a:endParaRPr kumimoji="1" lang="en-US" altLang="ja-JP" sz="1000" b="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9</xdr:col>
      <xdr:colOff>246529</xdr:colOff>
      <xdr:row>9</xdr:row>
      <xdr:rowOff>22412</xdr:rowOff>
    </xdr:from>
    <xdr:to>
      <xdr:col>14</xdr:col>
      <xdr:colOff>268942</xdr:colOff>
      <xdr:row>11</xdr:row>
      <xdr:rowOff>0</xdr:rowOff>
    </xdr:to>
    <xdr:sp macro="" textlink="">
      <xdr:nvSpPr>
        <xdr:cNvPr id="42" name="正方形/長方形 41"/>
        <xdr:cNvSpPr/>
      </xdr:nvSpPr>
      <xdr:spPr>
        <a:xfrm>
          <a:off x="5042647" y="1725706"/>
          <a:ext cx="2610971" cy="358588"/>
        </a:xfrm>
        <a:prstGeom prst="rect">
          <a:avLst/>
        </a:prstGeom>
        <a:solidFill>
          <a:schemeClr val="bg1">
            <a:lumMod val="75000"/>
            <a:alpha val="70000"/>
          </a:schemeClr>
        </a:solid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1">
              <a:solidFill>
                <a:sysClr val="windowText" lastClr="000000"/>
              </a:solidFill>
              <a:effectLst/>
              <a:latin typeface="ＭＳ Ｐ明朝" panose="02020600040205080304" pitchFamily="18" charset="-128"/>
              <a:ea typeface="ＭＳ Ｐ明朝" panose="02020600040205080304" pitchFamily="18" charset="-128"/>
            </a:rPr>
            <a:t>　非表示</a:t>
          </a:r>
        </a:p>
      </xdr:txBody>
    </xdr:sp>
    <xdr:clientData/>
  </xdr:twoCellAnchor>
  <xdr:twoCellAnchor>
    <xdr:from>
      <xdr:col>2</xdr:col>
      <xdr:colOff>201706</xdr:colOff>
      <xdr:row>0</xdr:row>
      <xdr:rowOff>112059</xdr:rowOff>
    </xdr:from>
    <xdr:to>
      <xdr:col>6</xdr:col>
      <xdr:colOff>93195</xdr:colOff>
      <xdr:row>2</xdr:row>
      <xdr:rowOff>10023</xdr:rowOff>
    </xdr:to>
    <xdr:sp macro="" textlink="">
      <xdr:nvSpPr>
        <xdr:cNvPr id="43" name="テキスト ボックス 42"/>
        <xdr:cNvSpPr txBox="1"/>
      </xdr:nvSpPr>
      <xdr:spPr>
        <a:xfrm>
          <a:off x="1512794" y="112059"/>
          <a:ext cx="1639607" cy="357405"/>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solidFill>
                <a:schemeClr val="bg1"/>
              </a:solidFill>
            </a:rPr>
            <a:t>共通</a:t>
          </a:r>
          <a:r>
            <a:rPr kumimoji="1" lang="en-US" altLang="ja-JP" sz="1600" b="1">
              <a:solidFill>
                <a:schemeClr val="bg1"/>
              </a:solidFill>
            </a:rPr>
            <a:t>FMT</a:t>
          </a:r>
          <a:endParaRPr kumimoji="1" lang="ja-JP" altLang="en-US" sz="1600" b="1">
            <a:solidFill>
              <a:schemeClr val="bg1"/>
            </a:solidFill>
          </a:endParaRPr>
        </a:p>
      </xdr:txBody>
    </xdr:sp>
    <xdr:clientData/>
  </xdr:twoCellAnchor>
  <xdr:twoCellAnchor>
    <xdr:from>
      <xdr:col>6</xdr:col>
      <xdr:colOff>149224</xdr:colOff>
      <xdr:row>0</xdr:row>
      <xdr:rowOff>112059</xdr:rowOff>
    </xdr:from>
    <xdr:to>
      <xdr:col>9</xdr:col>
      <xdr:colOff>24775</xdr:colOff>
      <xdr:row>2</xdr:row>
      <xdr:rowOff>10023</xdr:rowOff>
    </xdr:to>
    <xdr:sp macro="" textlink="">
      <xdr:nvSpPr>
        <xdr:cNvPr id="44" name="テキスト ボックス 43"/>
        <xdr:cNvSpPr txBox="1"/>
      </xdr:nvSpPr>
      <xdr:spPr>
        <a:xfrm>
          <a:off x="3208430" y="112059"/>
          <a:ext cx="1612463" cy="35740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chemeClr val="bg1"/>
              </a:solidFill>
            </a:rPr>
            <a:t>システム出力</a:t>
          </a:r>
        </a:p>
      </xdr:txBody>
    </xdr:sp>
    <xdr:clientData/>
  </xdr:twoCellAnchor>
  <xdr:twoCellAnchor>
    <xdr:from>
      <xdr:col>18</xdr:col>
      <xdr:colOff>44823</xdr:colOff>
      <xdr:row>21</xdr:row>
      <xdr:rowOff>257734</xdr:rowOff>
    </xdr:from>
    <xdr:to>
      <xdr:col>26</xdr:col>
      <xdr:colOff>358588</xdr:colOff>
      <xdr:row>34</xdr:row>
      <xdr:rowOff>112058</xdr:rowOff>
    </xdr:to>
    <xdr:sp macro="" textlink="">
      <xdr:nvSpPr>
        <xdr:cNvPr id="45" name="テキスト ボックス 44"/>
        <xdr:cNvSpPr txBox="1"/>
      </xdr:nvSpPr>
      <xdr:spPr>
        <a:xfrm>
          <a:off x="9760323" y="5065058"/>
          <a:ext cx="5782236" cy="2241176"/>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1"/>
              </a:solidFill>
            </a:rPr>
            <a:t>工場・事業場単位／設備単位</a:t>
          </a:r>
          <a:endParaRPr kumimoji="1" lang="en-US" altLang="ja-JP" sz="1200" b="1">
            <a:solidFill>
              <a:schemeClr val="bg1"/>
            </a:solidFill>
          </a:endParaRPr>
        </a:p>
        <a:p>
          <a:pPr algn="ctr"/>
          <a:r>
            <a:rPr kumimoji="1" lang="ja-JP" altLang="en-US" sz="1200" b="1">
              <a:solidFill>
                <a:schemeClr val="bg1"/>
              </a:solidFill>
            </a:rPr>
            <a:t>共通フォーマットを検討中</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65298;&#65303;&#24180;&#24230;%20&#35036;&#27491;(&#38761;&#21629;&#65289;/200&#24773;&#22577;&#30330;&#20449;&#12539;&#22806;&#37096;&#20844;&#38283;/210&#20316;&#25104;&#20316;&#26989;&#20013;/213&#30003;&#35531;&#27096;&#24335;/&#30003;&#35531;&#26360;&#19968;&#24335;/old/PostA&#39006;&#22411;/&#20132;&#20184;&#30003;&#35531;&#27096;&#24335;/PostA&#39006;&#22411;/&#20132;&#20184;&#30003;&#35531;&#27096;&#24335;/&#20132;&#20184;&#30003;&#35531;&#26360;&#65288;&#21336;&#29420;&#30003;&#35531;&#65289;_20160127_24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ii276/AppData/Local/Microsoft/Windows/Temporary%20Internet%20Files/Content.IE5/SKYRQCRE/&#27096;&#24335;&#26908;&#35342;/PostA&#39006;&#22411;/&#20132;&#20184;&#30003;&#35531;&#27096;&#24335;/PostA&#39006;&#22411;/&#20132;&#20184;&#30003;&#35531;&#27096;&#24335;/&#20132;&#20184;&#30003;&#35531;&#26360;&#65288;&#21336;&#29420;&#30003;&#35531;&#65289;_20160127_24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交付申請書"/>
      <sheetName val="１交付申請書（2枚目）"/>
      <sheetName val="補助金及び交付申請に関する同意書"/>
      <sheetName val="２-１事業概要"/>
      <sheetName val="（別紙）共同申請者情報"/>
      <sheetName val="２-２資金調達計画、２-３事業実施に関"/>
      <sheetName val="２-４発注区分表"/>
      <sheetName val="２-５事業スケジュール"/>
      <sheetName val="２－６　省エネルギー効果計算書（総括表）"/>
      <sheetName val="２－７　省エネルギー効果計算書（更新範囲別）"/>
      <sheetName val="２－８　省エネルギー効果計算書（設備毎）_既存"/>
      <sheetName val="既設器具消費電力テーブル"/>
      <sheetName val="２－８　省エネルギー効果計算書（設備毎）_更新"/>
      <sheetName val="＠２－８　省エネルギー効果計算書（設備毎）(照明付随型"/>
      <sheetName val="２-９旧設備の撤去範囲"/>
      <sheetName val="２-１０新設備の配置図"/>
      <sheetName val="３-１見積依頼仕様書"/>
      <sheetName val="３-２見積仕様・金額一覧表"/>
      <sheetName val="３-３ 見積書"/>
    </sheetNames>
    <sheetDataSet>
      <sheetData sheetId="0"/>
      <sheetData sheetId="1"/>
      <sheetData sheetId="2"/>
      <sheetData sheetId="3"/>
      <sheetData sheetId="4"/>
      <sheetData sheetId="5"/>
      <sheetData sheetId="6"/>
      <sheetData sheetId="7"/>
      <sheetData sheetId="8"/>
      <sheetData sheetId="9"/>
      <sheetData sheetId="10"/>
      <sheetData sheetId="11">
        <row r="5">
          <cell r="I5" t="str">
            <v>直管蛍光ランプ</v>
          </cell>
          <cell r="T5" t="str">
            <v>定格出力</v>
          </cell>
        </row>
        <row r="6">
          <cell r="I6" t="str">
            <v>円形蛍光ランプ</v>
          </cell>
          <cell r="T6" t="str">
            <v>高出力</v>
          </cell>
        </row>
        <row r="7">
          <cell r="I7" t="str">
            <v>コンパクト蛍光ランプ</v>
          </cell>
          <cell r="T7" t="str">
            <v>不明</v>
          </cell>
        </row>
        <row r="8">
          <cell r="I8" t="str">
            <v>HIDランプ</v>
          </cell>
        </row>
        <row r="9">
          <cell r="I9" t="str">
            <v>電球形蛍光ランプ</v>
          </cell>
        </row>
        <row r="10">
          <cell r="I10" t="str">
            <v>クリプトン電球</v>
          </cell>
        </row>
        <row r="11">
          <cell r="I11" t="str">
            <v>白熱電球</v>
          </cell>
        </row>
        <row r="12">
          <cell r="I12" t="str">
            <v>ハロゲン電球_JD110V</v>
          </cell>
        </row>
      </sheetData>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交付申請書"/>
      <sheetName val="１交付申請書（2枚目）"/>
      <sheetName val="補助金及び交付申請に関する同意書"/>
      <sheetName val="２-１事業概要"/>
      <sheetName val="（別紙）共同申請者情報"/>
      <sheetName val="２-２資金調達計画、２-３事業実施に関"/>
      <sheetName val="２-４発注区分表"/>
      <sheetName val="２-５事業スケジュール"/>
      <sheetName val="２－６　省エネルギー効果計算書（総括表）"/>
      <sheetName val="２－７　省エネルギー効果計算書（更新範囲別）"/>
      <sheetName val="２－８　省エネルギー効果計算書（設備毎）_既存"/>
      <sheetName val="既設器具消費電力テーブル"/>
      <sheetName val="２－８　省エネルギー効果計算書（設備毎）_更新"/>
      <sheetName val="＠２－８　省エネルギー効果計算書（設備毎）(照明付随型"/>
      <sheetName val="２-９旧設備の撤去範囲"/>
      <sheetName val="２-１０新設備の配置図"/>
      <sheetName val="３-１見積依頼仕様書"/>
      <sheetName val="３-２見積仕様・金額一覧表"/>
      <sheetName val="３-３ 見積書"/>
    </sheetNames>
    <sheetDataSet>
      <sheetData sheetId="0"/>
      <sheetData sheetId="1"/>
      <sheetData sheetId="2"/>
      <sheetData sheetId="3"/>
      <sheetData sheetId="4"/>
      <sheetData sheetId="5"/>
      <sheetData sheetId="6"/>
      <sheetData sheetId="7"/>
      <sheetData sheetId="8"/>
      <sheetData sheetId="9"/>
      <sheetData sheetId="10"/>
      <sheetData sheetId="11">
        <row r="5">
          <cell r="I5" t="str">
            <v>直管蛍光ランプ</v>
          </cell>
          <cell r="T5" t="str">
            <v>定格出力</v>
          </cell>
        </row>
        <row r="6">
          <cell r="I6" t="str">
            <v>円形蛍光ランプ</v>
          </cell>
          <cell r="T6" t="str">
            <v>高出力</v>
          </cell>
        </row>
        <row r="7">
          <cell r="I7" t="str">
            <v>コンパクト蛍光ランプ</v>
          </cell>
          <cell r="T7" t="str">
            <v>不明</v>
          </cell>
        </row>
        <row r="8">
          <cell r="I8" t="str">
            <v>HIDランプ</v>
          </cell>
        </row>
        <row r="9">
          <cell r="I9" t="str">
            <v>電球形蛍光ランプ</v>
          </cell>
        </row>
        <row r="10">
          <cell r="I10" t="str">
            <v>クリプトン電球</v>
          </cell>
        </row>
        <row r="11">
          <cell r="I11" t="str">
            <v>白熱電球</v>
          </cell>
        </row>
        <row r="12">
          <cell r="I12" t="str">
            <v>ハロゲン電球_JD110V</v>
          </cell>
        </row>
      </sheetData>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2.bin"/><Relationship Id="rId1" Type="http://schemas.openxmlformats.org/officeDocument/2006/relationships/hyperlink" Target="mailto:XXXX_XXXXX_XX@XXXXXX.co.jp" TargetMode="Externa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1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E69"/>
  <sheetViews>
    <sheetView showGridLines="0" view="pageBreakPreview" zoomScale="85" zoomScaleNormal="85" zoomScaleSheetLayoutView="85" workbookViewId="0">
      <selection activeCell="BX11" sqref="BX11"/>
    </sheetView>
  </sheetViews>
  <sheetFormatPr defaultRowHeight="13.5"/>
  <cols>
    <col min="1" max="52" width="1.75" style="14" customWidth="1"/>
    <col min="53" max="78" width="1.625" style="14" customWidth="1"/>
    <col min="79" max="16384" width="9" style="14"/>
  </cols>
  <sheetData>
    <row r="1" spans="2:71" ht="20.100000000000001" customHeight="1">
      <c r="B1" s="102" t="s">
        <v>201</v>
      </c>
    </row>
    <row r="2" spans="2:71" ht="20.100000000000001" customHeight="1"/>
    <row r="3" spans="2:71" ht="20.100000000000001" customHeight="1"/>
    <row r="4" spans="2:71" ht="20.100000000000001" customHeight="1">
      <c r="BQ4" s="439"/>
      <c r="BR4" s="439"/>
      <c r="BS4" s="439"/>
    </row>
    <row r="5" spans="2:71" ht="20.100000000000001" customHeight="1"/>
    <row r="6" spans="2:71" ht="20.100000000000001" customHeight="1"/>
    <row r="7" spans="2:71" ht="20.100000000000001" customHeight="1"/>
    <row r="8" spans="2:71" ht="20.100000000000001" customHeight="1"/>
    <row r="9" spans="2:71" ht="20.100000000000001" customHeight="1"/>
    <row r="10" spans="2:71" ht="20.100000000000001" customHeight="1"/>
    <row r="11" spans="2:71" ht="20.100000000000001" customHeight="1"/>
    <row r="12" spans="2:71" ht="20.100000000000001" customHeight="1"/>
    <row r="13" spans="2:71" ht="20.100000000000001" customHeight="1"/>
    <row r="14" spans="2:71" ht="20.100000000000001" customHeight="1"/>
    <row r="15" spans="2:71" ht="20.100000000000001" customHeight="1"/>
    <row r="16" spans="2:71" ht="20.100000000000001" customHeight="1"/>
    <row r="17" spans="2:83" ht="20.100000000000001" customHeight="1"/>
    <row r="18" spans="2:83" ht="20.100000000000001" customHeight="1">
      <c r="CE18" s="30"/>
    </row>
    <row r="19" spans="2:83" ht="20.100000000000001" customHeight="1"/>
    <row r="20" spans="2:83" ht="20.100000000000001" customHeight="1"/>
    <row r="21" spans="2:83" ht="20.100000000000001" customHeight="1"/>
    <row r="22" spans="2:83" ht="20.100000000000001" customHeight="1"/>
    <row r="23" spans="2:83" ht="20.100000000000001" customHeight="1"/>
    <row r="24" spans="2:83" ht="20.100000000000001" customHeight="1"/>
    <row r="25" spans="2:83" ht="20.100000000000001" customHeight="1"/>
    <row r="26" spans="2:83" ht="20.100000000000001" customHeight="1"/>
    <row r="27" spans="2:83" ht="20.100000000000001" customHeight="1"/>
    <row r="28" spans="2:83" ht="20.100000000000001" customHeight="1"/>
    <row r="29" spans="2:83" ht="20.100000000000001" customHeight="1">
      <c r="B29" s="102" t="s">
        <v>200</v>
      </c>
    </row>
    <row r="30" spans="2:83" ht="20.100000000000001" customHeight="1"/>
    <row r="31" spans="2:83" ht="20.100000000000001" customHeight="1"/>
    <row r="32" spans="2:83"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1">
    <mergeCell ref="BQ4:BS4"/>
  </mergeCells>
  <phoneticPr fontId="17"/>
  <pageMargins left="0.74803149606299213" right="0.74803149606299213" top="0.98425196850393704" bottom="0.98425196850393704" header="0.51181102362204722" footer="0.51181102362204722"/>
  <pageSetup paperSize="9" scale="10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E76"/>
  <sheetViews>
    <sheetView showGridLines="0" view="pageBreakPreview" zoomScale="70" zoomScaleNormal="85" zoomScaleSheetLayoutView="70" workbookViewId="0">
      <selection activeCell="R32" sqref="R32:AF32"/>
    </sheetView>
  </sheetViews>
  <sheetFormatPr defaultRowHeight="13.5"/>
  <cols>
    <col min="1" max="1" width="3" customWidth="1"/>
    <col min="2" max="2" width="7.875" bestFit="1" customWidth="1"/>
    <col min="3" max="9" width="8.875" customWidth="1"/>
    <col min="10" max="10" width="9.125" customWidth="1"/>
    <col min="11" max="11" width="12.25" customWidth="1"/>
    <col min="12" max="12" width="3" customWidth="1"/>
  </cols>
  <sheetData>
    <row r="1" spans="1:83">
      <c r="A1" s="101" t="s">
        <v>537</v>
      </c>
      <c r="B1" s="20"/>
      <c r="C1" s="20"/>
      <c r="D1" s="20"/>
      <c r="E1" s="20"/>
      <c r="F1" s="20"/>
      <c r="G1" s="20"/>
      <c r="H1" s="20"/>
      <c r="I1" s="20"/>
      <c r="J1" s="20"/>
      <c r="K1" s="20"/>
      <c r="L1" s="20"/>
      <c r="M1" s="20"/>
      <c r="N1" s="20"/>
      <c r="O1" s="20"/>
      <c r="P1" s="20"/>
      <c r="Q1" s="20"/>
    </row>
    <row r="2" spans="1:83">
      <c r="A2" s="20"/>
      <c r="B2" s="20"/>
      <c r="C2" s="20"/>
      <c r="D2" s="20"/>
      <c r="E2" s="20"/>
      <c r="F2" s="20"/>
      <c r="G2" s="20"/>
      <c r="H2" s="20"/>
      <c r="I2" s="20"/>
      <c r="J2" s="20"/>
      <c r="K2" s="20"/>
      <c r="L2" s="20"/>
      <c r="M2" s="20"/>
      <c r="N2" s="20"/>
      <c r="O2" s="20"/>
      <c r="P2" s="20"/>
      <c r="Q2" s="20"/>
    </row>
    <row r="3" spans="1:83">
      <c r="A3" s="20"/>
      <c r="B3" s="20"/>
      <c r="C3" s="20"/>
      <c r="D3" s="20"/>
      <c r="E3" s="20"/>
      <c r="F3" s="20"/>
      <c r="G3" s="20"/>
      <c r="H3" s="20"/>
      <c r="I3" s="20"/>
      <c r="J3" s="20"/>
      <c r="K3" s="20"/>
      <c r="L3" s="20"/>
      <c r="M3" s="20"/>
      <c r="N3" s="20"/>
      <c r="O3" s="20"/>
      <c r="P3" s="20"/>
      <c r="Q3" s="20"/>
    </row>
    <row r="4" spans="1:83">
      <c r="A4" s="20"/>
      <c r="B4" s="20"/>
      <c r="C4" s="20"/>
      <c r="D4" s="20"/>
      <c r="E4" s="20"/>
      <c r="F4" s="20"/>
      <c r="G4" s="20"/>
      <c r="H4" s="20"/>
      <c r="I4" s="20"/>
      <c r="J4" s="20"/>
      <c r="K4" s="20"/>
      <c r="L4" s="20"/>
      <c r="M4" s="20"/>
      <c r="N4" s="20"/>
      <c r="O4" s="20"/>
      <c r="P4" s="20"/>
      <c r="Q4" s="20"/>
    </row>
    <row r="5" spans="1:83" ht="13.5" customHeight="1">
      <c r="A5" s="605" t="s">
        <v>150</v>
      </c>
      <c r="B5" s="606"/>
      <c r="C5" s="606"/>
      <c r="D5" s="606"/>
      <c r="E5" s="606"/>
      <c r="F5" s="606"/>
      <c r="G5" s="606"/>
      <c r="H5" s="606"/>
      <c r="I5" s="606"/>
      <c r="J5" s="606"/>
      <c r="K5" s="606"/>
      <c r="L5" s="20"/>
      <c r="M5" s="20"/>
      <c r="N5" s="20"/>
      <c r="O5" s="20"/>
      <c r="P5" s="20"/>
      <c r="Q5" s="20"/>
    </row>
    <row r="6" spans="1:83" ht="13.5" customHeight="1">
      <c r="A6" s="607"/>
      <c r="B6" s="608"/>
      <c r="C6" s="608"/>
      <c r="D6" s="608"/>
      <c r="E6" s="608"/>
      <c r="F6" s="608"/>
      <c r="G6" s="608"/>
      <c r="H6" s="608"/>
      <c r="I6" s="608"/>
      <c r="J6" s="608"/>
      <c r="K6" s="608"/>
      <c r="L6" s="20"/>
      <c r="M6" s="20"/>
      <c r="N6" s="20"/>
      <c r="O6" s="20"/>
      <c r="P6" s="20"/>
      <c r="Q6" s="20"/>
    </row>
    <row r="7" spans="1:83">
      <c r="A7" s="20"/>
      <c r="B7" s="20"/>
      <c r="C7" s="20"/>
      <c r="D7" s="20"/>
      <c r="E7" s="20"/>
      <c r="F7" s="20"/>
      <c r="G7" s="20"/>
      <c r="H7" s="20"/>
      <c r="I7" s="20"/>
      <c r="J7" s="20"/>
      <c r="K7" s="20"/>
      <c r="L7" s="20"/>
      <c r="M7" s="20"/>
      <c r="N7" s="20"/>
      <c r="O7" s="20"/>
      <c r="P7" s="20"/>
      <c r="Q7" s="20"/>
    </row>
    <row r="8" spans="1:83">
      <c r="A8" s="20"/>
      <c r="B8" s="20"/>
      <c r="C8" s="20"/>
      <c r="D8" s="20"/>
      <c r="E8" s="20"/>
      <c r="F8" s="20"/>
      <c r="G8" s="20"/>
      <c r="H8" s="20"/>
      <c r="I8" s="20"/>
      <c r="J8" s="20"/>
      <c r="K8" s="20"/>
      <c r="L8" s="20"/>
      <c r="M8" s="20"/>
      <c r="N8" s="20"/>
      <c r="O8" s="20"/>
      <c r="P8" s="20"/>
      <c r="Q8" s="20"/>
    </row>
    <row r="9" spans="1:83">
      <c r="A9" s="20"/>
      <c r="B9" s="20"/>
      <c r="C9" s="20"/>
      <c r="D9" s="20"/>
      <c r="E9" s="20"/>
      <c r="F9" s="20"/>
      <c r="G9" s="20"/>
      <c r="H9" s="20"/>
      <c r="I9" s="20"/>
      <c r="J9" s="20"/>
      <c r="K9" s="20"/>
      <c r="L9" s="20"/>
      <c r="M9" s="20"/>
      <c r="N9" s="20"/>
      <c r="O9" s="20"/>
      <c r="P9" s="20"/>
      <c r="Q9" s="20"/>
    </row>
    <row r="10" spans="1:83">
      <c r="A10" s="20"/>
      <c r="B10" s="20"/>
      <c r="C10" s="20"/>
      <c r="D10" s="20"/>
      <c r="E10" s="20"/>
      <c r="F10" s="20"/>
      <c r="G10" s="20"/>
      <c r="H10" s="20"/>
      <c r="I10" s="20"/>
      <c r="J10" s="20"/>
      <c r="K10" s="20"/>
      <c r="L10" s="20"/>
      <c r="M10" s="20"/>
      <c r="N10" s="20"/>
      <c r="O10" s="20"/>
      <c r="P10" s="20"/>
      <c r="Q10" s="20"/>
    </row>
    <row r="11" spans="1:83" ht="18">
      <c r="A11" s="20"/>
      <c r="B11" s="125" t="s">
        <v>151</v>
      </c>
      <c r="C11" s="23"/>
      <c r="D11" s="23" t="s">
        <v>152</v>
      </c>
      <c r="E11" s="126" t="s">
        <v>153</v>
      </c>
      <c r="F11" s="23"/>
      <c r="G11" s="23"/>
      <c r="H11" s="23"/>
      <c r="I11" s="23"/>
      <c r="J11" s="23"/>
      <c r="K11" s="20"/>
      <c r="L11" s="20"/>
      <c r="M11" s="20"/>
      <c r="N11" s="20"/>
      <c r="O11" s="20"/>
      <c r="P11" s="20"/>
      <c r="Q11" s="20"/>
    </row>
    <row r="12" spans="1:83">
      <c r="A12" s="20"/>
      <c r="B12" s="29"/>
      <c r="C12" s="29"/>
      <c r="D12" s="29"/>
      <c r="E12" s="29"/>
      <c r="F12" s="29"/>
      <c r="G12" s="29"/>
      <c r="H12" s="29"/>
      <c r="I12" s="29"/>
      <c r="J12" s="29"/>
      <c r="K12" s="20"/>
      <c r="L12" s="20"/>
      <c r="M12" s="20"/>
      <c r="N12" s="20"/>
      <c r="O12" s="20"/>
      <c r="P12" s="20"/>
      <c r="Q12" s="20"/>
    </row>
    <row r="13" spans="1:83" ht="18">
      <c r="A13" s="20"/>
      <c r="B13" s="195" t="s">
        <v>13</v>
      </c>
      <c r="C13" s="98"/>
      <c r="D13" s="97" t="s">
        <v>152</v>
      </c>
      <c r="E13" s="196" t="s">
        <v>14</v>
      </c>
      <c r="F13" s="98"/>
      <c r="G13" s="98"/>
      <c r="H13" s="98"/>
      <c r="I13" s="98"/>
      <c r="J13" s="97"/>
      <c r="K13" s="20"/>
      <c r="L13" s="20"/>
      <c r="M13" s="20"/>
      <c r="N13" s="20"/>
      <c r="O13" s="20"/>
      <c r="P13" s="20"/>
      <c r="Q13" s="20"/>
    </row>
    <row r="14" spans="1:83">
      <c r="A14" s="20"/>
      <c r="B14" s="20"/>
      <c r="C14" s="20"/>
      <c r="D14" s="20"/>
      <c r="E14" s="20"/>
      <c r="F14" s="20"/>
      <c r="G14" s="20"/>
      <c r="H14" s="20"/>
      <c r="I14" s="20"/>
      <c r="J14" s="20"/>
      <c r="K14" s="20"/>
      <c r="L14" s="20"/>
      <c r="M14" s="20"/>
      <c r="N14" s="20"/>
      <c r="O14" s="20"/>
      <c r="P14" s="20"/>
      <c r="Q14" s="20"/>
    </row>
    <row r="15" spans="1:83">
      <c r="A15" s="20"/>
      <c r="B15" s="20"/>
      <c r="C15" s="20"/>
      <c r="D15" s="20"/>
      <c r="E15" s="20"/>
      <c r="F15" s="20"/>
      <c r="G15" s="20"/>
      <c r="H15" s="20"/>
      <c r="I15" s="20"/>
      <c r="J15" s="20"/>
      <c r="K15" s="20"/>
      <c r="L15" s="20"/>
      <c r="M15" s="22"/>
      <c r="N15" s="20"/>
      <c r="O15" s="20"/>
      <c r="P15" s="20"/>
      <c r="Q15" s="20"/>
      <c r="CE15" s="30" t="s">
        <v>164</v>
      </c>
    </row>
    <row r="16" spans="1:83" ht="14.25">
      <c r="A16" s="20"/>
      <c r="B16" s="20"/>
      <c r="C16" s="20"/>
      <c r="D16" s="24" t="s">
        <v>154</v>
      </c>
      <c r="E16" s="20"/>
      <c r="F16" s="20"/>
      <c r="G16" s="20"/>
      <c r="H16" s="20"/>
      <c r="I16" s="20"/>
      <c r="J16" s="20"/>
      <c r="K16" s="20"/>
      <c r="L16" s="20"/>
      <c r="M16" s="20"/>
      <c r="N16" s="20"/>
      <c r="O16" s="20"/>
      <c r="P16" s="20"/>
      <c r="Q16" s="20"/>
    </row>
    <row r="17" spans="1:17">
      <c r="A17" s="20"/>
      <c r="B17" s="20"/>
      <c r="C17" s="20"/>
      <c r="D17" s="20"/>
      <c r="E17" s="20"/>
      <c r="F17" s="20"/>
      <c r="G17" s="20"/>
      <c r="H17" s="20"/>
      <c r="I17" s="20"/>
      <c r="J17" s="20"/>
      <c r="K17" s="20"/>
      <c r="L17" s="20"/>
      <c r="M17" s="20"/>
      <c r="N17" s="20"/>
      <c r="O17" s="20"/>
      <c r="P17" s="20"/>
      <c r="Q17" s="20"/>
    </row>
    <row r="18" spans="1:17">
      <c r="A18" s="20"/>
      <c r="B18" s="20"/>
      <c r="C18" s="20"/>
      <c r="D18" s="20"/>
      <c r="E18" s="20"/>
      <c r="F18" s="20"/>
      <c r="G18" s="20"/>
      <c r="H18" s="20"/>
      <c r="I18" s="20"/>
      <c r="J18" s="20"/>
      <c r="K18" s="20"/>
      <c r="L18" s="20"/>
      <c r="M18" s="20"/>
      <c r="N18" s="20"/>
      <c r="O18" s="20"/>
      <c r="P18" s="20"/>
      <c r="Q18" s="20"/>
    </row>
    <row r="19" spans="1:17">
      <c r="A19" s="20"/>
      <c r="B19" s="20"/>
      <c r="C19" s="20"/>
      <c r="D19" s="20"/>
      <c r="E19" s="20"/>
      <c r="F19" s="20"/>
      <c r="G19" s="20"/>
      <c r="H19" s="20"/>
      <c r="I19" s="21" t="s">
        <v>155</v>
      </c>
      <c r="J19" s="21"/>
      <c r="K19" s="8"/>
      <c r="L19" s="20"/>
      <c r="M19" s="20"/>
      <c r="N19" s="20"/>
      <c r="O19" s="20"/>
      <c r="Q19" s="20"/>
    </row>
    <row r="20" spans="1:17">
      <c r="A20" s="20"/>
      <c r="B20" s="20"/>
      <c r="C20" s="20"/>
      <c r="D20" s="20"/>
      <c r="E20" s="20"/>
      <c r="F20" s="20"/>
      <c r="G20" s="20"/>
      <c r="H20" s="20"/>
      <c r="I20" s="20"/>
      <c r="J20" s="20"/>
      <c r="K20" s="20"/>
      <c r="L20" s="20"/>
      <c r="M20" s="20"/>
      <c r="N20" s="20"/>
      <c r="O20" s="20"/>
      <c r="P20" s="20"/>
      <c r="Q20" s="20"/>
    </row>
    <row r="21" spans="1:17">
      <c r="A21" s="20"/>
      <c r="B21" s="20"/>
      <c r="C21" s="20"/>
      <c r="D21" s="20"/>
      <c r="E21" s="20"/>
      <c r="F21" s="20"/>
      <c r="G21" s="20"/>
      <c r="H21" s="20"/>
      <c r="I21" s="25" t="s">
        <v>380</v>
      </c>
      <c r="J21" s="21"/>
      <c r="K21" s="8"/>
      <c r="L21" s="20"/>
      <c r="M21" s="20"/>
      <c r="N21" s="20"/>
      <c r="O21" s="20"/>
      <c r="P21" s="20"/>
      <c r="Q21" s="20"/>
    </row>
    <row r="22" spans="1:17">
      <c r="A22" s="20"/>
      <c r="B22" s="20"/>
      <c r="C22" s="20"/>
      <c r="D22" s="20"/>
      <c r="E22" s="20"/>
      <c r="F22" s="20"/>
      <c r="G22" s="20"/>
      <c r="H22" s="20"/>
      <c r="I22" s="25" t="s">
        <v>156</v>
      </c>
      <c r="J22" s="21"/>
      <c r="K22" s="8"/>
      <c r="L22" s="20"/>
      <c r="M22" s="20"/>
      <c r="N22" s="20"/>
      <c r="O22" s="20"/>
      <c r="P22" s="20"/>
      <c r="Q22" s="20"/>
    </row>
    <row r="23" spans="1:17">
      <c r="A23" s="20"/>
      <c r="B23" s="20"/>
      <c r="C23" s="20"/>
      <c r="D23" s="20"/>
      <c r="E23" s="20"/>
      <c r="F23" s="20"/>
      <c r="G23" s="20"/>
      <c r="H23" s="20"/>
      <c r="I23" s="21"/>
      <c r="J23" s="21"/>
      <c r="K23" s="21"/>
      <c r="L23" s="20"/>
      <c r="M23" s="20"/>
      <c r="N23" s="20"/>
      <c r="O23" s="20"/>
      <c r="P23" s="20"/>
      <c r="Q23" s="20"/>
    </row>
    <row r="24" spans="1:17">
      <c r="A24" s="20"/>
      <c r="B24" s="21" t="s">
        <v>196</v>
      </c>
      <c r="C24" s="20"/>
      <c r="D24" s="25" t="s">
        <v>198</v>
      </c>
      <c r="E24" s="20"/>
      <c r="F24" s="20"/>
      <c r="G24" s="20"/>
      <c r="H24" s="20"/>
      <c r="I24" s="20"/>
      <c r="J24" s="20"/>
      <c r="K24" s="20"/>
      <c r="L24" s="20"/>
      <c r="M24" s="20"/>
      <c r="N24" s="20"/>
      <c r="O24" s="20"/>
      <c r="P24" s="20"/>
      <c r="Q24" s="20"/>
    </row>
    <row r="25" spans="1:17">
      <c r="A25" s="20"/>
      <c r="B25" s="21" t="s">
        <v>197</v>
      </c>
      <c r="C25" s="20"/>
      <c r="D25" s="25" t="s">
        <v>199</v>
      </c>
      <c r="E25" s="20"/>
      <c r="F25" s="20"/>
      <c r="G25" s="20"/>
      <c r="H25" s="20"/>
      <c r="I25" s="20"/>
      <c r="J25" s="20"/>
      <c r="K25" s="20"/>
      <c r="L25" s="20"/>
      <c r="M25" s="20"/>
      <c r="N25" s="20"/>
      <c r="O25" s="20"/>
      <c r="P25" s="20"/>
      <c r="Q25" s="20"/>
    </row>
    <row r="26" spans="1:17" ht="12.75" customHeight="1">
      <c r="A26" s="20"/>
      <c r="B26" s="20"/>
      <c r="C26" s="20"/>
      <c r="D26" s="20"/>
      <c r="E26" s="20"/>
      <c r="F26" s="20"/>
      <c r="G26" s="20"/>
      <c r="H26" s="20"/>
      <c r="I26" s="20"/>
      <c r="J26" s="20"/>
      <c r="K26" s="20"/>
      <c r="L26" s="20"/>
      <c r="M26" s="20"/>
    </row>
    <row r="27" spans="1:17" ht="26.25" customHeight="1">
      <c r="A27" s="20"/>
      <c r="B27" s="26" t="s">
        <v>157</v>
      </c>
      <c r="C27" s="609" t="s">
        <v>158</v>
      </c>
      <c r="D27" s="609"/>
      <c r="E27" s="609"/>
      <c r="F27" s="609" t="s">
        <v>159</v>
      </c>
      <c r="G27" s="609"/>
      <c r="H27" s="609"/>
      <c r="I27" s="609"/>
      <c r="J27" s="609"/>
      <c r="K27" s="26" t="s">
        <v>5</v>
      </c>
      <c r="L27" s="20"/>
      <c r="M27" s="20"/>
    </row>
    <row r="28" spans="1:17" ht="26.25" customHeight="1">
      <c r="A28" s="20"/>
      <c r="B28" s="27">
        <v>1</v>
      </c>
      <c r="C28" s="602" t="s">
        <v>378</v>
      </c>
      <c r="D28" s="603"/>
      <c r="E28" s="604"/>
      <c r="F28" s="595" t="s">
        <v>379</v>
      </c>
      <c r="G28" s="596"/>
      <c r="H28" s="596"/>
      <c r="I28" s="596"/>
      <c r="J28" s="597"/>
      <c r="K28" s="99" t="s">
        <v>193</v>
      </c>
      <c r="L28" s="20"/>
      <c r="M28" s="20"/>
    </row>
    <row r="29" spans="1:17" ht="26.25" customHeight="1">
      <c r="A29" s="20"/>
      <c r="B29" s="27">
        <v>2</v>
      </c>
      <c r="C29" s="602" t="s">
        <v>378</v>
      </c>
      <c r="D29" s="603"/>
      <c r="E29" s="604"/>
      <c r="F29" s="595" t="s">
        <v>192</v>
      </c>
      <c r="G29" s="596"/>
      <c r="H29" s="596"/>
      <c r="I29" s="596"/>
      <c r="J29" s="597"/>
      <c r="K29" s="99" t="s">
        <v>194</v>
      </c>
      <c r="L29" s="20"/>
      <c r="M29" s="20"/>
    </row>
    <row r="30" spans="1:17" ht="26.25" customHeight="1">
      <c r="A30" s="20"/>
      <c r="B30" s="27">
        <v>3</v>
      </c>
      <c r="C30" s="602" t="s">
        <v>363</v>
      </c>
      <c r="D30" s="603"/>
      <c r="E30" s="604"/>
      <c r="F30" s="595" t="s">
        <v>190</v>
      </c>
      <c r="G30" s="596"/>
      <c r="H30" s="596"/>
      <c r="I30" s="596"/>
      <c r="J30" s="597"/>
      <c r="K30" s="99" t="s">
        <v>194</v>
      </c>
      <c r="L30" s="20"/>
      <c r="M30" s="20"/>
    </row>
    <row r="31" spans="1:17" ht="26.25" customHeight="1">
      <c r="A31" s="20"/>
      <c r="B31" s="27">
        <v>4</v>
      </c>
      <c r="C31" s="592"/>
      <c r="D31" s="593"/>
      <c r="E31" s="594"/>
      <c r="F31" s="595"/>
      <c r="G31" s="596"/>
      <c r="H31" s="596"/>
      <c r="I31" s="596"/>
      <c r="J31" s="597"/>
      <c r="K31" s="99"/>
      <c r="L31" s="20"/>
      <c r="M31" s="20"/>
    </row>
    <row r="32" spans="1:17" ht="26.25" customHeight="1">
      <c r="A32" s="20"/>
      <c r="B32" s="27">
        <v>5</v>
      </c>
      <c r="C32" s="592"/>
      <c r="D32" s="593"/>
      <c r="E32" s="594"/>
      <c r="F32" s="595"/>
      <c r="G32" s="596"/>
      <c r="H32" s="596"/>
      <c r="I32" s="596"/>
      <c r="J32" s="597"/>
      <c r="K32" s="99"/>
      <c r="L32" s="20"/>
      <c r="M32" s="20"/>
    </row>
    <row r="33" spans="1:17" ht="26.25" customHeight="1">
      <c r="A33" s="20"/>
      <c r="B33" s="27">
        <v>6</v>
      </c>
      <c r="C33" s="592"/>
      <c r="D33" s="593"/>
      <c r="E33" s="594"/>
      <c r="F33" s="595"/>
      <c r="G33" s="596"/>
      <c r="H33" s="596"/>
      <c r="I33" s="596"/>
      <c r="J33" s="597"/>
      <c r="K33" s="99"/>
      <c r="L33" s="20"/>
      <c r="M33" s="20"/>
    </row>
    <row r="34" spans="1:17" ht="26.25" customHeight="1">
      <c r="A34" s="20"/>
      <c r="B34" s="27">
        <v>7</v>
      </c>
      <c r="C34" s="592"/>
      <c r="D34" s="593"/>
      <c r="E34" s="594"/>
      <c r="F34" s="595"/>
      <c r="G34" s="596"/>
      <c r="H34" s="596"/>
      <c r="I34" s="596"/>
      <c r="J34" s="597"/>
      <c r="K34" s="99"/>
      <c r="L34" s="20"/>
      <c r="M34" s="20"/>
    </row>
    <row r="35" spans="1:17" ht="26.25" customHeight="1">
      <c r="A35" s="20"/>
      <c r="B35" s="27">
        <v>8</v>
      </c>
      <c r="C35" s="592"/>
      <c r="D35" s="593"/>
      <c r="E35" s="594"/>
      <c r="F35" s="595"/>
      <c r="G35" s="596"/>
      <c r="H35" s="596"/>
      <c r="I35" s="596"/>
      <c r="J35" s="597"/>
      <c r="K35" s="99"/>
      <c r="L35" s="20"/>
      <c r="M35" s="20"/>
    </row>
    <row r="36" spans="1:17" ht="26.25" customHeight="1">
      <c r="A36" s="20"/>
      <c r="B36" s="27">
        <v>9</v>
      </c>
      <c r="C36" s="592"/>
      <c r="D36" s="593"/>
      <c r="E36" s="594"/>
      <c r="F36" s="595"/>
      <c r="G36" s="596"/>
      <c r="H36" s="596"/>
      <c r="I36" s="596"/>
      <c r="J36" s="597"/>
      <c r="K36" s="99"/>
      <c r="L36" s="20"/>
      <c r="M36" s="20"/>
    </row>
    <row r="37" spans="1:17" ht="26.25" customHeight="1">
      <c r="A37" s="20"/>
      <c r="B37" s="27">
        <v>10</v>
      </c>
      <c r="C37" s="592"/>
      <c r="D37" s="593"/>
      <c r="E37" s="594"/>
      <c r="F37" s="595"/>
      <c r="G37" s="596"/>
      <c r="H37" s="596"/>
      <c r="I37" s="596"/>
      <c r="J37" s="597"/>
      <c r="K37" s="99"/>
      <c r="L37" s="20"/>
      <c r="M37" s="20"/>
    </row>
    <row r="38" spans="1:17" ht="26.25" customHeight="1">
      <c r="A38" s="20"/>
      <c r="B38" s="27">
        <v>11</v>
      </c>
      <c r="C38" s="592"/>
      <c r="D38" s="593"/>
      <c r="E38" s="594"/>
      <c r="F38" s="595"/>
      <c r="G38" s="596"/>
      <c r="H38" s="596"/>
      <c r="I38" s="596"/>
      <c r="J38" s="597"/>
      <c r="K38" s="28"/>
      <c r="L38" s="20"/>
      <c r="M38" s="20"/>
    </row>
    <row r="39" spans="1:17" ht="26.25" customHeight="1">
      <c r="A39" s="20"/>
      <c r="B39" s="27">
        <v>12</v>
      </c>
      <c r="C39" s="592"/>
      <c r="D39" s="593"/>
      <c r="E39" s="594"/>
      <c r="F39" s="595"/>
      <c r="G39" s="596"/>
      <c r="H39" s="596"/>
      <c r="I39" s="596"/>
      <c r="J39" s="597"/>
      <c r="K39" s="28"/>
      <c r="L39" s="20"/>
      <c r="M39" s="20"/>
    </row>
    <row r="40" spans="1:17" ht="26.25" customHeight="1">
      <c r="A40" s="20"/>
      <c r="B40" s="27">
        <v>13</v>
      </c>
      <c r="C40" s="592"/>
      <c r="D40" s="593"/>
      <c r="E40" s="594"/>
      <c r="F40" s="595"/>
      <c r="G40" s="596"/>
      <c r="H40" s="596"/>
      <c r="I40" s="596"/>
      <c r="J40" s="597"/>
      <c r="K40" s="28"/>
      <c r="L40" s="20"/>
      <c r="M40" s="20"/>
    </row>
    <row r="41" spans="1:17" ht="26.25" customHeight="1">
      <c r="A41" s="20"/>
      <c r="B41" s="27">
        <v>14</v>
      </c>
      <c r="C41" s="592"/>
      <c r="D41" s="593"/>
      <c r="E41" s="594"/>
      <c r="F41" s="595"/>
      <c r="G41" s="596"/>
      <c r="H41" s="596"/>
      <c r="I41" s="596"/>
      <c r="J41" s="597"/>
      <c r="K41" s="28"/>
      <c r="L41" s="20"/>
      <c r="M41" s="20"/>
    </row>
    <row r="42" spans="1:17" ht="28.5" customHeight="1">
      <c r="A42" s="20"/>
      <c r="B42" s="27">
        <v>15</v>
      </c>
      <c r="C42" s="592"/>
      <c r="D42" s="593"/>
      <c r="E42" s="594"/>
      <c r="F42" s="595"/>
      <c r="G42" s="596"/>
      <c r="H42" s="596"/>
      <c r="I42" s="596"/>
      <c r="J42" s="597"/>
      <c r="K42" s="28"/>
      <c r="L42" s="20"/>
      <c r="M42" s="20"/>
    </row>
    <row r="43" spans="1:17">
      <c r="A43" s="20"/>
      <c r="B43" s="598" t="s">
        <v>534</v>
      </c>
      <c r="C43" s="599"/>
      <c r="D43" s="599"/>
      <c r="E43" s="599"/>
      <c r="F43" s="599"/>
      <c r="G43" s="599"/>
      <c r="H43" s="599"/>
      <c r="I43" s="599"/>
      <c r="J43" s="599"/>
      <c r="K43" s="599"/>
      <c r="L43" s="20"/>
      <c r="M43" s="20"/>
    </row>
    <row r="44" spans="1:17">
      <c r="A44" s="20"/>
      <c r="B44" s="600"/>
      <c r="C44" s="601"/>
      <c r="D44" s="601"/>
      <c r="E44" s="601"/>
      <c r="F44" s="601"/>
      <c r="G44" s="601"/>
      <c r="H44" s="601"/>
      <c r="I44" s="601"/>
      <c r="J44" s="601"/>
      <c r="K44" s="601"/>
      <c r="L44" s="20"/>
      <c r="M44" s="20"/>
      <c r="N44" s="20"/>
      <c r="O44" s="20"/>
      <c r="P44" s="20"/>
      <c r="Q44" s="20"/>
    </row>
    <row r="45" spans="1:17">
      <c r="A45" s="20"/>
      <c r="B45" s="20"/>
      <c r="C45" s="20"/>
      <c r="D45" s="20"/>
      <c r="E45" s="20"/>
      <c r="F45" s="20"/>
      <c r="G45" s="20"/>
      <c r="H45" s="20"/>
      <c r="I45" s="20"/>
      <c r="J45" s="20"/>
      <c r="K45" s="20"/>
      <c r="L45" s="20"/>
      <c r="M45" s="20"/>
      <c r="N45" s="20"/>
      <c r="O45" s="20"/>
      <c r="P45" s="20"/>
      <c r="Q45" s="20"/>
    </row>
    <row r="46" spans="1:17">
      <c r="A46" s="20"/>
      <c r="B46" s="20"/>
      <c r="C46" s="20"/>
      <c r="D46" s="20"/>
      <c r="E46" s="20"/>
      <c r="F46" s="20"/>
      <c r="G46" s="20"/>
      <c r="H46" s="20"/>
      <c r="I46" s="20"/>
      <c r="J46" s="20"/>
      <c r="K46" s="20"/>
      <c r="L46" s="20"/>
      <c r="M46" s="20"/>
      <c r="N46" s="20"/>
      <c r="O46" s="20"/>
      <c r="P46" s="20"/>
      <c r="Q46" s="20"/>
    </row>
    <row r="47" spans="1:17">
      <c r="A47" s="20"/>
      <c r="B47" s="20"/>
      <c r="C47" s="20"/>
      <c r="D47" s="20"/>
      <c r="E47" s="20"/>
      <c r="F47" s="20"/>
      <c r="G47" s="20"/>
      <c r="H47" s="20"/>
      <c r="I47" s="20"/>
      <c r="J47" s="20"/>
      <c r="K47" s="20"/>
      <c r="L47" s="20"/>
      <c r="M47" s="20"/>
      <c r="N47" s="20"/>
      <c r="O47" s="20"/>
      <c r="P47" s="20"/>
      <c r="Q47" s="20"/>
    </row>
    <row r="48" spans="1:17">
      <c r="A48" s="20"/>
      <c r="B48" s="20"/>
      <c r="C48" s="20"/>
      <c r="D48" s="20"/>
      <c r="E48" s="20"/>
      <c r="F48" s="20"/>
      <c r="G48" s="20"/>
      <c r="H48" s="20"/>
      <c r="I48" s="20"/>
      <c r="J48" s="20"/>
      <c r="K48" s="20"/>
      <c r="L48" s="20"/>
      <c r="M48" s="20"/>
      <c r="N48" s="20"/>
      <c r="O48" s="20"/>
      <c r="P48" s="20"/>
      <c r="Q48" s="20"/>
    </row>
    <row r="49" spans="1:17">
      <c r="A49" s="20"/>
      <c r="B49" s="20"/>
      <c r="C49" s="20"/>
      <c r="D49" s="20"/>
      <c r="E49" s="20"/>
      <c r="F49" s="20"/>
      <c r="G49" s="20"/>
      <c r="H49" s="20"/>
      <c r="I49" s="20"/>
      <c r="J49" s="20"/>
      <c r="K49" s="20"/>
      <c r="L49" s="20"/>
      <c r="M49" s="20"/>
      <c r="N49" s="20"/>
      <c r="O49" s="20"/>
      <c r="P49" s="20"/>
      <c r="Q49" s="20"/>
    </row>
    <row r="50" spans="1:17">
      <c r="A50" s="20"/>
      <c r="B50" s="20"/>
      <c r="C50" s="20"/>
      <c r="D50" s="20"/>
      <c r="E50" s="20"/>
      <c r="F50" s="20"/>
      <c r="G50" s="20"/>
      <c r="H50" s="20"/>
      <c r="I50" s="20"/>
      <c r="J50" s="20"/>
      <c r="K50" s="20"/>
      <c r="L50" s="20"/>
      <c r="M50" s="20"/>
      <c r="N50" s="20"/>
      <c r="O50" s="20"/>
      <c r="P50" s="20"/>
      <c r="Q50" s="20"/>
    </row>
    <row r="51" spans="1:17">
      <c r="A51" s="20"/>
      <c r="B51" s="20"/>
      <c r="C51" s="20"/>
      <c r="D51" s="20"/>
      <c r="E51" s="20"/>
      <c r="F51" s="20"/>
      <c r="G51" s="20"/>
      <c r="H51" s="20"/>
      <c r="I51" s="20"/>
      <c r="J51" s="20"/>
      <c r="K51" s="20"/>
      <c r="L51" s="20"/>
      <c r="M51" s="20"/>
      <c r="N51" s="20"/>
      <c r="O51" s="20"/>
      <c r="P51" s="20"/>
      <c r="Q51" s="20"/>
    </row>
    <row r="52" spans="1:17">
      <c r="A52" s="20"/>
      <c r="B52" s="20"/>
      <c r="C52" s="20"/>
      <c r="D52" s="20"/>
      <c r="E52" s="20"/>
      <c r="F52" s="20"/>
      <c r="G52" s="20"/>
      <c r="H52" s="20"/>
      <c r="I52" s="20"/>
      <c r="J52" s="20"/>
      <c r="K52" s="20"/>
      <c r="L52" s="20"/>
      <c r="M52" s="20"/>
      <c r="N52" s="20"/>
      <c r="O52" s="20"/>
      <c r="P52" s="20"/>
      <c r="Q52" s="20"/>
    </row>
    <row r="53" spans="1:17">
      <c r="A53" s="20"/>
      <c r="B53" s="20"/>
      <c r="C53" s="20"/>
      <c r="D53" s="20"/>
      <c r="E53" s="20"/>
      <c r="F53" s="20"/>
      <c r="G53" s="20"/>
      <c r="H53" s="20"/>
      <c r="I53" s="20"/>
      <c r="J53" s="20"/>
      <c r="K53" s="20"/>
      <c r="L53" s="20"/>
      <c r="M53" s="20"/>
      <c r="N53" s="20"/>
      <c r="O53" s="20"/>
      <c r="P53" s="20"/>
      <c r="Q53" s="20"/>
    </row>
    <row r="54" spans="1:17">
      <c r="A54" s="20"/>
      <c r="B54" s="20"/>
      <c r="C54" s="20"/>
      <c r="D54" s="20"/>
      <c r="E54" s="20"/>
      <c r="F54" s="20"/>
      <c r="G54" s="20"/>
      <c r="H54" s="20"/>
      <c r="I54" s="20"/>
      <c r="J54" s="20"/>
      <c r="K54" s="20"/>
      <c r="L54" s="20"/>
      <c r="M54" s="20"/>
      <c r="N54" s="20"/>
      <c r="O54" s="20"/>
      <c r="P54" s="20"/>
      <c r="Q54" s="20"/>
    </row>
    <row r="55" spans="1:17">
      <c r="A55" s="20"/>
      <c r="B55" s="20"/>
      <c r="C55" s="20"/>
      <c r="D55" s="20"/>
      <c r="E55" s="20"/>
      <c r="F55" s="20"/>
      <c r="G55" s="20"/>
      <c r="H55" s="20"/>
      <c r="I55" s="20"/>
      <c r="J55" s="20"/>
      <c r="K55" s="20"/>
      <c r="L55" s="20"/>
      <c r="M55" s="20"/>
      <c r="N55" s="20"/>
      <c r="O55" s="20"/>
      <c r="P55" s="20"/>
      <c r="Q55" s="20"/>
    </row>
    <row r="56" spans="1:17">
      <c r="A56" s="20"/>
      <c r="B56" s="20"/>
      <c r="C56" s="20"/>
      <c r="D56" s="20"/>
      <c r="E56" s="20"/>
      <c r="F56" s="20"/>
      <c r="G56" s="20"/>
      <c r="H56" s="20"/>
      <c r="I56" s="20"/>
      <c r="J56" s="20"/>
      <c r="K56" s="20"/>
      <c r="L56" s="20"/>
      <c r="M56" s="20"/>
      <c r="N56" s="20"/>
      <c r="O56" s="20"/>
      <c r="P56" s="20"/>
      <c r="Q56" s="20"/>
    </row>
    <row r="57" spans="1:17">
      <c r="A57" s="20"/>
      <c r="B57" s="20"/>
      <c r="C57" s="20"/>
      <c r="D57" s="20"/>
      <c r="E57" s="20"/>
      <c r="F57" s="20"/>
      <c r="G57" s="20"/>
      <c r="H57" s="20"/>
      <c r="I57" s="20"/>
      <c r="J57" s="20"/>
      <c r="K57" s="20"/>
      <c r="L57" s="20"/>
      <c r="M57" s="20"/>
      <c r="N57" s="20"/>
      <c r="O57" s="20"/>
      <c r="P57" s="20"/>
      <c r="Q57" s="20"/>
    </row>
    <row r="58" spans="1:17">
      <c r="A58" s="20"/>
      <c r="B58" s="20"/>
      <c r="C58" s="20"/>
      <c r="D58" s="20"/>
      <c r="E58" s="20"/>
      <c r="F58" s="20"/>
      <c r="G58" s="20"/>
      <c r="H58" s="20"/>
      <c r="I58" s="20"/>
      <c r="J58" s="20"/>
      <c r="K58" s="20"/>
      <c r="L58" s="20"/>
      <c r="M58" s="20"/>
      <c r="N58" s="20"/>
      <c r="O58" s="20"/>
      <c r="P58" s="20"/>
      <c r="Q58" s="20"/>
    </row>
    <row r="59" spans="1:17">
      <c r="A59" s="20"/>
      <c r="B59" s="20"/>
      <c r="C59" s="20"/>
      <c r="D59" s="20"/>
      <c r="E59" s="20"/>
      <c r="F59" s="20"/>
      <c r="G59" s="20"/>
      <c r="H59" s="20"/>
      <c r="I59" s="20"/>
      <c r="J59" s="20"/>
      <c r="K59" s="20"/>
      <c r="L59" s="20"/>
      <c r="M59" s="20"/>
      <c r="N59" s="20"/>
      <c r="O59" s="20"/>
      <c r="P59" s="20"/>
      <c r="Q59" s="20"/>
    </row>
    <row r="60" spans="1:17">
      <c r="A60" s="20"/>
      <c r="B60" s="20"/>
      <c r="C60" s="20"/>
      <c r="D60" s="20"/>
      <c r="E60" s="20"/>
      <c r="F60" s="20"/>
      <c r="G60" s="20"/>
      <c r="H60" s="20"/>
      <c r="I60" s="20"/>
      <c r="J60" s="20"/>
      <c r="K60" s="20"/>
      <c r="L60" s="20"/>
      <c r="M60" s="20"/>
      <c r="N60" s="20"/>
      <c r="O60" s="20"/>
      <c r="P60" s="20"/>
      <c r="Q60" s="20"/>
    </row>
    <row r="61" spans="1:17">
      <c r="A61" s="20"/>
      <c r="B61" s="20"/>
      <c r="C61" s="20"/>
      <c r="D61" s="20"/>
      <c r="E61" s="20"/>
      <c r="F61" s="20"/>
      <c r="G61" s="20"/>
      <c r="H61" s="20"/>
      <c r="I61" s="20"/>
      <c r="J61" s="20"/>
      <c r="K61" s="20"/>
      <c r="L61" s="20"/>
      <c r="M61" s="20"/>
      <c r="N61" s="20"/>
      <c r="O61" s="20"/>
      <c r="P61" s="20"/>
      <c r="Q61" s="20"/>
    </row>
    <row r="62" spans="1:17">
      <c r="A62" s="20"/>
      <c r="B62" s="20"/>
      <c r="C62" s="20"/>
      <c r="D62" s="20"/>
      <c r="E62" s="20"/>
      <c r="F62" s="20"/>
      <c r="G62" s="20"/>
      <c r="H62" s="20"/>
      <c r="I62" s="20"/>
      <c r="J62" s="20"/>
      <c r="K62" s="20"/>
      <c r="L62" s="20"/>
      <c r="M62" s="20"/>
      <c r="N62" s="20"/>
      <c r="O62" s="20"/>
      <c r="P62" s="20"/>
      <c r="Q62" s="20"/>
    </row>
    <row r="63" spans="1:17">
      <c r="A63" s="20"/>
      <c r="B63" s="20"/>
      <c r="C63" s="20"/>
      <c r="D63" s="20"/>
      <c r="E63" s="20"/>
      <c r="F63" s="20"/>
      <c r="G63" s="20"/>
      <c r="H63" s="20"/>
      <c r="I63" s="20"/>
      <c r="J63" s="20"/>
      <c r="K63" s="20"/>
      <c r="L63" s="20"/>
      <c r="M63" s="20"/>
      <c r="N63" s="20"/>
      <c r="O63" s="20"/>
      <c r="P63" s="20"/>
      <c r="Q63" s="20"/>
    </row>
    <row r="64" spans="1:17">
      <c r="A64" s="20"/>
      <c r="B64" s="20"/>
      <c r="C64" s="20"/>
      <c r="D64" s="20"/>
      <c r="E64" s="20"/>
      <c r="F64" s="20"/>
      <c r="G64" s="20"/>
      <c r="H64" s="20"/>
      <c r="I64" s="20"/>
      <c r="J64" s="20"/>
      <c r="K64" s="20"/>
      <c r="L64" s="20"/>
      <c r="M64" s="20"/>
      <c r="N64" s="20"/>
      <c r="O64" s="20"/>
      <c r="P64" s="20"/>
      <c r="Q64" s="20"/>
    </row>
    <row r="65" spans="1:17">
      <c r="A65" s="20"/>
      <c r="B65" s="20"/>
      <c r="C65" s="20"/>
      <c r="D65" s="20"/>
      <c r="E65" s="20"/>
      <c r="F65" s="20"/>
      <c r="G65" s="20"/>
      <c r="H65" s="20"/>
      <c r="I65" s="20"/>
      <c r="J65" s="20"/>
      <c r="K65" s="20"/>
      <c r="L65" s="20"/>
      <c r="M65" s="20"/>
      <c r="N65" s="20"/>
      <c r="O65" s="20"/>
      <c r="P65" s="20"/>
      <c r="Q65" s="20"/>
    </row>
    <row r="66" spans="1:17">
      <c r="A66" s="20"/>
      <c r="B66" s="20"/>
      <c r="C66" s="20"/>
      <c r="D66" s="20"/>
      <c r="E66" s="20"/>
      <c r="F66" s="20"/>
      <c r="G66" s="20"/>
      <c r="H66" s="20"/>
      <c r="I66" s="20"/>
      <c r="J66" s="20"/>
      <c r="K66" s="20"/>
      <c r="L66" s="20"/>
      <c r="M66" s="20"/>
      <c r="N66" s="20"/>
      <c r="O66" s="20"/>
      <c r="P66" s="20"/>
      <c r="Q66" s="20"/>
    </row>
    <row r="67" spans="1:17">
      <c r="A67" s="20"/>
      <c r="B67" s="20"/>
      <c r="C67" s="20"/>
      <c r="D67" s="20"/>
      <c r="E67" s="20"/>
      <c r="F67" s="20"/>
      <c r="G67" s="20"/>
      <c r="H67" s="20"/>
      <c r="I67" s="20"/>
      <c r="J67" s="20"/>
      <c r="K67" s="20"/>
      <c r="L67" s="20"/>
      <c r="M67" s="20"/>
      <c r="N67" s="20"/>
      <c r="O67" s="20"/>
      <c r="P67" s="20"/>
      <c r="Q67" s="20"/>
    </row>
    <row r="68" spans="1:17">
      <c r="A68" s="20"/>
      <c r="B68" s="20"/>
      <c r="C68" s="20"/>
      <c r="D68" s="20"/>
      <c r="E68" s="20"/>
      <c r="F68" s="20"/>
      <c r="G68" s="20"/>
      <c r="H68" s="20"/>
      <c r="I68" s="20"/>
      <c r="J68" s="20"/>
      <c r="K68" s="20"/>
      <c r="L68" s="20"/>
      <c r="M68" s="20"/>
      <c r="N68" s="20"/>
      <c r="O68" s="20"/>
      <c r="P68" s="20"/>
      <c r="Q68" s="20"/>
    </row>
    <row r="69" spans="1:17">
      <c r="A69" s="20"/>
      <c r="B69" s="20"/>
      <c r="C69" s="20"/>
      <c r="D69" s="20"/>
      <c r="E69" s="20"/>
      <c r="F69" s="20"/>
      <c r="G69" s="20"/>
      <c r="H69" s="20"/>
      <c r="I69" s="20"/>
      <c r="J69" s="20"/>
      <c r="K69" s="20"/>
      <c r="L69" s="20"/>
      <c r="M69" s="20"/>
      <c r="N69" s="20"/>
      <c r="O69" s="20"/>
      <c r="P69" s="20"/>
      <c r="Q69" s="20"/>
    </row>
    <row r="70" spans="1:17">
      <c r="A70" s="20"/>
      <c r="B70" s="20"/>
      <c r="C70" s="20"/>
      <c r="D70" s="20"/>
      <c r="E70" s="20"/>
      <c r="F70" s="20"/>
      <c r="G70" s="20"/>
      <c r="H70" s="20"/>
      <c r="I70" s="20"/>
      <c r="J70" s="20"/>
      <c r="K70" s="20"/>
      <c r="L70" s="20"/>
      <c r="M70" s="20"/>
      <c r="N70" s="20"/>
      <c r="O70" s="20"/>
      <c r="P70" s="20"/>
      <c r="Q70" s="20"/>
    </row>
    <row r="71" spans="1:17">
      <c r="A71" s="20"/>
      <c r="B71" s="20"/>
      <c r="C71" s="20"/>
      <c r="D71" s="20"/>
      <c r="E71" s="20"/>
      <c r="F71" s="20"/>
      <c r="G71" s="20"/>
      <c r="H71" s="20"/>
      <c r="I71" s="20"/>
      <c r="J71" s="20"/>
      <c r="K71" s="20"/>
      <c r="L71" s="20"/>
      <c r="M71" s="20"/>
      <c r="N71" s="20"/>
      <c r="O71" s="20"/>
      <c r="P71" s="20"/>
      <c r="Q71" s="20"/>
    </row>
    <row r="72" spans="1:17">
      <c r="A72" s="20"/>
      <c r="B72" s="20"/>
      <c r="C72" s="20"/>
      <c r="D72" s="20"/>
      <c r="E72" s="20"/>
      <c r="F72" s="20"/>
      <c r="G72" s="20"/>
      <c r="H72" s="20"/>
      <c r="I72" s="20"/>
      <c r="J72" s="20"/>
      <c r="K72" s="20"/>
      <c r="L72" s="20"/>
      <c r="M72" s="20"/>
      <c r="N72" s="20"/>
      <c r="O72" s="20"/>
      <c r="P72" s="20"/>
      <c r="Q72" s="20"/>
    </row>
    <row r="73" spans="1:17">
      <c r="A73" s="20"/>
      <c r="B73" s="20"/>
      <c r="C73" s="20"/>
      <c r="D73" s="20"/>
      <c r="E73" s="20"/>
      <c r="F73" s="20"/>
      <c r="G73" s="20"/>
      <c r="H73" s="20"/>
      <c r="I73" s="20"/>
      <c r="J73" s="20"/>
      <c r="K73" s="20"/>
      <c r="L73" s="20"/>
      <c r="M73" s="20"/>
      <c r="N73" s="20"/>
      <c r="O73" s="20"/>
      <c r="P73" s="20"/>
      <c r="Q73" s="20"/>
    </row>
    <row r="74" spans="1:17">
      <c r="A74" s="20"/>
      <c r="B74" s="20"/>
      <c r="C74" s="20"/>
      <c r="D74" s="20"/>
      <c r="E74" s="20"/>
      <c r="F74" s="20"/>
      <c r="G74" s="20"/>
      <c r="H74" s="20"/>
      <c r="I74" s="20"/>
      <c r="J74" s="20"/>
      <c r="K74" s="20"/>
      <c r="L74" s="20"/>
      <c r="M74" s="20"/>
      <c r="N74" s="20"/>
      <c r="O74" s="20"/>
      <c r="P74" s="20"/>
      <c r="Q74" s="20"/>
    </row>
    <row r="75" spans="1:17">
      <c r="A75" s="20"/>
      <c r="B75" s="20"/>
      <c r="C75" s="20"/>
      <c r="D75" s="20"/>
      <c r="E75" s="20"/>
      <c r="F75" s="20"/>
      <c r="G75" s="20"/>
      <c r="H75" s="20"/>
      <c r="I75" s="20"/>
      <c r="J75" s="20"/>
      <c r="K75" s="20"/>
      <c r="L75" s="20"/>
      <c r="M75" s="20"/>
      <c r="N75" s="20"/>
      <c r="O75" s="20"/>
      <c r="P75" s="20"/>
      <c r="Q75" s="20"/>
    </row>
    <row r="76" spans="1:17">
      <c r="A76" s="20"/>
      <c r="B76" s="20"/>
      <c r="C76" s="20"/>
      <c r="D76" s="20"/>
      <c r="E76" s="20"/>
      <c r="F76" s="20"/>
      <c r="G76" s="20"/>
      <c r="H76" s="20"/>
      <c r="I76" s="20"/>
      <c r="J76" s="20"/>
      <c r="K76" s="20"/>
      <c r="L76" s="20"/>
      <c r="M76" s="20"/>
      <c r="N76" s="20"/>
      <c r="O76" s="20"/>
      <c r="P76" s="20"/>
      <c r="Q76" s="20"/>
    </row>
  </sheetData>
  <mergeCells count="34">
    <mergeCell ref="C29:E29"/>
    <mergeCell ref="F29:J29"/>
    <mergeCell ref="A5:K6"/>
    <mergeCell ref="C27:E27"/>
    <mergeCell ref="F27:J27"/>
    <mergeCell ref="C28:E28"/>
    <mergeCell ref="F28:J28"/>
    <mergeCell ref="C30:E30"/>
    <mergeCell ref="F30:J30"/>
    <mergeCell ref="C31:E31"/>
    <mergeCell ref="F31:J31"/>
    <mergeCell ref="C32:E32"/>
    <mergeCell ref="F32:J32"/>
    <mergeCell ref="C33:E33"/>
    <mergeCell ref="F33:J33"/>
    <mergeCell ref="C34:E34"/>
    <mergeCell ref="F34:J34"/>
    <mergeCell ref="C35:E35"/>
    <mergeCell ref="F35:J35"/>
    <mergeCell ref="C36:E36"/>
    <mergeCell ref="F36:J36"/>
    <mergeCell ref="C37:E37"/>
    <mergeCell ref="F37:J37"/>
    <mergeCell ref="C38:E38"/>
    <mergeCell ref="F38:J38"/>
    <mergeCell ref="C42:E42"/>
    <mergeCell ref="F42:J42"/>
    <mergeCell ref="B43:K44"/>
    <mergeCell ref="C39:E39"/>
    <mergeCell ref="F39:J39"/>
    <mergeCell ref="C40:E40"/>
    <mergeCell ref="F40:J40"/>
    <mergeCell ref="C41:E41"/>
    <mergeCell ref="F41:J41"/>
  </mergeCells>
  <phoneticPr fontId="17"/>
  <pageMargins left="0.7" right="0.7" top="0.75" bottom="0.75" header="0.3" footer="0.3"/>
  <pageSetup paperSize="9" scale="9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B1:R53"/>
  <sheetViews>
    <sheetView showGridLines="0" view="pageBreakPreview" zoomScale="85" zoomScaleNormal="85" zoomScaleSheetLayoutView="85" workbookViewId="0">
      <selection activeCell="R32" sqref="R32:AF32"/>
    </sheetView>
  </sheetViews>
  <sheetFormatPr defaultRowHeight="13.5"/>
  <cols>
    <col min="1" max="1" width="3.625" style="177" customWidth="1"/>
    <col min="2" max="2" width="13.5" style="177" customWidth="1"/>
    <col min="3" max="3" width="3.375" style="177" customWidth="1"/>
    <col min="4" max="4" width="10.25" style="177" customWidth="1"/>
    <col min="5" max="5" width="6.25" style="177" customWidth="1"/>
    <col min="6" max="6" width="3" style="177" customWidth="1"/>
    <col min="7" max="7" width="9.125" style="177" customWidth="1"/>
    <col min="8" max="8" width="3.375" style="177" customWidth="1"/>
    <col min="9" max="9" width="10.25" style="177" customWidth="1"/>
    <col min="10" max="10" width="4" style="177" customWidth="1"/>
    <col min="11" max="11" width="5.875" style="177" customWidth="1"/>
    <col min="12" max="12" width="3.75" style="177" customWidth="1"/>
    <col min="13" max="13" width="10.25" style="177" customWidth="1"/>
    <col min="14" max="14" width="10" style="177" customWidth="1"/>
    <col min="15" max="15" width="3.625" style="177" customWidth="1"/>
    <col min="16" max="16384" width="9" style="177"/>
  </cols>
  <sheetData>
    <row r="1" spans="2:18">
      <c r="Q1" s="157"/>
      <c r="R1" s="157"/>
    </row>
    <row r="2" spans="2:18" ht="23.25" customHeight="1">
      <c r="B2" s="157"/>
      <c r="C2" s="157"/>
      <c r="D2" s="157"/>
      <c r="E2" s="157"/>
      <c r="F2" s="157"/>
      <c r="G2" s="157"/>
      <c r="H2" s="157"/>
      <c r="I2" s="157"/>
      <c r="J2" s="157"/>
      <c r="K2" s="157"/>
      <c r="L2" s="157"/>
      <c r="M2" s="157"/>
      <c r="N2" s="157"/>
      <c r="O2" s="157"/>
      <c r="P2" s="157"/>
      <c r="Q2" s="157"/>
      <c r="R2" s="157"/>
    </row>
    <row r="3" spans="2:18" ht="9.75" customHeight="1">
      <c r="B3" s="157"/>
      <c r="C3" s="157"/>
      <c r="D3" s="157"/>
      <c r="E3" s="157"/>
      <c r="F3" s="157"/>
      <c r="G3" s="157"/>
      <c r="H3" s="157"/>
      <c r="I3" s="157"/>
      <c r="J3" s="157"/>
      <c r="K3" s="157"/>
      <c r="L3" s="157"/>
      <c r="M3" s="157"/>
      <c r="N3" s="157"/>
      <c r="O3" s="157"/>
      <c r="P3" s="157"/>
      <c r="Q3" s="157"/>
      <c r="R3" s="157"/>
    </row>
    <row r="4" spans="2:18" ht="15.75" customHeight="1">
      <c r="B4" s="159"/>
      <c r="C4" s="161"/>
      <c r="D4" s="174"/>
      <c r="E4" s="161"/>
      <c r="F4" s="161"/>
      <c r="G4" s="161"/>
      <c r="H4" s="161"/>
      <c r="I4" s="161"/>
      <c r="J4" s="161"/>
      <c r="K4" s="617" t="s">
        <v>417</v>
      </c>
      <c r="L4" s="617"/>
      <c r="M4" s="617"/>
      <c r="N4" s="618">
        <v>10005016502</v>
      </c>
      <c r="O4" s="618"/>
      <c r="P4" s="162"/>
      <c r="Q4" s="157"/>
      <c r="R4" s="157"/>
    </row>
    <row r="5" spans="2:18" ht="15" customHeight="1">
      <c r="B5" s="207" t="s">
        <v>418</v>
      </c>
      <c r="C5" s="619" t="s">
        <v>419</v>
      </c>
      <c r="D5" s="619"/>
      <c r="E5" s="619"/>
      <c r="F5" s="619"/>
      <c r="G5" s="619"/>
      <c r="H5" s="619"/>
      <c r="I5" s="619"/>
      <c r="J5" s="619"/>
      <c r="K5" s="619"/>
      <c r="L5" s="619"/>
      <c r="M5" s="619"/>
      <c r="N5" s="620" t="s">
        <v>420</v>
      </c>
      <c r="O5" s="620"/>
      <c r="P5" s="157"/>
      <c r="Q5" s="157"/>
      <c r="R5" s="157"/>
    </row>
    <row r="6" spans="2:18" ht="15" customHeight="1">
      <c r="B6" s="207" t="s">
        <v>508</v>
      </c>
      <c r="C6" s="619" t="s">
        <v>509</v>
      </c>
      <c r="D6" s="619"/>
      <c r="E6" s="619"/>
      <c r="F6" s="619"/>
      <c r="G6" s="619"/>
      <c r="H6" s="619"/>
      <c r="I6" s="619"/>
      <c r="J6" s="619"/>
      <c r="K6" s="619"/>
      <c r="L6" s="619"/>
      <c r="M6" s="619"/>
      <c r="N6" s="204"/>
      <c r="O6" s="204"/>
      <c r="P6" s="157"/>
      <c r="Q6" s="157"/>
      <c r="R6" s="157"/>
    </row>
    <row r="7" spans="2:18" ht="15" customHeight="1">
      <c r="B7" s="207" t="s">
        <v>421</v>
      </c>
      <c r="C7" s="619" t="s">
        <v>422</v>
      </c>
      <c r="D7" s="619"/>
      <c r="E7" s="619"/>
      <c r="F7" s="619"/>
      <c r="G7" s="619"/>
      <c r="H7" s="619"/>
      <c r="I7" s="619"/>
      <c r="J7" s="619"/>
      <c r="K7" s="619"/>
      <c r="L7" s="619"/>
      <c r="M7" s="619"/>
      <c r="N7" s="621" t="s">
        <v>423</v>
      </c>
      <c r="O7" s="621"/>
      <c r="P7" s="194"/>
      <c r="Q7" s="158"/>
      <c r="R7" s="158"/>
    </row>
    <row r="8" spans="2:18" ht="12.75" customHeight="1">
      <c r="B8" s="622" t="s">
        <v>424</v>
      </c>
      <c r="C8" s="622"/>
      <c r="D8" s="622"/>
      <c r="E8" s="622"/>
      <c r="F8" s="622"/>
      <c r="G8" s="622"/>
      <c r="H8" s="622"/>
      <c r="I8" s="622"/>
      <c r="J8" s="622"/>
      <c r="K8" s="622"/>
      <c r="L8" s="622"/>
      <c r="M8" s="622"/>
      <c r="N8" s="173"/>
      <c r="O8" s="173"/>
      <c r="P8" s="162"/>
      <c r="Q8" s="162"/>
      <c r="R8" s="162"/>
    </row>
    <row r="9" spans="2:18" ht="15" customHeight="1">
      <c r="B9" s="622" t="s">
        <v>425</v>
      </c>
      <c r="C9" s="623"/>
      <c r="D9" s="623"/>
      <c r="E9" s="623"/>
      <c r="F9" s="623"/>
      <c r="G9" s="623"/>
      <c r="H9" s="623"/>
      <c r="I9" s="623"/>
      <c r="J9" s="623"/>
      <c r="K9" s="623"/>
      <c r="L9" s="623"/>
      <c r="M9" s="623"/>
      <c r="N9" s="175"/>
      <c r="O9" s="172"/>
      <c r="P9" s="162"/>
      <c r="Q9" s="162"/>
      <c r="R9" s="162"/>
    </row>
    <row r="10" spans="2:18" ht="15" customHeight="1">
      <c r="B10" s="207" t="s">
        <v>426</v>
      </c>
      <c r="C10" s="207"/>
      <c r="D10" s="207"/>
      <c r="E10" s="207" t="s">
        <v>427</v>
      </c>
      <c r="F10" s="207"/>
      <c r="G10" s="207"/>
      <c r="H10" s="207"/>
      <c r="I10" s="207"/>
      <c r="J10" s="158"/>
      <c r="K10" s="224"/>
      <c r="L10" s="224"/>
      <c r="M10" s="224"/>
      <c r="N10" s="224"/>
      <c r="O10" s="225" t="s">
        <v>517</v>
      </c>
      <c r="P10" s="193"/>
      <c r="Q10" s="162"/>
      <c r="R10" s="162"/>
    </row>
    <row r="11" spans="2:18" ht="15" customHeight="1">
      <c r="B11" s="207"/>
      <c r="C11" s="207"/>
      <c r="D11" s="207"/>
      <c r="E11" s="207"/>
      <c r="F11" s="207"/>
      <c r="G11" s="207"/>
      <c r="H11" s="207"/>
      <c r="I11" s="207"/>
      <c r="J11" s="158"/>
      <c r="K11" s="224"/>
      <c r="L11" s="224"/>
      <c r="M11" s="224"/>
      <c r="N11" s="224"/>
      <c r="O11" s="225" t="s">
        <v>535</v>
      </c>
      <c r="P11" s="193"/>
      <c r="Q11" s="162"/>
      <c r="R11" s="162"/>
    </row>
    <row r="12" spans="2:18" ht="15" customHeight="1">
      <c r="B12" s="624" t="s">
        <v>530</v>
      </c>
      <c r="C12" s="625"/>
      <c r="D12" s="628" t="s">
        <v>516</v>
      </c>
      <c r="E12" s="629"/>
      <c r="F12" s="629"/>
      <c r="G12" s="629"/>
      <c r="H12" s="629"/>
      <c r="I12" s="629"/>
      <c r="J12" s="629"/>
      <c r="K12" s="230" t="s">
        <v>428</v>
      </c>
      <c r="L12" s="231"/>
      <c r="M12" s="232"/>
      <c r="N12" s="233" t="s">
        <v>515</v>
      </c>
      <c r="O12" s="234"/>
      <c r="P12" s="610" t="s">
        <v>503</v>
      </c>
      <c r="Q12" s="611"/>
      <c r="R12" s="611"/>
    </row>
    <row r="13" spans="2:18" ht="15" customHeight="1">
      <c r="B13" s="626"/>
      <c r="C13" s="627"/>
      <c r="D13" s="171"/>
      <c r="E13" s="164"/>
      <c r="F13" s="164"/>
      <c r="G13" s="164"/>
      <c r="H13" s="164"/>
      <c r="I13" s="164"/>
      <c r="J13" s="170"/>
      <c r="K13" s="169"/>
      <c r="L13" s="169"/>
      <c r="M13" s="168"/>
      <c r="N13" s="167"/>
      <c r="O13" s="166"/>
      <c r="P13" s="610"/>
      <c r="Q13" s="611"/>
      <c r="R13" s="611"/>
    </row>
    <row r="14" spans="2:18" ht="25.5" customHeight="1">
      <c r="B14" s="612" t="s">
        <v>429</v>
      </c>
      <c r="C14" s="613"/>
      <c r="D14" s="614" t="s">
        <v>430</v>
      </c>
      <c r="E14" s="615"/>
      <c r="F14" s="615"/>
      <c r="G14" s="615"/>
      <c r="H14" s="615"/>
      <c r="I14" s="615"/>
      <c r="J14" s="615"/>
      <c r="K14" s="615"/>
      <c r="L14" s="615"/>
      <c r="M14" s="615"/>
      <c r="N14" s="615"/>
      <c r="O14" s="616"/>
      <c r="P14" s="158"/>
      <c r="Q14" s="158"/>
      <c r="R14" s="158"/>
    </row>
    <row r="15" spans="2:18" ht="50.25" customHeight="1">
      <c r="B15" s="630" t="s">
        <v>431</v>
      </c>
      <c r="C15" s="631"/>
      <c r="D15" s="632" t="s">
        <v>432</v>
      </c>
      <c r="E15" s="633"/>
      <c r="F15" s="633"/>
      <c r="G15" s="633"/>
      <c r="H15" s="633"/>
      <c r="I15" s="633"/>
      <c r="J15" s="633"/>
      <c r="K15" s="633"/>
      <c r="L15" s="633"/>
      <c r="M15" s="633"/>
      <c r="N15" s="633"/>
      <c r="O15" s="634"/>
      <c r="P15" s="635" t="s">
        <v>506</v>
      </c>
      <c r="Q15" s="636"/>
      <c r="R15" s="636"/>
    </row>
    <row r="16" spans="2:18" ht="15" customHeight="1">
      <c r="B16" s="637" t="s">
        <v>489</v>
      </c>
      <c r="C16" s="638"/>
      <c r="D16" s="641" t="s">
        <v>505</v>
      </c>
      <c r="E16" s="642"/>
      <c r="F16" s="642"/>
      <c r="G16" s="642"/>
      <c r="H16" s="642"/>
      <c r="I16" s="642"/>
      <c r="J16" s="642"/>
      <c r="K16" s="642"/>
      <c r="L16" s="642"/>
      <c r="M16" s="642"/>
      <c r="N16" s="642"/>
      <c r="O16" s="643"/>
      <c r="Q16" s="158"/>
      <c r="R16" s="158"/>
    </row>
    <row r="17" spans="2:18" ht="15" customHeight="1">
      <c r="B17" s="639"/>
      <c r="C17" s="640"/>
      <c r="D17" s="644"/>
      <c r="E17" s="645"/>
      <c r="F17" s="645"/>
      <c r="G17" s="645"/>
      <c r="H17" s="645"/>
      <c r="I17" s="645"/>
      <c r="J17" s="645"/>
      <c r="K17" s="645"/>
      <c r="L17" s="645"/>
      <c r="M17" s="645"/>
      <c r="N17" s="645"/>
      <c r="O17" s="646"/>
      <c r="P17" s="176" t="s">
        <v>490</v>
      </c>
      <c r="Q17" s="158"/>
      <c r="R17" s="158"/>
    </row>
    <row r="18" spans="2:18" ht="15" customHeight="1">
      <c r="B18" s="654" t="s">
        <v>1</v>
      </c>
      <c r="C18" s="655"/>
      <c r="D18" s="656" t="s">
        <v>504</v>
      </c>
      <c r="E18" s="657"/>
      <c r="F18" s="657"/>
      <c r="G18" s="657"/>
      <c r="H18" s="657"/>
      <c r="I18" s="657"/>
      <c r="J18" s="226"/>
      <c r="K18" s="226"/>
      <c r="L18" s="227"/>
      <c r="M18" s="226"/>
      <c r="N18" s="228"/>
      <c r="O18" s="229"/>
      <c r="P18" s="163"/>
      <c r="Q18" s="158"/>
      <c r="R18" s="158"/>
    </row>
    <row r="19" spans="2:18" ht="21" customHeight="1">
      <c r="B19" s="189" t="s">
        <v>521</v>
      </c>
      <c r="C19" s="190"/>
      <c r="D19" s="191"/>
      <c r="E19" s="191"/>
      <c r="F19" s="191"/>
      <c r="G19" s="191" t="s">
        <v>433</v>
      </c>
      <c r="H19" s="191"/>
      <c r="I19" s="268"/>
      <c r="J19" s="658" t="s">
        <v>536</v>
      </c>
      <c r="K19" s="658"/>
      <c r="L19" s="191"/>
      <c r="M19" s="190"/>
      <c r="N19" s="191" t="s">
        <v>434</v>
      </c>
      <c r="O19" s="192"/>
      <c r="P19" s="162"/>
      <c r="Q19" s="158"/>
      <c r="R19" s="158"/>
    </row>
    <row r="20" spans="2:18" ht="21" customHeight="1">
      <c r="B20" s="647" t="s">
        <v>495</v>
      </c>
      <c r="C20" s="648"/>
      <c r="D20" s="648"/>
      <c r="E20" s="649"/>
      <c r="F20" s="650" t="s">
        <v>435</v>
      </c>
      <c r="G20" s="648"/>
      <c r="H20" s="648"/>
      <c r="I20" s="651"/>
      <c r="J20" s="652" t="s">
        <v>522</v>
      </c>
      <c r="K20" s="648"/>
      <c r="L20" s="648"/>
      <c r="M20" s="648"/>
      <c r="N20" s="648"/>
      <c r="O20" s="653"/>
      <c r="P20" s="176"/>
      <c r="Q20" s="158"/>
      <c r="R20" s="158"/>
    </row>
    <row r="21" spans="2:18" ht="21" customHeight="1">
      <c r="B21" s="220" t="s">
        <v>526</v>
      </c>
      <c r="C21" s="221"/>
      <c r="D21" s="221"/>
      <c r="E21" s="659" t="s">
        <v>525</v>
      </c>
      <c r="F21" s="659"/>
      <c r="G21" s="660"/>
      <c r="H21" s="222" t="s">
        <v>529</v>
      </c>
      <c r="I21" s="223"/>
      <c r="J21" s="223"/>
      <c r="K21" s="223"/>
      <c r="L21" s="223"/>
      <c r="M21" s="661" t="s">
        <v>528</v>
      </c>
      <c r="N21" s="661"/>
      <c r="O21" s="662"/>
      <c r="P21" s="194"/>
      <c r="Q21" s="158"/>
      <c r="R21" s="158"/>
    </row>
    <row r="22" spans="2:18" ht="21" customHeight="1">
      <c r="B22" s="220" t="s">
        <v>527</v>
      </c>
      <c r="C22" s="221"/>
      <c r="D22" s="221"/>
      <c r="E22" s="659" t="s">
        <v>525</v>
      </c>
      <c r="F22" s="659"/>
      <c r="G22" s="660"/>
      <c r="H22" s="218" t="s">
        <v>518</v>
      </c>
      <c r="I22" s="203"/>
      <c r="J22" s="203"/>
      <c r="K22" s="203"/>
      <c r="L22" s="203"/>
      <c r="M22" s="661" t="s">
        <v>523</v>
      </c>
      <c r="N22" s="661"/>
      <c r="O22" s="666"/>
      <c r="P22" s="158"/>
      <c r="Q22" s="158"/>
      <c r="R22" s="158"/>
    </row>
    <row r="23" spans="2:18" ht="21" customHeight="1">
      <c r="B23" s="667" t="s">
        <v>519</v>
      </c>
      <c r="C23" s="668"/>
      <c r="D23" s="668"/>
      <c r="E23" s="659" t="s">
        <v>524</v>
      </c>
      <c r="F23" s="659"/>
      <c r="G23" s="660"/>
      <c r="H23" s="219" t="s">
        <v>520</v>
      </c>
      <c r="I23" s="203"/>
      <c r="J23" s="203"/>
      <c r="K23" s="203"/>
      <c r="L23" s="203"/>
      <c r="M23" s="661" t="s">
        <v>523</v>
      </c>
      <c r="N23" s="661"/>
      <c r="O23" s="666"/>
      <c r="P23" s="158"/>
      <c r="Q23" s="158"/>
      <c r="R23" s="158"/>
    </row>
    <row r="24" spans="2:18">
      <c r="B24" s="669" t="s">
        <v>436</v>
      </c>
      <c r="C24" s="670"/>
      <c r="D24" s="239"/>
      <c r="E24" s="216"/>
      <c r="F24" s="216"/>
      <c r="G24" s="216"/>
      <c r="H24" s="672" t="s">
        <v>437</v>
      </c>
      <c r="I24" s="672"/>
      <c r="J24" s="672"/>
      <c r="K24" s="672"/>
      <c r="L24" s="216"/>
      <c r="M24" s="672" t="s">
        <v>438</v>
      </c>
      <c r="N24" s="672"/>
      <c r="O24" s="673"/>
      <c r="P24" s="163"/>
      <c r="Q24" s="158"/>
      <c r="R24" s="158"/>
    </row>
    <row r="25" spans="2:18">
      <c r="B25" s="669"/>
      <c r="C25" s="670"/>
      <c r="D25" s="239" t="s">
        <v>491</v>
      </c>
      <c r="E25" s="216"/>
      <c r="F25" s="216"/>
      <c r="G25" s="216"/>
      <c r="H25" s="674" t="s">
        <v>439</v>
      </c>
      <c r="I25" s="674"/>
      <c r="J25" s="674"/>
      <c r="K25" s="674"/>
      <c r="L25" s="214"/>
      <c r="M25" s="674" t="s">
        <v>440</v>
      </c>
      <c r="N25" s="674"/>
      <c r="O25" s="675"/>
      <c r="P25" s="194"/>
      <c r="Q25" s="158"/>
      <c r="R25" s="158"/>
    </row>
    <row r="26" spans="2:18" ht="13.5" customHeight="1">
      <c r="B26" s="669"/>
      <c r="C26" s="670"/>
      <c r="D26" s="663" t="s">
        <v>441</v>
      </c>
      <c r="E26" s="664"/>
      <c r="F26" s="664"/>
      <c r="G26" s="216"/>
      <c r="H26" s="674" t="s">
        <v>442</v>
      </c>
      <c r="I26" s="674"/>
      <c r="J26" s="674"/>
      <c r="K26" s="674"/>
      <c r="L26" s="214"/>
      <c r="M26" s="674" t="s">
        <v>443</v>
      </c>
      <c r="N26" s="674"/>
      <c r="O26" s="675"/>
      <c r="P26" s="235"/>
      <c r="Q26" s="176"/>
      <c r="R26" s="176"/>
    </row>
    <row r="27" spans="2:18">
      <c r="B27" s="669"/>
      <c r="C27" s="670"/>
      <c r="D27" s="240" t="s">
        <v>444</v>
      </c>
      <c r="E27" s="241"/>
      <c r="F27" s="241"/>
      <c r="G27" s="241"/>
      <c r="H27" s="676" t="s">
        <v>501</v>
      </c>
      <c r="I27" s="676"/>
      <c r="J27" s="676"/>
      <c r="K27" s="676"/>
      <c r="L27" s="242"/>
      <c r="M27" s="677" t="s">
        <v>500</v>
      </c>
      <c r="N27" s="676"/>
      <c r="O27" s="678"/>
      <c r="P27" s="176"/>
      <c r="Q27" s="176"/>
      <c r="R27" s="176"/>
    </row>
    <row r="28" spans="2:18">
      <c r="B28" s="669"/>
      <c r="C28" s="671"/>
      <c r="D28" s="663" t="s">
        <v>445</v>
      </c>
      <c r="E28" s="664"/>
      <c r="F28" s="664"/>
      <c r="G28" s="236" t="s">
        <v>446</v>
      </c>
      <c r="H28" s="198"/>
      <c r="I28" s="665" t="s">
        <v>447</v>
      </c>
      <c r="J28" s="664"/>
      <c r="K28" s="664"/>
      <c r="L28" s="216"/>
      <c r="M28" s="216"/>
      <c r="N28" s="214"/>
      <c r="O28" s="237" t="s">
        <v>448</v>
      </c>
      <c r="P28" s="160"/>
      <c r="Q28" s="160"/>
      <c r="R28" s="160"/>
    </row>
    <row r="29" spans="2:18">
      <c r="B29" s="205"/>
      <c r="C29" s="206"/>
      <c r="D29" s="243" t="s">
        <v>496</v>
      </c>
      <c r="E29" s="244"/>
      <c r="F29" s="244"/>
      <c r="G29" s="245"/>
      <c r="H29" s="244"/>
      <c r="I29" s="246" t="s">
        <v>497</v>
      </c>
      <c r="J29" s="244" t="s">
        <v>498</v>
      </c>
      <c r="K29" s="244"/>
      <c r="L29" s="244"/>
      <c r="M29" s="244"/>
      <c r="N29" s="247"/>
      <c r="O29" s="248"/>
      <c r="P29" s="176"/>
      <c r="Q29" s="160"/>
      <c r="R29" s="160"/>
    </row>
    <row r="30" spans="2:18">
      <c r="B30" s="679" t="s">
        <v>449</v>
      </c>
      <c r="C30" s="680"/>
      <c r="D30" s="250"/>
      <c r="E30" s="251"/>
      <c r="F30" s="251"/>
      <c r="G30" s="251"/>
      <c r="H30" s="685" t="s">
        <v>437</v>
      </c>
      <c r="I30" s="685"/>
      <c r="J30" s="685"/>
      <c r="K30" s="685"/>
      <c r="L30" s="251"/>
      <c r="M30" s="685" t="s">
        <v>450</v>
      </c>
      <c r="N30" s="685"/>
      <c r="O30" s="686"/>
      <c r="P30" s="160"/>
      <c r="Q30" s="160"/>
      <c r="R30" s="160"/>
    </row>
    <row r="31" spans="2:18">
      <c r="B31" s="681"/>
      <c r="C31" s="682"/>
      <c r="D31" s="681" t="s">
        <v>451</v>
      </c>
      <c r="E31" s="687"/>
      <c r="F31" s="687"/>
      <c r="G31" s="687"/>
      <c r="H31" s="687"/>
      <c r="I31" s="688" t="s">
        <v>452</v>
      </c>
      <c r="J31" s="688"/>
      <c r="K31" s="688"/>
      <c r="L31" s="215"/>
      <c r="M31" s="674" t="s">
        <v>453</v>
      </c>
      <c r="N31" s="674"/>
      <c r="O31" s="675"/>
      <c r="P31" s="194"/>
      <c r="Q31" s="160"/>
      <c r="R31" s="160"/>
    </row>
    <row r="32" spans="2:18">
      <c r="B32" s="683"/>
      <c r="C32" s="684"/>
      <c r="D32" s="689" t="s">
        <v>454</v>
      </c>
      <c r="E32" s="690"/>
      <c r="F32" s="690"/>
      <c r="G32" s="252" t="s">
        <v>455</v>
      </c>
      <c r="H32" s="253"/>
      <c r="I32" s="691" t="s">
        <v>456</v>
      </c>
      <c r="J32" s="690"/>
      <c r="K32" s="690"/>
      <c r="L32" s="254"/>
      <c r="M32" s="254"/>
      <c r="N32" s="255"/>
      <c r="O32" s="256" t="s">
        <v>457</v>
      </c>
      <c r="P32" s="187"/>
      <c r="Q32" s="160"/>
      <c r="R32" s="160"/>
    </row>
    <row r="33" spans="2:18">
      <c r="B33" s="679" t="s">
        <v>458</v>
      </c>
      <c r="C33" s="680"/>
      <c r="D33" s="257" t="s">
        <v>459</v>
      </c>
      <c r="E33" s="251"/>
      <c r="F33" s="251"/>
      <c r="G33" s="251"/>
      <c r="H33" s="685" t="s">
        <v>437</v>
      </c>
      <c r="I33" s="685"/>
      <c r="J33" s="685"/>
      <c r="K33" s="685"/>
      <c r="L33" s="251"/>
      <c r="M33" s="685" t="s">
        <v>460</v>
      </c>
      <c r="N33" s="685"/>
      <c r="O33" s="686"/>
      <c r="P33" s="160"/>
      <c r="Q33" s="160"/>
      <c r="R33" s="160"/>
    </row>
    <row r="34" spans="2:18">
      <c r="B34" s="681"/>
      <c r="C34" s="682"/>
      <c r="D34" s="681" t="s">
        <v>451</v>
      </c>
      <c r="E34" s="687"/>
      <c r="F34" s="687"/>
      <c r="G34" s="687"/>
      <c r="H34" s="687"/>
      <c r="I34" s="674" t="s">
        <v>461</v>
      </c>
      <c r="J34" s="674"/>
      <c r="K34" s="674"/>
      <c r="L34" s="214"/>
      <c r="M34" s="674" t="s">
        <v>462</v>
      </c>
      <c r="N34" s="674"/>
      <c r="O34" s="675"/>
      <c r="P34" s="194"/>
      <c r="Q34" s="160"/>
      <c r="R34" s="160"/>
    </row>
    <row r="35" spans="2:18">
      <c r="B35" s="681"/>
      <c r="C35" s="682"/>
      <c r="D35" s="212" t="s">
        <v>499</v>
      </c>
      <c r="E35" s="213"/>
      <c r="F35" s="213"/>
      <c r="G35" s="213"/>
      <c r="H35" s="688" t="s">
        <v>501</v>
      </c>
      <c r="I35" s="688"/>
      <c r="J35" s="688"/>
      <c r="K35" s="688"/>
      <c r="L35" s="215"/>
      <c r="M35" s="692" t="s">
        <v>500</v>
      </c>
      <c r="N35" s="688"/>
      <c r="O35" s="693"/>
      <c r="P35" s="176"/>
      <c r="Q35" s="160"/>
      <c r="R35" s="160"/>
    </row>
    <row r="36" spans="2:18">
      <c r="B36" s="681"/>
      <c r="C36" s="682"/>
      <c r="D36" s="694" t="s">
        <v>463</v>
      </c>
      <c r="E36" s="695"/>
      <c r="F36" s="695"/>
      <c r="G36" s="197" t="s">
        <v>464</v>
      </c>
      <c r="H36" s="198"/>
      <c r="I36" s="696" t="s">
        <v>465</v>
      </c>
      <c r="J36" s="687"/>
      <c r="K36" s="687"/>
      <c r="L36" s="213"/>
      <c r="M36" s="213"/>
      <c r="N36" s="214"/>
      <c r="O36" s="258" t="s">
        <v>466</v>
      </c>
      <c r="P36" s="160"/>
      <c r="Q36" s="160"/>
      <c r="R36" s="160"/>
    </row>
    <row r="37" spans="2:18">
      <c r="B37" s="259"/>
      <c r="C37" s="260"/>
      <c r="D37" s="261" t="s">
        <v>502</v>
      </c>
      <c r="E37" s="261"/>
      <c r="F37" s="261"/>
      <c r="G37" s="262"/>
      <c r="H37" s="241"/>
      <c r="I37" s="263" t="s">
        <v>497</v>
      </c>
      <c r="J37" s="241" t="s">
        <v>498</v>
      </c>
      <c r="K37" s="261"/>
      <c r="L37" s="261"/>
      <c r="M37" s="261"/>
      <c r="N37" s="242"/>
      <c r="O37" s="264"/>
      <c r="P37" s="176"/>
      <c r="Q37" s="160"/>
      <c r="R37" s="160"/>
    </row>
    <row r="38" spans="2:18">
      <c r="B38" s="697" t="s">
        <v>4</v>
      </c>
      <c r="C38" s="698"/>
      <c r="D38" s="700" t="s">
        <v>467</v>
      </c>
      <c r="E38" s="165" t="s">
        <v>468</v>
      </c>
      <c r="F38" s="165"/>
      <c r="G38" s="165"/>
      <c r="H38" s="165"/>
      <c r="I38" s="165"/>
      <c r="J38" s="165"/>
      <c r="K38" s="165"/>
      <c r="L38" s="165"/>
      <c r="M38" s="208"/>
      <c r="N38" s="208"/>
      <c r="O38" s="209" t="s">
        <v>469</v>
      </c>
      <c r="P38" s="194"/>
      <c r="Q38" s="160"/>
      <c r="R38" s="160"/>
    </row>
    <row r="39" spans="2:18">
      <c r="B39" s="697"/>
      <c r="C39" s="698"/>
      <c r="D39" s="700"/>
      <c r="E39" s="165"/>
      <c r="F39" s="165"/>
      <c r="G39" s="165"/>
      <c r="H39" s="165"/>
      <c r="I39" s="165"/>
      <c r="J39" s="165"/>
      <c r="K39" s="165"/>
      <c r="L39" s="165"/>
      <c r="M39" s="208"/>
      <c r="N39" s="208"/>
      <c r="O39" s="209" t="s">
        <v>470</v>
      </c>
      <c r="P39" s="180"/>
      <c r="Q39" s="160"/>
      <c r="R39" s="160"/>
    </row>
    <row r="40" spans="2:18">
      <c r="B40" s="697"/>
      <c r="C40" s="699"/>
      <c r="D40" s="701" t="s">
        <v>471</v>
      </c>
      <c r="E40" s="238" t="s">
        <v>472</v>
      </c>
      <c r="F40" s="238"/>
      <c r="G40" s="238"/>
      <c r="H40" s="238"/>
      <c r="I40" s="238"/>
      <c r="J40" s="238"/>
      <c r="K40" s="238"/>
      <c r="L40" s="238"/>
      <c r="M40" s="249"/>
      <c r="N40" s="249"/>
      <c r="O40" s="265" t="s">
        <v>473</v>
      </c>
      <c r="P40" s="194"/>
      <c r="Q40" s="160"/>
      <c r="R40" s="160"/>
    </row>
    <row r="41" spans="2:18">
      <c r="B41" s="697"/>
      <c r="C41" s="699"/>
      <c r="D41" s="702"/>
      <c r="E41" s="216"/>
      <c r="F41" s="216"/>
      <c r="G41" s="216"/>
      <c r="H41" s="216"/>
      <c r="I41" s="216"/>
      <c r="J41" s="216"/>
      <c r="K41" s="216"/>
      <c r="L41" s="216"/>
      <c r="M41" s="214"/>
      <c r="N41" s="214"/>
      <c r="O41" s="266" t="s">
        <v>474</v>
      </c>
      <c r="P41" s="158"/>
      <c r="Q41" s="160"/>
      <c r="R41" s="160"/>
    </row>
    <row r="42" spans="2:18">
      <c r="B42" s="703" t="s">
        <v>475</v>
      </c>
      <c r="C42" s="704"/>
      <c r="D42" s="243" t="s">
        <v>476</v>
      </c>
      <c r="E42" s="244"/>
      <c r="F42" s="244"/>
      <c r="G42" s="244"/>
      <c r="H42" s="244"/>
      <c r="I42" s="244"/>
      <c r="J42" s="244"/>
      <c r="K42" s="244"/>
      <c r="L42" s="244"/>
      <c r="M42" s="247"/>
      <c r="N42" s="247"/>
      <c r="O42" s="267" t="s">
        <v>477</v>
      </c>
      <c r="P42" s="194"/>
      <c r="Q42" s="160"/>
      <c r="R42" s="160"/>
    </row>
    <row r="43" spans="2:18">
      <c r="B43" s="707" t="s">
        <v>478</v>
      </c>
      <c r="C43" s="708"/>
      <c r="D43" s="709" t="s">
        <v>479</v>
      </c>
      <c r="E43" s="710"/>
      <c r="F43" s="710"/>
      <c r="G43" s="710"/>
      <c r="H43" s="710"/>
      <c r="I43" s="710"/>
      <c r="J43" s="710"/>
      <c r="K43" s="710"/>
      <c r="L43" s="710"/>
      <c r="M43" s="710"/>
      <c r="N43" s="710"/>
      <c r="O43" s="711"/>
      <c r="P43" s="158"/>
      <c r="Q43" s="158"/>
      <c r="R43" s="158"/>
    </row>
    <row r="44" spans="2:18">
      <c r="B44" s="713" t="s">
        <v>480</v>
      </c>
      <c r="C44" s="714"/>
      <c r="D44" s="715" t="s">
        <v>481</v>
      </c>
      <c r="E44" s="716"/>
      <c r="F44" s="210"/>
      <c r="G44" s="178"/>
      <c r="H44" s="199" t="s">
        <v>482</v>
      </c>
      <c r="I44" s="717" t="s">
        <v>483</v>
      </c>
      <c r="J44" s="716"/>
      <c r="K44" s="178"/>
      <c r="L44" s="178" t="s">
        <v>484</v>
      </c>
      <c r="M44" s="211" t="s">
        <v>485</v>
      </c>
      <c r="N44" s="178"/>
      <c r="O44" s="179" t="s">
        <v>161</v>
      </c>
      <c r="P44" s="176"/>
      <c r="Q44" s="158"/>
      <c r="R44" s="158"/>
    </row>
    <row r="45" spans="2:18">
      <c r="B45" s="727" t="s">
        <v>507</v>
      </c>
      <c r="C45" s="728"/>
      <c r="D45" s="732" t="s">
        <v>486</v>
      </c>
      <c r="E45" s="720"/>
      <c r="F45" s="720"/>
      <c r="G45" s="720"/>
      <c r="H45" s="720"/>
      <c r="I45" s="720" t="s">
        <v>487</v>
      </c>
      <c r="J45" s="720"/>
      <c r="K45" s="720"/>
      <c r="L45" s="720"/>
      <c r="M45" s="720" t="s">
        <v>488</v>
      </c>
      <c r="N45" s="720"/>
      <c r="O45" s="721"/>
      <c r="P45" s="158"/>
      <c r="Q45" s="158"/>
      <c r="R45" s="158"/>
    </row>
    <row r="46" spans="2:18">
      <c r="B46" s="729"/>
      <c r="C46" s="730"/>
      <c r="D46" s="181" t="s">
        <v>492</v>
      </c>
      <c r="E46" s="706">
        <v>6300000</v>
      </c>
      <c r="F46" s="706"/>
      <c r="G46" s="706"/>
      <c r="H46" s="706"/>
      <c r="I46" s="706" t="s">
        <v>383</v>
      </c>
      <c r="J46" s="706"/>
      <c r="K46" s="706"/>
      <c r="L46" s="706"/>
      <c r="M46" s="706" t="s">
        <v>383</v>
      </c>
      <c r="N46" s="706"/>
      <c r="O46" s="712"/>
      <c r="Q46" s="158"/>
      <c r="R46" s="158"/>
    </row>
    <row r="47" spans="2:18">
      <c r="B47" s="729"/>
      <c r="C47" s="730"/>
      <c r="D47" s="181" t="s">
        <v>2</v>
      </c>
      <c r="E47" s="706">
        <v>325900000</v>
      </c>
      <c r="F47" s="706"/>
      <c r="G47" s="706"/>
      <c r="H47" s="706"/>
      <c r="I47" s="706">
        <v>255900000</v>
      </c>
      <c r="J47" s="706"/>
      <c r="K47" s="706"/>
      <c r="L47" s="706"/>
      <c r="M47" s="706">
        <v>127950000</v>
      </c>
      <c r="N47" s="706"/>
      <c r="O47" s="712"/>
      <c r="P47" s="176"/>
      <c r="Q47" s="158"/>
      <c r="R47" s="158"/>
    </row>
    <row r="48" spans="2:18">
      <c r="B48" s="729"/>
      <c r="C48" s="730"/>
      <c r="D48" s="181" t="s">
        <v>493</v>
      </c>
      <c r="E48" s="706">
        <v>117750000</v>
      </c>
      <c r="F48" s="706"/>
      <c r="G48" s="706"/>
      <c r="H48" s="706"/>
      <c r="I48" s="706" t="s">
        <v>383</v>
      </c>
      <c r="J48" s="706"/>
      <c r="K48" s="706"/>
      <c r="L48" s="706"/>
      <c r="M48" s="706" t="s">
        <v>383</v>
      </c>
      <c r="N48" s="706"/>
      <c r="O48" s="712"/>
      <c r="Q48" s="158"/>
      <c r="R48" s="158"/>
    </row>
    <row r="49" spans="2:18">
      <c r="B49" s="729"/>
      <c r="C49" s="730"/>
      <c r="D49" s="181" t="s">
        <v>494</v>
      </c>
      <c r="E49" s="450"/>
      <c r="F49" s="450"/>
      <c r="G49" s="450"/>
      <c r="H49" s="182">
        <v>0</v>
      </c>
      <c r="I49" s="450"/>
      <c r="J49" s="450"/>
      <c r="K49" s="450"/>
      <c r="L49" s="182" t="s">
        <v>383</v>
      </c>
      <c r="M49" s="450"/>
      <c r="N49" s="450"/>
      <c r="O49" s="185" t="s">
        <v>383</v>
      </c>
      <c r="P49" s="158"/>
      <c r="Q49" s="158"/>
      <c r="R49" s="158"/>
    </row>
    <row r="50" spans="2:18">
      <c r="B50" s="729"/>
      <c r="C50" s="730"/>
      <c r="D50" s="183" t="s">
        <v>3</v>
      </c>
      <c r="E50" s="705">
        <v>35996000</v>
      </c>
      <c r="F50" s="705"/>
      <c r="G50" s="705"/>
      <c r="H50" s="705"/>
      <c r="I50" s="719"/>
      <c r="J50" s="719"/>
      <c r="K50" s="719"/>
      <c r="L50" s="184" t="s">
        <v>383</v>
      </c>
      <c r="M50" s="719"/>
      <c r="N50" s="719"/>
      <c r="O50" s="186" t="s">
        <v>383</v>
      </c>
      <c r="P50" s="158"/>
      <c r="Q50" s="158"/>
      <c r="R50" s="158"/>
    </row>
    <row r="51" spans="2:18">
      <c r="B51" s="731"/>
      <c r="C51" s="627"/>
      <c r="D51" s="188" t="s">
        <v>149</v>
      </c>
      <c r="E51" s="718">
        <v>485946000</v>
      </c>
      <c r="F51" s="718"/>
      <c r="G51" s="718"/>
      <c r="H51" s="718"/>
      <c r="I51" s="718">
        <v>255900000</v>
      </c>
      <c r="J51" s="718"/>
      <c r="K51" s="718"/>
      <c r="L51" s="718"/>
      <c r="M51" s="718">
        <v>127950000</v>
      </c>
      <c r="N51" s="718"/>
      <c r="O51" s="722"/>
      <c r="P51" s="158"/>
      <c r="Q51" s="158"/>
      <c r="R51" s="158"/>
    </row>
    <row r="52" spans="2:18" ht="21.75" customHeight="1">
      <c r="B52" s="723" t="s">
        <v>605</v>
      </c>
      <c r="C52" s="723"/>
      <c r="D52" s="724" t="s">
        <v>512</v>
      </c>
      <c r="E52" s="724"/>
      <c r="F52" s="723" t="s">
        <v>510</v>
      </c>
      <c r="G52" s="723"/>
      <c r="H52" s="78" t="s">
        <v>511</v>
      </c>
      <c r="I52" s="200"/>
      <c r="J52" s="200"/>
      <c r="K52" s="200"/>
      <c r="L52" s="200"/>
      <c r="M52" s="200"/>
      <c r="N52" s="200"/>
      <c r="O52" s="201"/>
    </row>
    <row r="53" spans="2:18" ht="21.75" customHeight="1">
      <c r="B53" s="725" t="s">
        <v>514</v>
      </c>
      <c r="C53" s="726"/>
      <c r="D53" s="51" t="s">
        <v>513</v>
      </c>
      <c r="E53" s="200"/>
      <c r="F53" s="200"/>
      <c r="G53" s="200"/>
      <c r="H53" s="200"/>
      <c r="I53" s="200"/>
      <c r="J53" s="200"/>
      <c r="K53" s="200"/>
      <c r="L53" s="9"/>
      <c r="M53" s="217"/>
      <c r="N53" s="9" t="s">
        <v>512</v>
      </c>
      <c r="O53" s="202"/>
    </row>
  </sheetData>
  <mergeCells count="97">
    <mergeCell ref="B52:C52"/>
    <mergeCell ref="D52:E52"/>
    <mergeCell ref="F52:G52"/>
    <mergeCell ref="B53:C53"/>
    <mergeCell ref="B45:C51"/>
    <mergeCell ref="E51:H51"/>
    <mergeCell ref="D45:H45"/>
    <mergeCell ref="E48:H48"/>
    <mergeCell ref="I51:L51"/>
    <mergeCell ref="I50:K50"/>
    <mergeCell ref="M50:N50"/>
    <mergeCell ref="M45:O45"/>
    <mergeCell ref="I46:L46"/>
    <mergeCell ref="M46:O46"/>
    <mergeCell ref="I47:L47"/>
    <mergeCell ref="M51:O51"/>
    <mergeCell ref="M47:O47"/>
    <mergeCell ref="I45:L45"/>
    <mergeCell ref="I48:L48"/>
    <mergeCell ref="B38:C41"/>
    <mergeCell ref="D38:D39"/>
    <mergeCell ref="D40:D41"/>
    <mergeCell ref="B42:C42"/>
    <mergeCell ref="E50:H50"/>
    <mergeCell ref="E46:H46"/>
    <mergeCell ref="E47:H47"/>
    <mergeCell ref="B43:C43"/>
    <mergeCell ref="D43:O43"/>
    <mergeCell ref="M48:O48"/>
    <mergeCell ref="E49:G49"/>
    <mergeCell ref="I49:K49"/>
    <mergeCell ref="M49:N49"/>
    <mergeCell ref="B44:C44"/>
    <mergeCell ref="D44:E44"/>
    <mergeCell ref="I44:J44"/>
    <mergeCell ref="B33:C36"/>
    <mergeCell ref="H33:K33"/>
    <mergeCell ref="M33:O33"/>
    <mergeCell ref="D34:H34"/>
    <mergeCell ref="I34:K34"/>
    <mergeCell ref="M34:O34"/>
    <mergeCell ref="H35:K35"/>
    <mergeCell ref="M35:O35"/>
    <mergeCell ref="D36:F36"/>
    <mergeCell ref="I36:K36"/>
    <mergeCell ref="M26:O26"/>
    <mergeCell ref="H27:K27"/>
    <mergeCell ref="M27:O27"/>
    <mergeCell ref="B30:C32"/>
    <mergeCell ref="H30:K30"/>
    <mergeCell ref="M30:O30"/>
    <mergeCell ref="D31:H31"/>
    <mergeCell ref="I31:K31"/>
    <mergeCell ref="M31:O31"/>
    <mergeCell ref="D32:F32"/>
    <mergeCell ref="I32:K32"/>
    <mergeCell ref="E21:G21"/>
    <mergeCell ref="M21:O21"/>
    <mergeCell ref="D28:F28"/>
    <mergeCell ref="I28:K28"/>
    <mergeCell ref="E22:G22"/>
    <mergeCell ref="M22:O22"/>
    <mergeCell ref="B23:D23"/>
    <mergeCell ref="E23:G23"/>
    <mergeCell ref="M23:O23"/>
    <mergeCell ref="B24:C28"/>
    <mergeCell ref="H24:K24"/>
    <mergeCell ref="M24:O24"/>
    <mergeCell ref="H25:K25"/>
    <mergeCell ref="M25:O25"/>
    <mergeCell ref="D26:F26"/>
    <mergeCell ref="H26:K26"/>
    <mergeCell ref="B20:E20"/>
    <mergeCell ref="F20:I20"/>
    <mergeCell ref="J20:O20"/>
    <mergeCell ref="B18:C18"/>
    <mergeCell ref="D18:I18"/>
    <mergeCell ref="J19:K19"/>
    <mergeCell ref="B15:C15"/>
    <mergeCell ref="D15:O15"/>
    <mergeCell ref="P15:R15"/>
    <mergeCell ref="B16:C17"/>
    <mergeCell ref="D16:O17"/>
    <mergeCell ref="P12:R13"/>
    <mergeCell ref="B14:C14"/>
    <mergeCell ref="D14:O14"/>
    <mergeCell ref="K4:M4"/>
    <mergeCell ref="N4:O4"/>
    <mergeCell ref="C5:M5"/>
    <mergeCell ref="N5:O5"/>
    <mergeCell ref="C6:M6"/>
    <mergeCell ref="C7:M7"/>
    <mergeCell ref="N7:O7"/>
    <mergeCell ref="B8:M8"/>
    <mergeCell ref="B9:M9"/>
    <mergeCell ref="B12:C13"/>
    <mergeCell ref="D12:J12"/>
  </mergeCells>
  <phoneticPr fontId="17"/>
  <pageMargins left="0.22" right="0.22" top="0.75" bottom="0.75" header="0.3" footer="0.3"/>
  <pageSetup paperSize="9" scale="9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2:AA73"/>
  <sheetViews>
    <sheetView showGridLines="0" view="pageBreakPreview" zoomScale="85" zoomScaleNormal="85" zoomScaleSheetLayoutView="85" zoomScalePageLayoutView="145" workbookViewId="0">
      <selection activeCell="R32" sqref="R32:AF32"/>
    </sheetView>
  </sheetViews>
  <sheetFormatPr defaultColWidth="8.875" defaultRowHeight="13.5"/>
  <cols>
    <col min="1" max="1" width="3.625" style="2" customWidth="1"/>
    <col min="2" max="2" width="12.5" style="2" customWidth="1"/>
    <col min="3" max="3" width="13.75" style="2" customWidth="1"/>
    <col min="4" max="4" width="11.25" style="2" customWidth="1"/>
    <col min="5" max="5" width="6.125" style="2" customWidth="1"/>
    <col min="6" max="6" width="3" style="2" customWidth="1"/>
    <col min="7" max="7" width="9.125" style="2" customWidth="1"/>
    <col min="8" max="8" width="3.375" style="2" customWidth="1"/>
    <col min="9" max="9" width="12" style="2" customWidth="1"/>
    <col min="10" max="10" width="17" style="2" customWidth="1"/>
    <col min="11" max="11" width="11.25" style="2" customWidth="1"/>
    <col min="12" max="12" width="8.75" style="2" customWidth="1"/>
    <col min="13" max="13" width="11.5" style="2" customWidth="1"/>
    <col min="14" max="14" width="9.875" style="2" customWidth="1"/>
    <col min="15" max="16" width="3.625" style="2" customWidth="1"/>
    <col min="17" max="17" width="8.875" style="2"/>
    <col min="18" max="18" width="9.5" style="2" bestFit="1" customWidth="1"/>
    <col min="19" max="16384" width="8.875" style="2"/>
  </cols>
  <sheetData>
    <row r="2" spans="2:27" ht="17.25">
      <c r="B2" s="733" t="s">
        <v>531</v>
      </c>
      <c r="C2" s="733"/>
      <c r="D2" s="733"/>
    </row>
    <row r="3" spans="2:27" ht="17.100000000000001" customHeight="1">
      <c r="E3" s="39"/>
      <c r="F3" s="39"/>
      <c r="G3" s="39"/>
      <c r="H3" s="39"/>
      <c r="I3" s="39"/>
      <c r="J3" s="39"/>
      <c r="K3" s="39"/>
      <c r="L3" s="39"/>
      <c r="M3" s="39"/>
      <c r="N3" s="39"/>
      <c r="O3" s="39"/>
      <c r="P3" s="40"/>
      <c r="Q3" s="1"/>
      <c r="R3" s="1"/>
      <c r="S3" s="1"/>
      <c r="T3" s="1"/>
      <c r="U3" s="1"/>
      <c r="V3" s="1"/>
      <c r="W3" s="1"/>
      <c r="X3" s="1"/>
      <c r="Y3" s="1"/>
      <c r="Z3" s="1"/>
      <c r="AA3" s="1"/>
    </row>
    <row r="4" spans="2:27" s="1" customFormat="1" ht="15" customHeight="1">
      <c r="B4" s="62" t="s">
        <v>532</v>
      </c>
      <c r="C4" s="62"/>
      <c r="D4" s="63"/>
      <c r="E4" s="63"/>
      <c r="F4" s="63"/>
      <c r="G4" s="63"/>
      <c r="H4" s="63"/>
      <c r="I4" s="63"/>
      <c r="J4" s="63"/>
      <c r="K4" s="63"/>
      <c r="L4" s="63"/>
      <c r="M4" s="63"/>
      <c r="N4" s="63"/>
      <c r="O4" s="63"/>
      <c r="P4" s="40"/>
    </row>
    <row r="5" spans="2:27" s="1" customFormat="1" ht="15" customHeight="1">
      <c r="B5" s="734" t="s">
        <v>165</v>
      </c>
      <c r="C5" s="735"/>
      <c r="D5" s="43" t="s">
        <v>376</v>
      </c>
      <c r="E5" s="44"/>
      <c r="F5" s="44"/>
      <c r="G5" s="44"/>
      <c r="H5" s="44"/>
      <c r="I5" s="44"/>
      <c r="J5" s="65"/>
      <c r="K5" s="738" t="s">
        <v>372</v>
      </c>
      <c r="L5" s="739"/>
      <c r="M5" s="742">
        <v>987654321098</v>
      </c>
      <c r="N5" s="742"/>
      <c r="O5" s="743"/>
      <c r="P5" s="40"/>
    </row>
    <row r="6" spans="2:27" s="1" customFormat="1" ht="15" customHeight="1">
      <c r="B6" s="736"/>
      <c r="C6" s="737"/>
      <c r="D6" s="4" t="s">
        <v>377</v>
      </c>
      <c r="E6" s="4"/>
      <c r="F6" s="4"/>
      <c r="G6" s="4"/>
      <c r="H6" s="4"/>
      <c r="I6" s="4"/>
      <c r="J6" s="12"/>
      <c r="K6" s="740"/>
      <c r="L6" s="741"/>
      <c r="M6" s="744"/>
      <c r="N6" s="744"/>
      <c r="O6" s="745"/>
      <c r="P6" s="40"/>
    </row>
    <row r="7" spans="2:27" s="1" customFormat="1" ht="12.75" customHeight="1">
      <c r="B7" s="746" t="s">
        <v>166</v>
      </c>
      <c r="C7" s="747"/>
      <c r="D7" s="4" t="s">
        <v>178</v>
      </c>
      <c r="E7" s="4"/>
      <c r="F7" s="4"/>
      <c r="G7" s="4"/>
      <c r="H7" s="4"/>
      <c r="I7" s="4"/>
      <c r="J7" s="12"/>
      <c r="K7" s="746" t="s">
        <v>10</v>
      </c>
      <c r="L7" s="747"/>
      <c r="M7" s="748" t="s">
        <v>361</v>
      </c>
      <c r="N7" s="749"/>
      <c r="O7" s="750"/>
      <c r="P7" s="40"/>
    </row>
    <row r="8" spans="2:27" ht="15" customHeight="1">
      <c r="B8" s="738" t="s">
        <v>167</v>
      </c>
      <c r="C8" s="739"/>
      <c r="D8" s="66" t="s">
        <v>179</v>
      </c>
      <c r="E8" s="44"/>
      <c r="F8" s="44"/>
      <c r="G8" s="44"/>
      <c r="H8" s="44"/>
      <c r="I8" s="44"/>
      <c r="J8" s="44"/>
      <c r="K8" s="44"/>
      <c r="L8" s="44"/>
      <c r="M8" s="44"/>
      <c r="N8" s="44"/>
      <c r="O8" s="65"/>
      <c r="Q8" s="1"/>
      <c r="R8" s="1"/>
      <c r="S8" s="1"/>
      <c r="T8" s="1"/>
      <c r="U8" s="1"/>
      <c r="V8" s="1"/>
      <c r="W8" s="1"/>
      <c r="X8" s="1"/>
      <c r="Y8" s="1"/>
      <c r="Z8" s="1"/>
      <c r="AA8" s="1"/>
    </row>
    <row r="9" spans="2:27" s="1" customFormat="1" ht="15" customHeight="1">
      <c r="B9" s="751"/>
      <c r="C9" s="752"/>
      <c r="D9" s="48" t="s">
        <v>180</v>
      </c>
      <c r="E9" s="64"/>
      <c r="F9" s="3"/>
      <c r="G9" s="3"/>
      <c r="H9" s="3"/>
      <c r="I9" s="3"/>
      <c r="J9" s="3"/>
      <c r="K9" s="3"/>
      <c r="L9" s="3"/>
      <c r="M9" s="3"/>
      <c r="N9" s="3"/>
      <c r="O9" s="50"/>
      <c r="P9" s="40"/>
    </row>
    <row r="10" spans="2:27" s="1" customFormat="1" ht="15" customHeight="1">
      <c r="B10" s="740"/>
      <c r="C10" s="741"/>
      <c r="D10" s="13" t="s">
        <v>177</v>
      </c>
      <c r="E10" s="13"/>
      <c r="F10" s="13"/>
      <c r="G10" s="13"/>
      <c r="H10" s="13"/>
      <c r="I10" s="13"/>
      <c r="J10" s="13"/>
      <c r="K10" s="13"/>
      <c r="L10" s="13"/>
      <c r="M10" s="13"/>
      <c r="N10" s="13"/>
      <c r="O10" s="67"/>
      <c r="P10" s="40"/>
    </row>
    <row r="11" spans="2:27" s="1" customFormat="1" ht="15" customHeight="1">
      <c r="B11" s="68" t="s">
        <v>168</v>
      </c>
      <c r="C11" s="69"/>
      <c r="D11" s="11"/>
      <c r="E11" s="753">
        <v>1000000000</v>
      </c>
      <c r="F11" s="753"/>
      <c r="G11" s="753"/>
      <c r="H11" s="52" t="s">
        <v>11</v>
      </c>
      <c r="I11" s="35" t="s">
        <v>0</v>
      </c>
      <c r="J11" s="36"/>
      <c r="K11" s="4"/>
      <c r="L11" s="4"/>
      <c r="M11" s="37" t="s">
        <v>169</v>
      </c>
      <c r="N11" s="70" t="s">
        <v>170</v>
      </c>
      <c r="O11" s="52"/>
      <c r="P11" s="40"/>
    </row>
    <row r="12" spans="2:27" s="1" customFormat="1" ht="15" customHeight="1">
      <c r="B12" s="754" t="s">
        <v>171</v>
      </c>
      <c r="C12" s="755"/>
      <c r="D12" s="11" t="s">
        <v>373</v>
      </c>
      <c r="E12" s="9"/>
      <c r="F12" s="9"/>
      <c r="G12" s="9"/>
      <c r="H12" s="9"/>
      <c r="I12" s="51"/>
      <c r="J12" s="9"/>
      <c r="K12" s="9"/>
      <c r="L12" s="9"/>
      <c r="M12" s="9"/>
      <c r="N12" s="9"/>
      <c r="O12" s="52"/>
      <c r="P12" s="40"/>
    </row>
    <row r="13" spans="2:27" s="1" customFormat="1" ht="15" customHeight="1">
      <c r="B13" s="756" t="s">
        <v>172</v>
      </c>
      <c r="C13" s="31" t="s">
        <v>173</v>
      </c>
      <c r="D13" s="4" t="s">
        <v>181</v>
      </c>
      <c r="E13" s="4"/>
      <c r="F13" s="4"/>
      <c r="G13" s="4"/>
      <c r="H13" s="4"/>
      <c r="I13" s="38"/>
      <c r="J13" s="4"/>
      <c r="K13" s="4"/>
      <c r="L13" s="12"/>
      <c r="M13" s="35" t="s">
        <v>6</v>
      </c>
      <c r="N13" s="748" t="s">
        <v>9</v>
      </c>
      <c r="O13" s="750"/>
      <c r="P13" s="40"/>
    </row>
    <row r="14" spans="2:27" s="1" customFormat="1" ht="15" customHeight="1">
      <c r="B14" s="757"/>
      <c r="C14" s="739" t="s">
        <v>174</v>
      </c>
      <c r="D14" s="43" t="s">
        <v>175</v>
      </c>
      <c r="E14" s="71"/>
      <c r="F14" s="71"/>
      <c r="G14" s="71"/>
      <c r="H14" s="72"/>
      <c r="I14" s="35" t="s">
        <v>7</v>
      </c>
      <c r="J14" s="32" t="s">
        <v>374</v>
      </c>
      <c r="K14" s="33"/>
      <c r="L14" s="34"/>
      <c r="M14" s="759" t="s">
        <v>8</v>
      </c>
      <c r="N14" s="761" t="s">
        <v>12</v>
      </c>
      <c r="O14" s="762"/>
      <c r="P14" s="40"/>
    </row>
    <row r="15" spans="2:27" s="1" customFormat="1" ht="15" customHeight="1">
      <c r="B15" s="757"/>
      <c r="C15" s="741"/>
      <c r="D15" s="4" t="s">
        <v>182</v>
      </c>
      <c r="E15" s="4"/>
      <c r="F15" s="4"/>
      <c r="G15" s="4"/>
      <c r="H15" s="12"/>
      <c r="I15" s="53" t="s">
        <v>183</v>
      </c>
      <c r="J15" s="100" t="s">
        <v>184</v>
      </c>
      <c r="K15" s="73"/>
      <c r="L15" s="74"/>
      <c r="M15" s="760"/>
      <c r="N15" s="763"/>
      <c r="O15" s="764"/>
      <c r="P15" s="40"/>
    </row>
    <row r="16" spans="2:27" s="1" customFormat="1" ht="15" customHeight="1">
      <c r="B16" s="757"/>
      <c r="C16" s="765" t="s">
        <v>176</v>
      </c>
      <c r="D16" s="41" t="s">
        <v>185</v>
      </c>
      <c r="E16" s="54"/>
      <c r="F16" s="55"/>
      <c r="G16" s="55"/>
      <c r="H16" s="55"/>
      <c r="I16" s="55"/>
      <c r="J16" s="55"/>
      <c r="K16" s="45"/>
      <c r="L16" s="45"/>
      <c r="M16" s="46"/>
      <c r="N16" s="46"/>
      <c r="O16" s="47"/>
      <c r="P16" s="40"/>
    </row>
    <row r="17" spans="2:27" s="1" customFormat="1" ht="15" customHeight="1">
      <c r="B17" s="757"/>
      <c r="C17" s="766"/>
      <c r="D17" s="56" t="s">
        <v>186</v>
      </c>
      <c r="E17" s="57"/>
      <c r="F17" s="58"/>
      <c r="G17" s="58"/>
      <c r="H17" s="58"/>
      <c r="I17" s="58"/>
      <c r="J17" s="58"/>
      <c r="K17" s="58"/>
      <c r="L17" s="58"/>
      <c r="M17" s="58"/>
      <c r="N17" s="58"/>
      <c r="O17" s="59"/>
      <c r="P17" s="40"/>
    </row>
    <row r="18" spans="2:27" s="1" customFormat="1" ht="15" customHeight="1">
      <c r="B18" s="758"/>
      <c r="C18" s="767"/>
      <c r="D18" s="75" t="s">
        <v>187</v>
      </c>
      <c r="E18" s="10"/>
      <c r="F18" s="60"/>
      <c r="G18" s="60"/>
      <c r="H18" s="60"/>
      <c r="I18" s="60"/>
      <c r="J18" s="60"/>
      <c r="K18" s="60"/>
      <c r="L18" s="60"/>
      <c r="M18" s="60"/>
      <c r="N18" s="60"/>
      <c r="O18" s="61"/>
      <c r="P18" s="40"/>
    </row>
    <row r="19" spans="2:27" s="1" customFormat="1" ht="15" customHeight="1">
      <c r="B19" s="63"/>
      <c r="C19" s="63"/>
      <c r="D19" s="63"/>
      <c r="E19" s="63"/>
      <c r="F19" s="63"/>
      <c r="G19" s="63"/>
      <c r="H19" s="63"/>
      <c r="I19" s="63"/>
      <c r="J19" s="63"/>
      <c r="K19" s="63"/>
      <c r="L19" s="63"/>
      <c r="M19" s="63"/>
      <c r="N19" s="63"/>
      <c r="O19" s="63"/>
      <c r="P19" s="40"/>
    </row>
    <row r="20" spans="2:27" s="1" customFormat="1" ht="15" customHeight="1">
      <c r="B20" s="63"/>
      <c r="C20" s="63"/>
      <c r="D20" s="63"/>
      <c r="E20" s="63"/>
      <c r="F20" s="63"/>
      <c r="G20" s="63"/>
      <c r="H20" s="63"/>
      <c r="I20" s="63"/>
      <c r="J20" s="63"/>
      <c r="K20" s="63"/>
      <c r="L20" s="63"/>
      <c r="M20" s="63"/>
      <c r="N20" s="63"/>
      <c r="O20" s="63"/>
      <c r="P20" s="40"/>
    </row>
    <row r="21" spans="2:27" s="1" customFormat="1" ht="15" customHeight="1">
      <c r="B21" s="62" t="s">
        <v>533</v>
      </c>
      <c r="C21" s="62"/>
      <c r="D21" s="63"/>
      <c r="E21" s="63"/>
      <c r="F21" s="63"/>
      <c r="G21" s="63"/>
      <c r="H21" s="63"/>
      <c r="I21" s="63"/>
      <c r="J21" s="63"/>
      <c r="K21" s="63"/>
      <c r="L21" s="63"/>
      <c r="M21" s="63"/>
      <c r="N21" s="63"/>
      <c r="O21" s="63"/>
      <c r="P21" s="40"/>
    </row>
    <row r="22" spans="2:27" s="1" customFormat="1" ht="15" customHeight="1">
      <c r="B22" s="734" t="s">
        <v>165</v>
      </c>
      <c r="C22" s="735"/>
      <c r="D22" s="43" t="s">
        <v>188</v>
      </c>
      <c r="E22" s="76"/>
      <c r="F22" s="76"/>
      <c r="G22" s="76"/>
      <c r="H22" s="76"/>
      <c r="I22" s="76"/>
      <c r="J22" s="77"/>
      <c r="K22" s="738" t="s">
        <v>372</v>
      </c>
      <c r="L22" s="739"/>
      <c r="M22" s="768"/>
      <c r="N22" s="768"/>
      <c r="O22" s="769"/>
      <c r="P22" s="40"/>
    </row>
    <row r="23" spans="2:27" s="1" customFormat="1" ht="12.75" customHeight="1">
      <c r="B23" s="736"/>
      <c r="C23" s="737"/>
      <c r="D23" s="78"/>
      <c r="E23" s="79"/>
      <c r="F23" s="79"/>
      <c r="G23" s="79"/>
      <c r="H23" s="79"/>
      <c r="I23" s="79"/>
      <c r="J23" s="80"/>
      <c r="K23" s="740"/>
      <c r="L23" s="741"/>
      <c r="M23" s="770"/>
      <c r="N23" s="770"/>
      <c r="O23" s="771"/>
      <c r="P23" s="40"/>
    </row>
    <row r="24" spans="2:27" ht="15" customHeight="1">
      <c r="B24" s="746" t="s">
        <v>166</v>
      </c>
      <c r="C24" s="747"/>
      <c r="D24" s="78"/>
      <c r="E24" s="79"/>
      <c r="F24" s="79"/>
      <c r="G24" s="79"/>
      <c r="H24" s="79"/>
      <c r="I24" s="79"/>
      <c r="J24" s="80"/>
      <c r="K24" s="746" t="s">
        <v>10</v>
      </c>
      <c r="L24" s="747"/>
      <c r="M24" s="772"/>
      <c r="N24" s="773"/>
      <c r="O24" s="774"/>
      <c r="Q24" s="1"/>
      <c r="R24" s="1"/>
      <c r="S24" s="1"/>
      <c r="T24" s="1"/>
      <c r="U24" s="1"/>
      <c r="V24" s="1"/>
      <c r="W24" s="1"/>
      <c r="X24" s="1"/>
      <c r="Y24" s="1"/>
      <c r="Z24" s="1"/>
      <c r="AA24" s="1"/>
    </row>
    <row r="25" spans="2:27" s="1" customFormat="1" ht="15" customHeight="1">
      <c r="B25" s="738" t="s">
        <v>167</v>
      </c>
      <c r="C25" s="739"/>
      <c r="D25" s="43" t="s">
        <v>188</v>
      </c>
      <c r="E25" s="775"/>
      <c r="F25" s="775"/>
      <c r="G25" s="775"/>
      <c r="H25" s="775"/>
      <c r="I25" s="775"/>
      <c r="J25" s="775"/>
      <c r="K25" s="775"/>
      <c r="L25" s="775"/>
      <c r="M25" s="775"/>
      <c r="N25" s="775"/>
      <c r="O25" s="776"/>
      <c r="P25" s="40"/>
    </row>
    <row r="26" spans="2:27" s="1" customFormat="1" ht="33.75" customHeight="1">
      <c r="B26" s="751"/>
      <c r="C26" s="752"/>
      <c r="D26" s="48" t="s">
        <v>189</v>
      </c>
      <c r="E26" s="49"/>
      <c r="F26" s="3"/>
      <c r="G26" s="3"/>
      <c r="H26" s="3"/>
      <c r="I26" s="3"/>
      <c r="J26" s="3"/>
      <c r="K26" s="3"/>
      <c r="L26" s="3"/>
      <c r="M26" s="3"/>
      <c r="N26" s="3"/>
      <c r="O26" s="50"/>
      <c r="P26" s="40"/>
    </row>
    <row r="27" spans="2:27" s="1" customFormat="1" ht="15" customHeight="1">
      <c r="B27" s="740"/>
      <c r="C27" s="741"/>
      <c r="D27" s="81"/>
      <c r="E27" s="82"/>
      <c r="F27" s="82"/>
      <c r="G27" s="82"/>
      <c r="H27" s="82"/>
      <c r="I27" s="82"/>
      <c r="J27" s="82"/>
      <c r="K27" s="82"/>
      <c r="L27" s="82"/>
      <c r="M27" s="82"/>
      <c r="N27" s="82"/>
      <c r="O27" s="83"/>
      <c r="P27" s="40"/>
    </row>
    <row r="28" spans="2:27" s="1" customFormat="1" ht="15" customHeight="1">
      <c r="B28" s="68" t="s">
        <v>168</v>
      </c>
      <c r="C28" s="69"/>
      <c r="D28" s="78"/>
      <c r="E28" s="79"/>
      <c r="F28" s="79"/>
      <c r="G28" s="79"/>
      <c r="H28" s="80"/>
      <c r="I28" s="84" t="s">
        <v>0</v>
      </c>
      <c r="J28" s="85"/>
      <c r="K28" s="79"/>
      <c r="L28" s="79"/>
      <c r="M28" s="79"/>
      <c r="N28" s="79"/>
      <c r="O28" s="80"/>
      <c r="P28" s="40"/>
    </row>
    <row r="29" spans="2:27" s="1" customFormat="1" ht="15" customHeight="1">
      <c r="B29" s="754" t="s">
        <v>171</v>
      </c>
      <c r="C29" s="755"/>
      <c r="O29" s="52"/>
      <c r="P29" s="40"/>
    </row>
    <row r="30" spans="2:27" s="1" customFormat="1" ht="15" customHeight="1">
      <c r="B30" s="756" t="s">
        <v>172</v>
      </c>
      <c r="C30" s="31" t="s">
        <v>173</v>
      </c>
      <c r="D30" s="78"/>
      <c r="E30" s="79"/>
      <c r="F30" s="79"/>
      <c r="G30" s="79"/>
      <c r="H30" s="79"/>
      <c r="I30" s="79"/>
      <c r="J30" s="79"/>
      <c r="K30" s="79"/>
      <c r="L30" s="80"/>
      <c r="M30" s="35" t="s">
        <v>6</v>
      </c>
      <c r="N30" s="777"/>
      <c r="O30" s="778"/>
      <c r="P30" s="40"/>
    </row>
    <row r="31" spans="2:27" s="1" customFormat="1" ht="15" customHeight="1">
      <c r="B31" s="757"/>
      <c r="C31" s="739" t="s">
        <v>174</v>
      </c>
      <c r="D31" s="43" t="s">
        <v>188</v>
      </c>
      <c r="E31" s="86"/>
      <c r="F31" s="86"/>
      <c r="G31" s="86"/>
      <c r="H31" s="87"/>
      <c r="I31" s="84" t="s">
        <v>7</v>
      </c>
      <c r="J31" s="88"/>
      <c r="K31" s="89"/>
      <c r="L31" s="90"/>
      <c r="M31" s="759" t="s">
        <v>8</v>
      </c>
      <c r="N31" s="779"/>
      <c r="O31" s="780"/>
      <c r="P31" s="40"/>
    </row>
    <row r="32" spans="2:27" s="1" customFormat="1" ht="15" customHeight="1">
      <c r="B32" s="757"/>
      <c r="C32" s="741"/>
      <c r="D32" s="78"/>
      <c r="E32" s="79"/>
      <c r="F32" s="79"/>
      <c r="G32" s="79"/>
      <c r="H32" s="80"/>
      <c r="I32" s="53" t="s">
        <v>183</v>
      </c>
      <c r="J32" s="91"/>
      <c r="K32" s="92"/>
      <c r="L32" s="93"/>
      <c r="M32" s="760"/>
      <c r="N32" s="781"/>
      <c r="O32" s="782"/>
      <c r="P32" s="40"/>
    </row>
    <row r="33" spans="2:27" s="1" customFormat="1" ht="15" customHeight="1">
      <c r="B33" s="757"/>
      <c r="C33" s="765" t="s">
        <v>176</v>
      </c>
      <c r="D33" s="41" t="s">
        <v>188</v>
      </c>
      <c r="E33" s="94"/>
      <c r="F33" s="42"/>
      <c r="G33" s="42"/>
      <c r="H33" s="42"/>
      <c r="I33" s="42"/>
      <c r="J33" s="42"/>
      <c r="K33" s="45"/>
      <c r="L33" s="45"/>
      <c r="M33" s="46"/>
      <c r="N33" s="46"/>
      <c r="O33" s="47"/>
      <c r="P33" s="40"/>
    </row>
    <row r="34" spans="2:27" s="1" customFormat="1" ht="15" customHeight="1">
      <c r="B34" s="757"/>
      <c r="C34" s="766"/>
      <c r="D34" s="56" t="s">
        <v>189</v>
      </c>
      <c r="E34" s="95"/>
      <c r="F34" s="58"/>
      <c r="G34" s="58"/>
      <c r="H34" s="58"/>
      <c r="I34" s="58"/>
      <c r="J34" s="58"/>
      <c r="K34" s="58"/>
      <c r="L34" s="58"/>
      <c r="M34" s="58"/>
      <c r="N34" s="58"/>
      <c r="O34" s="59"/>
      <c r="P34" s="40"/>
    </row>
    <row r="35" spans="2:27" s="1" customFormat="1" ht="15" customHeight="1">
      <c r="B35" s="758"/>
      <c r="C35" s="767"/>
      <c r="D35" s="81"/>
      <c r="E35" s="96"/>
      <c r="F35" s="60"/>
      <c r="G35" s="60"/>
      <c r="H35" s="60"/>
      <c r="I35" s="60"/>
      <c r="J35" s="60"/>
      <c r="K35" s="60"/>
      <c r="L35" s="60"/>
      <c r="M35" s="60"/>
      <c r="N35" s="60"/>
      <c r="O35" s="61"/>
      <c r="P35" s="40"/>
    </row>
    <row r="36" spans="2:27" s="1" customFormat="1" ht="15" customHeight="1">
      <c r="B36" s="63"/>
      <c r="C36" s="63"/>
      <c r="D36" s="63"/>
      <c r="E36" s="63"/>
      <c r="F36" s="63"/>
      <c r="G36" s="63"/>
      <c r="H36" s="63"/>
      <c r="I36" s="63"/>
      <c r="J36" s="63"/>
      <c r="K36" s="63"/>
      <c r="L36" s="63"/>
      <c r="M36" s="63"/>
      <c r="N36" s="63"/>
      <c r="O36" s="63"/>
      <c r="P36" s="40"/>
    </row>
    <row r="37" spans="2:27" s="1" customFormat="1" ht="15" customHeight="1">
      <c r="B37" s="63"/>
      <c r="C37" s="63"/>
      <c r="D37" s="63"/>
      <c r="E37" s="63"/>
      <c r="F37" s="63"/>
      <c r="G37" s="63"/>
      <c r="H37" s="63"/>
      <c r="I37" s="63"/>
      <c r="J37" s="63"/>
      <c r="K37" s="63"/>
      <c r="L37" s="63"/>
      <c r="M37" s="63"/>
      <c r="N37" s="63"/>
      <c r="O37" s="63"/>
      <c r="P37" s="40"/>
    </row>
    <row r="38" spans="2:27" s="1" customFormat="1" ht="15" customHeight="1">
      <c r="B38" s="2"/>
      <c r="C38" s="2"/>
      <c r="D38" s="2"/>
      <c r="E38" s="2"/>
      <c r="F38" s="2"/>
      <c r="G38" s="2"/>
      <c r="H38" s="2"/>
      <c r="I38" s="2"/>
      <c r="J38" s="2"/>
      <c r="K38" s="2"/>
      <c r="L38" s="2"/>
      <c r="M38" s="2"/>
      <c r="N38" s="2"/>
      <c r="O38" s="2"/>
      <c r="P38" s="40"/>
    </row>
    <row r="39" spans="2:27" s="1" customFormat="1" ht="15" customHeight="1">
      <c r="B39" s="2"/>
      <c r="C39" s="2"/>
      <c r="D39" s="2"/>
      <c r="E39" s="2"/>
      <c r="F39" s="2"/>
      <c r="G39" s="2"/>
      <c r="H39" s="2"/>
      <c r="I39" s="2"/>
      <c r="J39" s="2"/>
      <c r="K39" s="2"/>
      <c r="L39" s="2"/>
      <c r="M39" s="2"/>
      <c r="N39" s="2"/>
      <c r="O39" s="2"/>
      <c r="P39" s="40"/>
    </row>
    <row r="40" spans="2:27" s="1" customFormat="1" ht="12.75" customHeight="1">
      <c r="B40" s="2"/>
      <c r="C40" s="2"/>
      <c r="D40" s="2"/>
      <c r="E40" s="2"/>
      <c r="F40" s="2"/>
      <c r="G40" s="2"/>
      <c r="H40" s="2"/>
      <c r="I40" s="2"/>
      <c r="J40" s="2"/>
      <c r="K40" s="2"/>
      <c r="L40" s="2"/>
      <c r="M40" s="2"/>
      <c r="N40" s="2"/>
      <c r="O40" s="2"/>
      <c r="P40" s="40"/>
    </row>
    <row r="41" spans="2:27" ht="15" customHeight="1">
      <c r="Q41" s="1"/>
      <c r="R41" s="1"/>
      <c r="S41" s="1"/>
      <c r="T41" s="1"/>
      <c r="U41" s="1"/>
      <c r="V41" s="1"/>
      <c r="W41" s="1"/>
      <c r="X41" s="1"/>
      <c r="Y41" s="1"/>
      <c r="Z41" s="1"/>
      <c r="AA41" s="1"/>
    </row>
    <row r="42" spans="2:27" s="1" customFormat="1" ht="15" customHeight="1">
      <c r="B42" s="2"/>
      <c r="C42" s="2"/>
      <c r="D42" s="2"/>
      <c r="E42" s="2"/>
      <c r="F42" s="2"/>
      <c r="G42" s="2"/>
      <c r="H42" s="2"/>
      <c r="I42" s="2"/>
      <c r="J42" s="2"/>
      <c r="K42" s="2"/>
      <c r="L42" s="2"/>
      <c r="M42" s="2"/>
      <c r="N42" s="2"/>
      <c r="O42" s="2"/>
      <c r="P42" s="40"/>
    </row>
    <row r="43" spans="2:27" s="1" customFormat="1" ht="33.75" customHeight="1">
      <c r="B43" s="2"/>
      <c r="C43" s="2"/>
      <c r="D43" s="2"/>
      <c r="E43" s="2"/>
      <c r="F43" s="2"/>
      <c r="G43" s="2"/>
      <c r="H43" s="2"/>
      <c r="I43" s="2"/>
      <c r="J43" s="2"/>
      <c r="K43" s="2"/>
      <c r="L43" s="2"/>
      <c r="M43" s="2"/>
      <c r="N43" s="2"/>
      <c r="O43" s="2"/>
      <c r="P43" s="40"/>
    </row>
    <row r="44" spans="2:27" s="1" customFormat="1" ht="15" customHeight="1">
      <c r="B44" s="2"/>
      <c r="C44" s="2"/>
      <c r="D44" s="2"/>
      <c r="E44" s="2"/>
      <c r="F44" s="2"/>
      <c r="G44" s="2"/>
      <c r="H44" s="2"/>
      <c r="I44" s="2"/>
      <c r="J44" s="2"/>
      <c r="K44" s="2"/>
      <c r="L44" s="2"/>
      <c r="M44" s="2"/>
      <c r="N44" s="2"/>
      <c r="O44" s="2"/>
      <c r="P44" s="40"/>
    </row>
    <row r="45" spans="2:27" s="1" customFormat="1" ht="15" customHeight="1">
      <c r="B45" s="2"/>
      <c r="C45" s="2"/>
      <c r="D45" s="2"/>
      <c r="E45" s="2"/>
      <c r="F45" s="2"/>
      <c r="G45" s="2"/>
      <c r="H45" s="2"/>
      <c r="I45" s="2"/>
      <c r="J45" s="2"/>
      <c r="K45" s="2"/>
      <c r="L45" s="2"/>
      <c r="M45" s="2"/>
      <c r="N45" s="2"/>
      <c r="O45" s="2"/>
      <c r="P45" s="40"/>
    </row>
    <row r="46" spans="2:27" s="1" customFormat="1" ht="15" customHeight="1">
      <c r="B46" s="2"/>
      <c r="C46" s="2"/>
      <c r="D46" s="2"/>
      <c r="E46" s="2"/>
      <c r="F46" s="2"/>
      <c r="G46" s="2"/>
      <c r="H46" s="2"/>
      <c r="I46" s="2"/>
      <c r="J46" s="2"/>
      <c r="K46" s="2"/>
      <c r="L46" s="2"/>
      <c r="M46" s="2"/>
      <c r="N46" s="2"/>
      <c r="O46" s="2"/>
      <c r="P46" s="40"/>
    </row>
    <row r="47" spans="2:27" s="1" customFormat="1" ht="15" customHeight="1">
      <c r="B47" s="2"/>
      <c r="C47" s="2"/>
      <c r="D47" s="2"/>
      <c r="E47" s="2"/>
      <c r="F47" s="2"/>
      <c r="G47" s="2"/>
      <c r="H47" s="2"/>
      <c r="I47" s="2"/>
      <c r="J47" s="2"/>
      <c r="K47" s="2"/>
      <c r="L47" s="2"/>
      <c r="M47" s="2"/>
      <c r="N47" s="2"/>
      <c r="O47" s="2"/>
      <c r="P47" s="40"/>
    </row>
    <row r="48" spans="2:27" s="1" customFormat="1" ht="15" customHeight="1">
      <c r="B48" s="2"/>
      <c r="C48" s="2"/>
      <c r="D48" s="2"/>
      <c r="E48" s="2"/>
      <c r="F48" s="2"/>
      <c r="G48" s="2"/>
      <c r="H48" s="2"/>
      <c r="I48" s="2"/>
      <c r="J48" s="2"/>
      <c r="K48" s="2"/>
      <c r="L48" s="2"/>
      <c r="M48" s="2"/>
      <c r="N48" s="2"/>
      <c r="O48" s="2"/>
      <c r="P48" s="40"/>
    </row>
    <row r="49" spans="2:27" s="1" customFormat="1" ht="15" customHeight="1">
      <c r="B49" s="2"/>
      <c r="C49" s="2"/>
      <c r="D49" s="2"/>
      <c r="E49" s="2"/>
      <c r="F49" s="2"/>
      <c r="G49" s="2"/>
      <c r="H49" s="2"/>
      <c r="I49" s="2"/>
      <c r="J49" s="2"/>
      <c r="K49" s="2"/>
      <c r="L49" s="2"/>
      <c r="M49" s="2"/>
      <c r="N49" s="2"/>
      <c r="O49" s="2"/>
      <c r="P49" s="40"/>
    </row>
    <row r="50" spans="2:27" s="1" customFormat="1" ht="15" customHeight="1">
      <c r="B50" s="2"/>
      <c r="C50" s="2"/>
      <c r="D50" s="2"/>
      <c r="E50" s="2"/>
      <c r="F50" s="2"/>
      <c r="G50" s="2"/>
      <c r="H50" s="2"/>
      <c r="I50" s="2"/>
      <c r="J50" s="2"/>
      <c r="K50" s="2"/>
      <c r="L50" s="2"/>
      <c r="M50" s="2"/>
      <c r="N50" s="2"/>
      <c r="O50" s="2"/>
      <c r="P50" s="40"/>
    </row>
    <row r="51" spans="2:27" s="1" customFormat="1" ht="15" customHeight="1">
      <c r="B51" s="2"/>
      <c r="C51" s="2"/>
      <c r="D51" s="2"/>
      <c r="E51" s="2"/>
      <c r="F51" s="2"/>
      <c r="G51" s="2"/>
      <c r="H51" s="2"/>
      <c r="I51" s="2"/>
      <c r="J51" s="2"/>
      <c r="K51" s="2"/>
      <c r="L51" s="2"/>
      <c r="M51" s="2"/>
      <c r="N51" s="2"/>
      <c r="O51" s="2"/>
      <c r="P51" s="40"/>
    </row>
    <row r="52" spans="2:27" s="1" customFormat="1" ht="15" customHeight="1">
      <c r="B52" s="2"/>
      <c r="C52" s="2"/>
      <c r="D52" s="2"/>
      <c r="E52" s="2"/>
      <c r="F52" s="2"/>
      <c r="G52" s="2"/>
      <c r="H52" s="2"/>
      <c r="I52" s="2"/>
      <c r="J52" s="2"/>
      <c r="K52" s="2"/>
      <c r="L52" s="2"/>
      <c r="M52" s="2"/>
      <c r="N52" s="2"/>
      <c r="O52" s="2"/>
      <c r="P52" s="40"/>
    </row>
    <row r="53" spans="2:27" s="1" customFormat="1" ht="15" customHeight="1">
      <c r="B53" s="2"/>
      <c r="C53" s="2"/>
      <c r="D53" s="2"/>
      <c r="E53" s="2"/>
      <c r="F53" s="2"/>
      <c r="G53" s="2"/>
      <c r="H53" s="2"/>
      <c r="I53" s="2"/>
      <c r="J53" s="2"/>
      <c r="K53" s="2"/>
      <c r="L53" s="2"/>
      <c r="M53" s="2"/>
      <c r="N53" s="2"/>
      <c r="O53" s="2"/>
      <c r="P53" s="40"/>
    </row>
    <row r="54" spans="2:27" s="1" customFormat="1" ht="15" customHeight="1">
      <c r="B54" s="2"/>
      <c r="C54" s="2"/>
      <c r="D54" s="2"/>
      <c r="E54" s="2"/>
      <c r="F54" s="2"/>
      <c r="G54" s="2"/>
      <c r="H54" s="2"/>
      <c r="I54" s="2"/>
      <c r="J54" s="2"/>
      <c r="K54" s="2"/>
      <c r="L54" s="2"/>
      <c r="M54" s="2"/>
      <c r="N54" s="2"/>
      <c r="O54" s="2"/>
      <c r="P54" s="40"/>
    </row>
    <row r="55" spans="2:27" s="1" customFormat="1" ht="15" customHeight="1">
      <c r="B55" s="2"/>
      <c r="C55" s="2"/>
      <c r="D55" s="2"/>
      <c r="E55" s="2"/>
      <c r="F55" s="2"/>
      <c r="G55" s="2"/>
      <c r="H55" s="2"/>
      <c r="I55" s="2"/>
      <c r="J55" s="2"/>
      <c r="K55" s="2"/>
      <c r="L55" s="2"/>
      <c r="M55" s="2"/>
      <c r="N55" s="2"/>
      <c r="O55" s="2"/>
      <c r="P55" s="40"/>
    </row>
    <row r="56" spans="2:27" s="1" customFormat="1" ht="15" customHeight="1">
      <c r="B56" s="2"/>
      <c r="C56" s="2"/>
      <c r="D56" s="2"/>
      <c r="E56" s="2"/>
      <c r="F56" s="2"/>
      <c r="G56" s="2"/>
      <c r="H56" s="2"/>
      <c r="I56" s="2"/>
      <c r="J56" s="2"/>
      <c r="K56" s="2"/>
      <c r="L56" s="2"/>
      <c r="M56" s="2"/>
      <c r="N56" s="2"/>
      <c r="O56" s="2"/>
      <c r="P56" s="40"/>
    </row>
    <row r="57" spans="2:27" s="1" customFormat="1" ht="12.75" customHeight="1">
      <c r="B57" s="2"/>
      <c r="C57" s="2"/>
      <c r="D57" s="2"/>
      <c r="E57" s="2"/>
      <c r="F57" s="2"/>
      <c r="G57" s="2"/>
      <c r="H57" s="2"/>
      <c r="I57" s="2"/>
      <c r="J57" s="2"/>
      <c r="K57" s="2"/>
      <c r="L57" s="2"/>
      <c r="M57" s="2"/>
      <c r="N57" s="2"/>
      <c r="O57" s="2"/>
      <c r="P57" s="40"/>
    </row>
    <row r="58" spans="2:27" ht="15" customHeight="1">
      <c r="Q58" s="1"/>
      <c r="R58" s="1"/>
      <c r="S58" s="1"/>
      <c r="T58" s="1"/>
      <c r="U58" s="1"/>
      <c r="V58" s="1"/>
      <c r="W58" s="1"/>
      <c r="X58" s="1"/>
      <c r="Y58" s="1"/>
      <c r="Z58" s="1"/>
      <c r="AA58" s="1"/>
    </row>
    <row r="59" spans="2:27" s="1" customFormat="1" ht="15" customHeight="1">
      <c r="B59" s="2"/>
      <c r="C59" s="2"/>
      <c r="D59" s="2"/>
      <c r="E59" s="2"/>
      <c r="F59" s="2"/>
      <c r="G59" s="2"/>
      <c r="H59" s="2"/>
      <c r="I59" s="2"/>
      <c r="J59" s="2"/>
      <c r="K59" s="2"/>
      <c r="L59" s="2"/>
      <c r="M59" s="2"/>
      <c r="N59" s="2"/>
      <c r="O59" s="2"/>
      <c r="P59" s="40"/>
    </row>
    <row r="60" spans="2:27" s="1" customFormat="1" ht="33.75" customHeight="1">
      <c r="B60" s="2"/>
      <c r="C60" s="2"/>
      <c r="D60" s="2"/>
      <c r="E60" s="2"/>
      <c r="F60" s="2"/>
      <c r="G60" s="2"/>
      <c r="H60" s="2"/>
      <c r="I60" s="2"/>
      <c r="J60" s="2"/>
      <c r="K60" s="2"/>
      <c r="L60" s="2"/>
      <c r="M60" s="2"/>
      <c r="N60" s="2"/>
      <c r="O60" s="2"/>
      <c r="P60" s="40"/>
    </row>
    <row r="61" spans="2:27" s="1" customFormat="1" ht="15" customHeight="1">
      <c r="B61" s="2"/>
      <c r="C61" s="2"/>
      <c r="D61" s="2"/>
      <c r="E61" s="2"/>
      <c r="F61" s="2"/>
      <c r="G61" s="2"/>
      <c r="H61" s="2"/>
      <c r="I61" s="2"/>
      <c r="J61" s="2"/>
      <c r="K61" s="2"/>
      <c r="L61" s="2"/>
      <c r="M61" s="2"/>
      <c r="N61" s="2"/>
      <c r="O61" s="2"/>
      <c r="P61" s="40"/>
    </row>
    <row r="62" spans="2:27" s="1" customFormat="1" ht="15" customHeight="1">
      <c r="B62" s="2"/>
      <c r="C62" s="2"/>
      <c r="D62" s="2"/>
      <c r="E62" s="2"/>
      <c r="F62" s="2"/>
      <c r="G62" s="2"/>
      <c r="H62" s="2"/>
      <c r="I62" s="2"/>
      <c r="J62" s="2"/>
      <c r="K62" s="2"/>
      <c r="L62" s="2"/>
      <c r="M62" s="2"/>
      <c r="N62" s="2"/>
      <c r="O62" s="2"/>
      <c r="P62" s="40"/>
    </row>
    <row r="63" spans="2:27" s="1" customFormat="1" ht="15" customHeight="1">
      <c r="B63" s="2"/>
      <c r="C63" s="2"/>
      <c r="D63" s="2"/>
      <c r="E63" s="2"/>
      <c r="F63" s="2"/>
      <c r="G63" s="2"/>
      <c r="H63" s="2"/>
      <c r="I63" s="2"/>
      <c r="J63" s="2"/>
      <c r="K63" s="2"/>
      <c r="L63" s="2"/>
      <c r="M63" s="2"/>
      <c r="N63" s="2"/>
      <c r="O63" s="2"/>
      <c r="P63" s="40"/>
    </row>
    <row r="64" spans="2:27" s="1" customFormat="1" ht="15" customHeight="1">
      <c r="B64" s="2"/>
      <c r="C64" s="2"/>
      <c r="D64" s="2"/>
      <c r="E64" s="2"/>
      <c r="F64" s="2"/>
      <c r="G64" s="2"/>
      <c r="H64" s="2"/>
      <c r="I64" s="2"/>
      <c r="J64" s="2"/>
      <c r="K64" s="2"/>
      <c r="L64" s="2"/>
      <c r="M64" s="2"/>
      <c r="N64" s="2"/>
      <c r="O64" s="2"/>
      <c r="P64" s="40"/>
    </row>
    <row r="65" spans="1:17" s="1" customFormat="1" ht="15" customHeight="1">
      <c r="B65" s="2"/>
      <c r="C65" s="2"/>
      <c r="D65" s="2"/>
      <c r="E65" s="2"/>
      <c r="F65" s="2"/>
      <c r="G65" s="2"/>
      <c r="H65" s="2"/>
      <c r="I65" s="2"/>
      <c r="J65" s="2"/>
      <c r="K65" s="2"/>
      <c r="L65" s="2"/>
      <c r="M65" s="2"/>
      <c r="N65" s="2"/>
      <c r="O65" s="2"/>
      <c r="P65" s="40"/>
    </row>
    <row r="66" spans="1:17" s="1" customFormat="1" ht="15" customHeight="1">
      <c r="B66" s="2"/>
      <c r="C66" s="2"/>
      <c r="D66" s="2"/>
      <c r="E66" s="2"/>
      <c r="F66" s="2"/>
      <c r="G66" s="2"/>
      <c r="H66" s="2"/>
      <c r="I66" s="2"/>
      <c r="J66" s="2"/>
      <c r="K66" s="2"/>
      <c r="L66" s="2"/>
      <c r="M66" s="2"/>
      <c r="N66" s="2"/>
      <c r="O66" s="2"/>
      <c r="P66" s="40"/>
    </row>
    <row r="67" spans="1:17" s="1" customFormat="1" ht="15" customHeight="1">
      <c r="B67" s="2"/>
      <c r="C67" s="2"/>
      <c r="D67" s="2"/>
      <c r="E67" s="2"/>
      <c r="F67" s="2"/>
      <c r="G67" s="2"/>
      <c r="H67" s="2"/>
      <c r="I67" s="2"/>
      <c r="J67" s="2"/>
      <c r="K67" s="2"/>
      <c r="L67" s="2"/>
      <c r="M67" s="2"/>
      <c r="N67" s="2"/>
      <c r="O67" s="2"/>
      <c r="P67" s="40"/>
    </row>
    <row r="68" spans="1:17" s="1" customFormat="1" ht="15" customHeight="1">
      <c r="B68" s="2"/>
      <c r="C68" s="2"/>
      <c r="D68" s="2"/>
      <c r="E68" s="2"/>
      <c r="F68" s="2"/>
      <c r="G68" s="2"/>
      <c r="H68" s="2"/>
      <c r="I68" s="2"/>
      <c r="J68" s="2"/>
      <c r="K68" s="2"/>
      <c r="L68" s="2"/>
      <c r="M68" s="2"/>
      <c r="N68" s="2"/>
      <c r="O68" s="2"/>
      <c r="P68" s="40"/>
    </row>
    <row r="69" spans="1:17" s="1" customFormat="1" ht="15" customHeight="1">
      <c r="B69" s="2"/>
      <c r="C69" s="2"/>
      <c r="D69" s="2"/>
      <c r="E69" s="2"/>
      <c r="F69" s="2"/>
      <c r="G69" s="2"/>
      <c r="H69" s="2"/>
      <c r="I69" s="2"/>
      <c r="J69" s="2"/>
      <c r="K69" s="2"/>
      <c r="L69" s="2"/>
      <c r="M69" s="2"/>
      <c r="N69" s="2"/>
      <c r="O69" s="2"/>
      <c r="P69" s="40"/>
    </row>
    <row r="70" spans="1:17" s="1" customFormat="1" ht="15" customHeight="1">
      <c r="A70" s="2"/>
      <c r="B70" s="2"/>
      <c r="C70" s="2"/>
      <c r="D70" s="2"/>
      <c r="E70" s="2"/>
      <c r="F70" s="2"/>
      <c r="G70" s="2"/>
      <c r="H70" s="2"/>
      <c r="I70" s="2"/>
      <c r="J70" s="2"/>
      <c r="K70" s="2"/>
      <c r="L70" s="2"/>
      <c r="M70" s="2"/>
      <c r="N70" s="2"/>
      <c r="O70" s="2"/>
      <c r="P70" s="2"/>
      <c r="Q70" s="2"/>
    </row>
    <row r="71" spans="1:17" s="1" customFormat="1" ht="15" customHeight="1">
      <c r="A71" s="2"/>
      <c r="B71" s="2"/>
      <c r="C71" s="2"/>
      <c r="D71" s="2"/>
      <c r="E71" s="2"/>
      <c r="F71" s="2"/>
      <c r="G71" s="2"/>
      <c r="H71" s="2"/>
      <c r="I71" s="2"/>
      <c r="J71" s="2"/>
      <c r="K71" s="2"/>
      <c r="L71" s="2"/>
      <c r="M71" s="2"/>
      <c r="N71" s="2"/>
      <c r="O71" s="2"/>
      <c r="P71" s="2"/>
      <c r="Q71" s="2"/>
    </row>
    <row r="72" spans="1:17" s="1" customFormat="1" ht="15" customHeight="1">
      <c r="A72" s="2"/>
      <c r="B72" s="2"/>
      <c r="C72" s="2"/>
      <c r="D72" s="2"/>
      <c r="E72" s="2"/>
      <c r="F72" s="2"/>
      <c r="G72" s="2"/>
      <c r="H72" s="2"/>
      <c r="I72" s="2"/>
      <c r="J72" s="2"/>
      <c r="K72" s="2"/>
      <c r="L72" s="2"/>
      <c r="M72" s="2"/>
      <c r="N72" s="2"/>
      <c r="O72" s="2"/>
      <c r="P72" s="2"/>
      <c r="Q72" s="2"/>
    </row>
    <row r="73" spans="1:17" s="1" customFormat="1" ht="15" customHeight="1">
      <c r="A73" s="2"/>
      <c r="B73" s="2"/>
      <c r="C73" s="2"/>
      <c r="D73" s="2"/>
      <c r="E73" s="2"/>
      <c r="F73" s="2"/>
      <c r="G73" s="2"/>
      <c r="H73" s="2"/>
      <c r="I73" s="2"/>
      <c r="J73" s="2"/>
      <c r="K73" s="2"/>
      <c r="L73" s="2"/>
      <c r="M73" s="2"/>
      <c r="N73" s="2"/>
      <c r="O73" s="2"/>
      <c r="P73" s="2"/>
      <c r="Q73" s="2"/>
    </row>
  </sheetData>
  <mergeCells count="31">
    <mergeCell ref="B25:C27"/>
    <mergeCell ref="E25:O25"/>
    <mergeCell ref="B29:C29"/>
    <mergeCell ref="B30:B35"/>
    <mergeCell ref="N30:O30"/>
    <mergeCell ref="C31:C32"/>
    <mergeCell ref="M31:M32"/>
    <mergeCell ref="N31:O32"/>
    <mergeCell ref="C33:C35"/>
    <mergeCell ref="B22:C23"/>
    <mergeCell ref="K22:L23"/>
    <mergeCell ref="M22:O23"/>
    <mergeCell ref="B24:C24"/>
    <mergeCell ref="K24:L24"/>
    <mergeCell ref="M24:O24"/>
    <mergeCell ref="B8:C10"/>
    <mergeCell ref="E11:G11"/>
    <mergeCell ref="B12:C12"/>
    <mergeCell ref="B13:B18"/>
    <mergeCell ref="N13:O13"/>
    <mergeCell ref="C14:C15"/>
    <mergeCell ref="M14:M15"/>
    <mergeCell ref="N14:O15"/>
    <mergeCell ref="C16:C18"/>
    <mergeCell ref="B2:D2"/>
    <mergeCell ref="B5:C6"/>
    <mergeCell ref="K5:L6"/>
    <mergeCell ref="M5:O6"/>
    <mergeCell ref="B7:C7"/>
    <mergeCell ref="K7:L7"/>
    <mergeCell ref="M7:O7"/>
  </mergeCells>
  <phoneticPr fontId="17"/>
  <hyperlinks>
    <hyperlink ref="J15" r:id="rId1" display="XXXX_XXXXX_XX@XXXXXX.co.jp"/>
  </hyperlinks>
  <pageMargins left="0.75" right="0.75" top="1" bottom="1" header="0.5" footer="0.5"/>
  <pageSetup paperSize="9" scale="61" fitToHeight="0" orientation="portrait" r:id="rId2"/>
  <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pageSetUpPr fitToPage="1"/>
  </sheetPr>
  <dimension ref="A1:AG21"/>
  <sheetViews>
    <sheetView view="pageBreakPreview" zoomScale="70" zoomScaleNormal="90" zoomScaleSheetLayoutView="70" workbookViewId="0">
      <selection activeCell="R32" sqref="R32:AF32"/>
    </sheetView>
  </sheetViews>
  <sheetFormatPr defaultRowHeight="13.5"/>
  <cols>
    <col min="1" max="1" width="5" style="383" customWidth="1"/>
    <col min="2" max="29" width="4.375" style="383" customWidth="1"/>
    <col min="30" max="16384" width="9" style="383"/>
  </cols>
  <sheetData>
    <row r="1" spans="1:33" ht="6" customHeight="1">
      <c r="A1" s="385"/>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33" ht="28.5" customHeight="1">
      <c r="A2" s="385"/>
      <c r="B2" s="385" t="s">
        <v>671</v>
      </c>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row>
    <row r="3" spans="1:33" ht="28.5" customHeight="1">
      <c r="A3" s="385"/>
      <c r="B3" s="392" t="s">
        <v>666</v>
      </c>
      <c r="C3" s="390"/>
      <c r="D3" s="390"/>
      <c r="E3" s="391"/>
      <c r="F3" s="556" t="s">
        <v>672</v>
      </c>
      <c r="G3" s="556"/>
      <c r="H3" s="556"/>
      <c r="I3" s="556"/>
      <c r="J3" s="556"/>
      <c r="K3" s="556"/>
      <c r="L3" s="556"/>
      <c r="M3" s="556"/>
      <c r="N3" s="556"/>
      <c r="O3" s="556"/>
      <c r="P3" s="556"/>
      <c r="Q3" s="556"/>
      <c r="R3" s="557"/>
      <c r="S3" s="388"/>
      <c r="T3" s="388"/>
      <c r="U3" s="388"/>
      <c r="V3" s="388"/>
      <c r="W3" s="388"/>
      <c r="X3" s="388"/>
      <c r="Y3" s="388"/>
      <c r="Z3" s="388"/>
      <c r="AA3" s="388"/>
      <c r="AB3" s="388"/>
      <c r="AC3" s="388"/>
    </row>
    <row r="4" spans="1:33" ht="28.5" customHeight="1">
      <c r="A4" s="385"/>
      <c r="B4" s="785" t="s">
        <v>670</v>
      </c>
      <c r="C4" s="785"/>
      <c r="D4" s="785"/>
      <c r="E4" s="785"/>
      <c r="F4" s="554" t="s">
        <v>669</v>
      </c>
      <c r="G4" s="554"/>
      <c r="H4" s="554"/>
      <c r="I4" s="554"/>
      <c r="J4" s="554"/>
      <c r="K4" s="554"/>
      <c r="L4" s="554"/>
      <c r="M4" s="554"/>
      <c r="N4" s="554"/>
      <c r="O4" s="554"/>
      <c r="P4" s="554"/>
      <c r="Q4" s="554"/>
      <c r="R4" s="554"/>
      <c r="S4" s="554"/>
      <c r="T4" s="554"/>
      <c r="U4" s="554"/>
      <c r="V4" s="554"/>
      <c r="W4" s="554"/>
      <c r="X4" s="554"/>
      <c r="Y4" s="554"/>
      <c r="Z4" s="554"/>
      <c r="AA4" s="554"/>
      <c r="AB4" s="554"/>
      <c r="AC4" s="554"/>
      <c r="AG4" s="383" t="s">
        <v>673</v>
      </c>
    </row>
    <row r="5" spans="1:33" ht="9" customHeight="1">
      <c r="A5" s="385"/>
      <c r="B5" s="385"/>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row>
    <row r="6" spans="1:33" ht="28.5" customHeight="1">
      <c r="A6" s="385"/>
      <c r="B6" s="576" t="s">
        <v>674</v>
      </c>
      <c r="C6" s="558" t="s">
        <v>668</v>
      </c>
      <c r="D6" s="559"/>
      <c r="E6" s="559"/>
      <c r="F6" s="559"/>
      <c r="G6" s="559"/>
      <c r="H6" s="559"/>
      <c r="I6" s="559"/>
      <c r="J6" s="559"/>
      <c r="K6" s="559"/>
      <c r="L6" s="559"/>
      <c r="M6" s="559"/>
      <c r="N6" s="559"/>
      <c r="O6" s="559"/>
      <c r="P6" s="559"/>
      <c r="Q6" s="559"/>
      <c r="R6" s="559"/>
      <c r="S6" s="783" t="s">
        <v>667</v>
      </c>
      <c r="T6" s="783"/>
      <c r="U6" s="783"/>
      <c r="V6" s="783"/>
      <c r="W6" s="783"/>
      <c r="X6" s="783"/>
      <c r="Y6" s="783"/>
      <c r="Z6" s="783"/>
      <c r="AA6" s="783"/>
      <c r="AB6" s="784"/>
      <c r="AC6" s="784"/>
    </row>
    <row r="7" spans="1:33" ht="28.5" customHeight="1">
      <c r="A7" s="385"/>
      <c r="B7" s="577"/>
      <c r="C7" s="562"/>
      <c r="D7" s="551" t="s">
        <v>665</v>
      </c>
      <c r="E7" s="552"/>
      <c r="F7" s="552"/>
      <c r="G7" s="552"/>
      <c r="H7" s="553"/>
      <c r="I7" s="554" t="s">
        <v>664</v>
      </c>
      <c r="J7" s="554"/>
      <c r="K7" s="554"/>
      <c r="L7" s="554"/>
      <c r="M7" s="554"/>
      <c r="N7" s="554"/>
      <c r="O7" s="554"/>
      <c r="P7" s="554"/>
      <c r="Q7" s="554"/>
      <c r="R7" s="554"/>
      <c r="S7" s="554"/>
      <c r="T7" s="554"/>
      <c r="U7" s="554"/>
      <c r="V7" s="554"/>
      <c r="W7" s="554"/>
      <c r="X7" s="554"/>
      <c r="Y7" s="554"/>
      <c r="Z7" s="554"/>
      <c r="AA7" s="554"/>
      <c r="AB7" s="554"/>
      <c r="AC7" s="554"/>
    </row>
    <row r="8" spans="1:33" ht="28.5" customHeight="1">
      <c r="A8" s="385"/>
      <c r="B8" s="577"/>
      <c r="C8" s="562"/>
      <c r="D8" s="551" t="s">
        <v>160</v>
      </c>
      <c r="E8" s="552"/>
      <c r="F8" s="552"/>
      <c r="G8" s="552"/>
      <c r="H8" s="553"/>
      <c r="I8" s="554" t="s">
        <v>663</v>
      </c>
      <c r="J8" s="554"/>
      <c r="K8" s="554"/>
      <c r="L8" s="554"/>
      <c r="M8" s="554"/>
      <c r="N8" s="554"/>
      <c r="O8" s="554"/>
      <c r="P8" s="554"/>
      <c r="Q8" s="554"/>
      <c r="R8" s="554"/>
      <c r="S8" s="554"/>
      <c r="T8" s="554"/>
      <c r="U8" s="554"/>
      <c r="V8" s="554"/>
      <c r="W8" s="554"/>
      <c r="X8" s="554"/>
      <c r="Y8" s="554"/>
      <c r="Z8" s="554"/>
      <c r="AA8" s="554"/>
      <c r="AB8" s="554"/>
      <c r="AC8" s="554"/>
    </row>
    <row r="9" spans="1:33" ht="28.5" customHeight="1">
      <c r="A9" s="385"/>
      <c r="B9" s="577"/>
      <c r="C9" s="562"/>
      <c r="D9" s="551" t="s">
        <v>660</v>
      </c>
      <c r="E9" s="552"/>
      <c r="F9" s="552"/>
      <c r="G9" s="552"/>
      <c r="H9" s="553"/>
      <c r="I9" s="554" t="s">
        <v>659</v>
      </c>
      <c r="J9" s="554"/>
      <c r="K9" s="554"/>
      <c r="L9" s="554"/>
      <c r="M9" s="554"/>
      <c r="N9" s="554"/>
      <c r="O9" s="554"/>
      <c r="P9" s="554"/>
      <c r="Q9" s="554"/>
      <c r="R9" s="554"/>
      <c r="S9" s="554"/>
      <c r="T9" s="554"/>
      <c r="U9" s="554"/>
      <c r="V9" s="554"/>
      <c r="W9" s="554"/>
      <c r="X9" s="554"/>
      <c r="Y9" s="554"/>
      <c r="Z9" s="554"/>
      <c r="AA9" s="554"/>
      <c r="AB9" s="554"/>
      <c r="AC9" s="554"/>
    </row>
    <row r="10" spans="1:33" ht="28.5" customHeight="1">
      <c r="A10" s="385"/>
      <c r="B10" s="577"/>
      <c r="C10" s="562"/>
      <c r="D10" s="551" t="s">
        <v>658</v>
      </c>
      <c r="E10" s="552"/>
      <c r="F10" s="552"/>
      <c r="G10" s="552"/>
      <c r="H10" s="553"/>
      <c r="I10" s="555" t="s">
        <v>657</v>
      </c>
      <c r="J10" s="556"/>
      <c r="K10" s="556"/>
      <c r="L10" s="556"/>
      <c r="M10" s="556"/>
      <c r="N10" s="557"/>
      <c r="O10" s="563" t="s">
        <v>656</v>
      </c>
      <c r="P10" s="564"/>
      <c r="Q10" s="564"/>
      <c r="R10" s="565"/>
      <c r="S10" s="555" t="s">
        <v>655</v>
      </c>
      <c r="T10" s="556"/>
      <c r="U10" s="556"/>
      <c r="V10" s="556"/>
      <c r="W10" s="556"/>
      <c r="X10" s="556"/>
      <c r="Y10" s="556"/>
      <c r="Z10" s="556"/>
      <c r="AA10" s="556"/>
      <c r="AB10" s="556"/>
      <c r="AC10" s="557"/>
    </row>
    <row r="11" spans="1:33" ht="28.5" customHeight="1">
      <c r="A11" s="385"/>
      <c r="B11" s="577"/>
      <c r="C11" s="562"/>
      <c r="D11" s="551" t="s">
        <v>654</v>
      </c>
      <c r="E11" s="552"/>
      <c r="F11" s="552"/>
      <c r="G11" s="552"/>
      <c r="H11" s="553"/>
      <c r="I11" s="555" t="s">
        <v>653</v>
      </c>
      <c r="J11" s="556"/>
      <c r="K11" s="556"/>
      <c r="L11" s="556"/>
      <c r="M11" s="556"/>
      <c r="N11" s="556"/>
      <c r="O11" s="556"/>
      <c r="P11" s="556"/>
      <c r="Q11" s="556"/>
      <c r="R11" s="556"/>
      <c r="S11" s="556"/>
      <c r="T11" s="556"/>
      <c r="U11" s="556"/>
      <c r="V11" s="556"/>
      <c r="W11" s="556"/>
      <c r="X11" s="556"/>
      <c r="Y11" s="556"/>
      <c r="Z11" s="556"/>
      <c r="AA11" s="556"/>
      <c r="AB11" s="556"/>
      <c r="AC11" s="557"/>
    </row>
    <row r="12" spans="1:33" ht="28.5" customHeight="1">
      <c r="A12" s="385"/>
      <c r="B12" s="577"/>
      <c r="C12" s="558" t="s">
        <v>662</v>
      </c>
      <c r="D12" s="559"/>
      <c r="E12" s="559"/>
      <c r="F12" s="559"/>
      <c r="G12" s="559"/>
      <c r="H12" s="559"/>
      <c r="I12" s="559"/>
      <c r="J12" s="559"/>
      <c r="K12" s="559"/>
      <c r="L12" s="559"/>
      <c r="M12" s="559"/>
      <c r="N12" s="559"/>
      <c r="O12" s="559"/>
      <c r="P12" s="559"/>
      <c r="Q12" s="559"/>
      <c r="R12" s="559"/>
      <c r="S12" s="783" t="s">
        <v>661</v>
      </c>
      <c r="T12" s="783"/>
      <c r="U12" s="783"/>
      <c r="V12" s="783"/>
      <c r="W12" s="783"/>
      <c r="X12" s="783"/>
      <c r="Y12" s="783"/>
      <c r="Z12" s="783"/>
      <c r="AA12" s="783"/>
      <c r="AB12" s="784"/>
      <c r="AC12" s="784"/>
    </row>
    <row r="13" spans="1:33" ht="28.5" customHeight="1">
      <c r="A13" s="385"/>
      <c r="B13" s="577"/>
      <c r="C13" s="562"/>
      <c r="D13" s="551" t="s">
        <v>660</v>
      </c>
      <c r="E13" s="552"/>
      <c r="F13" s="552"/>
      <c r="G13" s="552"/>
      <c r="H13" s="553"/>
      <c r="I13" s="554" t="s">
        <v>659</v>
      </c>
      <c r="J13" s="554"/>
      <c r="K13" s="554"/>
      <c r="L13" s="554"/>
      <c r="M13" s="554"/>
      <c r="N13" s="554"/>
      <c r="O13" s="554"/>
      <c r="P13" s="554"/>
      <c r="Q13" s="554"/>
      <c r="R13" s="554"/>
      <c r="S13" s="554"/>
      <c r="T13" s="554"/>
      <c r="U13" s="554"/>
      <c r="V13" s="554"/>
      <c r="W13" s="554"/>
      <c r="X13" s="554"/>
      <c r="Y13" s="554"/>
      <c r="Z13" s="554"/>
      <c r="AA13" s="554"/>
      <c r="AB13" s="554"/>
      <c r="AC13" s="554"/>
    </row>
    <row r="14" spans="1:33" ht="28.5" customHeight="1">
      <c r="A14" s="385"/>
      <c r="B14" s="577"/>
      <c r="C14" s="562"/>
      <c r="D14" s="551" t="s">
        <v>658</v>
      </c>
      <c r="E14" s="552"/>
      <c r="F14" s="552"/>
      <c r="G14" s="552"/>
      <c r="H14" s="553"/>
      <c r="I14" s="555" t="s">
        <v>657</v>
      </c>
      <c r="J14" s="556"/>
      <c r="K14" s="556"/>
      <c r="L14" s="556"/>
      <c r="M14" s="556"/>
      <c r="N14" s="557"/>
      <c r="O14" s="563" t="s">
        <v>656</v>
      </c>
      <c r="P14" s="564"/>
      <c r="Q14" s="564"/>
      <c r="R14" s="565"/>
      <c r="S14" s="555" t="s">
        <v>655</v>
      </c>
      <c r="T14" s="556"/>
      <c r="U14" s="556"/>
      <c r="V14" s="556"/>
      <c r="W14" s="556"/>
      <c r="X14" s="556"/>
      <c r="Y14" s="556"/>
      <c r="Z14" s="556"/>
      <c r="AA14" s="556"/>
      <c r="AB14" s="556"/>
      <c r="AC14" s="557"/>
    </row>
    <row r="15" spans="1:33" ht="28.5" customHeight="1">
      <c r="A15" s="385"/>
      <c r="B15" s="577"/>
      <c r="C15" s="562"/>
      <c r="D15" s="551" t="s">
        <v>654</v>
      </c>
      <c r="E15" s="552"/>
      <c r="F15" s="552"/>
      <c r="G15" s="552"/>
      <c r="H15" s="553"/>
      <c r="I15" s="554" t="s">
        <v>653</v>
      </c>
      <c r="J15" s="554"/>
      <c r="K15" s="554"/>
      <c r="L15" s="554"/>
      <c r="M15" s="554"/>
      <c r="N15" s="554"/>
      <c r="O15" s="554"/>
      <c r="P15" s="554"/>
      <c r="Q15" s="554"/>
      <c r="R15" s="554"/>
      <c r="S15" s="554"/>
      <c r="T15" s="554"/>
      <c r="U15" s="554"/>
      <c r="V15" s="554"/>
      <c r="W15" s="554"/>
      <c r="X15" s="554"/>
      <c r="Y15" s="554"/>
      <c r="Z15" s="554"/>
      <c r="AA15" s="554"/>
      <c r="AB15" s="554"/>
      <c r="AC15" s="554"/>
    </row>
    <row r="16" spans="1:33" ht="28.5" customHeight="1">
      <c r="A16" s="385"/>
      <c r="B16" s="577"/>
      <c r="C16" s="562"/>
      <c r="D16" s="551" t="s">
        <v>652</v>
      </c>
      <c r="E16" s="552"/>
      <c r="F16" s="552"/>
      <c r="G16" s="552"/>
      <c r="H16" s="553"/>
      <c r="I16" s="554" t="s">
        <v>651</v>
      </c>
      <c r="J16" s="554"/>
      <c r="K16" s="554"/>
      <c r="L16" s="554"/>
      <c r="M16" s="554"/>
      <c r="N16" s="554"/>
      <c r="O16" s="554"/>
      <c r="P16" s="554"/>
      <c r="Q16" s="554"/>
      <c r="R16" s="554"/>
      <c r="S16" s="554"/>
      <c r="T16" s="554"/>
      <c r="U16" s="554"/>
      <c r="V16" s="554"/>
      <c r="W16" s="554"/>
      <c r="X16" s="554"/>
      <c r="Y16" s="554"/>
      <c r="Z16" s="554"/>
      <c r="AA16" s="554"/>
      <c r="AB16" s="554"/>
      <c r="AC16" s="554"/>
    </row>
    <row r="17" spans="1:29" ht="28.5" customHeight="1">
      <c r="A17" s="385"/>
      <c r="B17" s="577"/>
      <c r="C17" s="562"/>
      <c r="D17" s="551" t="s">
        <v>6</v>
      </c>
      <c r="E17" s="552"/>
      <c r="F17" s="552"/>
      <c r="G17" s="552"/>
      <c r="H17" s="553"/>
      <c r="I17" s="554" t="s">
        <v>650</v>
      </c>
      <c r="J17" s="554"/>
      <c r="K17" s="554"/>
      <c r="L17" s="554"/>
      <c r="M17" s="554"/>
      <c r="N17" s="554"/>
      <c r="O17" s="554"/>
      <c r="P17" s="554"/>
      <c r="Q17" s="554"/>
      <c r="R17" s="554"/>
      <c r="S17" s="554"/>
      <c r="T17" s="554"/>
      <c r="U17" s="554"/>
      <c r="V17" s="554"/>
      <c r="W17" s="554"/>
      <c r="X17" s="554"/>
      <c r="Y17" s="554"/>
      <c r="Z17" s="554"/>
      <c r="AA17" s="554"/>
      <c r="AB17" s="554"/>
      <c r="AC17" s="554"/>
    </row>
    <row r="18" spans="1:29" ht="28.5" customHeight="1">
      <c r="A18" s="385"/>
      <c r="B18" s="577"/>
      <c r="C18" s="562"/>
      <c r="D18" s="551" t="s">
        <v>174</v>
      </c>
      <c r="E18" s="552"/>
      <c r="F18" s="552"/>
      <c r="G18" s="552"/>
      <c r="H18" s="553"/>
      <c r="I18" s="387" t="s">
        <v>649</v>
      </c>
      <c r="J18" s="555" t="s">
        <v>648</v>
      </c>
      <c r="K18" s="556"/>
      <c r="L18" s="556"/>
      <c r="M18" s="556"/>
      <c r="N18" s="556"/>
      <c r="O18" s="556"/>
      <c r="P18" s="556"/>
      <c r="Q18" s="556"/>
      <c r="R18" s="557"/>
      <c r="S18" s="386" t="s">
        <v>647</v>
      </c>
      <c r="T18" s="555" t="s">
        <v>646</v>
      </c>
      <c r="U18" s="556"/>
      <c r="V18" s="556"/>
      <c r="W18" s="556"/>
      <c r="X18" s="556"/>
      <c r="Y18" s="556"/>
      <c r="Z18" s="556"/>
      <c r="AA18" s="556"/>
      <c r="AB18" s="556"/>
      <c r="AC18" s="557"/>
    </row>
    <row r="19" spans="1:29" ht="28.5" customHeight="1">
      <c r="A19" s="385"/>
      <c r="B19" s="577"/>
      <c r="C19" s="562"/>
      <c r="D19" s="551" t="s">
        <v>7</v>
      </c>
      <c r="E19" s="552"/>
      <c r="F19" s="552"/>
      <c r="G19" s="552"/>
      <c r="H19" s="553"/>
      <c r="I19" s="555" t="s">
        <v>642</v>
      </c>
      <c r="J19" s="556"/>
      <c r="K19" s="556"/>
      <c r="L19" s="556"/>
      <c r="M19" s="556"/>
      <c r="N19" s="556"/>
      <c r="O19" s="556"/>
      <c r="P19" s="557"/>
      <c r="Q19" s="551" t="s">
        <v>645</v>
      </c>
      <c r="R19" s="552"/>
      <c r="S19" s="552"/>
      <c r="T19" s="552"/>
      <c r="U19" s="553"/>
      <c r="V19" s="555" t="s">
        <v>642</v>
      </c>
      <c r="W19" s="556"/>
      <c r="X19" s="556"/>
      <c r="Y19" s="556"/>
      <c r="Z19" s="556"/>
      <c r="AA19" s="556"/>
      <c r="AB19" s="556"/>
      <c r="AC19" s="557"/>
    </row>
    <row r="20" spans="1:29" ht="28.5" customHeight="1">
      <c r="A20" s="385"/>
      <c r="B20" s="577"/>
      <c r="C20" s="562"/>
      <c r="D20" s="551" t="s">
        <v>644</v>
      </c>
      <c r="E20" s="552"/>
      <c r="F20" s="552"/>
      <c r="G20" s="552"/>
      <c r="H20" s="553"/>
      <c r="I20" s="555" t="s">
        <v>642</v>
      </c>
      <c r="J20" s="556"/>
      <c r="K20" s="556"/>
      <c r="L20" s="556"/>
      <c r="M20" s="556"/>
      <c r="N20" s="556"/>
      <c r="O20" s="556"/>
      <c r="P20" s="557"/>
      <c r="Q20" s="551" t="s">
        <v>643</v>
      </c>
      <c r="R20" s="552"/>
      <c r="S20" s="552"/>
      <c r="T20" s="552"/>
      <c r="U20" s="553"/>
      <c r="V20" s="555" t="s">
        <v>642</v>
      </c>
      <c r="W20" s="556"/>
      <c r="X20" s="556"/>
      <c r="Y20" s="556"/>
      <c r="Z20" s="556"/>
      <c r="AA20" s="556"/>
      <c r="AB20" s="556"/>
      <c r="AC20" s="557"/>
    </row>
    <row r="21" spans="1:29" ht="28.5" customHeight="1">
      <c r="A21" s="385"/>
      <c r="B21" s="578"/>
      <c r="C21" s="384"/>
      <c r="D21" s="551" t="s">
        <v>641</v>
      </c>
      <c r="E21" s="552"/>
      <c r="F21" s="552"/>
      <c r="G21" s="552"/>
      <c r="H21" s="553"/>
      <c r="I21" s="554" t="s">
        <v>640</v>
      </c>
      <c r="J21" s="554"/>
      <c r="K21" s="554"/>
      <c r="L21" s="554"/>
      <c r="M21" s="554"/>
      <c r="N21" s="554"/>
      <c r="O21" s="554"/>
      <c r="P21" s="554"/>
      <c r="Q21" s="554"/>
      <c r="R21" s="554"/>
      <c r="S21" s="554"/>
      <c r="T21" s="554"/>
      <c r="U21" s="554"/>
      <c r="V21" s="554"/>
      <c r="W21" s="554"/>
      <c r="X21" s="554"/>
      <c r="Y21" s="554"/>
      <c r="Z21" s="554"/>
      <c r="AA21" s="554"/>
      <c r="AB21" s="554"/>
      <c r="AC21" s="554"/>
    </row>
  </sheetData>
  <mergeCells count="49">
    <mergeCell ref="F3:R3"/>
    <mergeCell ref="B4:E4"/>
    <mergeCell ref="F4:AC4"/>
    <mergeCell ref="B6:B21"/>
    <mergeCell ref="C6:R6"/>
    <mergeCell ref="S6:AA6"/>
    <mergeCell ref="AB6:AC6"/>
    <mergeCell ref="C7:C11"/>
    <mergeCell ref="D7:H7"/>
    <mergeCell ref="I7:AC7"/>
    <mergeCell ref="D8:H8"/>
    <mergeCell ref="I8:AC8"/>
    <mergeCell ref="D9:H9"/>
    <mergeCell ref="I9:AC9"/>
    <mergeCell ref="D10:H10"/>
    <mergeCell ref="I10:N10"/>
    <mergeCell ref="O10:R10"/>
    <mergeCell ref="S10:AC10"/>
    <mergeCell ref="C13:C20"/>
    <mergeCell ref="D13:H13"/>
    <mergeCell ref="I13:AC13"/>
    <mergeCell ref="D14:H14"/>
    <mergeCell ref="I14:N14"/>
    <mergeCell ref="D11:H11"/>
    <mergeCell ref="I11:AC11"/>
    <mergeCell ref="C12:R12"/>
    <mergeCell ref="S12:AA12"/>
    <mergeCell ref="AB12:AC12"/>
    <mergeCell ref="D19:H19"/>
    <mergeCell ref="I19:P19"/>
    <mergeCell ref="Q19:U19"/>
    <mergeCell ref="V19:AC19"/>
    <mergeCell ref="O14:R14"/>
    <mergeCell ref="S14:AC14"/>
    <mergeCell ref="D15:H15"/>
    <mergeCell ref="I15:AC15"/>
    <mergeCell ref="D16:H16"/>
    <mergeCell ref="I16:AC16"/>
    <mergeCell ref="D17:H17"/>
    <mergeCell ref="I17:AC17"/>
    <mergeCell ref="D18:H18"/>
    <mergeCell ref="J18:R18"/>
    <mergeCell ref="T18:AC18"/>
    <mergeCell ref="D20:H20"/>
    <mergeCell ref="I20:P20"/>
    <mergeCell ref="Q20:U20"/>
    <mergeCell ref="V20:AC20"/>
    <mergeCell ref="D21:H21"/>
    <mergeCell ref="I21:AC21"/>
  </mergeCells>
  <phoneticPr fontId="17"/>
  <dataValidations count="1">
    <dataValidation type="list" allowBlank="1" showInputMessage="1" showErrorMessage="1" sqref="WVQ983046:WVZ983046 I65542:R65542 JE65542:JN65542 TA65542:TJ65542 ACW65542:ADF65542 AMS65542:ANB65542 AWO65542:AWX65542 BGK65542:BGT65542 BQG65542:BQP65542 CAC65542:CAL65542 CJY65542:CKH65542 CTU65542:CUD65542 DDQ65542:DDZ65542 DNM65542:DNV65542 DXI65542:DXR65542 EHE65542:EHN65542 ERA65542:ERJ65542 FAW65542:FBF65542 FKS65542:FLB65542 FUO65542:FUX65542 GEK65542:GET65542 GOG65542:GOP65542 GYC65542:GYL65542 HHY65542:HIH65542 HRU65542:HSD65542 IBQ65542:IBZ65542 ILM65542:ILV65542 IVI65542:IVR65542 JFE65542:JFN65542 JPA65542:JPJ65542 JYW65542:JZF65542 KIS65542:KJB65542 KSO65542:KSX65542 LCK65542:LCT65542 LMG65542:LMP65542 LWC65542:LWL65542 MFY65542:MGH65542 MPU65542:MQD65542 MZQ65542:MZZ65542 NJM65542:NJV65542 NTI65542:NTR65542 ODE65542:ODN65542 ONA65542:ONJ65542 OWW65542:OXF65542 PGS65542:PHB65542 PQO65542:PQX65542 QAK65542:QAT65542 QKG65542:QKP65542 QUC65542:QUL65542 RDY65542:REH65542 RNU65542:ROD65542 RXQ65542:RXZ65542 SHM65542:SHV65542 SRI65542:SRR65542 TBE65542:TBN65542 TLA65542:TLJ65542 TUW65542:TVF65542 UES65542:UFB65542 UOO65542:UOX65542 UYK65542:UYT65542 VIG65542:VIP65542 VSC65542:VSL65542 WBY65542:WCH65542 WLU65542:WMD65542 WVQ65542:WVZ65542 I131078:R131078 JE131078:JN131078 TA131078:TJ131078 ACW131078:ADF131078 AMS131078:ANB131078 AWO131078:AWX131078 BGK131078:BGT131078 BQG131078:BQP131078 CAC131078:CAL131078 CJY131078:CKH131078 CTU131078:CUD131078 DDQ131078:DDZ131078 DNM131078:DNV131078 DXI131078:DXR131078 EHE131078:EHN131078 ERA131078:ERJ131078 FAW131078:FBF131078 FKS131078:FLB131078 FUO131078:FUX131078 GEK131078:GET131078 GOG131078:GOP131078 GYC131078:GYL131078 HHY131078:HIH131078 HRU131078:HSD131078 IBQ131078:IBZ131078 ILM131078:ILV131078 IVI131078:IVR131078 JFE131078:JFN131078 JPA131078:JPJ131078 JYW131078:JZF131078 KIS131078:KJB131078 KSO131078:KSX131078 LCK131078:LCT131078 LMG131078:LMP131078 LWC131078:LWL131078 MFY131078:MGH131078 MPU131078:MQD131078 MZQ131078:MZZ131078 NJM131078:NJV131078 NTI131078:NTR131078 ODE131078:ODN131078 ONA131078:ONJ131078 OWW131078:OXF131078 PGS131078:PHB131078 PQO131078:PQX131078 QAK131078:QAT131078 QKG131078:QKP131078 QUC131078:QUL131078 RDY131078:REH131078 RNU131078:ROD131078 RXQ131078:RXZ131078 SHM131078:SHV131078 SRI131078:SRR131078 TBE131078:TBN131078 TLA131078:TLJ131078 TUW131078:TVF131078 UES131078:UFB131078 UOO131078:UOX131078 UYK131078:UYT131078 VIG131078:VIP131078 VSC131078:VSL131078 WBY131078:WCH131078 WLU131078:WMD131078 WVQ131078:WVZ131078 I196614:R196614 JE196614:JN196614 TA196614:TJ196614 ACW196614:ADF196614 AMS196614:ANB196614 AWO196614:AWX196614 BGK196614:BGT196614 BQG196614:BQP196614 CAC196614:CAL196614 CJY196614:CKH196614 CTU196614:CUD196614 DDQ196614:DDZ196614 DNM196614:DNV196614 DXI196614:DXR196614 EHE196614:EHN196614 ERA196614:ERJ196614 FAW196614:FBF196614 FKS196614:FLB196614 FUO196614:FUX196614 GEK196614:GET196614 GOG196614:GOP196614 GYC196614:GYL196614 HHY196614:HIH196614 HRU196614:HSD196614 IBQ196614:IBZ196614 ILM196614:ILV196614 IVI196614:IVR196614 JFE196614:JFN196614 JPA196614:JPJ196614 JYW196614:JZF196614 KIS196614:KJB196614 KSO196614:KSX196614 LCK196614:LCT196614 LMG196614:LMP196614 LWC196614:LWL196614 MFY196614:MGH196614 MPU196614:MQD196614 MZQ196614:MZZ196614 NJM196614:NJV196614 NTI196614:NTR196614 ODE196614:ODN196614 ONA196614:ONJ196614 OWW196614:OXF196614 PGS196614:PHB196614 PQO196614:PQX196614 QAK196614:QAT196614 QKG196614:QKP196614 QUC196614:QUL196614 RDY196614:REH196614 RNU196614:ROD196614 RXQ196614:RXZ196614 SHM196614:SHV196614 SRI196614:SRR196614 TBE196614:TBN196614 TLA196614:TLJ196614 TUW196614:TVF196614 UES196614:UFB196614 UOO196614:UOX196614 UYK196614:UYT196614 VIG196614:VIP196614 VSC196614:VSL196614 WBY196614:WCH196614 WLU196614:WMD196614 WVQ196614:WVZ196614 I262150:R262150 JE262150:JN262150 TA262150:TJ262150 ACW262150:ADF262150 AMS262150:ANB262150 AWO262150:AWX262150 BGK262150:BGT262150 BQG262150:BQP262150 CAC262150:CAL262150 CJY262150:CKH262150 CTU262150:CUD262150 DDQ262150:DDZ262150 DNM262150:DNV262150 DXI262150:DXR262150 EHE262150:EHN262150 ERA262150:ERJ262150 FAW262150:FBF262150 FKS262150:FLB262150 FUO262150:FUX262150 GEK262150:GET262150 GOG262150:GOP262150 GYC262150:GYL262150 HHY262150:HIH262150 HRU262150:HSD262150 IBQ262150:IBZ262150 ILM262150:ILV262150 IVI262150:IVR262150 JFE262150:JFN262150 JPA262150:JPJ262150 JYW262150:JZF262150 KIS262150:KJB262150 KSO262150:KSX262150 LCK262150:LCT262150 LMG262150:LMP262150 LWC262150:LWL262150 MFY262150:MGH262150 MPU262150:MQD262150 MZQ262150:MZZ262150 NJM262150:NJV262150 NTI262150:NTR262150 ODE262150:ODN262150 ONA262150:ONJ262150 OWW262150:OXF262150 PGS262150:PHB262150 PQO262150:PQX262150 QAK262150:QAT262150 QKG262150:QKP262150 QUC262150:QUL262150 RDY262150:REH262150 RNU262150:ROD262150 RXQ262150:RXZ262150 SHM262150:SHV262150 SRI262150:SRR262150 TBE262150:TBN262150 TLA262150:TLJ262150 TUW262150:TVF262150 UES262150:UFB262150 UOO262150:UOX262150 UYK262150:UYT262150 VIG262150:VIP262150 VSC262150:VSL262150 WBY262150:WCH262150 WLU262150:WMD262150 WVQ262150:WVZ262150 I327686:R327686 JE327686:JN327686 TA327686:TJ327686 ACW327686:ADF327686 AMS327686:ANB327686 AWO327686:AWX327686 BGK327686:BGT327686 BQG327686:BQP327686 CAC327686:CAL327686 CJY327686:CKH327686 CTU327686:CUD327686 DDQ327686:DDZ327686 DNM327686:DNV327686 DXI327686:DXR327686 EHE327686:EHN327686 ERA327686:ERJ327686 FAW327686:FBF327686 FKS327686:FLB327686 FUO327686:FUX327686 GEK327686:GET327686 GOG327686:GOP327686 GYC327686:GYL327686 HHY327686:HIH327686 HRU327686:HSD327686 IBQ327686:IBZ327686 ILM327686:ILV327686 IVI327686:IVR327686 JFE327686:JFN327686 JPA327686:JPJ327686 JYW327686:JZF327686 KIS327686:KJB327686 KSO327686:KSX327686 LCK327686:LCT327686 LMG327686:LMP327686 LWC327686:LWL327686 MFY327686:MGH327686 MPU327686:MQD327686 MZQ327686:MZZ327686 NJM327686:NJV327686 NTI327686:NTR327686 ODE327686:ODN327686 ONA327686:ONJ327686 OWW327686:OXF327686 PGS327686:PHB327686 PQO327686:PQX327686 QAK327686:QAT327686 QKG327686:QKP327686 QUC327686:QUL327686 RDY327686:REH327686 RNU327686:ROD327686 RXQ327686:RXZ327686 SHM327686:SHV327686 SRI327686:SRR327686 TBE327686:TBN327686 TLA327686:TLJ327686 TUW327686:TVF327686 UES327686:UFB327686 UOO327686:UOX327686 UYK327686:UYT327686 VIG327686:VIP327686 VSC327686:VSL327686 WBY327686:WCH327686 WLU327686:WMD327686 WVQ327686:WVZ327686 I393222:R393222 JE393222:JN393222 TA393222:TJ393222 ACW393222:ADF393222 AMS393222:ANB393222 AWO393222:AWX393222 BGK393222:BGT393222 BQG393222:BQP393222 CAC393222:CAL393222 CJY393222:CKH393222 CTU393222:CUD393222 DDQ393222:DDZ393222 DNM393222:DNV393222 DXI393222:DXR393222 EHE393222:EHN393222 ERA393222:ERJ393222 FAW393222:FBF393222 FKS393222:FLB393222 FUO393222:FUX393222 GEK393222:GET393222 GOG393222:GOP393222 GYC393222:GYL393222 HHY393222:HIH393222 HRU393222:HSD393222 IBQ393222:IBZ393222 ILM393222:ILV393222 IVI393222:IVR393222 JFE393222:JFN393222 JPA393222:JPJ393222 JYW393222:JZF393222 KIS393222:KJB393222 KSO393222:KSX393222 LCK393222:LCT393222 LMG393222:LMP393222 LWC393222:LWL393222 MFY393222:MGH393222 MPU393222:MQD393222 MZQ393222:MZZ393222 NJM393222:NJV393222 NTI393222:NTR393222 ODE393222:ODN393222 ONA393222:ONJ393222 OWW393222:OXF393222 PGS393222:PHB393222 PQO393222:PQX393222 QAK393222:QAT393222 QKG393222:QKP393222 QUC393222:QUL393222 RDY393222:REH393222 RNU393222:ROD393222 RXQ393222:RXZ393222 SHM393222:SHV393222 SRI393222:SRR393222 TBE393222:TBN393222 TLA393222:TLJ393222 TUW393222:TVF393222 UES393222:UFB393222 UOO393222:UOX393222 UYK393222:UYT393222 VIG393222:VIP393222 VSC393222:VSL393222 WBY393222:WCH393222 WLU393222:WMD393222 WVQ393222:WVZ393222 I458758:R458758 JE458758:JN458758 TA458758:TJ458758 ACW458758:ADF458758 AMS458758:ANB458758 AWO458758:AWX458758 BGK458758:BGT458758 BQG458758:BQP458758 CAC458758:CAL458758 CJY458758:CKH458758 CTU458758:CUD458758 DDQ458758:DDZ458758 DNM458758:DNV458758 DXI458758:DXR458758 EHE458758:EHN458758 ERA458758:ERJ458758 FAW458758:FBF458758 FKS458758:FLB458758 FUO458758:FUX458758 GEK458758:GET458758 GOG458758:GOP458758 GYC458758:GYL458758 HHY458758:HIH458758 HRU458758:HSD458758 IBQ458758:IBZ458758 ILM458758:ILV458758 IVI458758:IVR458758 JFE458758:JFN458758 JPA458758:JPJ458758 JYW458758:JZF458758 KIS458758:KJB458758 KSO458758:KSX458758 LCK458758:LCT458758 LMG458758:LMP458758 LWC458758:LWL458758 MFY458758:MGH458758 MPU458758:MQD458758 MZQ458758:MZZ458758 NJM458758:NJV458758 NTI458758:NTR458758 ODE458758:ODN458758 ONA458758:ONJ458758 OWW458758:OXF458758 PGS458758:PHB458758 PQO458758:PQX458758 QAK458758:QAT458758 QKG458758:QKP458758 QUC458758:QUL458758 RDY458758:REH458758 RNU458758:ROD458758 RXQ458758:RXZ458758 SHM458758:SHV458758 SRI458758:SRR458758 TBE458758:TBN458758 TLA458758:TLJ458758 TUW458758:TVF458758 UES458758:UFB458758 UOO458758:UOX458758 UYK458758:UYT458758 VIG458758:VIP458758 VSC458758:VSL458758 WBY458758:WCH458758 WLU458758:WMD458758 WVQ458758:WVZ458758 I524294:R524294 JE524294:JN524294 TA524294:TJ524294 ACW524294:ADF524294 AMS524294:ANB524294 AWO524294:AWX524294 BGK524294:BGT524294 BQG524294:BQP524294 CAC524294:CAL524294 CJY524294:CKH524294 CTU524294:CUD524294 DDQ524294:DDZ524294 DNM524294:DNV524294 DXI524294:DXR524294 EHE524294:EHN524294 ERA524294:ERJ524294 FAW524294:FBF524294 FKS524294:FLB524294 FUO524294:FUX524294 GEK524294:GET524294 GOG524294:GOP524294 GYC524294:GYL524294 HHY524294:HIH524294 HRU524294:HSD524294 IBQ524294:IBZ524294 ILM524294:ILV524294 IVI524294:IVR524294 JFE524294:JFN524294 JPA524294:JPJ524294 JYW524294:JZF524294 KIS524294:KJB524294 KSO524294:KSX524294 LCK524294:LCT524294 LMG524294:LMP524294 LWC524294:LWL524294 MFY524294:MGH524294 MPU524294:MQD524294 MZQ524294:MZZ524294 NJM524294:NJV524294 NTI524294:NTR524294 ODE524294:ODN524294 ONA524294:ONJ524294 OWW524294:OXF524294 PGS524294:PHB524294 PQO524294:PQX524294 QAK524294:QAT524294 QKG524294:QKP524294 QUC524294:QUL524294 RDY524294:REH524294 RNU524294:ROD524294 RXQ524294:RXZ524294 SHM524294:SHV524294 SRI524294:SRR524294 TBE524294:TBN524294 TLA524294:TLJ524294 TUW524294:TVF524294 UES524294:UFB524294 UOO524294:UOX524294 UYK524294:UYT524294 VIG524294:VIP524294 VSC524294:VSL524294 WBY524294:WCH524294 WLU524294:WMD524294 WVQ524294:WVZ524294 I589830:R589830 JE589830:JN589830 TA589830:TJ589830 ACW589830:ADF589830 AMS589830:ANB589830 AWO589830:AWX589830 BGK589830:BGT589830 BQG589830:BQP589830 CAC589830:CAL589830 CJY589830:CKH589830 CTU589830:CUD589830 DDQ589830:DDZ589830 DNM589830:DNV589830 DXI589830:DXR589830 EHE589830:EHN589830 ERA589830:ERJ589830 FAW589830:FBF589830 FKS589830:FLB589830 FUO589830:FUX589830 GEK589830:GET589830 GOG589830:GOP589830 GYC589830:GYL589830 HHY589830:HIH589830 HRU589830:HSD589830 IBQ589830:IBZ589830 ILM589830:ILV589830 IVI589830:IVR589830 JFE589830:JFN589830 JPA589830:JPJ589830 JYW589830:JZF589830 KIS589830:KJB589830 KSO589830:KSX589830 LCK589830:LCT589830 LMG589830:LMP589830 LWC589830:LWL589830 MFY589830:MGH589830 MPU589830:MQD589830 MZQ589830:MZZ589830 NJM589830:NJV589830 NTI589830:NTR589830 ODE589830:ODN589830 ONA589830:ONJ589830 OWW589830:OXF589830 PGS589830:PHB589830 PQO589830:PQX589830 QAK589830:QAT589830 QKG589830:QKP589830 QUC589830:QUL589830 RDY589830:REH589830 RNU589830:ROD589830 RXQ589830:RXZ589830 SHM589830:SHV589830 SRI589830:SRR589830 TBE589830:TBN589830 TLA589830:TLJ589830 TUW589830:TVF589830 UES589830:UFB589830 UOO589830:UOX589830 UYK589830:UYT589830 VIG589830:VIP589830 VSC589830:VSL589830 WBY589830:WCH589830 WLU589830:WMD589830 WVQ589830:WVZ589830 I655366:R655366 JE655366:JN655366 TA655366:TJ655366 ACW655366:ADF655366 AMS655366:ANB655366 AWO655366:AWX655366 BGK655366:BGT655366 BQG655366:BQP655366 CAC655366:CAL655366 CJY655366:CKH655366 CTU655366:CUD655366 DDQ655366:DDZ655366 DNM655366:DNV655366 DXI655366:DXR655366 EHE655366:EHN655366 ERA655366:ERJ655366 FAW655366:FBF655366 FKS655366:FLB655366 FUO655366:FUX655366 GEK655366:GET655366 GOG655366:GOP655366 GYC655366:GYL655366 HHY655366:HIH655366 HRU655366:HSD655366 IBQ655366:IBZ655366 ILM655366:ILV655366 IVI655366:IVR655366 JFE655366:JFN655366 JPA655366:JPJ655366 JYW655366:JZF655366 KIS655366:KJB655366 KSO655366:KSX655366 LCK655366:LCT655366 LMG655366:LMP655366 LWC655366:LWL655366 MFY655366:MGH655366 MPU655366:MQD655366 MZQ655366:MZZ655366 NJM655366:NJV655366 NTI655366:NTR655366 ODE655366:ODN655366 ONA655366:ONJ655366 OWW655366:OXF655366 PGS655366:PHB655366 PQO655366:PQX655366 QAK655366:QAT655366 QKG655366:QKP655366 QUC655366:QUL655366 RDY655366:REH655366 RNU655366:ROD655366 RXQ655366:RXZ655366 SHM655366:SHV655366 SRI655366:SRR655366 TBE655366:TBN655366 TLA655366:TLJ655366 TUW655366:TVF655366 UES655366:UFB655366 UOO655366:UOX655366 UYK655366:UYT655366 VIG655366:VIP655366 VSC655366:VSL655366 WBY655366:WCH655366 WLU655366:WMD655366 WVQ655366:WVZ655366 I720902:R720902 JE720902:JN720902 TA720902:TJ720902 ACW720902:ADF720902 AMS720902:ANB720902 AWO720902:AWX720902 BGK720902:BGT720902 BQG720902:BQP720902 CAC720902:CAL720902 CJY720902:CKH720902 CTU720902:CUD720902 DDQ720902:DDZ720902 DNM720902:DNV720902 DXI720902:DXR720902 EHE720902:EHN720902 ERA720902:ERJ720902 FAW720902:FBF720902 FKS720902:FLB720902 FUO720902:FUX720902 GEK720902:GET720902 GOG720902:GOP720902 GYC720902:GYL720902 HHY720902:HIH720902 HRU720902:HSD720902 IBQ720902:IBZ720902 ILM720902:ILV720902 IVI720902:IVR720902 JFE720902:JFN720902 JPA720902:JPJ720902 JYW720902:JZF720902 KIS720902:KJB720902 KSO720902:KSX720902 LCK720902:LCT720902 LMG720902:LMP720902 LWC720902:LWL720902 MFY720902:MGH720902 MPU720902:MQD720902 MZQ720902:MZZ720902 NJM720902:NJV720902 NTI720902:NTR720902 ODE720902:ODN720902 ONA720902:ONJ720902 OWW720902:OXF720902 PGS720902:PHB720902 PQO720902:PQX720902 QAK720902:QAT720902 QKG720902:QKP720902 QUC720902:QUL720902 RDY720902:REH720902 RNU720902:ROD720902 RXQ720902:RXZ720902 SHM720902:SHV720902 SRI720902:SRR720902 TBE720902:TBN720902 TLA720902:TLJ720902 TUW720902:TVF720902 UES720902:UFB720902 UOO720902:UOX720902 UYK720902:UYT720902 VIG720902:VIP720902 VSC720902:VSL720902 WBY720902:WCH720902 WLU720902:WMD720902 WVQ720902:WVZ720902 I786438:R786438 JE786438:JN786438 TA786438:TJ786438 ACW786438:ADF786438 AMS786438:ANB786438 AWO786438:AWX786438 BGK786438:BGT786438 BQG786438:BQP786438 CAC786438:CAL786438 CJY786438:CKH786438 CTU786438:CUD786438 DDQ786438:DDZ786438 DNM786438:DNV786438 DXI786438:DXR786438 EHE786438:EHN786438 ERA786438:ERJ786438 FAW786438:FBF786438 FKS786438:FLB786438 FUO786438:FUX786438 GEK786438:GET786438 GOG786438:GOP786438 GYC786438:GYL786438 HHY786438:HIH786438 HRU786438:HSD786438 IBQ786438:IBZ786438 ILM786438:ILV786438 IVI786438:IVR786438 JFE786438:JFN786438 JPA786438:JPJ786438 JYW786438:JZF786438 KIS786438:KJB786438 KSO786438:KSX786438 LCK786438:LCT786438 LMG786438:LMP786438 LWC786438:LWL786438 MFY786438:MGH786438 MPU786438:MQD786438 MZQ786438:MZZ786438 NJM786438:NJV786438 NTI786438:NTR786438 ODE786438:ODN786438 ONA786438:ONJ786438 OWW786438:OXF786438 PGS786438:PHB786438 PQO786438:PQX786438 QAK786438:QAT786438 QKG786438:QKP786438 QUC786438:QUL786438 RDY786438:REH786438 RNU786438:ROD786438 RXQ786438:RXZ786438 SHM786438:SHV786438 SRI786438:SRR786438 TBE786438:TBN786438 TLA786438:TLJ786438 TUW786438:TVF786438 UES786438:UFB786438 UOO786438:UOX786438 UYK786438:UYT786438 VIG786438:VIP786438 VSC786438:VSL786438 WBY786438:WCH786438 WLU786438:WMD786438 WVQ786438:WVZ786438 I851974:R851974 JE851974:JN851974 TA851974:TJ851974 ACW851974:ADF851974 AMS851974:ANB851974 AWO851974:AWX851974 BGK851974:BGT851974 BQG851974:BQP851974 CAC851974:CAL851974 CJY851974:CKH851974 CTU851974:CUD851974 DDQ851974:DDZ851974 DNM851974:DNV851974 DXI851974:DXR851974 EHE851974:EHN851974 ERA851974:ERJ851974 FAW851974:FBF851974 FKS851974:FLB851974 FUO851974:FUX851974 GEK851974:GET851974 GOG851974:GOP851974 GYC851974:GYL851974 HHY851974:HIH851974 HRU851974:HSD851974 IBQ851974:IBZ851974 ILM851974:ILV851974 IVI851974:IVR851974 JFE851974:JFN851974 JPA851974:JPJ851974 JYW851974:JZF851974 KIS851974:KJB851974 KSO851974:KSX851974 LCK851974:LCT851974 LMG851974:LMP851974 LWC851974:LWL851974 MFY851974:MGH851974 MPU851974:MQD851974 MZQ851974:MZZ851974 NJM851974:NJV851974 NTI851974:NTR851974 ODE851974:ODN851974 ONA851974:ONJ851974 OWW851974:OXF851974 PGS851974:PHB851974 PQO851974:PQX851974 QAK851974:QAT851974 QKG851974:QKP851974 QUC851974:QUL851974 RDY851974:REH851974 RNU851974:ROD851974 RXQ851974:RXZ851974 SHM851974:SHV851974 SRI851974:SRR851974 TBE851974:TBN851974 TLA851974:TLJ851974 TUW851974:TVF851974 UES851974:UFB851974 UOO851974:UOX851974 UYK851974:UYT851974 VIG851974:VIP851974 VSC851974:VSL851974 WBY851974:WCH851974 WLU851974:WMD851974 WVQ851974:WVZ851974 I917510:R917510 JE917510:JN917510 TA917510:TJ917510 ACW917510:ADF917510 AMS917510:ANB917510 AWO917510:AWX917510 BGK917510:BGT917510 BQG917510:BQP917510 CAC917510:CAL917510 CJY917510:CKH917510 CTU917510:CUD917510 DDQ917510:DDZ917510 DNM917510:DNV917510 DXI917510:DXR917510 EHE917510:EHN917510 ERA917510:ERJ917510 FAW917510:FBF917510 FKS917510:FLB917510 FUO917510:FUX917510 GEK917510:GET917510 GOG917510:GOP917510 GYC917510:GYL917510 HHY917510:HIH917510 HRU917510:HSD917510 IBQ917510:IBZ917510 ILM917510:ILV917510 IVI917510:IVR917510 JFE917510:JFN917510 JPA917510:JPJ917510 JYW917510:JZF917510 KIS917510:KJB917510 KSO917510:KSX917510 LCK917510:LCT917510 LMG917510:LMP917510 LWC917510:LWL917510 MFY917510:MGH917510 MPU917510:MQD917510 MZQ917510:MZZ917510 NJM917510:NJV917510 NTI917510:NTR917510 ODE917510:ODN917510 ONA917510:ONJ917510 OWW917510:OXF917510 PGS917510:PHB917510 PQO917510:PQX917510 QAK917510:QAT917510 QKG917510:QKP917510 QUC917510:QUL917510 RDY917510:REH917510 RNU917510:ROD917510 RXQ917510:RXZ917510 SHM917510:SHV917510 SRI917510:SRR917510 TBE917510:TBN917510 TLA917510:TLJ917510 TUW917510:TVF917510 UES917510:UFB917510 UOO917510:UOX917510 UYK917510:UYT917510 VIG917510:VIP917510 VSC917510:VSL917510 WBY917510:WCH917510 WLU917510:WMD917510 WVQ917510:WVZ917510 I983046:R983046 JE983046:JN983046 TA983046:TJ983046 ACW983046:ADF983046 AMS983046:ANB983046 AWO983046:AWX983046 BGK983046:BGT983046 BQG983046:BQP983046 CAC983046:CAL983046 CJY983046:CKH983046 CTU983046:CUD983046 DDQ983046:DDZ983046 DNM983046:DNV983046 DXI983046:DXR983046 EHE983046:EHN983046 ERA983046:ERJ983046 FAW983046:FBF983046 FKS983046:FLB983046 FUO983046:FUX983046 GEK983046:GET983046 GOG983046:GOP983046 GYC983046:GYL983046 HHY983046:HIH983046 HRU983046:HSD983046 IBQ983046:IBZ983046 ILM983046:ILV983046 IVI983046:IVR983046 JFE983046:JFN983046 JPA983046:JPJ983046 JYW983046:JZF983046 KIS983046:KJB983046 KSO983046:KSX983046 LCK983046:LCT983046 LMG983046:LMP983046 LWC983046:LWL983046 MFY983046:MGH983046 MPU983046:MQD983046 MZQ983046:MZZ983046 NJM983046:NJV983046 NTI983046:NTR983046 ODE983046:ODN983046 ONA983046:ONJ983046 OWW983046:OXF983046 PGS983046:PHB983046 PQO983046:PQX983046 QAK983046:QAT983046 QKG983046:QKP983046 QUC983046:QUL983046 RDY983046:REH983046 RNU983046:ROD983046 RXQ983046:RXZ983046 SHM983046:SHV983046 SRI983046:SRR983046 TBE983046:TBN983046 TLA983046:TLJ983046 TUW983046:TVF983046 UES983046:UFB983046 UOO983046:UOX983046 UYK983046:UYT983046 VIG983046:VIP983046 VSC983046:VSL983046 WBY983046:WCH983046 WLU983046:WMD983046 F3">
      <formula1>"設備使用者,○○○○"</formula1>
    </dataValidation>
  </dataValidations>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sizeWithCells="1">
                  <from>
                    <xdr:col>27</xdr:col>
                    <xdr:colOff>209550</xdr:colOff>
                    <xdr:row>5</xdr:row>
                    <xdr:rowOff>47625</xdr:rowOff>
                  </from>
                  <to>
                    <xdr:col>28</xdr:col>
                    <xdr:colOff>180975</xdr:colOff>
                    <xdr:row>5</xdr:row>
                    <xdr:rowOff>266700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sizeWithCells="1">
                  <from>
                    <xdr:col>27</xdr:col>
                    <xdr:colOff>209550</xdr:colOff>
                    <xdr:row>11</xdr:row>
                    <xdr:rowOff>9525</xdr:rowOff>
                  </from>
                  <to>
                    <xdr:col>28</xdr:col>
                    <xdr:colOff>180975</xdr:colOff>
                    <xdr:row>11</xdr:row>
                    <xdr:rowOff>228600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I78"/>
  <sheetViews>
    <sheetView showGridLines="0" view="pageBreakPreview" zoomScale="85" zoomScaleNormal="85" zoomScaleSheetLayoutView="85" workbookViewId="0">
      <selection activeCell="R32" sqref="R32:AF32"/>
    </sheetView>
  </sheetViews>
  <sheetFormatPr defaultColWidth="1.5" defaultRowHeight="13.5"/>
  <cols>
    <col min="1" max="61" width="1.5" style="177"/>
    <col min="62" max="62" width="1.5" style="177" customWidth="1"/>
    <col min="63" max="16384" width="1.5" style="177"/>
  </cols>
  <sheetData>
    <row r="1" spans="1:68">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c r="AW1" s="269"/>
      <c r="AX1" s="269"/>
      <c r="AY1" s="269"/>
      <c r="AZ1" s="269"/>
      <c r="BA1" s="269"/>
      <c r="BB1" s="269"/>
      <c r="BC1" s="269"/>
      <c r="BD1" s="270"/>
      <c r="BE1" s="101"/>
      <c r="BF1" s="101"/>
      <c r="BG1" s="101"/>
      <c r="BH1" s="101"/>
      <c r="BI1" s="101"/>
      <c r="BJ1" s="101"/>
      <c r="BK1" s="101"/>
      <c r="BL1" s="271"/>
      <c r="BM1" s="271"/>
      <c r="BN1" s="271"/>
      <c r="BO1" s="271"/>
      <c r="BP1" s="7"/>
    </row>
    <row r="2" spans="1:68" ht="42.75" customHeight="1">
      <c r="A2" s="269"/>
      <c r="B2" s="269"/>
      <c r="C2" s="269"/>
      <c r="D2" s="269"/>
      <c r="E2" s="269"/>
      <c r="F2" s="269"/>
      <c r="G2" s="269"/>
      <c r="H2" s="269"/>
      <c r="I2" s="269"/>
      <c r="J2" s="269"/>
      <c r="K2" s="269"/>
      <c r="L2" s="269"/>
      <c r="M2" s="269"/>
      <c r="N2" s="269"/>
      <c r="O2" s="269"/>
      <c r="P2" s="269"/>
      <c r="Q2" s="269"/>
      <c r="R2" s="269"/>
      <c r="S2" s="269"/>
      <c r="T2" s="269"/>
      <c r="U2" s="269"/>
      <c r="W2" s="269"/>
      <c r="Y2" s="295" t="s">
        <v>538</v>
      </c>
      <c r="Z2" s="269"/>
      <c r="AA2" s="269"/>
      <c r="AB2" s="269"/>
      <c r="AC2" s="269"/>
      <c r="AD2" s="269"/>
      <c r="AE2" s="269"/>
      <c r="AF2" s="269"/>
      <c r="AG2" s="269"/>
      <c r="AH2" s="269"/>
      <c r="AI2" s="269"/>
      <c r="AJ2" s="269"/>
      <c r="AK2" s="269"/>
      <c r="AL2" s="269"/>
      <c r="AM2" s="269"/>
      <c r="AN2" s="269"/>
      <c r="AO2" s="269"/>
      <c r="AP2" s="269"/>
      <c r="AQ2" s="269"/>
      <c r="AR2" s="269"/>
      <c r="AS2" s="269"/>
      <c r="AT2" s="269"/>
      <c r="AU2" s="269"/>
      <c r="AV2" s="269"/>
      <c r="AW2" s="269"/>
      <c r="AX2" s="269"/>
      <c r="AY2" s="269"/>
      <c r="AZ2" s="269"/>
      <c r="BA2" s="269"/>
      <c r="BB2" s="269"/>
      <c r="BC2" s="269"/>
      <c r="BD2" s="270"/>
      <c r="BE2" s="101"/>
      <c r="BF2" s="101"/>
      <c r="BG2" s="101"/>
      <c r="BH2" s="101"/>
      <c r="BI2" s="101"/>
      <c r="BJ2" s="101"/>
      <c r="BK2" s="101"/>
      <c r="BL2" s="271"/>
      <c r="BM2" s="271"/>
      <c r="BN2" s="271"/>
      <c r="BO2" s="271"/>
      <c r="BP2" s="7"/>
    </row>
    <row r="3" spans="1:68" ht="18.75">
      <c r="A3" s="269"/>
      <c r="B3" s="269"/>
      <c r="C3" s="269"/>
      <c r="D3" s="269"/>
      <c r="E3" s="269"/>
      <c r="F3" s="269"/>
      <c r="G3" s="269"/>
      <c r="H3" s="269"/>
      <c r="I3" s="269"/>
      <c r="J3" s="269"/>
      <c r="K3" s="269"/>
      <c r="L3" s="269"/>
      <c r="M3" s="269"/>
      <c r="N3" s="269"/>
      <c r="O3" s="269"/>
      <c r="P3" s="269"/>
      <c r="Q3" s="269"/>
      <c r="R3" s="269"/>
      <c r="S3" s="269"/>
      <c r="T3" s="269"/>
      <c r="U3" s="269"/>
      <c r="V3" s="272"/>
      <c r="W3" s="269"/>
      <c r="X3" s="269"/>
      <c r="Y3" s="269"/>
      <c r="Z3" s="269"/>
      <c r="AA3" s="269"/>
      <c r="AB3" s="269"/>
      <c r="AC3" s="269"/>
      <c r="AD3" s="269"/>
      <c r="AE3" s="269"/>
      <c r="AF3" s="269"/>
      <c r="AG3" s="269"/>
      <c r="AH3" s="269"/>
      <c r="AI3" s="269"/>
      <c r="AJ3" s="269"/>
      <c r="AK3" s="269"/>
      <c r="AL3" s="269"/>
      <c r="AM3" s="269"/>
      <c r="AN3" s="269"/>
      <c r="AO3" s="269"/>
      <c r="AP3" s="269"/>
      <c r="AQ3" s="269"/>
      <c r="AR3" s="269"/>
      <c r="AS3" s="269"/>
      <c r="AT3" s="269"/>
      <c r="AU3" s="269"/>
      <c r="AV3" s="269"/>
      <c r="AW3" s="269"/>
      <c r="AX3" s="269"/>
      <c r="AY3" s="269"/>
      <c r="AZ3" s="269"/>
      <c r="BA3" s="269"/>
      <c r="BB3" s="269"/>
      <c r="BC3" s="269"/>
      <c r="BD3" s="270"/>
      <c r="BE3" s="101"/>
      <c r="BF3" s="101"/>
      <c r="BG3" s="101"/>
      <c r="BH3" s="101"/>
      <c r="BI3" s="101"/>
      <c r="BJ3" s="101"/>
      <c r="BK3" s="101"/>
      <c r="BL3" s="271"/>
      <c r="BM3" s="271"/>
      <c r="BN3" s="271"/>
      <c r="BO3" s="271"/>
      <c r="BP3" s="7"/>
    </row>
    <row r="4" spans="1:68">
      <c r="A4" s="269"/>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70"/>
      <c r="BE4" s="101"/>
      <c r="BF4" s="101"/>
      <c r="BG4" s="101"/>
      <c r="BH4" s="101"/>
      <c r="BI4" s="101"/>
      <c r="BJ4" s="101"/>
      <c r="BK4" s="101"/>
      <c r="BL4" s="271"/>
      <c r="BM4" s="271"/>
      <c r="BN4" s="271"/>
      <c r="BO4" s="271"/>
      <c r="BP4" s="7"/>
    </row>
    <row r="5" spans="1:68">
      <c r="A5" s="269"/>
      <c r="B5" s="269" t="s">
        <v>539</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t="s">
        <v>540</v>
      </c>
      <c r="AP5" s="269"/>
      <c r="AQ5" s="269"/>
      <c r="AR5" s="269"/>
      <c r="AS5" s="269"/>
      <c r="AT5" s="269"/>
      <c r="AU5" s="269"/>
      <c r="AV5" s="269"/>
      <c r="AW5" s="269"/>
      <c r="AX5" s="269"/>
      <c r="AY5" s="269"/>
      <c r="AZ5" s="269"/>
      <c r="BA5" s="269"/>
      <c r="BB5" s="269"/>
      <c r="BC5" s="269"/>
      <c r="BD5" s="270"/>
      <c r="BE5" s="101"/>
      <c r="BF5" s="101"/>
      <c r="BG5" s="101"/>
      <c r="BH5" s="101"/>
      <c r="BI5" s="101"/>
      <c r="BJ5" s="101"/>
      <c r="BK5" s="101"/>
      <c r="BL5" s="271"/>
      <c r="BM5" s="271"/>
      <c r="BN5" s="271"/>
      <c r="BO5" s="271"/>
      <c r="BP5" s="7"/>
    </row>
    <row r="6" spans="1:68">
      <c r="A6" s="269"/>
      <c r="B6" s="6"/>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t="s">
        <v>541</v>
      </c>
      <c r="AP6" s="269"/>
      <c r="AQ6" s="269"/>
      <c r="AR6" s="269"/>
      <c r="AS6" s="269"/>
      <c r="AT6" s="269"/>
      <c r="AU6" s="269"/>
      <c r="AV6" s="269"/>
      <c r="AW6" s="269"/>
      <c r="AX6" s="269"/>
      <c r="AY6" s="269"/>
      <c r="AZ6" s="269"/>
      <c r="BA6" s="269"/>
      <c r="BB6" s="269"/>
      <c r="BC6" s="269"/>
      <c r="BD6" s="270"/>
      <c r="BE6" s="101"/>
      <c r="BF6" s="101"/>
      <c r="BG6" s="101"/>
      <c r="BH6" s="101"/>
      <c r="BI6" s="101"/>
      <c r="BJ6" s="101"/>
      <c r="BK6" s="101"/>
      <c r="BL6" s="271"/>
      <c r="BM6" s="271"/>
      <c r="BN6" s="271"/>
      <c r="BO6" s="271"/>
      <c r="BP6" s="7"/>
    </row>
    <row r="7" spans="1:68">
      <c r="A7" s="269"/>
      <c r="B7" s="269" t="s">
        <v>542</v>
      </c>
      <c r="C7" s="269"/>
      <c r="D7" s="269"/>
      <c r="E7" s="269"/>
      <c r="F7" s="269"/>
      <c r="G7" s="269"/>
      <c r="H7" s="269"/>
      <c r="I7" s="269"/>
      <c r="J7" s="269"/>
      <c r="K7" s="269" t="s">
        <v>543</v>
      </c>
      <c r="L7" s="269"/>
      <c r="M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c r="AW7" s="269"/>
      <c r="AX7" s="269"/>
      <c r="AY7" s="269"/>
      <c r="AZ7" s="269"/>
      <c r="BA7" s="269"/>
      <c r="BB7" s="269"/>
      <c r="BC7" s="269"/>
      <c r="BD7" s="270"/>
      <c r="BE7" s="101"/>
      <c r="BF7" s="101"/>
      <c r="BG7" s="101"/>
      <c r="BH7" s="101"/>
      <c r="BI7" s="101"/>
      <c r="BJ7" s="101"/>
      <c r="BK7" s="101"/>
      <c r="BL7" s="271"/>
      <c r="BM7" s="271"/>
      <c r="BN7" s="271"/>
      <c r="BO7" s="271"/>
      <c r="BP7" s="7"/>
    </row>
    <row r="8" spans="1:68">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c r="AW8" s="269"/>
      <c r="AX8" s="269"/>
      <c r="AY8" s="269"/>
      <c r="AZ8" s="269"/>
      <c r="BA8" s="269"/>
      <c r="BB8" s="269"/>
      <c r="BC8" s="269"/>
      <c r="BD8" s="270"/>
      <c r="BE8" s="101"/>
      <c r="BF8" s="101"/>
      <c r="BG8" s="101"/>
      <c r="BH8" s="101"/>
      <c r="BI8" s="101"/>
      <c r="BJ8" s="101"/>
      <c r="BK8" s="101"/>
      <c r="BL8" s="271"/>
      <c r="BM8" s="271"/>
      <c r="BN8" s="271"/>
      <c r="BO8" s="271"/>
      <c r="BP8" s="7"/>
    </row>
    <row r="9" spans="1:68">
      <c r="A9" s="269"/>
      <c r="B9" s="269" t="s">
        <v>544</v>
      </c>
      <c r="C9" s="269"/>
      <c r="D9" s="269"/>
      <c r="E9" s="269"/>
      <c r="F9" s="269"/>
      <c r="G9" s="269"/>
      <c r="H9" s="269"/>
      <c r="I9" s="269"/>
      <c r="J9" s="269"/>
      <c r="K9" s="269" t="s">
        <v>545</v>
      </c>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c r="AW9" s="269"/>
      <c r="AX9" s="269"/>
      <c r="AY9" s="269"/>
      <c r="AZ9" s="269"/>
      <c r="BA9" s="269"/>
      <c r="BB9" s="269"/>
      <c r="BC9" s="269"/>
      <c r="BD9" s="270"/>
      <c r="BE9" s="101"/>
      <c r="BF9" s="101"/>
      <c r="BG9" s="101"/>
      <c r="BH9" s="101"/>
      <c r="BI9" s="101"/>
      <c r="BJ9" s="101"/>
      <c r="BK9" s="101"/>
      <c r="BL9" s="271"/>
      <c r="BM9" s="271"/>
      <c r="BN9" s="271"/>
      <c r="BO9" s="271"/>
      <c r="BP9" s="7"/>
    </row>
    <row r="10" spans="1:68">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t="s">
        <v>546</v>
      </c>
      <c r="AP10" s="269"/>
      <c r="AQ10" s="269"/>
      <c r="AR10" s="269"/>
      <c r="AS10" s="269"/>
      <c r="AT10" s="269"/>
      <c r="AU10" s="269"/>
      <c r="AV10" s="269"/>
      <c r="AW10" s="269"/>
      <c r="AX10" s="269"/>
      <c r="AY10" s="269"/>
      <c r="AZ10" s="269"/>
      <c r="BA10" s="269"/>
      <c r="BB10" s="269"/>
      <c r="BC10" s="269"/>
      <c r="BD10" s="270"/>
      <c r="BE10" s="101"/>
      <c r="BF10" s="101"/>
      <c r="BG10" s="101"/>
      <c r="BH10" s="101"/>
      <c r="BI10" s="101"/>
      <c r="BJ10" s="101"/>
      <c r="BK10" s="101"/>
      <c r="BL10" s="271"/>
      <c r="BM10" s="271"/>
      <c r="BN10" s="271"/>
      <c r="BO10" s="271"/>
      <c r="BP10" s="7"/>
    </row>
    <row r="11" spans="1:68">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t="s">
        <v>547</v>
      </c>
      <c r="AP11" s="269"/>
      <c r="AQ11" s="269"/>
      <c r="AR11" s="269"/>
      <c r="AS11" s="269"/>
      <c r="AT11" s="269"/>
      <c r="AU11" s="269"/>
      <c r="AV11" s="269"/>
      <c r="AW11" s="269"/>
      <c r="AX11" s="269"/>
      <c r="AY11" s="269"/>
      <c r="AZ11" s="269"/>
      <c r="BA11" s="269"/>
      <c r="BB11" s="269"/>
      <c r="BC11" s="269"/>
      <c r="BD11" s="270"/>
      <c r="BE11" s="101"/>
      <c r="BF11" s="101"/>
      <c r="BG11" s="101"/>
      <c r="BH11" s="101"/>
      <c r="BI11" s="101"/>
      <c r="BJ11" s="101"/>
      <c r="BK11" s="101"/>
      <c r="BL11" s="271"/>
      <c r="BM11" s="271"/>
      <c r="BN11" s="271"/>
      <c r="BO11" s="271"/>
      <c r="BP11" s="7"/>
    </row>
    <row r="12" spans="1:68">
      <c r="A12" s="269"/>
      <c r="B12" s="273" t="s">
        <v>548</v>
      </c>
      <c r="C12" s="269"/>
      <c r="D12" s="269"/>
      <c r="E12" s="269"/>
      <c r="F12" s="269"/>
      <c r="G12" s="269"/>
      <c r="H12" s="269"/>
      <c r="I12" s="269"/>
      <c r="J12" s="269"/>
      <c r="K12" s="269"/>
      <c r="L12" s="269"/>
      <c r="M12" s="269"/>
      <c r="N12" s="269"/>
      <c r="O12" s="269"/>
      <c r="P12" s="269"/>
      <c r="Q12" s="274"/>
      <c r="R12" s="275"/>
      <c r="S12" s="275"/>
      <c r="T12" s="275"/>
      <c r="U12" s="275"/>
      <c r="V12" s="276"/>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c r="AW12" s="269"/>
      <c r="AX12" s="269"/>
      <c r="AY12" s="269"/>
      <c r="AZ12" s="269"/>
      <c r="BA12" s="269"/>
      <c r="BB12" s="269"/>
      <c r="BC12" s="269"/>
      <c r="BD12" s="270"/>
      <c r="BE12" s="101"/>
      <c r="BF12" s="101"/>
      <c r="BG12" s="101"/>
      <c r="BH12" s="101"/>
      <c r="BI12" s="101"/>
      <c r="BJ12" s="101"/>
      <c r="BK12" s="101"/>
      <c r="BL12" s="271"/>
      <c r="BM12" s="271"/>
      <c r="BN12" s="271"/>
      <c r="BO12" s="271"/>
      <c r="BP12" s="7"/>
    </row>
    <row r="13" spans="1:68">
      <c r="A13" s="269"/>
      <c r="B13" s="269" t="s">
        <v>549</v>
      </c>
      <c r="C13" s="269"/>
      <c r="D13" s="269"/>
      <c r="E13" s="269"/>
      <c r="F13" s="269"/>
      <c r="G13" s="269"/>
      <c r="H13" s="269"/>
      <c r="I13" s="269"/>
      <c r="J13" s="269"/>
      <c r="K13" s="269"/>
      <c r="L13" s="269"/>
      <c r="M13" s="269"/>
      <c r="N13" s="269"/>
      <c r="O13" s="269"/>
      <c r="P13" s="269" t="s">
        <v>550</v>
      </c>
      <c r="Q13" s="807">
        <f>AV51</f>
        <v>7500000</v>
      </c>
      <c r="R13" s="808"/>
      <c r="S13" s="808"/>
      <c r="T13" s="808"/>
      <c r="U13" s="808"/>
      <c r="V13" s="808"/>
      <c r="W13" s="808"/>
      <c r="X13" s="80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c r="AW13" s="269"/>
      <c r="AX13" s="269"/>
      <c r="AY13" s="269"/>
      <c r="AZ13" s="269"/>
      <c r="BA13" s="269"/>
      <c r="BB13" s="269"/>
      <c r="BC13" s="269"/>
      <c r="BD13" s="270"/>
      <c r="BE13" s="101"/>
      <c r="BF13" s="101"/>
      <c r="BG13" s="101"/>
      <c r="BH13" s="101"/>
      <c r="BI13" s="101"/>
      <c r="BJ13" s="101"/>
      <c r="BK13" s="101"/>
      <c r="BL13" s="271"/>
      <c r="BM13" s="271"/>
      <c r="BN13" s="271"/>
      <c r="BO13" s="271"/>
      <c r="BP13" s="7"/>
    </row>
    <row r="14" spans="1:68">
      <c r="A14" s="269"/>
      <c r="B14" s="269" t="s">
        <v>551</v>
      </c>
      <c r="C14" s="269"/>
      <c r="D14" s="269"/>
      <c r="E14" s="269"/>
      <c r="F14" s="269"/>
      <c r="G14" s="269"/>
      <c r="H14" s="269"/>
      <c r="I14" s="269"/>
      <c r="J14" s="269"/>
      <c r="K14" s="269"/>
      <c r="L14" s="269"/>
      <c r="M14" s="269"/>
      <c r="N14" s="269"/>
      <c r="O14" s="269"/>
      <c r="P14" s="269" t="s">
        <v>550</v>
      </c>
      <c r="Q14" s="807">
        <f>Q13*0.08</f>
        <v>600000</v>
      </c>
      <c r="R14" s="808"/>
      <c r="S14" s="808"/>
      <c r="T14" s="808"/>
      <c r="U14" s="808"/>
      <c r="V14" s="808"/>
      <c r="W14" s="808"/>
      <c r="X14" s="80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c r="AW14" s="269"/>
      <c r="AX14" s="269"/>
      <c r="AY14" s="269"/>
      <c r="AZ14" s="269"/>
      <c r="BA14" s="269"/>
      <c r="BB14" s="269"/>
      <c r="BC14" s="269"/>
      <c r="BD14" s="270"/>
      <c r="BE14" s="101"/>
      <c r="BF14" s="101"/>
      <c r="BG14" s="101"/>
      <c r="BH14" s="101"/>
      <c r="BI14" s="101"/>
      <c r="BJ14" s="101"/>
      <c r="BK14" s="101"/>
      <c r="BL14" s="271"/>
      <c r="BM14" s="271"/>
      <c r="BN14" s="271"/>
      <c r="BO14" s="271"/>
      <c r="BP14" s="7"/>
    </row>
    <row r="15" spans="1:68">
      <c r="A15" s="269"/>
      <c r="B15" s="269" t="s">
        <v>552</v>
      </c>
      <c r="C15" s="269"/>
      <c r="D15" s="269"/>
      <c r="E15" s="269"/>
      <c r="F15" s="269"/>
      <c r="G15" s="269"/>
      <c r="H15" s="269"/>
      <c r="I15" s="269"/>
      <c r="J15" s="269"/>
      <c r="K15" s="269"/>
      <c r="L15" s="269"/>
      <c r="M15" s="269"/>
      <c r="N15" s="269"/>
      <c r="O15" s="269"/>
      <c r="P15" s="269" t="s">
        <v>550</v>
      </c>
      <c r="Q15" s="807">
        <f>Q13+Q14</f>
        <v>8100000</v>
      </c>
      <c r="R15" s="808"/>
      <c r="S15" s="808"/>
      <c r="T15" s="808"/>
      <c r="U15" s="808"/>
      <c r="V15" s="808"/>
      <c r="W15" s="808"/>
      <c r="X15" s="80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c r="AW15" s="269"/>
      <c r="AX15" s="269"/>
      <c r="AY15" s="269"/>
      <c r="AZ15" s="269"/>
      <c r="BA15" s="269"/>
      <c r="BB15" s="269"/>
      <c r="BC15" s="269"/>
      <c r="BD15" s="270"/>
      <c r="BE15" s="101"/>
      <c r="BF15" s="101"/>
      <c r="BG15" s="101"/>
      <c r="BH15" s="101"/>
      <c r="BI15" s="101"/>
      <c r="BJ15" s="101"/>
      <c r="BK15" s="101"/>
      <c r="BL15" s="271"/>
      <c r="BM15" s="271"/>
      <c r="BN15" s="271"/>
      <c r="BO15" s="271"/>
      <c r="BP15" s="7"/>
    </row>
    <row r="16" spans="1:68">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c r="AW16" s="269"/>
      <c r="AX16" s="269"/>
      <c r="AY16" s="269"/>
      <c r="AZ16" s="269"/>
      <c r="BA16" s="269"/>
      <c r="BB16" s="269"/>
      <c r="BC16" s="269"/>
      <c r="BD16" s="270"/>
      <c r="BE16" s="101"/>
      <c r="BF16" s="101"/>
      <c r="BG16" s="101"/>
      <c r="BH16" s="101"/>
      <c r="BI16" s="101"/>
      <c r="BJ16" s="101"/>
      <c r="BK16" s="101"/>
      <c r="BL16" s="271"/>
      <c r="BM16" s="271"/>
      <c r="BN16" s="271"/>
      <c r="BO16" s="271"/>
      <c r="BP16" s="7"/>
    </row>
    <row r="17" spans="1:87">
      <c r="A17" s="269"/>
      <c r="B17" s="269"/>
      <c r="C17" s="269"/>
      <c r="D17" s="269"/>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69"/>
      <c r="AN17" s="269"/>
      <c r="AO17" s="269"/>
      <c r="AP17" s="269"/>
      <c r="AQ17" s="269"/>
      <c r="AR17" s="269"/>
      <c r="AS17" s="269"/>
      <c r="AT17" s="269"/>
      <c r="AU17" s="269"/>
      <c r="AV17" s="269"/>
      <c r="AW17" s="269"/>
      <c r="AX17" s="269"/>
      <c r="AY17" s="269"/>
      <c r="AZ17" s="269"/>
      <c r="BA17" s="269"/>
      <c r="BB17" s="269"/>
      <c r="BC17" s="269"/>
      <c r="BD17" s="270"/>
      <c r="BE17" s="101"/>
      <c r="BF17" s="101"/>
      <c r="BG17" s="101"/>
      <c r="BH17" s="101"/>
      <c r="BI17" s="101"/>
      <c r="BJ17" s="101"/>
      <c r="BK17" s="101"/>
      <c r="BL17" s="271"/>
      <c r="BM17" s="271"/>
      <c r="BN17" s="271"/>
      <c r="BO17" s="271"/>
      <c r="BP17" s="7"/>
    </row>
    <row r="18" spans="1:87">
      <c r="A18" s="269"/>
      <c r="B18" s="269" t="s">
        <v>553</v>
      </c>
      <c r="C18" s="269"/>
      <c r="D18" s="269"/>
      <c r="E18" s="269"/>
      <c r="F18" s="269"/>
      <c r="G18" s="269"/>
      <c r="H18" s="269"/>
      <c r="I18" s="269"/>
      <c r="J18" s="269" t="s">
        <v>554</v>
      </c>
      <c r="K18" s="269"/>
      <c r="L18" s="269" t="s">
        <v>541</v>
      </c>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c r="AW18" s="269"/>
      <c r="AX18" s="269"/>
      <c r="AY18" s="269"/>
      <c r="AZ18" s="269"/>
      <c r="BA18" s="269"/>
      <c r="BB18" s="269"/>
      <c r="BC18" s="269"/>
      <c r="BD18" s="270"/>
      <c r="BE18" s="101"/>
      <c r="BF18" s="101"/>
      <c r="BG18" s="101"/>
      <c r="BH18" s="101"/>
      <c r="BI18" s="101"/>
      <c r="BJ18" s="101"/>
      <c r="BK18" s="101"/>
      <c r="BL18" s="271"/>
      <c r="BM18" s="271"/>
      <c r="BN18" s="271"/>
      <c r="BO18" s="271"/>
      <c r="BP18" s="7"/>
      <c r="CI18" s="30"/>
    </row>
    <row r="19" spans="1:87">
      <c r="A19" s="269"/>
      <c r="B19" s="269" t="s">
        <v>555</v>
      </c>
      <c r="C19" s="269"/>
      <c r="D19" s="269"/>
      <c r="E19" s="269"/>
      <c r="F19" s="269"/>
      <c r="G19" s="269"/>
      <c r="H19" s="269"/>
      <c r="I19" s="269"/>
      <c r="J19" s="269" t="s">
        <v>554</v>
      </c>
      <c r="K19" s="269"/>
      <c r="L19" s="269" t="s">
        <v>556</v>
      </c>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c r="AW19" s="269"/>
      <c r="AX19" s="269"/>
      <c r="AY19" s="269"/>
      <c r="AZ19" s="269"/>
      <c r="BA19" s="269"/>
      <c r="BB19" s="269"/>
      <c r="BC19" s="269"/>
      <c r="BD19" s="270"/>
      <c r="BE19" s="101"/>
      <c r="BF19" s="101"/>
      <c r="BG19" s="101"/>
      <c r="BH19" s="101"/>
      <c r="BI19" s="101"/>
      <c r="BJ19" s="101"/>
      <c r="BK19" s="101"/>
      <c r="BL19" s="271"/>
      <c r="BM19" s="271"/>
      <c r="BN19" s="271"/>
      <c r="BO19" s="271"/>
      <c r="BP19" s="7"/>
    </row>
    <row r="20" spans="1:87">
      <c r="A20" s="269"/>
      <c r="B20" s="269" t="s">
        <v>557</v>
      </c>
      <c r="C20" s="269"/>
      <c r="D20" s="269"/>
      <c r="E20" s="269"/>
      <c r="F20" s="269"/>
      <c r="G20" s="269"/>
      <c r="H20" s="269"/>
      <c r="I20" s="269"/>
      <c r="J20" s="269" t="s">
        <v>554</v>
      </c>
      <c r="K20" s="269"/>
      <c r="L20" s="269" t="s">
        <v>558</v>
      </c>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c r="AQ20" s="269"/>
      <c r="AR20" s="269"/>
      <c r="AS20" s="269"/>
      <c r="AT20" s="269"/>
      <c r="AU20" s="269"/>
      <c r="AV20" s="269"/>
      <c r="AW20" s="269"/>
      <c r="AX20" s="269"/>
      <c r="AY20" s="269"/>
      <c r="AZ20" s="269"/>
      <c r="BA20" s="269"/>
      <c r="BB20" s="269"/>
      <c r="BC20" s="269"/>
      <c r="BD20" s="270"/>
      <c r="BE20" s="101"/>
      <c r="BF20" s="101"/>
      <c r="BG20" s="101"/>
      <c r="BH20" s="101"/>
      <c r="BI20" s="101"/>
      <c r="BJ20" s="101"/>
      <c r="BK20" s="101"/>
      <c r="BL20" s="271"/>
      <c r="BM20" s="271"/>
      <c r="BN20" s="271"/>
      <c r="BO20" s="271"/>
      <c r="BP20" s="7"/>
    </row>
    <row r="21" spans="1:87">
      <c r="A21" s="269"/>
      <c r="B21" s="269" t="s">
        <v>559</v>
      </c>
      <c r="C21" s="269"/>
      <c r="D21" s="269"/>
      <c r="E21" s="269"/>
      <c r="F21" s="269"/>
      <c r="G21" s="269"/>
      <c r="H21" s="269"/>
      <c r="I21" s="269"/>
      <c r="J21" s="269" t="s">
        <v>554</v>
      </c>
      <c r="K21" s="269"/>
      <c r="L21" s="269" t="s">
        <v>560</v>
      </c>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c r="AX21" s="269"/>
      <c r="AY21" s="269"/>
      <c r="AZ21" s="269"/>
      <c r="BA21" s="269"/>
      <c r="BB21" s="269"/>
      <c r="BC21" s="269"/>
      <c r="BD21" s="270"/>
      <c r="BE21" s="101"/>
      <c r="BF21" s="101"/>
      <c r="BG21" s="101"/>
      <c r="BH21" s="101"/>
      <c r="BI21" s="101"/>
      <c r="BJ21" s="101"/>
      <c r="BK21" s="101"/>
      <c r="BL21" s="271"/>
      <c r="BM21" s="271"/>
      <c r="BN21" s="271"/>
      <c r="BO21" s="271"/>
      <c r="BP21" s="7"/>
    </row>
    <row r="22" spans="1:87">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c r="AS22" s="269"/>
      <c r="AT22" s="269"/>
      <c r="AU22" s="269"/>
      <c r="AV22" s="269"/>
      <c r="AW22" s="269"/>
      <c r="AX22" s="269"/>
      <c r="AY22" s="269"/>
      <c r="AZ22" s="269"/>
      <c r="BA22" s="269"/>
      <c r="BB22" s="269"/>
      <c r="BC22" s="269"/>
      <c r="BD22" s="270"/>
      <c r="BE22" s="101"/>
      <c r="BF22" s="101"/>
      <c r="BG22" s="101"/>
      <c r="BH22" s="101"/>
      <c r="BI22" s="101"/>
      <c r="BJ22" s="101"/>
      <c r="BK22" s="101"/>
      <c r="BL22" s="271"/>
      <c r="BM22" s="271"/>
      <c r="BN22" s="271"/>
      <c r="BO22" s="271"/>
      <c r="BP22" s="7"/>
    </row>
    <row r="23" spans="1:87">
      <c r="A23" s="269"/>
      <c r="B23" s="269"/>
      <c r="C23" s="269"/>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c r="AQ23" s="269"/>
      <c r="AR23" s="269"/>
      <c r="AS23" s="269"/>
      <c r="AT23" s="269"/>
      <c r="AU23" s="269"/>
      <c r="AV23" s="269"/>
      <c r="AW23" s="269"/>
      <c r="AX23" s="269"/>
      <c r="AY23" s="269"/>
      <c r="AZ23" s="269"/>
      <c r="BA23" s="269"/>
      <c r="BB23" s="269"/>
      <c r="BC23" s="269"/>
      <c r="BD23" s="270"/>
      <c r="BE23" s="101"/>
      <c r="BF23" s="101"/>
      <c r="BG23" s="101"/>
      <c r="BH23" s="101"/>
      <c r="BI23" s="101"/>
      <c r="BJ23" s="101"/>
      <c r="BK23" s="101"/>
      <c r="BL23" s="271"/>
      <c r="BM23" s="271"/>
      <c r="BN23" s="271"/>
      <c r="BO23" s="271"/>
      <c r="BP23" s="7"/>
    </row>
    <row r="24" spans="1:87">
      <c r="A24" s="269"/>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69"/>
      <c r="AN24" s="269"/>
      <c r="AO24" s="269"/>
      <c r="AP24" s="269"/>
      <c r="AQ24" s="269"/>
      <c r="AR24" s="269"/>
      <c r="AS24" s="269"/>
      <c r="AT24" s="269"/>
      <c r="AU24" s="269"/>
      <c r="AV24" s="269"/>
      <c r="AW24" s="269"/>
      <c r="AX24" s="269"/>
      <c r="AY24" s="269"/>
      <c r="AZ24" s="269"/>
      <c r="BA24" s="269"/>
      <c r="BB24" s="269"/>
      <c r="BC24" s="269"/>
      <c r="BD24" s="270"/>
      <c r="BE24" s="101"/>
      <c r="BF24" s="101"/>
      <c r="BG24" s="101"/>
      <c r="BH24" s="101"/>
      <c r="BI24" s="101"/>
      <c r="BJ24" s="101"/>
      <c r="BK24" s="101"/>
      <c r="BL24" s="271"/>
      <c r="BM24" s="271"/>
      <c r="BN24" s="271"/>
      <c r="BO24" s="271"/>
      <c r="BP24" s="7"/>
    </row>
    <row r="25" spans="1:87">
      <c r="A25" s="269"/>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69"/>
      <c r="BD25" s="270"/>
      <c r="BE25" s="101"/>
      <c r="BF25" s="101"/>
      <c r="BG25" s="101"/>
      <c r="BH25" s="101"/>
      <c r="BI25" s="101"/>
      <c r="BJ25" s="101"/>
      <c r="BK25" s="101"/>
      <c r="BL25" s="271"/>
      <c r="BM25" s="271"/>
      <c r="BN25" s="271"/>
      <c r="BO25" s="271"/>
      <c r="BP25" s="7"/>
    </row>
    <row r="26" spans="1:87">
      <c r="A26" s="269"/>
      <c r="B26" s="269"/>
      <c r="C26" s="269"/>
      <c r="D26" s="269"/>
      <c r="E26" s="269"/>
      <c r="F26" s="269"/>
      <c r="G26" s="269"/>
      <c r="H26" s="269"/>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c r="AQ26" s="269"/>
      <c r="AR26" s="269"/>
      <c r="AS26" s="269"/>
      <c r="AT26" s="269"/>
      <c r="AU26" s="269"/>
      <c r="AV26" s="269"/>
      <c r="AW26" s="269"/>
      <c r="AX26" s="269"/>
      <c r="AY26" s="269"/>
      <c r="AZ26" s="269"/>
      <c r="BA26" s="269"/>
      <c r="BB26" s="269"/>
      <c r="BC26" s="269"/>
      <c r="BD26" s="270"/>
      <c r="BE26" s="101"/>
      <c r="BF26" s="101"/>
      <c r="BG26" s="101"/>
      <c r="BH26" s="101"/>
      <c r="BI26" s="101"/>
      <c r="BJ26" s="101"/>
      <c r="BK26" s="101"/>
      <c r="BL26" s="271"/>
      <c r="BM26" s="271"/>
      <c r="BN26" s="271"/>
      <c r="BO26" s="271"/>
      <c r="BP26" s="7"/>
    </row>
    <row r="27" spans="1:87">
      <c r="A27" s="269"/>
      <c r="B27" s="799" t="s">
        <v>561</v>
      </c>
      <c r="C27" s="800"/>
      <c r="D27" s="800"/>
      <c r="E27" s="800"/>
      <c r="F27" s="800"/>
      <c r="G27" s="800"/>
      <c r="H27" s="800"/>
      <c r="I27" s="800"/>
      <c r="J27" s="800"/>
      <c r="K27" s="800"/>
      <c r="L27" s="800"/>
      <c r="M27" s="800"/>
      <c r="N27" s="800"/>
      <c r="O27" s="800"/>
      <c r="P27" s="800"/>
      <c r="Q27" s="801"/>
      <c r="R27" s="786" t="s">
        <v>562</v>
      </c>
      <c r="S27" s="787"/>
      <c r="T27" s="787"/>
      <c r="U27" s="787"/>
      <c r="V27" s="787"/>
      <c r="W27" s="787"/>
      <c r="X27" s="787"/>
      <c r="Y27" s="787"/>
      <c r="Z27" s="787"/>
      <c r="AA27" s="787"/>
      <c r="AB27" s="787"/>
      <c r="AC27" s="787"/>
      <c r="AD27" s="787"/>
      <c r="AE27" s="787"/>
      <c r="AF27" s="788"/>
      <c r="AG27" s="787" t="s">
        <v>563</v>
      </c>
      <c r="AH27" s="787"/>
      <c r="AI27" s="787"/>
      <c r="AJ27" s="787"/>
      <c r="AK27" s="786" t="s">
        <v>564</v>
      </c>
      <c r="AL27" s="787"/>
      <c r="AM27" s="787"/>
      <c r="AN27" s="787"/>
      <c r="AO27" s="786" t="s">
        <v>565</v>
      </c>
      <c r="AP27" s="787"/>
      <c r="AQ27" s="787"/>
      <c r="AR27" s="787"/>
      <c r="AS27" s="787"/>
      <c r="AT27" s="787"/>
      <c r="AU27" s="788"/>
      <c r="AV27" s="787" t="s">
        <v>566</v>
      </c>
      <c r="AW27" s="787"/>
      <c r="AX27" s="787"/>
      <c r="AY27" s="787"/>
      <c r="AZ27" s="787"/>
      <c r="BA27" s="787"/>
      <c r="BB27" s="787"/>
      <c r="BC27" s="788"/>
      <c r="BD27" s="270"/>
      <c r="BE27" s="101"/>
      <c r="BF27" s="101"/>
      <c r="BG27" s="101"/>
      <c r="BH27" s="101"/>
      <c r="BI27" s="101"/>
      <c r="BJ27" s="101"/>
      <c r="BK27" s="101"/>
      <c r="BL27" s="271"/>
      <c r="BM27" s="271"/>
      <c r="BN27" s="271"/>
      <c r="BO27" s="271"/>
      <c r="BP27" s="7"/>
    </row>
    <row r="28" spans="1:87">
      <c r="A28" s="269"/>
      <c r="B28" s="799" t="s">
        <v>567</v>
      </c>
      <c r="C28" s="800"/>
      <c r="D28" s="800"/>
      <c r="E28" s="800"/>
      <c r="F28" s="800"/>
      <c r="G28" s="800"/>
      <c r="H28" s="800"/>
      <c r="I28" s="800"/>
      <c r="J28" s="800"/>
      <c r="K28" s="800"/>
      <c r="L28" s="800"/>
      <c r="M28" s="800"/>
      <c r="N28" s="800"/>
      <c r="O28" s="800"/>
      <c r="P28" s="800"/>
      <c r="Q28" s="801"/>
      <c r="R28" s="786" t="s">
        <v>568</v>
      </c>
      <c r="S28" s="787"/>
      <c r="T28" s="787"/>
      <c r="U28" s="787"/>
      <c r="V28" s="787"/>
      <c r="W28" s="787"/>
      <c r="X28" s="787"/>
      <c r="Y28" s="787"/>
      <c r="Z28" s="787"/>
      <c r="AA28" s="787"/>
      <c r="AB28" s="787"/>
      <c r="AC28" s="787"/>
      <c r="AD28" s="787"/>
      <c r="AE28" s="787"/>
      <c r="AF28" s="788"/>
      <c r="AG28" s="802">
        <v>100</v>
      </c>
      <c r="AH28" s="802"/>
      <c r="AI28" s="802"/>
      <c r="AJ28" s="803"/>
      <c r="AK28" s="786" t="s">
        <v>569</v>
      </c>
      <c r="AL28" s="787"/>
      <c r="AM28" s="787"/>
      <c r="AN28" s="788"/>
      <c r="AO28" s="794">
        <v>30000</v>
      </c>
      <c r="AP28" s="797"/>
      <c r="AQ28" s="797"/>
      <c r="AR28" s="797"/>
      <c r="AS28" s="797"/>
      <c r="AT28" s="797"/>
      <c r="AU28" s="798"/>
      <c r="AV28" s="794">
        <f>AG28*AO28</f>
        <v>3000000</v>
      </c>
      <c r="AW28" s="797"/>
      <c r="AX28" s="797"/>
      <c r="AY28" s="797"/>
      <c r="AZ28" s="797"/>
      <c r="BA28" s="797"/>
      <c r="BB28" s="797"/>
      <c r="BC28" s="798"/>
      <c r="BD28" s="270"/>
      <c r="BE28" s="101"/>
      <c r="BF28" s="101"/>
      <c r="BG28" s="101"/>
      <c r="BH28" s="101"/>
      <c r="BI28" s="101"/>
      <c r="BJ28" s="101"/>
      <c r="BK28" s="101"/>
      <c r="BL28" s="271"/>
      <c r="BM28" s="271"/>
      <c r="BN28" s="271"/>
      <c r="BO28" s="271"/>
      <c r="BP28" s="7"/>
    </row>
    <row r="29" spans="1:87">
      <c r="A29" s="269"/>
      <c r="B29" s="799" t="s">
        <v>570</v>
      </c>
      <c r="C29" s="800"/>
      <c r="D29" s="800"/>
      <c r="E29" s="800"/>
      <c r="F29" s="800"/>
      <c r="G29" s="800"/>
      <c r="H29" s="800"/>
      <c r="I29" s="800"/>
      <c r="J29" s="800"/>
      <c r="K29" s="800"/>
      <c r="L29" s="800"/>
      <c r="M29" s="800"/>
      <c r="N29" s="800"/>
      <c r="O29" s="800"/>
      <c r="P29" s="800"/>
      <c r="Q29" s="801"/>
      <c r="R29" s="786" t="s">
        <v>571</v>
      </c>
      <c r="S29" s="787"/>
      <c r="T29" s="787"/>
      <c r="U29" s="787"/>
      <c r="V29" s="787"/>
      <c r="W29" s="787"/>
      <c r="X29" s="787"/>
      <c r="Y29" s="787"/>
      <c r="Z29" s="787"/>
      <c r="AA29" s="787"/>
      <c r="AB29" s="787"/>
      <c r="AC29" s="787"/>
      <c r="AD29" s="787"/>
      <c r="AE29" s="787"/>
      <c r="AF29" s="788"/>
      <c r="AG29" s="277"/>
      <c r="AH29" s="277"/>
      <c r="AI29" s="277"/>
      <c r="AJ29" s="278"/>
      <c r="AK29" s="279"/>
      <c r="AL29" s="280"/>
      <c r="AM29" s="280"/>
      <c r="AN29" s="281"/>
      <c r="AO29" s="282"/>
      <c r="AP29" s="283"/>
      <c r="AQ29" s="283"/>
      <c r="AR29" s="283"/>
      <c r="AS29" s="283"/>
      <c r="AT29" s="283"/>
      <c r="AU29" s="284"/>
      <c r="AV29" s="282"/>
      <c r="AW29" s="283"/>
      <c r="AX29" s="283"/>
      <c r="AY29" s="283"/>
      <c r="AZ29" s="283"/>
      <c r="BA29" s="283"/>
      <c r="BB29" s="283"/>
      <c r="BC29" s="284"/>
      <c r="BD29" s="270"/>
      <c r="BE29" s="101"/>
      <c r="BF29" s="101"/>
      <c r="BG29" s="101"/>
      <c r="BH29" s="101"/>
      <c r="BI29" s="101"/>
      <c r="BJ29" s="101"/>
      <c r="BK29" s="101"/>
      <c r="BL29" s="271"/>
      <c r="BM29" s="271"/>
      <c r="BN29" s="271"/>
      <c r="BO29" s="271"/>
      <c r="BP29" s="7"/>
    </row>
    <row r="30" spans="1:87">
      <c r="A30" s="269"/>
      <c r="B30" s="799" t="s">
        <v>572</v>
      </c>
      <c r="C30" s="800"/>
      <c r="D30" s="800"/>
      <c r="E30" s="800"/>
      <c r="F30" s="800"/>
      <c r="G30" s="800"/>
      <c r="H30" s="800"/>
      <c r="I30" s="800"/>
      <c r="J30" s="800"/>
      <c r="K30" s="800"/>
      <c r="L30" s="800"/>
      <c r="M30" s="800"/>
      <c r="N30" s="800"/>
      <c r="O30" s="800"/>
      <c r="P30" s="800"/>
      <c r="Q30" s="801"/>
      <c r="R30" s="786" t="s">
        <v>573</v>
      </c>
      <c r="S30" s="787"/>
      <c r="T30" s="787"/>
      <c r="U30" s="787"/>
      <c r="V30" s="787"/>
      <c r="W30" s="787"/>
      <c r="X30" s="787"/>
      <c r="Y30" s="787"/>
      <c r="Z30" s="787"/>
      <c r="AA30" s="787"/>
      <c r="AB30" s="787"/>
      <c r="AC30" s="787"/>
      <c r="AD30" s="787"/>
      <c r="AE30" s="787"/>
      <c r="AF30" s="788"/>
      <c r="AG30" s="802"/>
      <c r="AH30" s="802"/>
      <c r="AI30" s="802"/>
      <c r="AJ30" s="803"/>
      <c r="AK30" s="786"/>
      <c r="AL30" s="787"/>
      <c r="AM30" s="787"/>
      <c r="AN30" s="788"/>
      <c r="AO30" s="794"/>
      <c r="AP30" s="797"/>
      <c r="AQ30" s="797"/>
      <c r="AR30" s="797"/>
      <c r="AS30" s="797"/>
      <c r="AT30" s="797"/>
      <c r="AU30" s="798"/>
      <c r="AV30" s="794"/>
      <c r="AW30" s="797"/>
      <c r="AX30" s="797"/>
      <c r="AY30" s="797"/>
      <c r="AZ30" s="797"/>
      <c r="BA30" s="797"/>
      <c r="BB30" s="797"/>
      <c r="BC30" s="798"/>
      <c r="BD30" s="270"/>
      <c r="BE30" s="101"/>
      <c r="BF30" s="101"/>
      <c r="BG30" s="101"/>
      <c r="BH30" s="101"/>
      <c r="BI30" s="101"/>
      <c r="BJ30" s="101"/>
      <c r="BK30" s="101"/>
      <c r="BL30" s="271"/>
      <c r="BM30" s="271"/>
      <c r="BN30" s="271"/>
      <c r="BO30" s="271"/>
      <c r="BP30" s="7"/>
    </row>
    <row r="31" spans="1:87">
      <c r="A31" s="269"/>
      <c r="B31" s="799" t="s">
        <v>574</v>
      </c>
      <c r="C31" s="800"/>
      <c r="D31" s="800"/>
      <c r="E31" s="800"/>
      <c r="F31" s="800"/>
      <c r="G31" s="800"/>
      <c r="H31" s="800"/>
      <c r="I31" s="800"/>
      <c r="J31" s="800"/>
      <c r="K31" s="800"/>
      <c r="L31" s="800"/>
      <c r="M31" s="800"/>
      <c r="N31" s="800"/>
      <c r="O31" s="800"/>
      <c r="P31" s="800"/>
      <c r="Q31" s="801"/>
      <c r="R31" s="786" t="s">
        <v>575</v>
      </c>
      <c r="S31" s="787"/>
      <c r="T31" s="787"/>
      <c r="U31" s="787"/>
      <c r="V31" s="787"/>
      <c r="W31" s="787"/>
      <c r="X31" s="787"/>
      <c r="Y31" s="787"/>
      <c r="Z31" s="787"/>
      <c r="AA31" s="787"/>
      <c r="AB31" s="787"/>
      <c r="AC31" s="787"/>
      <c r="AD31" s="787"/>
      <c r="AE31" s="787"/>
      <c r="AF31" s="788"/>
      <c r="AG31" s="802"/>
      <c r="AH31" s="802"/>
      <c r="AI31" s="802"/>
      <c r="AJ31" s="803"/>
      <c r="AK31" s="786"/>
      <c r="AL31" s="787"/>
      <c r="AM31" s="787"/>
      <c r="AN31" s="788"/>
      <c r="AO31" s="794"/>
      <c r="AP31" s="797"/>
      <c r="AQ31" s="797"/>
      <c r="AR31" s="797"/>
      <c r="AS31" s="797"/>
      <c r="AT31" s="797"/>
      <c r="AU31" s="798"/>
      <c r="AV31" s="794"/>
      <c r="AW31" s="797"/>
      <c r="AX31" s="797"/>
      <c r="AY31" s="797"/>
      <c r="AZ31" s="797"/>
      <c r="BA31" s="797"/>
      <c r="BB31" s="797"/>
      <c r="BC31" s="798"/>
      <c r="BD31" s="270"/>
      <c r="BE31" s="101"/>
      <c r="BF31" s="101"/>
      <c r="BG31" s="101"/>
      <c r="BH31" s="101"/>
      <c r="BI31" s="101"/>
      <c r="BJ31" s="101"/>
      <c r="BK31" s="101"/>
      <c r="BL31" s="271"/>
      <c r="BM31" s="271"/>
      <c r="BN31" s="271"/>
      <c r="BO31" s="271"/>
      <c r="BP31" s="7"/>
    </row>
    <row r="32" spans="1:87">
      <c r="A32" s="269"/>
      <c r="B32" s="799" t="s">
        <v>576</v>
      </c>
      <c r="C32" s="800"/>
      <c r="D32" s="800"/>
      <c r="E32" s="800"/>
      <c r="F32" s="800"/>
      <c r="G32" s="800"/>
      <c r="H32" s="800"/>
      <c r="I32" s="800"/>
      <c r="J32" s="800"/>
      <c r="K32" s="800"/>
      <c r="L32" s="800"/>
      <c r="M32" s="800"/>
      <c r="N32" s="800"/>
      <c r="O32" s="800"/>
      <c r="P32" s="800"/>
      <c r="Q32" s="801"/>
      <c r="R32" s="786" t="s">
        <v>577</v>
      </c>
      <c r="S32" s="787"/>
      <c r="T32" s="787"/>
      <c r="U32" s="787"/>
      <c r="V32" s="787"/>
      <c r="W32" s="787"/>
      <c r="X32" s="787"/>
      <c r="Y32" s="787"/>
      <c r="Z32" s="787"/>
      <c r="AA32" s="787"/>
      <c r="AB32" s="787"/>
      <c r="AC32" s="787"/>
      <c r="AD32" s="787"/>
      <c r="AE32" s="787"/>
      <c r="AF32" s="788"/>
      <c r="AG32" s="802"/>
      <c r="AH32" s="802"/>
      <c r="AI32" s="802"/>
      <c r="AJ32" s="803"/>
      <c r="AK32" s="786"/>
      <c r="AL32" s="787"/>
      <c r="AM32" s="787"/>
      <c r="AN32" s="788"/>
      <c r="AO32" s="794"/>
      <c r="AP32" s="797"/>
      <c r="AQ32" s="797"/>
      <c r="AR32" s="797"/>
      <c r="AS32" s="797"/>
      <c r="AT32" s="797"/>
      <c r="AU32" s="798"/>
      <c r="AV32" s="794"/>
      <c r="AW32" s="797"/>
      <c r="AX32" s="797"/>
      <c r="AY32" s="797"/>
      <c r="AZ32" s="797"/>
      <c r="BA32" s="797"/>
      <c r="BB32" s="797"/>
      <c r="BC32" s="798"/>
      <c r="BD32" s="270"/>
      <c r="BE32" s="101"/>
      <c r="BF32" s="101"/>
      <c r="BG32" s="101"/>
      <c r="BH32" s="101"/>
      <c r="BI32" s="101"/>
      <c r="BJ32" s="101"/>
      <c r="BK32" s="101"/>
      <c r="BL32" s="271"/>
      <c r="BM32" s="271"/>
      <c r="BN32" s="271"/>
      <c r="BO32" s="271"/>
      <c r="BP32" s="7"/>
    </row>
    <row r="33" spans="1:68">
      <c r="A33" s="269"/>
      <c r="B33" s="799" t="s">
        <v>578</v>
      </c>
      <c r="C33" s="800"/>
      <c r="D33" s="800"/>
      <c r="E33" s="800"/>
      <c r="F33" s="800"/>
      <c r="G33" s="800"/>
      <c r="H33" s="800"/>
      <c r="I33" s="800"/>
      <c r="J33" s="800"/>
      <c r="K33" s="800"/>
      <c r="L33" s="800"/>
      <c r="M33" s="800"/>
      <c r="N33" s="800"/>
      <c r="O33" s="800"/>
      <c r="P33" s="800"/>
      <c r="Q33" s="801"/>
      <c r="R33" s="786" t="s">
        <v>579</v>
      </c>
      <c r="S33" s="787"/>
      <c r="T33" s="787"/>
      <c r="U33" s="787"/>
      <c r="V33" s="787"/>
      <c r="W33" s="787"/>
      <c r="X33" s="787"/>
      <c r="Y33" s="787"/>
      <c r="Z33" s="787"/>
      <c r="AA33" s="787"/>
      <c r="AB33" s="787"/>
      <c r="AC33" s="787"/>
      <c r="AD33" s="787"/>
      <c r="AE33" s="787"/>
      <c r="AF33" s="788"/>
      <c r="AG33" s="802">
        <v>50</v>
      </c>
      <c r="AH33" s="802"/>
      <c r="AI33" s="802"/>
      <c r="AJ33" s="803"/>
      <c r="AK33" s="786" t="s">
        <v>569</v>
      </c>
      <c r="AL33" s="787"/>
      <c r="AM33" s="787"/>
      <c r="AN33" s="788"/>
      <c r="AO33" s="794">
        <v>25000</v>
      </c>
      <c r="AP33" s="797"/>
      <c r="AQ33" s="797"/>
      <c r="AR33" s="797"/>
      <c r="AS33" s="797"/>
      <c r="AT33" s="797"/>
      <c r="AU33" s="798"/>
      <c r="AV33" s="794">
        <f>AG33*AO33</f>
        <v>1250000</v>
      </c>
      <c r="AW33" s="797"/>
      <c r="AX33" s="797"/>
      <c r="AY33" s="797"/>
      <c r="AZ33" s="797"/>
      <c r="BA33" s="797"/>
      <c r="BB33" s="797"/>
      <c r="BC33" s="798"/>
      <c r="BD33" s="270"/>
      <c r="BE33" s="101"/>
      <c r="BF33" s="101"/>
      <c r="BG33" s="101"/>
      <c r="BH33" s="101"/>
      <c r="BI33" s="101"/>
      <c r="BJ33" s="101"/>
      <c r="BK33" s="101"/>
      <c r="BL33" s="271"/>
      <c r="BM33" s="271"/>
      <c r="BN33" s="271"/>
      <c r="BO33" s="271"/>
      <c r="BP33" s="7"/>
    </row>
    <row r="34" spans="1:68">
      <c r="A34" s="269"/>
      <c r="B34" s="799" t="s">
        <v>572</v>
      </c>
      <c r="C34" s="800"/>
      <c r="D34" s="800"/>
      <c r="E34" s="800"/>
      <c r="F34" s="800"/>
      <c r="G34" s="800"/>
      <c r="H34" s="800"/>
      <c r="I34" s="800"/>
      <c r="J34" s="800"/>
      <c r="K34" s="800"/>
      <c r="L34" s="800"/>
      <c r="M34" s="800"/>
      <c r="N34" s="800"/>
      <c r="O34" s="800"/>
      <c r="P34" s="800"/>
      <c r="Q34" s="801"/>
      <c r="R34" s="786" t="s">
        <v>580</v>
      </c>
      <c r="S34" s="787"/>
      <c r="T34" s="787"/>
      <c r="U34" s="787"/>
      <c r="V34" s="787"/>
      <c r="W34" s="787"/>
      <c r="X34" s="787"/>
      <c r="Y34" s="787"/>
      <c r="Z34" s="787"/>
      <c r="AA34" s="787"/>
      <c r="AB34" s="787"/>
      <c r="AC34" s="787"/>
      <c r="AD34" s="787"/>
      <c r="AE34" s="787"/>
      <c r="AF34" s="788"/>
      <c r="AG34" s="802"/>
      <c r="AH34" s="802"/>
      <c r="AI34" s="802"/>
      <c r="AJ34" s="803"/>
      <c r="AK34" s="786"/>
      <c r="AL34" s="787"/>
      <c r="AM34" s="787"/>
      <c r="AN34" s="788"/>
      <c r="AO34" s="794"/>
      <c r="AP34" s="797"/>
      <c r="AQ34" s="797"/>
      <c r="AR34" s="797"/>
      <c r="AS34" s="797"/>
      <c r="AT34" s="797"/>
      <c r="AU34" s="798"/>
      <c r="AV34" s="794"/>
      <c r="AW34" s="797"/>
      <c r="AX34" s="797"/>
      <c r="AY34" s="797"/>
      <c r="AZ34" s="797"/>
      <c r="BA34" s="797"/>
      <c r="BB34" s="797"/>
      <c r="BC34" s="798"/>
      <c r="BD34" s="270"/>
      <c r="BE34" s="101"/>
      <c r="BF34" s="101"/>
      <c r="BG34" s="101"/>
      <c r="BH34" s="101"/>
      <c r="BI34" s="101"/>
      <c r="BJ34" s="101"/>
      <c r="BK34" s="101"/>
      <c r="BL34" s="271"/>
      <c r="BM34" s="271"/>
      <c r="BN34" s="271"/>
      <c r="BO34" s="271"/>
      <c r="BP34" s="7"/>
    </row>
    <row r="35" spans="1:68">
      <c r="A35" s="269"/>
      <c r="B35" s="804" t="s">
        <v>581</v>
      </c>
      <c r="C35" s="805"/>
      <c r="D35" s="805"/>
      <c r="E35" s="805"/>
      <c r="F35" s="805"/>
      <c r="G35" s="805"/>
      <c r="H35" s="805"/>
      <c r="I35" s="805"/>
      <c r="J35" s="805"/>
      <c r="K35" s="805"/>
      <c r="L35" s="805"/>
      <c r="M35" s="805"/>
      <c r="N35" s="805"/>
      <c r="O35" s="805"/>
      <c r="P35" s="805"/>
      <c r="Q35" s="806"/>
      <c r="R35" s="786" t="s">
        <v>582</v>
      </c>
      <c r="S35" s="787"/>
      <c r="T35" s="787"/>
      <c r="U35" s="787"/>
      <c r="V35" s="787"/>
      <c r="W35" s="787"/>
      <c r="X35" s="787"/>
      <c r="Y35" s="787"/>
      <c r="Z35" s="787"/>
      <c r="AA35" s="787"/>
      <c r="AB35" s="787"/>
      <c r="AC35" s="787"/>
      <c r="AD35" s="787"/>
      <c r="AE35" s="787"/>
      <c r="AF35" s="788"/>
      <c r="AG35" s="802">
        <v>50</v>
      </c>
      <c r="AH35" s="802"/>
      <c r="AI35" s="802"/>
      <c r="AJ35" s="803"/>
      <c r="AK35" s="786" t="s">
        <v>569</v>
      </c>
      <c r="AL35" s="787"/>
      <c r="AM35" s="787"/>
      <c r="AN35" s="788"/>
      <c r="AO35" s="794">
        <v>10000</v>
      </c>
      <c r="AP35" s="797"/>
      <c r="AQ35" s="797"/>
      <c r="AR35" s="797"/>
      <c r="AS35" s="797"/>
      <c r="AT35" s="797"/>
      <c r="AU35" s="798"/>
      <c r="AV35" s="794">
        <f>AG35*AO35</f>
        <v>500000</v>
      </c>
      <c r="AW35" s="797"/>
      <c r="AX35" s="797"/>
      <c r="AY35" s="797"/>
      <c r="AZ35" s="797"/>
      <c r="BA35" s="797"/>
      <c r="BB35" s="797"/>
      <c r="BC35" s="798"/>
      <c r="BD35" s="270"/>
      <c r="BE35" s="101"/>
      <c r="BF35" s="101"/>
      <c r="BG35" s="101"/>
      <c r="BH35" s="101"/>
      <c r="BI35" s="101"/>
      <c r="BJ35" s="101"/>
      <c r="BK35" s="101"/>
      <c r="BL35" s="271"/>
      <c r="BM35" s="271"/>
      <c r="BN35" s="271"/>
      <c r="BO35" s="271"/>
      <c r="BP35" s="7"/>
    </row>
    <row r="36" spans="1:68">
      <c r="A36" s="269"/>
      <c r="B36" s="799" t="s">
        <v>572</v>
      </c>
      <c r="C36" s="800"/>
      <c r="D36" s="800"/>
      <c r="E36" s="800"/>
      <c r="F36" s="800"/>
      <c r="G36" s="800"/>
      <c r="H36" s="800"/>
      <c r="I36" s="800"/>
      <c r="J36" s="800"/>
      <c r="K36" s="800"/>
      <c r="L36" s="800"/>
      <c r="M36" s="800"/>
      <c r="N36" s="800"/>
      <c r="O36" s="800"/>
      <c r="P36" s="800"/>
      <c r="Q36" s="801"/>
      <c r="R36" s="786" t="s">
        <v>583</v>
      </c>
      <c r="S36" s="787"/>
      <c r="T36" s="787"/>
      <c r="U36" s="787"/>
      <c r="V36" s="787"/>
      <c r="W36" s="787"/>
      <c r="X36" s="787"/>
      <c r="Y36" s="787"/>
      <c r="Z36" s="787"/>
      <c r="AA36" s="787"/>
      <c r="AB36" s="787"/>
      <c r="AC36" s="787"/>
      <c r="AD36" s="787"/>
      <c r="AE36" s="787"/>
      <c r="AF36" s="788"/>
      <c r="AG36" s="802">
        <v>50</v>
      </c>
      <c r="AH36" s="802"/>
      <c r="AI36" s="802"/>
      <c r="AJ36" s="803"/>
      <c r="AK36" s="786" t="s">
        <v>569</v>
      </c>
      <c r="AL36" s="787"/>
      <c r="AM36" s="787"/>
      <c r="AN36" s="788"/>
      <c r="AO36" s="794">
        <v>5000</v>
      </c>
      <c r="AP36" s="797"/>
      <c r="AQ36" s="797"/>
      <c r="AR36" s="797"/>
      <c r="AS36" s="797"/>
      <c r="AT36" s="797"/>
      <c r="AU36" s="798"/>
      <c r="AV36" s="794">
        <f>AG36*AO36</f>
        <v>250000</v>
      </c>
      <c r="AW36" s="797"/>
      <c r="AX36" s="797"/>
      <c r="AY36" s="797"/>
      <c r="AZ36" s="797"/>
      <c r="BA36" s="797"/>
      <c r="BB36" s="797"/>
      <c r="BC36" s="798"/>
      <c r="BD36" s="270"/>
      <c r="BE36" s="101"/>
      <c r="BF36" s="101"/>
      <c r="BG36" s="101"/>
      <c r="BH36" s="101"/>
      <c r="BI36" s="101"/>
      <c r="BJ36" s="101"/>
      <c r="BK36" s="101"/>
      <c r="BL36" s="271"/>
      <c r="BM36" s="271"/>
      <c r="BN36" s="271"/>
      <c r="BO36" s="271"/>
      <c r="BP36" s="7"/>
    </row>
    <row r="37" spans="1:68">
      <c r="A37" s="269"/>
      <c r="B37" s="285"/>
      <c r="C37" s="286"/>
      <c r="D37" s="286"/>
      <c r="E37" s="286"/>
      <c r="F37" s="286"/>
      <c r="G37" s="286"/>
      <c r="H37" s="286"/>
      <c r="I37" s="286"/>
      <c r="J37" s="286"/>
      <c r="K37" s="286"/>
      <c r="L37" s="286"/>
      <c r="M37" s="286"/>
      <c r="N37" s="286"/>
      <c r="O37" s="286"/>
      <c r="P37" s="286"/>
      <c r="Q37" s="287"/>
      <c r="R37" s="279"/>
      <c r="S37" s="280"/>
      <c r="T37" s="280"/>
      <c r="U37" s="280"/>
      <c r="V37" s="280"/>
      <c r="W37" s="280"/>
      <c r="X37" s="280"/>
      <c r="Y37" s="280"/>
      <c r="Z37" s="280"/>
      <c r="AA37" s="280"/>
      <c r="AB37" s="280"/>
      <c r="AC37" s="280"/>
      <c r="AD37" s="280"/>
      <c r="AE37" s="280"/>
      <c r="AF37" s="281"/>
      <c r="AG37" s="277"/>
      <c r="AH37" s="277"/>
      <c r="AI37" s="277"/>
      <c r="AJ37" s="278"/>
      <c r="AK37" s="279"/>
      <c r="AL37" s="280"/>
      <c r="AM37" s="280"/>
      <c r="AN37" s="281"/>
      <c r="AO37" s="282"/>
      <c r="AP37" s="283"/>
      <c r="AQ37" s="283"/>
      <c r="AR37" s="283"/>
      <c r="AS37" s="283"/>
      <c r="AT37" s="283"/>
      <c r="AU37" s="284"/>
      <c r="AV37" s="282"/>
      <c r="AW37" s="283"/>
      <c r="AX37" s="283"/>
      <c r="AY37" s="283"/>
      <c r="AZ37" s="283"/>
      <c r="BA37" s="283"/>
      <c r="BB37" s="283"/>
      <c r="BC37" s="284"/>
      <c r="BD37" s="270"/>
      <c r="BE37" s="101"/>
      <c r="BF37" s="101"/>
      <c r="BG37" s="101"/>
      <c r="BH37" s="101"/>
      <c r="BI37" s="101"/>
      <c r="BJ37" s="101"/>
      <c r="BK37" s="101"/>
      <c r="BL37" s="271"/>
      <c r="BM37" s="271"/>
      <c r="BN37" s="271"/>
      <c r="BO37" s="271"/>
      <c r="BP37" s="7"/>
    </row>
    <row r="38" spans="1:68">
      <c r="A38" s="269"/>
      <c r="B38" s="285"/>
      <c r="C38" s="286"/>
      <c r="D38" s="286"/>
      <c r="E38" s="286"/>
      <c r="F38" s="286"/>
      <c r="G38" s="286"/>
      <c r="H38" s="286"/>
      <c r="I38" s="286"/>
      <c r="J38" s="286"/>
      <c r="K38" s="286"/>
      <c r="L38" s="286"/>
      <c r="M38" s="286"/>
      <c r="N38" s="286"/>
      <c r="O38" s="286"/>
      <c r="P38" s="286"/>
      <c r="Q38" s="287"/>
      <c r="R38" s="279"/>
      <c r="S38" s="280"/>
      <c r="T38" s="280"/>
      <c r="U38" s="280"/>
      <c r="V38" s="280"/>
      <c r="W38" s="280"/>
      <c r="X38" s="280"/>
      <c r="Y38" s="280"/>
      <c r="Z38" s="280"/>
      <c r="AA38" s="280"/>
      <c r="AB38" s="280"/>
      <c r="AC38" s="280"/>
      <c r="AD38" s="280"/>
      <c r="AE38" s="280"/>
      <c r="AF38" s="281"/>
      <c r="AG38" s="277"/>
      <c r="AH38" s="277"/>
      <c r="AI38" s="277"/>
      <c r="AJ38" s="278"/>
      <c r="AK38" s="279"/>
      <c r="AL38" s="280"/>
      <c r="AM38" s="280"/>
      <c r="AN38" s="281"/>
      <c r="AO38" s="282"/>
      <c r="AP38" s="283"/>
      <c r="AQ38" s="283"/>
      <c r="AR38" s="283"/>
      <c r="AS38" s="283"/>
      <c r="AT38" s="283"/>
      <c r="AU38" s="284"/>
      <c r="AV38" s="282"/>
      <c r="AW38" s="283"/>
      <c r="AX38" s="283"/>
      <c r="AY38" s="283"/>
      <c r="AZ38" s="283"/>
      <c r="BA38" s="283"/>
      <c r="BB38" s="283"/>
      <c r="BC38" s="284"/>
      <c r="BD38" s="270"/>
      <c r="BE38" s="101"/>
      <c r="BF38" s="101"/>
      <c r="BG38" s="101"/>
      <c r="BH38" s="101"/>
      <c r="BI38" s="101"/>
      <c r="BJ38" s="101"/>
      <c r="BK38" s="101"/>
      <c r="BL38" s="271"/>
      <c r="BM38" s="271"/>
      <c r="BN38" s="271"/>
      <c r="BO38" s="271"/>
      <c r="BP38" s="7"/>
    </row>
    <row r="39" spans="1:68">
      <c r="A39" s="269"/>
      <c r="B39" s="786" t="s">
        <v>584</v>
      </c>
      <c r="C39" s="787"/>
      <c r="D39" s="787"/>
      <c r="E39" s="787"/>
      <c r="F39" s="787"/>
      <c r="G39" s="787"/>
      <c r="H39" s="787"/>
      <c r="I39" s="787"/>
      <c r="J39" s="787"/>
      <c r="K39" s="787"/>
      <c r="L39" s="787"/>
      <c r="M39" s="787"/>
      <c r="N39" s="787"/>
      <c r="O39" s="787"/>
      <c r="P39" s="787"/>
      <c r="Q39" s="788"/>
      <c r="R39" s="786"/>
      <c r="S39" s="787"/>
      <c r="T39" s="787"/>
      <c r="U39" s="787"/>
      <c r="V39" s="787"/>
      <c r="W39" s="787"/>
      <c r="X39" s="787"/>
      <c r="Y39" s="787"/>
      <c r="Z39" s="787"/>
      <c r="AA39" s="787"/>
      <c r="AB39" s="787"/>
      <c r="AC39" s="787"/>
      <c r="AD39" s="787"/>
      <c r="AE39" s="787"/>
      <c r="AF39" s="788"/>
      <c r="AG39" s="802"/>
      <c r="AH39" s="802"/>
      <c r="AI39" s="802"/>
      <c r="AJ39" s="803"/>
      <c r="AK39" s="786"/>
      <c r="AL39" s="787"/>
      <c r="AM39" s="787"/>
      <c r="AN39" s="788"/>
      <c r="AO39" s="789" t="s">
        <v>585</v>
      </c>
      <c r="AP39" s="790"/>
      <c r="AQ39" s="790"/>
      <c r="AR39" s="790"/>
      <c r="AS39" s="790"/>
      <c r="AT39" s="790"/>
      <c r="AU39" s="791"/>
      <c r="AV39" s="794">
        <f>SUM(AV28:BC36)</f>
        <v>5000000</v>
      </c>
      <c r="AW39" s="797"/>
      <c r="AX39" s="797"/>
      <c r="AY39" s="797"/>
      <c r="AZ39" s="797"/>
      <c r="BA39" s="797"/>
      <c r="BB39" s="797"/>
      <c r="BC39" s="798"/>
      <c r="BD39" s="270"/>
      <c r="BE39" s="101"/>
      <c r="BF39" s="101"/>
      <c r="BG39" s="101"/>
      <c r="BH39" s="101"/>
      <c r="BI39" s="101"/>
      <c r="BJ39" s="101"/>
      <c r="BK39" s="101"/>
      <c r="BL39" s="271"/>
      <c r="BM39" s="271"/>
      <c r="BN39" s="271"/>
      <c r="BO39" s="271"/>
      <c r="BP39" s="7"/>
    </row>
    <row r="40" spans="1:68">
      <c r="A40" s="269"/>
      <c r="B40" s="786"/>
      <c r="C40" s="787"/>
      <c r="D40" s="787"/>
      <c r="E40" s="787"/>
      <c r="F40" s="787"/>
      <c r="G40" s="787"/>
      <c r="H40" s="787"/>
      <c r="I40" s="787"/>
      <c r="J40" s="787"/>
      <c r="K40" s="787"/>
      <c r="L40" s="787"/>
      <c r="M40" s="787"/>
      <c r="N40" s="787"/>
      <c r="O40" s="787"/>
      <c r="P40" s="787"/>
      <c r="Q40" s="788"/>
      <c r="R40" s="786"/>
      <c r="S40" s="787"/>
      <c r="T40" s="787"/>
      <c r="U40" s="787"/>
      <c r="V40" s="787"/>
      <c r="W40" s="787"/>
      <c r="X40" s="787"/>
      <c r="Y40" s="787"/>
      <c r="Z40" s="787"/>
      <c r="AA40" s="787"/>
      <c r="AB40" s="787"/>
      <c r="AC40" s="787"/>
      <c r="AD40" s="787"/>
      <c r="AE40" s="787"/>
      <c r="AF40" s="788"/>
      <c r="AG40" s="802"/>
      <c r="AH40" s="802"/>
      <c r="AI40" s="802"/>
      <c r="AJ40" s="803"/>
      <c r="AK40" s="786"/>
      <c r="AL40" s="787"/>
      <c r="AM40" s="787"/>
      <c r="AN40" s="788"/>
      <c r="AO40" s="794"/>
      <c r="AP40" s="797"/>
      <c r="AQ40" s="797"/>
      <c r="AR40" s="797"/>
      <c r="AS40" s="797"/>
      <c r="AT40" s="797"/>
      <c r="AU40" s="798"/>
      <c r="AV40" s="794"/>
      <c r="AW40" s="797"/>
      <c r="AX40" s="797"/>
      <c r="AY40" s="797"/>
      <c r="AZ40" s="797"/>
      <c r="BA40" s="797"/>
      <c r="BB40" s="797"/>
      <c r="BC40" s="798"/>
      <c r="BD40" s="270"/>
      <c r="BE40" s="101"/>
      <c r="BF40" s="101"/>
      <c r="BG40" s="101"/>
      <c r="BH40" s="101"/>
      <c r="BI40" s="101"/>
      <c r="BJ40" s="101"/>
      <c r="BK40" s="101"/>
      <c r="BL40" s="271"/>
      <c r="BM40" s="271"/>
      <c r="BN40" s="271"/>
      <c r="BO40" s="271"/>
      <c r="BP40" s="7"/>
    </row>
    <row r="41" spans="1:68">
      <c r="A41" s="269"/>
      <c r="B41" s="799" t="s">
        <v>586</v>
      </c>
      <c r="C41" s="800"/>
      <c r="D41" s="800"/>
      <c r="E41" s="800"/>
      <c r="F41" s="800"/>
      <c r="G41" s="800"/>
      <c r="H41" s="800"/>
      <c r="I41" s="800"/>
      <c r="J41" s="800"/>
      <c r="K41" s="800"/>
      <c r="L41" s="800"/>
      <c r="M41" s="800"/>
      <c r="N41" s="800"/>
      <c r="O41" s="800"/>
      <c r="P41" s="800"/>
      <c r="Q41" s="801"/>
      <c r="R41" s="786"/>
      <c r="S41" s="787"/>
      <c r="T41" s="787"/>
      <c r="U41" s="787"/>
      <c r="V41" s="787"/>
      <c r="W41" s="787"/>
      <c r="X41" s="787"/>
      <c r="Y41" s="787"/>
      <c r="Z41" s="787"/>
      <c r="AA41" s="787"/>
      <c r="AB41" s="787"/>
      <c r="AC41" s="787"/>
      <c r="AD41" s="787"/>
      <c r="AE41" s="787"/>
      <c r="AF41" s="788"/>
      <c r="AG41" s="802"/>
      <c r="AH41" s="802"/>
      <c r="AI41" s="802"/>
      <c r="AJ41" s="803"/>
      <c r="AK41" s="786"/>
      <c r="AL41" s="787"/>
      <c r="AM41" s="787"/>
      <c r="AN41" s="788"/>
      <c r="AO41" s="794"/>
      <c r="AP41" s="797"/>
      <c r="AQ41" s="797"/>
      <c r="AR41" s="797"/>
      <c r="AS41" s="797"/>
      <c r="AT41" s="797"/>
      <c r="AU41" s="798"/>
      <c r="AV41" s="794"/>
      <c r="AW41" s="797"/>
      <c r="AX41" s="797"/>
      <c r="AY41" s="797"/>
      <c r="AZ41" s="797"/>
      <c r="BA41" s="797"/>
      <c r="BB41" s="797"/>
      <c r="BC41" s="798"/>
      <c r="BD41" s="270"/>
      <c r="BE41" s="101"/>
      <c r="BF41" s="101"/>
      <c r="BG41" s="101"/>
      <c r="BH41" s="101"/>
      <c r="BI41" s="101"/>
      <c r="BJ41" s="101"/>
      <c r="BK41" s="101"/>
      <c r="BL41" s="271"/>
      <c r="BM41" s="271"/>
      <c r="BN41" s="271"/>
      <c r="BO41" s="271"/>
      <c r="BP41" s="7"/>
    </row>
    <row r="42" spans="1:68">
      <c r="A42" s="269"/>
      <c r="B42" s="799" t="s">
        <v>587</v>
      </c>
      <c r="C42" s="800"/>
      <c r="D42" s="800"/>
      <c r="E42" s="800"/>
      <c r="F42" s="800"/>
      <c r="G42" s="800"/>
      <c r="H42" s="800"/>
      <c r="I42" s="800"/>
      <c r="J42" s="800"/>
      <c r="K42" s="800"/>
      <c r="L42" s="800"/>
      <c r="M42" s="800"/>
      <c r="N42" s="800"/>
      <c r="O42" s="800"/>
      <c r="P42" s="800"/>
      <c r="Q42" s="801"/>
      <c r="R42" s="786"/>
      <c r="S42" s="787"/>
      <c r="T42" s="787"/>
      <c r="U42" s="787"/>
      <c r="V42" s="787"/>
      <c r="W42" s="787"/>
      <c r="X42" s="787"/>
      <c r="Y42" s="787"/>
      <c r="Z42" s="787"/>
      <c r="AA42" s="787"/>
      <c r="AB42" s="787"/>
      <c r="AC42" s="787"/>
      <c r="AD42" s="787"/>
      <c r="AE42" s="787"/>
      <c r="AF42" s="788"/>
      <c r="AG42" s="802">
        <v>1</v>
      </c>
      <c r="AH42" s="802"/>
      <c r="AI42" s="802"/>
      <c r="AJ42" s="803"/>
      <c r="AK42" s="786" t="s">
        <v>588</v>
      </c>
      <c r="AL42" s="787"/>
      <c r="AM42" s="787"/>
      <c r="AN42" s="788"/>
      <c r="AO42" s="794">
        <v>38000</v>
      </c>
      <c r="AP42" s="797"/>
      <c r="AQ42" s="797"/>
      <c r="AR42" s="797"/>
      <c r="AS42" s="797"/>
      <c r="AT42" s="797"/>
      <c r="AU42" s="798"/>
      <c r="AV42" s="794">
        <f>AG42*AO42</f>
        <v>38000</v>
      </c>
      <c r="AW42" s="797"/>
      <c r="AX42" s="797"/>
      <c r="AY42" s="797"/>
      <c r="AZ42" s="797"/>
      <c r="BA42" s="797"/>
      <c r="BB42" s="797"/>
      <c r="BC42" s="798"/>
      <c r="BD42" s="270"/>
      <c r="BE42" s="101"/>
      <c r="BF42" s="101"/>
      <c r="BG42" s="101"/>
      <c r="BH42" s="101"/>
      <c r="BI42" s="101"/>
      <c r="BJ42" s="101"/>
      <c r="BK42" s="101"/>
      <c r="BL42" s="271"/>
      <c r="BM42" s="271"/>
      <c r="BN42" s="271"/>
      <c r="BO42" s="271"/>
      <c r="BP42" s="7"/>
    </row>
    <row r="43" spans="1:68">
      <c r="A43" s="269"/>
      <c r="B43" s="799" t="s">
        <v>589</v>
      </c>
      <c r="C43" s="800"/>
      <c r="D43" s="800"/>
      <c r="E43" s="800"/>
      <c r="F43" s="800"/>
      <c r="G43" s="800"/>
      <c r="H43" s="800"/>
      <c r="I43" s="800"/>
      <c r="J43" s="800"/>
      <c r="K43" s="800"/>
      <c r="L43" s="800"/>
      <c r="M43" s="800"/>
      <c r="N43" s="800"/>
      <c r="O43" s="800"/>
      <c r="P43" s="800"/>
      <c r="Q43" s="801"/>
      <c r="R43" s="786" t="s">
        <v>590</v>
      </c>
      <c r="S43" s="787"/>
      <c r="T43" s="787"/>
      <c r="U43" s="787"/>
      <c r="V43" s="787"/>
      <c r="W43" s="787"/>
      <c r="X43" s="787"/>
      <c r="Y43" s="787"/>
      <c r="Z43" s="787"/>
      <c r="AA43" s="787"/>
      <c r="AB43" s="787"/>
      <c r="AC43" s="787"/>
      <c r="AD43" s="787"/>
      <c r="AE43" s="787"/>
      <c r="AF43" s="788"/>
      <c r="AG43" s="802">
        <v>1</v>
      </c>
      <c r="AH43" s="802"/>
      <c r="AI43" s="802"/>
      <c r="AJ43" s="803"/>
      <c r="AK43" s="786" t="s">
        <v>588</v>
      </c>
      <c r="AL43" s="787"/>
      <c r="AM43" s="787"/>
      <c r="AN43" s="788"/>
      <c r="AO43" s="794">
        <v>12000</v>
      </c>
      <c r="AP43" s="797"/>
      <c r="AQ43" s="797"/>
      <c r="AR43" s="797"/>
      <c r="AS43" s="797"/>
      <c r="AT43" s="797"/>
      <c r="AU43" s="798"/>
      <c r="AV43" s="794">
        <f>AG43*AO43</f>
        <v>12000</v>
      </c>
      <c r="AW43" s="797"/>
      <c r="AX43" s="797"/>
      <c r="AY43" s="797"/>
      <c r="AZ43" s="797"/>
      <c r="BA43" s="797"/>
      <c r="BB43" s="797"/>
      <c r="BC43" s="798"/>
      <c r="BD43" s="270"/>
      <c r="BE43" s="101"/>
      <c r="BF43" s="101"/>
      <c r="BG43" s="101"/>
      <c r="BH43" s="101"/>
      <c r="BI43" s="101"/>
      <c r="BJ43" s="101"/>
      <c r="BK43" s="101"/>
      <c r="BL43" s="271"/>
      <c r="BM43" s="271"/>
      <c r="BN43" s="271"/>
      <c r="BO43" s="271"/>
      <c r="BP43" s="7"/>
    </row>
    <row r="44" spans="1:68">
      <c r="A44" s="269"/>
      <c r="B44" s="799" t="s">
        <v>591</v>
      </c>
      <c r="C44" s="800"/>
      <c r="D44" s="800"/>
      <c r="E44" s="800"/>
      <c r="F44" s="800"/>
      <c r="G44" s="800"/>
      <c r="H44" s="800"/>
      <c r="I44" s="800"/>
      <c r="J44" s="800"/>
      <c r="K44" s="800"/>
      <c r="L44" s="800"/>
      <c r="M44" s="800"/>
      <c r="N44" s="800"/>
      <c r="O44" s="800"/>
      <c r="P44" s="800"/>
      <c r="Q44" s="801"/>
      <c r="R44" s="786" t="s">
        <v>592</v>
      </c>
      <c r="S44" s="787"/>
      <c r="T44" s="787"/>
      <c r="U44" s="787"/>
      <c r="V44" s="787"/>
      <c r="W44" s="787"/>
      <c r="X44" s="787"/>
      <c r="Y44" s="787"/>
      <c r="Z44" s="787"/>
      <c r="AA44" s="787"/>
      <c r="AB44" s="787"/>
      <c r="AC44" s="787"/>
      <c r="AD44" s="787"/>
      <c r="AE44" s="787"/>
      <c r="AF44" s="788"/>
      <c r="AG44" s="802">
        <v>60</v>
      </c>
      <c r="AH44" s="802"/>
      <c r="AI44" s="802"/>
      <c r="AJ44" s="803"/>
      <c r="AK44" s="786" t="s">
        <v>593</v>
      </c>
      <c r="AL44" s="787"/>
      <c r="AM44" s="787"/>
      <c r="AN44" s="788"/>
      <c r="AO44" s="794">
        <v>5000</v>
      </c>
      <c r="AP44" s="797"/>
      <c r="AQ44" s="797"/>
      <c r="AR44" s="797"/>
      <c r="AS44" s="797"/>
      <c r="AT44" s="797"/>
      <c r="AU44" s="798"/>
      <c r="AV44" s="794">
        <f>AG44*AO44</f>
        <v>300000</v>
      </c>
      <c r="AW44" s="797"/>
      <c r="AX44" s="797"/>
      <c r="AY44" s="797"/>
      <c r="AZ44" s="797"/>
      <c r="BA44" s="797"/>
      <c r="BB44" s="797"/>
      <c r="BC44" s="798"/>
      <c r="BD44" s="270"/>
      <c r="BE44" s="101"/>
      <c r="BF44" s="101"/>
      <c r="BG44" s="101"/>
      <c r="BH44" s="101"/>
      <c r="BI44" s="101"/>
      <c r="BJ44" s="101"/>
      <c r="BK44" s="101"/>
      <c r="BL44" s="271"/>
      <c r="BM44" s="271"/>
      <c r="BN44" s="271"/>
      <c r="BO44" s="271"/>
      <c r="BP44" s="7"/>
    </row>
    <row r="45" spans="1:68">
      <c r="A45" s="269"/>
      <c r="B45" s="799" t="s">
        <v>594</v>
      </c>
      <c r="C45" s="800"/>
      <c r="D45" s="800"/>
      <c r="E45" s="800"/>
      <c r="F45" s="800"/>
      <c r="G45" s="800"/>
      <c r="H45" s="800"/>
      <c r="I45" s="800"/>
      <c r="J45" s="800"/>
      <c r="K45" s="800"/>
      <c r="L45" s="800"/>
      <c r="M45" s="800"/>
      <c r="N45" s="800"/>
      <c r="O45" s="800"/>
      <c r="P45" s="800"/>
      <c r="Q45" s="801"/>
      <c r="R45" s="786" t="s">
        <v>595</v>
      </c>
      <c r="S45" s="787"/>
      <c r="T45" s="787"/>
      <c r="U45" s="787"/>
      <c r="V45" s="787"/>
      <c r="W45" s="787"/>
      <c r="X45" s="787"/>
      <c r="Y45" s="787"/>
      <c r="Z45" s="787"/>
      <c r="AA45" s="787"/>
      <c r="AB45" s="787"/>
      <c r="AC45" s="787"/>
      <c r="AD45" s="787"/>
      <c r="AE45" s="787"/>
      <c r="AF45" s="788"/>
      <c r="AG45" s="802">
        <v>60</v>
      </c>
      <c r="AH45" s="802"/>
      <c r="AI45" s="802"/>
      <c r="AJ45" s="803"/>
      <c r="AK45" s="786" t="s">
        <v>593</v>
      </c>
      <c r="AL45" s="787"/>
      <c r="AM45" s="787"/>
      <c r="AN45" s="788"/>
      <c r="AO45" s="794">
        <v>2500</v>
      </c>
      <c r="AP45" s="797"/>
      <c r="AQ45" s="797"/>
      <c r="AR45" s="797"/>
      <c r="AS45" s="797"/>
      <c r="AT45" s="797"/>
      <c r="AU45" s="798"/>
      <c r="AV45" s="794">
        <f>AG45*AO45</f>
        <v>150000</v>
      </c>
      <c r="AW45" s="797"/>
      <c r="AX45" s="797"/>
      <c r="AY45" s="797"/>
      <c r="AZ45" s="797"/>
      <c r="BA45" s="797"/>
      <c r="BB45" s="797"/>
      <c r="BC45" s="798"/>
      <c r="BD45" s="270"/>
      <c r="BE45" s="101"/>
      <c r="BF45" s="101"/>
      <c r="BG45" s="101"/>
      <c r="BH45" s="101"/>
      <c r="BI45" s="101"/>
      <c r="BJ45" s="101"/>
      <c r="BK45" s="101"/>
      <c r="BL45" s="271"/>
      <c r="BM45" s="271"/>
      <c r="BN45" s="271"/>
      <c r="BO45" s="271"/>
      <c r="BP45" s="7"/>
    </row>
    <row r="46" spans="1:68">
      <c r="A46" s="269"/>
      <c r="B46" s="786" t="s">
        <v>596</v>
      </c>
      <c r="C46" s="792"/>
      <c r="D46" s="792"/>
      <c r="E46" s="792"/>
      <c r="F46" s="792"/>
      <c r="G46" s="792"/>
      <c r="H46" s="792"/>
      <c r="I46" s="792"/>
      <c r="J46" s="792"/>
      <c r="K46" s="792"/>
      <c r="L46" s="792"/>
      <c r="M46" s="792"/>
      <c r="N46" s="792"/>
      <c r="O46" s="792"/>
      <c r="P46" s="792"/>
      <c r="Q46" s="793"/>
      <c r="R46" s="279"/>
      <c r="S46" s="280"/>
      <c r="T46" s="280"/>
      <c r="U46" s="280"/>
      <c r="V46" s="280"/>
      <c r="W46" s="280"/>
      <c r="X46" s="280"/>
      <c r="Y46" s="280"/>
      <c r="Z46" s="280"/>
      <c r="AA46" s="280"/>
      <c r="AB46" s="280"/>
      <c r="AC46" s="280"/>
      <c r="AD46" s="280"/>
      <c r="AE46" s="280"/>
      <c r="AF46" s="281"/>
      <c r="AG46" s="277"/>
      <c r="AH46" s="277"/>
      <c r="AI46" s="277"/>
      <c r="AJ46" s="278"/>
      <c r="AK46" s="279"/>
      <c r="AL46" s="280"/>
      <c r="AM46" s="280"/>
      <c r="AN46" s="281"/>
      <c r="AO46" s="789" t="s">
        <v>597</v>
      </c>
      <c r="AP46" s="792"/>
      <c r="AQ46" s="792"/>
      <c r="AR46" s="792"/>
      <c r="AS46" s="792"/>
      <c r="AT46" s="792"/>
      <c r="AU46" s="793"/>
      <c r="AV46" s="794">
        <f>SUM(AV42:AV45)</f>
        <v>500000</v>
      </c>
      <c r="AW46" s="795"/>
      <c r="AX46" s="795"/>
      <c r="AY46" s="795"/>
      <c r="AZ46" s="795"/>
      <c r="BA46" s="795"/>
      <c r="BB46" s="795"/>
      <c r="BC46" s="796"/>
      <c r="BD46" s="270"/>
      <c r="BE46" s="101"/>
      <c r="BF46" s="101"/>
      <c r="BG46" s="101"/>
      <c r="BH46" s="101"/>
      <c r="BI46" s="101"/>
      <c r="BJ46" s="101"/>
      <c r="BK46" s="101"/>
      <c r="BL46" s="271"/>
      <c r="BM46" s="271"/>
      <c r="BN46" s="271"/>
      <c r="BO46" s="271"/>
      <c r="BP46" s="7"/>
    </row>
    <row r="47" spans="1:68">
      <c r="A47" s="269"/>
      <c r="B47" s="786"/>
      <c r="C47" s="787"/>
      <c r="D47" s="787"/>
      <c r="E47" s="787"/>
      <c r="F47" s="787"/>
      <c r="G47" s="787"/>
      <c r="H47" s="787"/>
      <c r="I47" s="787"/>
      <c r="J47" s="787"/>
      <c r="K47" s="787"/>
      <c r="L47" s="787"/>
      <c r="M47" s="787"/>
      <c r="N47" s="787"/>
      <c r="O47" s="787"/>
      <c r="P47" s="787"/>
      <c r="Q47" s="788"/>
      <c r="R47" s="786"/>
      <c r="S47" s="787"/>
      <c r="T47" s="787"/>
      <c r="U47" s="787"/>
      <c r="V47" s="787"/>
      <c r="W47" s="787"/>
      <c r="X47" s="787"/>
      <c r="Y47" s="787"/>
      <c r="Z47" s="787"/>
      <c r="AA47" s="787"/>
      <c r="AB47" s="787"/>
      <c r="AC47" s="787"/>
      <c r="AD47" s="787"/>
      <c r="AE47" s="787"/>
      <c r="AF47" s="788"/>
      <c r="AG47" s="802"/>
      <c r="AH47" s="802"/>
      <c r="AI47" s="802"/>
      <c r="AJ47" s="803"/>
      <c r="AK47" s="786"/>
      <c r="AL47" s="787"/>
      <c r="AM47" s="787"/>
      <c r="AN47" s="788"/>
      <c r="AO47" s="794"/>
      <c r="AP47" s="797"/>
      <c r="AQ47" s="797"/>
      <c r="AR47" s="797"/>
      <c r="AS47" s="797"/>
      <c r="AT47" s="797"/>
      <c r="AU47" s="798"/>
      <c r="AV47" s="794"/>
      <c r="AW47" s="797"/>
      <c r="AX47" s="797"/>
      <c r="AY47" s="797"/>
      <c r="AZ47" s="797"/>
      <c r="BA47" s="797"/>
      <c r="BB47" s="797"/>
      <c r="BC47" s="798"/>
      <c r="BD47" s="270"/>
      <c r="BE47" s="101"/>
      <c r="BF47" s="101"/>
      <c r="BG47" s="101"/>
      <c r="BH47" s="101"/>
      <c r="BI47" s="101"/>
      <c r="BJ47" s="101"/>
      <c r="BK47" s="101"/>
      <c r="BL47" s="271"/>
      <c r="BM47" s="271"/>
      <c r="BN47" s="271"/>
      <c r="BO47" s="271"/>
      <c r="BP47" s="7"/>
    </row>
    <row r="48" spans="1:68">
      <c r="A48" s="269"/>
      <c r="B48" s="799" t="s">
        <v>598</v>
      </c>
      <c r="C48" s="800"/>
      <c r="D48" s="800"/>
      <c r="E48" s="800"/>
      <c r="F48" s="800"/>
      <c r="G48" s="800"/>
      <c r="H48" s="800"/>
      <c r="I48" s="800"/>
      <c r="J48" s="800"/>
      <c r="K48" s="800"/>
      <c r="L48" s="800"/>
      <c r="M48" s="800"/>
      <c r="N48" s="800"/>
      <c r="O48" s="800"/>
      <c r="P48" s="800"/>
      <c r="Q48" s="801"/>
      <c r="R48" s="786"/>
      <c r="S48" s="787"/>
      <c r="T48" s="787"/>
      <c r="U48" s="787"/>
      <c r="V48" s="787"/>
      <c r="W48" s="787"/>
      <c r="X48" s="787"/>
      <c r="Y48" s="787"/>
      <c r="Z48" s="787"/>
      <c r="AA48" s="787"/>
      <c r="AB48" s="787"/>
      <c r="AC48" s="787"/>
      <c r="AD48" s="787"/>
      <c r="AE48" s="787"/>
      <c r="AF48" s="788"/>
      <c r="AG48" s="802">
        <v>1</v>
      </c>
      <c r="AH48" s="802"/>
      <c r="AI48" s="802"/>
      <c r="AJ48" s="803"/>
      <c r="AK48" s="786" t="s">
        <v>588</v>
      </c>
      <c r="AL48" s="787"/>
      <c r="AM48" s="787"/>
      <c r="AN48" s="788"/>
      <c r="AO48" s="794">
        <v>2000000</v>
      </c>
      <c r="AP48" s="797"/>
      <c r="AQ48" s="797"/>
      <c r="AR48" s="797"/>
      <c r="AS48" s="797"/>
      <c r="AT48" s="797"/>
      <c r="AU48" s="798"/>
      <c r="AV48" s="794">
        <f>AG48*AO48</f>
        <v>2000000</v>
      </c>
      <c r="AW48" s="797"/>
      <c r="AX48" s="797"/>
      <c r="AY48" s="797"/>
      <c r="AZ48" s="797"/>
      <c r="BA48" s="797"/>
      <c r="BB48" s="797"/>
      <c r="BC48" s="798"/>
      <c r="BD48" s="270"/>
      <c r="BE48" s="101"/>
      <c r="BF48" s="101"/>
      <c r="BG48" s="101"/>
      <c r="BH48" s="101"/>
      <c r="BI48" s="101"/>
      <c r="BJ48" s="101"/>
      <c r="BK48" s="101"/>
      <c r="BL48" s="271"/>
      <c r="BM48" s="271"/>
      <c r="BN48" s="271"/>
      <c r="BO48" s="271"/>
      <c r="BP48" s="7"/>
    </row>
    <row r="49" spans="1:68">
      <c r="A49" s="269"/>
      <c r="B49" s="786" t="s">
        <v>596</v>
      </c>
      <c r="C49" s="792"/>
      <c r="D49" s="792"/>
      <c r="E49" s="792"/>
      <c r="F49" s="792"/>
      <c r="G49" s="792"/>
      <c r="H49" s="792"/>
      <c r="I49" s="792"/>
      <c r="J49" s="792"/>
      <c r="K49" s="792"/>
      <c r="L49" s="792"/>
      <c r="M49" s="792"/>
      <c r="N49" s="792"/>
      <c r="O49" s="792"/>
      <c r="P49" s="792"/>
      <c r="Q49" s="793"/>
      <c r="R49" s="279"/>
      <c r="S49" s="280"/>
      <c r="T49" s="280"/>
      <c r="U49" s="280"/>
      <c r="V49" s="280"/>
      <c r="W49" s="280"/>
      <c r="X49" s="280"/>
      <c r="Y49" s="280"/>
      <c r="Z49" s="280"/>
      <c r="AA49" s="280"/>
      <c r="AB49" s="280"/>
      <c r="AC49" s="280"/>
      <c r="AD49" s="280"/>
      <c r="AE49" s="280"/>
      <c r="AF49" s="281"/>
      <c r="AG49" s="277"/>
      <c r="AH49" s="277"/>
      <c r="AI49" s="277"/>
      <c r="AJ49" s="278"/>
      <c r="AK49" s="279"/>
      <c r="AL49" s="280"/>
      <c r="AM49" s="280"/>
      <c r="AN49" s="281"/>
      <c r="AO49" s="789" t="s">
        <v>599</v>
      </c>
      <c r="AP49" s="792"/>
      <c r="AQ49" s="792"/>
      <c r="AR49" s="792"/>
      <c r="AS49" s="792"/>
      <c r="AT49" s="792"/>
      <c r="AU49" s="793"/>
      <c r="AV49" s="794">
        <f>SUM(AV48)</f>
        <v>2000000</v>
      </c>
      <c r="AW49" s="795"/>
      <c r="AX49" s="795"/>
      <c r="AY49" s="795"/>
      <c r="AZ49" s="795"/>
      <c r="BA49" s="795"/>
      <c r="BB49" s="795"/>
      <c r="BC49" s="796"/>
      <c r="BD49" s="270"/>
      <c r="BE49" s="101"/>
      <c r="BF49" s="101"/>
      <c r="BG49" s="101"/>
      <c r="BH49" s="101"/>
      <c r="BI49" s="101"/>
      <c r="BJ49" s="101"/>
      <c r="BK49" s="101"/>
      <c r="BL49" s="271"/>
      <c r="BM49" s="271"/>
      <c r="BN49" s="271"/>
      <c r="BO49" s="271"/>
      <c r="BP49" s="7"/>
    </row>
    <row r="50" spans="1:68">
      <c r="A50" s="269"/>
      <c r="B50" s="285"/>
      <c r="C50" s="286"/>
      <c r="D50" s="286"/>
      <c r="E50" s="286"/>
      <c r="F50" s="286"/>
      <c r="G50" s="286"/>
      <c r="H50" s="286"/>
      <c r="I50" s="286"/>
      <c r="J50" s="286"/>
      <c r="K50" s="286"/>
      <c r="L50" s="286"/>
      <c r="M50" s="286"/>
      <c r="N50" s="286"/>
      <c r="O50" s="286"/>
      <c r="P50" s="286"/>
      <c r="Q50" s="287"/>
      <c r="R50" s="279"/>
      <c r="S50" s="280"/>
      <c r="T50" s="280"/>
      <c r="U50" s="280"/>
      <c r="V50" s="280"/>
      <c r="W50" s="280"/>
      <c r="X50" s="280"/>
      <c r="Y50" s="280"/>
      <c r="Z50" s="280"/>
      <c r="AA50" s="280"/>
      <c r="AB50" s="280"/>
      <c r="AC50" s="280"/>
      <c r="AD50" s="280"/>
      <c r="AE50" s="280"/>
      <c r="AF50" s="281"/>
      <c r="AG50" s="280"/>
      <c r="AH50" s="280"/>
      <c r="AI50" s="280"/>
      <c r="AJ50" s="281"/>
      <c r="AK50" s="279"/>
      <c r="AL50" s="280"/>
      <c r="AM50" s="280"/>
      <c r="AN50" s="281"/>
      <c r="AO50" s="288"/>
      <c r="AP50" s="289"/>
      <c r="AQ50" s="289"/>
      <c r="AR50" s="289"/>
      <c r="AS50" s="289"/>
      <c r="AT50" s="289"/>
      <c r="AU50" s="290"/>
      <c r="AV50" s="282"/>
      <c r="AW50" s="283"/>
      <c r="AX50" s="283"/>
      <c r="AY50" s="283"/>
      <c r="AZ50" s="283"/>
      <c r="BA50" s="283"/>
      <c r="BB50" s="283"/>
      <c r="BC50" s="284"/>
      <c r="BD50" s="270"/>
      <c r="BE50" s="101"/>
      <c r="BF50" s="101"/>
      <c r="BG50" s="101"/>
      <c r="BH50" s="101"/>
      <c r="BI50" s="101"/>
      <c r="BJ50" s="101"/>
      <c r="BK50" s="101"/>
      <c r="BL50" s="271"/>
      <c r="BM50" s="271"/>
      <c r="BN50" s="271"/>
      <c r="BO50" s="271"/>
      <c r="BP50" s="7"/>
    </row>
    <row r="51" spans="1:68">
      <c r="A51" s="269"/>
      <c r="B51" s="786" t="s">
        <v>600</v>
      </c>
      <c r="C51" s="787"/>
      <c r="D51" s="787"/>
      <c r="E51" s="787"/>
      <c r="F51" s="787"/>
      <c r="G51" s="787"/>
      <c r="H51" s="787"/>
      <c r="I51" s="787"/>
      <c r="J51" s="787"/>
      <c r="K51" s="787"/>
      <c r="L51" s="787"/>
      <c r="M51" s="787"/>
      <c r="N51" s="787"/>
      <c r="O51" s="787"/>
      <c r="P51" s="787"/>
      <c r="Q51" s="788"/>
      <c r="R51" s="786"/>
      <c r="S51" s="787"/>
      <c r="T51" s="787"/>
      <c r="U51" s="787"/>
      <c r="V51" s="787"/>
      <c r="W51" s="787"/>
      <c r="X51" s="787"/>
      <c r="Y51" s="787"/>
      <c r="Z51" s="787"/>
      <c r="AA51" s="787"/>
      <c r="AB51" s="787"/>
      <c r="AC51" s="787"/>
      <c r="AD51" s="787"/>
      <c r="AE51" s="787"/>
      <c r="AF51" s="788"/>
      <c r="AG51" s="787"/>
      <c r="AH51" s="787"/>
      <c r="AI51" s="787"/>
      <c r="AJ51" s="788"/>
      <c r="AK51" s="786"/>
      <c r="AL51" s="787"/>
      <c r="AM51" s="787"/>
      <c r="AN51" s="788"/>
      <c r="AO51" s="789" t="s">
        <v>601</v>
      </c>
      <c r="AP51" s="790"/>
      <c r="AQ51" s="790"/>
      <c r="AR51" s="790"/>
      <c r="AS51" s="790"/>
      <c r="AT51" s="790"/>
      <c r="AU51" s="791"/>
      <c r="AV51" s="794">
        <f>AV49+AV46+AV39</f>
        <v>7500000</v>
      </c>
      <c r="AW51" s="797"/>
      <c r="AX51" s="797"/>
      <c r="AY51" s="797"/>
      <c r="AZ51" s="797"/>
      <c r="BA51" s="797"/>
      <c r="BB51" s="797"/>
      <c r="BC51" s="798"/>
      <c r="BD51" s="270"/>
      <c r="BE51" s="101"/>
      <c r="BF51" s="101"/>
      <c r="BG51" s="101"/>
      <c r="BH51" s="101"/>
      <c r="BI51" s="101"/>
      <c r="BJ51" s="101"/>
      <c r="BK51" s="101"/>
      <c r="BL51" s="271"/>
      <c r="BM51" s="271"/>
      <c r="BN51" s="271"/>
      <c r="BO51" s="271"/>
      <c r="BP51" s="7"/>
    </row>
    <row r="52" spans="1:68">
      <c r="A52" s="269"/>
      <c r="B52" s="786"/>
      <c r="C52" s="787"/>
      <c r="D52" s="787"/>
      <c r="E52" s="787"/>
      <c r="F52" s="787"/>
      <c r="G52" s="787"/>
      <c r="H52" s="787"/>
      <c r="I52" s="787"/>
      <c r="J52" s="787"/>
      <c r="K52" s="787"/>
      <c r="L52" s="787"/>
      <c r="M52" s="787"/>
      <c r="N52" s="787"/>
      <c r="O52" s="787"/>
      <c r="P52" s="787"/>
      <c r="Q52" s="788"/>
      <c r="R52" s="786"/>
      <c r="S52" s="787"/>
      <c r="T52" s="787"/>
      <c r="U52" s="787"/>
      <c r="V52" s="787"/>
      <c r="W52" s="787"/>
      <c r="X52" s="787"/>
      <c r="Y52" s="787"/>
      <c r="Z52" s="787"/>
      <c r="AA52" s="787"/>
      <c r="AB52" s="787"/>
      <c r="AC52" s="787"/>
      <c r="AD52" s="787"/>
      <c r="AE52" s="787"/>
      <c r="AF52" s="788"/>
      <c r="AG52" s="787"/>
      <c r="AH52" s="787"/>
      <c r="AI52" s="787"/>
      <c r="AJ52" s="788"/>
      <c r="AK52" s="786"/>
      <c r="AL52" s="787"/>
      <c r="AM52" s="787"/>
      <c r="AN52" s="788"/>
      <c r="AO52" s="789"/>
      <c r="AP52" s="790"/>
      <c r="AQ52" s="790"/>
      <c r="AR52" s="790"/>
      <c r="AS52" s="790"/>
      <c r="AT52" s="790"/>
      <c r="AU52" s="791"/>
      <c r="AV52" s="789"/>
      <c r="AW52" s="790"/>
      <c r="AX52" s="790"/>
      <c r="AY52" s="790"/>
      <c r="AZ52" s="790"/>
      <c r="BA52" s="790"/>
      <c r="BB52" s="790"/>
      <c r="BC52" s="791"/>
      <c r="BD52" s="270"/>
      <c r="BE52" s="101"/>
      <c r="BF52" s="101"/>
      <c r="BG52" s="101"/>
      <c r="BH52" s="101"/>
      <c r="BI52" s="101"/>
      <c r="BJ52" s="101"/>
      <c r="BK52" s="101"/>
      <c r="BL52" s="271"/>
      <c r="BM52" s="271"/>
      <c r="BN52" s="271"/>
      <c r="BO52" s="271"/>
      <c r="BP52" s="7"/>
    </row>
    <row r="53" spans="1:68">
      <c r="A53" s="269"/>
      <c r="B53" s="786"/>
      <c r="C53" s="787"/>
      <c r="D53" s="787"/>
      <c r="E53" s="787"/>
      <c r="F53" s="787"/>
      <c r="G53" s="787"/>
      <c r="H53" s="787"/>
      <c r="I53" s="787"/>
      <c r="J53" s="787"/>
      <c r="K53" s="787"/>
      <c r="L53" s="787"/>
      <c r="M53" s="787"/>
      <c r="N53" s="787"/>
      <c r="O53" s="787"/>
      <c r="P53" s="787"/>
      <c r="Q53" s="788"/>
      <c r="R53" s="786"/>
      <c r="S53" s="787"/>
      <c r="T53" s="787"/>
      <c r="U53" s="787"/>
      <c r="V53" s="787"/>
      <c r="W53" s="787"/>
      <c r="X53" s="787"/>
      <c r="Y53" s="787"/>
      <c r="Z53" s="787"/>
      <c r="AA53" s="787"/>
      <c r="AB53" s="787"/>
      <c r="AC53" s="787"/>
      <c r="AD53" s="787"/>
      <c r="AE53" s="787"/>
      <c r="AF53" s="788"/>
      <c r="AG53" s="787"/>
      <c r="AH53" s="787"/>
      <c r="AI53" s="787"/>
      <c r="AJ53" s="788"/>
      <c r="AK53" s="786"/>
      <c r="AL53" s="787"/>
      <c r="AM53" s="787"/>
      <c r="AN53" s="788"/>
      <c r="AO53" s="786"/>
      <c r="AP53" s="787"/>
      <c r="AQ53" s="787"/>
      <c r="AR53" s="787"/>
      <c r="AS53" s="787"/>
      <c r="AT53" s="787"/>
      <c r="AU53" s="788"/>
      <c r="AV53" s="786"/>
      <c r="AW53" s="787"/>
      <c r="AX53" s="787"/>
      <c r="AY53" s="787"/>
      <c r="AZ53" s="787"/>
      <c r="BA53" s="787"/>
      <c r="BB53" s="787"/>
      <c r="BC53" s="788"/>
      <c r="BD53" s="270"/>
      <c r="BE53" s="101"/>
      <c r="BF53" s="101"/>
      <c r="BG53" s="101"/>
      <c r="BH53" s="101"/>
      <c r="BI53" s="101"/>
      <c r="BJ53" s="101"/>
      <c r="BK53" s="101"/>
      <c r="BL53" s="271"/>
      <c r="BM53" s="271"/>
      <c r="BN53" s="271"/>
      <c r="BO53" s="271"/>
      <c r="BP53" s="7"/>
    </row>
    <row r="54" spans="1:68">
      <c r="A54" s="269"/>
      <c r="B54" s="269"/>
      <c r="C54" s="269"/>
      <c r="D54" s="269"/>
      <c r="E54" s="269"/>
      <c r="F54" s="269"/>
      <c r="G54" s="269"/>
      <c r="H54" s="269"/>
      <c r="I54" s="269"/>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c r="AR54" s="269"/>
      <c r="AS54" s="269"/>
      <c r="AT54" s="269"/>
      <c r="AU54" s="269"/>
      <c r="AV54" s="269"/>
      <c r="AW54" s="269"/>
      <c r="AX54" s="269"/>
      <c r="AY54" s="269"/>
      <c r="AZ54" s="269"/>
      <c r="BA54" s="269"/>
      <c r="BB54" s="269"/>
      <c r="BC54" s="269"/>
      <c r="BD54" s="270"/>
      <c r="BE54" s="101"/>
      <c r="BF54" s="101"/>
      <c r="BG54" s="101"/>
      <c r="BH54" s="101"/>
      <c r="BI54" s="101"/>
      <c r="BJ54" s="101"/>
      <c r="BK54" s="101"/>
      <c r="BL54" s="271"/>
      <c r="BM54" s="271"/>
      <c r="BN54" s="271"/>
      <c r="BO54" s="271"/>
      <c r="BP54" s="7"/>
    </row>
    <row r="55" spans="1:68">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c r="BA55" s="101"/>
      <c r="BB55" s="101"/>
      <c r="BC55" s="101"/>
      <c r="BD55" s="101"/>
      <c r="BE55" s="101"/>
      <c r="BF55" s="101"/>
      <c r="BG55" s="101"/>
      <c r="BH55" s="101"/>
      <c r="BI55" s="101"/>
      <c r="BJ55" s="101"/>
      <c r="BK55" s="101"/>
      <c r="BL55" s="271"/>
      <c r="BM55" s="271"/>
      <c r="BN55" s="271"/>
      <c r="BO55" s="271"/>
      <c r="BP55" s="7"/>
    </row>
    <row r="56" spans="1:68">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c r="BC56" s="101"/>
      <c r="BD56" s="101"/>
      <c r="BE56" s="101"/>
      <c r="BF56" s="101"/>
      <c r="BG56" s="101"/>
      <c r="BH56" s="101"/>
      <c r="BI56" s="101"/>
      <c r="BJ56" s="101"/>
      <c r="BK56" s="101"/>
      <c r="BL56" s="271"/>
      <c r="BM56" s="271"/>
      <c r="BN56" s="271"/>
      <c r="BO56" s="271"/>
      <c r="BP56" s="7"/>
    </row>
    <row r="57" spans="1:68">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c r="BA57" s="101"/>
      <c r="BB57" s="101"/>
      <c r="BC57" s="101"/>
      <c r="BD57" s="101"/>
      <c r="BE57" s="101"/>
      <c r="BF57" s="101"/>
      <c r="BG57" s="101"/>
      <c r="BH57" s="101"/>
      <c r="BI57" s="101"/>
      <c r="BJ57" s="101"/>
      <c r="BK57" s="101"/>
      <c r="BL57" s="271"/>
      <c r="BM57" s="271"/>
      <c r="BN57" s="271"/>
      <c r="BO57" s="271"/>
      <c r="BP57" s="7"/>
    </row>
    <row r="58" spans="1:68">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s="101"/>
      <c r="BD58" s="101"/>
      <c r="BE58" s="101"/>
      <c r="BF58" s="101"/>
      <c r="BG58" s="101"/>
      <c r="BH58" s="101"/>
      <c r="BI58" s="101"/>
      <c r="BJ58" s="101"/>
      <c r="BK58" s="101"/>
      <c r="BL58" s="271"/>
      <c r="BM58" s="271"/>
      <c r="BN58" s="271"/>
      <c r="BO58" s="271"/>
      <c r="BP58" s="7"/>
    </row>
    <row r="59" spans="1:68">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c r="BA59" s="101"/>
      <c r="BB59" s="101"/>
      <c r="BC59" s="101"/>
      <c r="BD59" s="101"/>
      <c r="BE59" s="101"/>
      <c r="BF59" s="101"/>
      <c r="BG59" s="101"/>
      <c r="BH59" s="101"/>
      <c r="BI59" s="101"/>
      <c r="BJ59" s="101"/>
      <c r="BK59" s="101"/>
      <c r="BL59" s="271"/>
      <c r="BM59" s="271"/>
      <c r="BN59" s="271"/>
      <c r="BO59" s="271"/>
      <c r="BP59" s="7"/>
    </row>
    <row r="60" spans="1:68">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s="101"/>
      <c r="BD60" s="101"/>
      <c r="BE60" s="101"/>
      <c r="BF60" s="101"/>
      <c r="BG60" s="101"/>
      <c r="BH60" s="101"/>
      <c r="BI60" s="101"/>
      <c r="BJ60" s="101"/>
      <c r="BK60" s="101"/>
      <c r="BL60" s="271"/>
      <c r="BM60" s="271"/>
      <c r="BN60" s="271"/>
      <c r="BO60" s="271"/>
      <c r="BP60" s="7"/>
    </row>
    <row r="61" spans="1:68">
      <c r="A61" s="269"/>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c r="AR61" s="269"/>
      <c r="AS61" s="269"/>
      <c r="AT61" s="269"/>
      <c r="AU61" s="269"/>
      <c r="AV61" s="269"/>
      <c r="AW61" s="269"/>
      <c r="AX61" s="269"/>
      <c r="AY61" s="269"/>
      <c r="AZ61" s="269"/>
      <c r="BA61" s="269"/>
      <c r="BB61" s="269"/>
      <c r="BC61" s="269"/>
      <c r="BD61" s="270"/>
      <c r="BE61" s="101"/>
      <c r="BF61" s="101"/>
      <c r="BG61" s="101"/>
      <c r="BH61" s="101"/>
      <c r="BI61" s="101"/>
      <c r="BJ61" s="101"/>
      <c r="BK61" s="101"/>
      <c r="BL61" s="271"/>
      <c r="BM61" s="271"/>
      <c r="BN61" s="271"/>
      <c r="BO61" s="271"/>
      <c r="BP61" s="7"/>
    </row>
    <row r="62" spans="1:68">
      <c r="A62" s="291"/>
      <c r="B62" s="291"/>
      <c r="C62" s="291"/>
      <c r="D62" s="291"/>
      <c r="E62" s="291"/>
      <c r="F62" s="291"/>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c r="AG62" s="291"/>
      <c r="AH62" s="291"/>
      <c r="AI62" s="291"/>
      <c r="AJ62" s="291"/>
      <c r="AK62" s="291"/>
      <c r="AL62" s="291"/>
      <c r="AM62" s="291"/>
      <c r="AN62" s="291"/>
      <c r="AO62" s="291"/>
      <c r="AP62" s="291"/>
      <c r="AQ62" s="291"/>
      <c r="AR62" s="291"/>
      <c r="AS62" s="291"/>
      <c r="AT62" s="291"/>
      <c r="AU62" s="291"/>
      <c r="AV62" s="291"/>
      <c r="AW62" s="291"/>
      <c r="AX62" s="291"/>
      <c r="AY62" s="291"/>
      <c r="AZ62" s="291"/>
      <c r="BA62" s="291"/>
      <c r="BB62" s="291"/>
      <c r="BC62" s="291"/>
      <c r="BD62" s="292"/>
      <c r="BE62" s="271"/>
      <c r="BF62" s="271"/>
      <c r="BG62" s="271"/>
      <c r="BH62" s="271"/>
      <c r="BI62" s="271"/>
      <c r="BJ62" s="271"/>
      <c r="BK62" s="271"/>
      <c r="BL62" s="271"/>
      <c r="BM62" s="271"/>
      <c r="BN62" s="271"/>
      <c r="BO62" s="271"/>
      <c r="BP62" s="7"/>
    </row>
    <row r="63" spans="1:68">
      <c r="A63" s="291"/>
      <c r="B63" s="291"/>
      <c r="C63" s="291"/>
      <c r="D63" s="291"/>
      <c r="E63" s="291"/>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91"/>
      <c r="AL63" s="291"/>
      <c r="AM63" s="291"/>
      <c r="AN63" s="291"/>
      <c r="AO63" s="291"/>
      <c r="AP63" s="291"/>
      <c r="AQ63" s="291"/>
      <c r="AR63" s="291"/>
      <c r="AS63" s="291"/>
      <c r="AT63" s="291"/>
      <c r="AU63" s="291"/>
      <c r="AV63" s="291"/>
      <c r="AW63" s="291"/>
      <c r="AX63" s="291"/>
      <c r="AY63" s="291"/>
      <c r="AZ63" s="291"/>
      <c r="BA63" s="291"/>
      <c r="BB63" s="291"/>
      <c r="BC63" s="291"/>
      <c r="BD63" s="292"/>
      <c r="BE63" s="271"/>
      <c r="BF63" s="271"/>
      <c r="BG63" s="271"/>
      <c r="BH63" s="271"/>
      <c r="BI63" s="271"/>
      <c r="BJ63" s="271"/>
      <c r="BK63" s="271"/>
      <c r="BL63" s="271"/>
      <c r="BM63" s="271"/>
      <c r="BN63" s="271"/>
      <c r="BO63" s="271"/>
      <c r="BP63" s="7"/>
    </row>
    <row r="64" spans="1:68">
      <c r="A64" s="291"/>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c r="AG64" s="291"/>
      <c r="AH64" s="291"/>
      <c r="AI64" s="291"/>
      <c r="AJ64" s="291"/>
      <c r="AK64" s="291"/>
      <c r="AL64" s="291"/>
      <c r="AM64" s="291"/>
      <c r="AN64" s="291"/>
      <c r="AO64" s="291"/>
      <c r="AP64" s="291"/>
      <c r="AQ64" s="291"/>
      <c r="AR64" s="291"/>
      <c r="AS64" s="291"/>
      <c r="AT64" s="291"/>
      <c r="AU64" s="291"/>
      <c r="AV64" s="291"/>
      <c r="AW64" s="291"/>
      <c r="AX64" s="291"/>
      <c r="AY64" s="291"/>
      <c r="AZ64" s="291"/>
      <c r="BA64" s="291"/>
      <c r="BB64" s="291"/>
      <c r="BC64" s="291"/>
      <c r="BD64" s="292"/>
      <c r="BE64" s="271"/>
      <c r="BF64" s="271"/>
      <c r="BG64" s="271"/>
      <c r="BH64" s="271"/>
      <c r="BI64" s="271"/>
      <c r="BJ64" s="271"/>
      <c r="BK64" s="271"/>
      <c r="BL64" s="271"/>
      <c r="BM64" s="271"/>
      <c r="BN64" s="271"/>
      <c r="BO64" s="271"/>
      <c r="BP64" s="7"/>
    </row>
    <row r="65" spans="1:68">
      <c r="A65" s="291"/>
      <c r="B65" s="291"/>
      <c r="C65" s="291"/>
      <c r="D65" s="291"/>
      <c r="E65" s="291"/>
      <c r="F65" s="291"/>
      <c r="G65" s="291"/>
      <c r="H65" s="291"/>
      <c r="I65" s="291"/>
      <c r="J65" s="291"/>
      <c r="K65" s="291"/>
      <c r="L65" s="291"/>
      <c r="M65" s="291"/>
      <c r="N65" s="291"/>
      <c r="O65" s="291"/>
      <c r="P65" s="291"/>
      <c r="Q65" s="291"/>
      <c r="R65" s="291"/>
      <c r="S65" s="291"/>
      <c r="T65" s="291"/>
      <c r="U65" s="291"/>
      <c r="V65" s="291"/>
      <c r="W65" s="291"/>
      <c r="X65" s="291"/>
      <c r="Y65" s="291"/>
      <c r="Z65" s="291"/>
      <c r="AA65" s="291"/>
      <c r="AB65" s="291"/>
      <c r="AC65" s="291"/>
      <c r="AD65" s="291"/>
      <c r="AE65" s="291"/>
      <c r="AF65" s="291"/>
      <c r="AG65" s="291"/>
      <c r="AH65" s="291"/>
      <c r="AI65" s="291"/>
      <c r="AJ65" s="291"/>
      <c r="AK65" s="291"/>
      <c r="AL65" s="291"/>
      <c r="AM65" s="291"/>
      <c r="AN65" s="291"/>
      <c r="AO65" s="291"/>
      <c r="AP65" s="291"/>
      <c r="AQ65" s="291"/>
      <c r="AR65" s="291"/>
      <c r="AS65" s="291"/>
      <c r="AT65" s="291"/>
      <c r="AU65" s="291"/>
      <c r="AV65" s="291"/>
      <c r="AW65" s="291"/>
      <c r="AX65" s="291"/>
      <c r="AY65" s="291"/>
      <c r="AZ65" s="291"/>
      <c r="BA65" s="291"/>
      <c r="BB65" s="291"/>
      <c r="BC65" s="291"/>
      <c r="BD65" s="292"/>
      <c r="BE65" s="271"/>
      <c r="BF65" s="271"/>
      <c r="BG65" s="271"/>
      <c r="BH65" s="271"/>
      <c r="BI65" s="271"/>
      <c r="BJ65" s="271"/>
      <c r="BK65" s="271"/>
      <c r="BL65" s="271"/>
      <c r="BM65" s="271"/>
      <c r="BN65" s="271"/>
      <c r="BO65" s="271"/>
      <c r="BP65" s="7"/>
    </row>
    <row r="66" spans="1:68">
      <c r="A66" s="291"/>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1"/>
      <c r="AK66" s="291"/>
      <c r="AL66" s="291"/>
      <c r="AM66" s="291"/>
      <c r="AN66" s="291"/>
      <c r="AO66" s="291"/>
      <c r="AP66" s="291"/>
      <c r="AQ66" s="291"/>
      <c r="AR66" s="291"/>
      <c r="AS66" s="291"/>
      <c r="AT66" s="291"/>
      <c r="AU66" s="291"/>
      <c r="AV66" s="291"/>
      <c r="AW66" s="291"/>
      <c r="AX66" s="291"/>
      <c r="AY66" s="291"/>
      <c r="AZ66" s="291"/>
      <c r="BA66" s="291"/>
      <c r="BB66" s="291"/>
      <c r="BC66" s="291"/>
      <c r="BD66" s="292"/>
      <c r="BE66" s="271"/>
      <c r="BF66" s="271"/>
      <c r="BG66" s="271"/>
      <c r="BH66" s="271"/>
      <c r="BI66" s="271"/>
      <c r="BJ66" s="271"/>
      <c r="BK66" s="271"/>
      <c r="BL66" s="271"/>
      <c r="BM66" s="271"/>
      <c r="BN66" s="271"/>
      <c r="BO66" s="271"/>
      <c r="BP66" s="7"/>
    </row>
    <row r="67" spans="1:68">
      <c r="A67" s="291"/>
      <c r="B67" s="291"/>
      <c r="C67" s="291"/>
      <c r="D67" s="291"/>
      <c r="E67" s="291"/>
      <c r="F67" s="291"/>
      <c r="G67" s="291"/>
      <c r="H67" s="291"/>
      <c r="I67" s="291"/>
      <c r="J67" s="291"/>
      <c r="K67" s="291"/>
      <c r="L67" s="291"/>
      <c r="M67" s="291"/>
      <c r="N67" s="291"/>
      <c r="O67" s="291"/>
      <c r="P67" s="291"/>
      <c r="Q67" s="291"/>
      <c r="R67" s="291"/>
      <c r="S67" s="291"/>
      <c r="T67" s="291"/>
      <c r="U67" s="291"/>
      <c r="V67" s="291"/>
      <c r="W67" s="291"/>
      <c r="X67" s="291"/>
      <c r="Y67" s="291"/>
      <c r="Z67" s="291"/>
      <c r="AA67" s="291"/>
      <c r="AB67" s="291"/>
      <c r="AC67" s="291"/>
      <c r="AD67" s="291"/>
      <c r="AE67" s="291"/>
      <c r="AF67" s="291"/>
      <c r="AG67" s="291"/>
      <c r="AH67" s="291"/>
      <c r="AI67" s="291"/>
      <c r="AJ67" s="291"/>
      <c r="AK67" s="291"/>
      <c r="AL67" s="291"/>
      <c r="AM67" s="291"/>
      <c r="AN67" s="291"/>
      <c r="AO67" s="291"/>
      <c r="AP67" s="291"/>
      <c r="AQ67" s="291"/>
      <c r="AR67" s="291"/>
      <c r="AS67" s="291"/>
      <c r="AT67" s="291"/>
      <c r="AU67" s="291"/>
      <c r="AV67" s="291"/>
      <c r="AW67" s="291"/>
      <c r="AX67" s="291"/>
      <c r="AY67" s="291"/>
      <c r="AZ67" s="291"/>
      <c r="BA67" s="291"/>
      <c r="BB67" s="291"/>
      <c r="BC67" s="291"/>
      <c r="BD67" s="292"/>
      <c r="BE67" s="271"/>
      <c r="BF67" s="271"/>
      <c r="BG67" s="271"/>
      <c r="BH67" s="271"/>
      <c r="BI67" s="271"/>
      <c r="BJ67" s="271"/>
      <c r="BK67" s="271"/>
      <c r="BL67" s="271"/>
      <c r="BM67" s="271"/>
      <c r="BN67" s="271"/>
      <c r="BO67" s="271"/>
      <c r="BP67" s="7"/>
    </row>
    <row r="68" spans="1:68">
      <c r="A68" s="291"/>
      <c r="B68" s="291"/>
      <c r="C68" s="291"/>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1"/>
      <c r="AK68" s="291"/>
      <c r="AL68" s="291"/>
      <c r="AM68" s="291"/>
      <c r="AN68" s="291"/>
      <c r="AO68" s="291"/>
      <c r="AP68" s="291"/>
      <c r="AQ68" s="291"/>
      <c r="AR68" s="291"/>
      <c r="AS68" s="291"/>
      <c r="AT68" s="291"/>
      <c r="AU68" s="291"/>
      <c r="AV68" s="291"/>
      <c r="AW68" s="291"/>
      <c r="AX68" s="291"/>
      <c r="AY68" s="291"/>
      <c r="AZ68" s="291"/>
      <c r="BA68" s="291"/>
      <c r="BB68" s="291"/>
      <c r="BC68" s="291"/>
      <c r="BD68" s="292"/>
      <c r="BE68" s="271"/>
      <c r="BF68" s="271"/>
      <c r="BG68" s="271"/>
      <c r="BH68" s="271"/>
      <c r="BI68" s="271"/>
      <c r="BJ68" s="271"/>
      <c r="BK68" s="271"/>
      <c r="BL68" s="271"/>
      <c r="BM68" s="271"/>
      <c r="BN68" s="271"/>
      <c r="BO68" s="271"/>
      <c r="BP68" s="7"/>
    </row>
    <row r="69" spans="1:68">
      <c r="A69" s="293"/>
      <c r="B69" s="293"/>
      <c r="C69" s="293"/>
      <c r="D69" s="293"/>
      <c r="E69" s="293"/>
      <c r="F69" s="293"/>
      <c r="G69" s="293"/>
      <c r="H69" s="293"/>
      <c r="I69" s="293"/>
      <c r="J69" s="293"/>
      <c r="K69" s="293"/>
      <c r="L69" s="293"/>
      <c r="M69" s="293"/>
      <c r="N69" s="293"/>
      <c r="O69" s="293"/>
      <c r="P69" s="293"/>
      <c r="Q69" s="293"/>
      <c r="R69" s="293"/>
      <c r="S69" s="293"/>
      <c r="T69" s="293"/>
      <c r="U69" s="293"/>
      <c r="V69" s="293"/>
      <c r="W69" s="293"/>
      <c r="X69" s="293"/>
      <c r="Y69" s="293"/>
      <c r="Z69" s="293"/>
      <c r="AA69" s="293"/>
      <c r="AB69" s="293"/>
      <c r="AC69" s="293"/>
      <c r="AD69" s="293"/>
      <c r="AE69" s="293"/>
      <c r="AF69" s="293"/>
      <c r="AG69" s="293"/>
      <c r="AH69" s="293"/>
      <c r="AI69" s="293"/>
      <c r="AJ69" s="293"/>
      <c r="AK69" s="293"/>
      <c r="AL69" s="293"/>
      <c r="AM69" s="293"/>
      <c r="AN69" s="293"/>
      <c r="AO69" s="293"/>
      <c r="AP69" s="293"/>
      <c r="AQ69" s="293"/>
      <c r="AR69" s="293"/>
      <c r="AS69" s="293"/>
      <c r="AT69" s="293"/>
      <c r="AU69" s="293"/>
      <c r="AV69" s="293"/>
      <c r="AW69" s="293"/>
      <c r="AX69" s="293"/>
      <c r="AY69" s="293"/>
      <c r="AZ69" s="293"/>
      <c r="BA69" s="293"/>
      <c r="BB69" s="293"/>
      <c r="BC69" s="293"/>
      <c r="BD69" s="294"/>
      <c r="BE69" s="7"/>
      <c r="BF69" s="7"/>
      <c r="BG69" s="7"/>
      <c r="BH69" s="7"/>
      <c r="BI69" s="7"/>
      <c r="BJ69" s="7"/>
      <c r="BK69" s="7"/>
      <c r="BL69" s="7"/>
      <c r="BM69" s="7"/>
      <c r="BN69" s="7"/>
      <c r="BO69" s="7"/>
      <c r="BP69" s="7"/>
    </row>
    <row r="70" spans="1:68">
      <c r="BE70" s="7"/>
      <c r="BF70" s="7"/>
      <c r="BG70" s="7"/>
      <c r="BH70" s="7"/>
      <c r="BI70" s="7"/>
      <c r="BJ70" s="7"/>
      <c r="BK70" s="7"/>
      <c r="BL70" s="7"/>
      <c r="BM70" s="7"/>
      <c r="BN70" s="7"/>
      <c r="BO70" s="7"/>
      <c r="BP70" s="7"/>
    </row>
    <row r="71" spans="1:68">
      <c r="BE71" s="7"/>
      <c r="BF71" s="7"/>
      <c r="BG71" s="7"/>
      <c r="BH71" s="7"/>
      <c r="BI71" s="7"/>
      <c r="BJ71" s="7"/>
      <c r="BK71" s="7"/>
      <c r="BL71" s="7"/>
      <c r="BM71" s="7"/>
      <c r="BN71" s="7"/>
      <c r="BO71" s="7"/>
      <c r="BP71" s="7"/>
    </row>
    <row r="72" spans="1:68">
      <c r="BE72" s="7"/>
      <c r="BF72" s="7"/>
      <c r="BG72" s="7"/>
      <c r="BH72" s="7"/>
      <c r="BI72" s="7"/>
      <c r="BJ72" s="7"/>
      <c r="BK72" s="7"/>
      <c r="BL72" s="7"/>
      <c r="BM72" s="7"/>
      <c r="BN72" s="7"/>
      <c r="BO72" s="7"/>
      <c r="BP72" s="7"/>
    </row>
    <row r="73" spans="1:68">
      <c r="BE73" s="7"/>
      <c r="BF73" s="7"/>
      <c r="BG73" s="7"/>
      <c r="BH73" s="7"/>
      <c r="BI73" s="7"/>
      <c r="BJ73" s="7"/>
      <c r="BK73" s="7"/>
      <c r="BL73" s="7"/>
      <c r="BM73" s="7"/>
      <c r="BN73" s="7"/>
      <c r="BO73" s="7"/>
      <c r="BP73" s="7"/>
    </row>
    <row r="74" spans="1:68">
      <c r="BE74" s="7"/>
      <c r="BF74" s="7"/>
      <c r="BG74" s="7"/>
      <c r="BH74" s="7"/>
      <c r="BI74" s="7"/>
      <c r="BJ74" s="7"/>
      <c r="BK74" s="7"/>
      <c r="BL74" s="7"/>
      <c r="BM74" s="7"/>
      <c r="BN74" s="7"/>
      <c r="BO74" s="7"/>
      <c r="BP74" s="7"/>
    </row>
    <row r="75" spans="1:68">
      <c r="BE75" s="7"/>
      <c r="BF75" s="7"/>
      <c r="BG75" s="7"/>
      <c r="BH75" s="7"/>
      <c r="BI75" s="7"/>
      <c r="BJ75" s="7"/>
      <c r="BK75" s="7"/>
      <c r="BL75" s="7"/>
      <c r="BM75" s="7"/>
      <c r="BN75" s="7"/>
      <c r="BO75" s="7"/>
      <c r="BP75" s="7"/>
    </row>
    <row r="76" spans="1:68">
      <c r="BE76" s="7"/>
      <c r="BF76" s="7"/>
      <c r="BG76" s="7"/>
      <c r="BH76" s="7"/>
      <c r="BI76" s="7"/>
      <c r="BJ76" s="7"/>
      <c r="BK76" s="7"/>
      <c r="BL76" s="7"/>
      <c r="BM76" s="7"/>
      <c r="BN76" s="7"/>
      <c r="BO76" s="7"/>
      <c r="BP76" s="7"/>
    </row>
    <row r="77" spans="1:68">
      <c r="BE77" s="7"/>
      <c r="BF77" s="7"/>
      <c r="BG77" s="7"/>
      <c r="BH77" s="7"/>
      <c r="BI77" s="7"/>
      <c r="BJ77" s="7"/>
      <c r="BK77" s="7"/>
      <c r="BL77" s="7"/>
      <c r="BM77" s="7"/>
      <c r="BN77" s="7"/>
      <c r="BO77" s="7"/>
      <c r="BP77" s="7"/>
    </row>
    <row r="78" spans="1:68">
      <c r="BE78" s="7"/>
      <c r="BF78" s="7"/>
      <c r="BG78" s="7"/>
      <c r="BH78" s="7"/>
      <c r="BI78" s="7"/>
      <c r="BJ78" s="7"/>
      <c r="BK78" s="7"/>
      <c r="BL78" s="7"/>
      <c r="BM78" s="7"/>
      <c r="BN78" s="7"/>
      <c r="BO78" s="7"/>
      <c r="BP78" s="7"/>
    </row>
  </sheetData>
  <mergeCells count="137">
    <mergeCell ref="Q13:X13"/>
    <mergeCell ref="Q14:X14"/>
    <mergeCell ref="Q15:X15"/>
    <mergeCell ref="B27:Q27"/>
    <mergeCell ref="R27:AF27"/>
    <mergeCell ref="AG27:AJ27"/>
    <mergeCell ref="AK27:AN27"/>
    <mergeCell ref="AO27:AU27"/>
    <mergeCell ref="AV27:BC27"/>
    <mergeCell ref="B28:Q28"/>
    <mergeCell ref="R28:AF28"/>
    <mergeCell ref="AG28:AJ28"/>
    <mergeCell ref="AK28:AN28"/>
    <mergeCell ref="AO28:AU28"/>
    <mergeCell ref="AV28:BC28"/>
    <mergeCell ref="AO30:AU30"/>
    <mergeCell ref="AV30:BC30"/>
    <mergeCell ref="B31:Q31"/>
    <mergeCell ref="R31:AF31"/>
    <mergeCell ref="AG31:AJ31"/>
    <mergeCell ref="AK31:AN31"/>
    <mergeCell ref="AO31:AU31"/>
    <mergeCell ref="AV31:BC31"/>
    <mergeCell ref="B29:Q29"/>
    <mergeCell ref="R29:AF29"/>
    <mergeCell ref="B30:Q30"/>
    <mergeCell ref="R30:AF30"/>
    <mergeCell ref="AG30:AJ30"/>
    <mergeCell ref="AK30:AN30"/>
    <mergeCell ref="B33:Q33"/>
    <mergeCell ref="R33:AF33"/>
    <mergeCell ref="AG33:AJ33"/>
    <mergeCell ref="AK33:AN33"/>
    <mergeCell ref="AO33:AU33"/>
    <mergeCell ref="AV33:BC33"/>
    <mergeCell ref="B32:Q32"/>
    <mergeCell ref="R32:AF32"/>
    <mergeCell ref="AG32:AJ32"/>
    <mergeCell ref="AK32:AN32"/>
    <mergeCell ref="AO32:AU32"/>
    <mergeCell ref="AV32:BC32"/>
    <mergeCell ref="B35:Q35"/>
    <mergeCell ref="R35:AF35"/>
    <mergeCell ref="AG35:AJ35"/>
    <mergeCell ref="AK35:AN35"/>
    <mergeCell ref="AO35:AU35"/>
    <mergeCell ref="AV35:BC35"/>
    <mergeCell ref="B34:Q34"/>
    <mergeCell ref="R34:AF34"/>
    <mergeCell ref="AG34:AJ34"/>
    <mergeCell ref="AK34:AN34"/>
    <mergeCell ref="AO34:AU34"/>
    <mergeCell ref="AV34:BC34"/>
    <mergeCell ref="B39:Q39"/>
    <mergeCell ref="R39:AF39"/>
    <mergeCell ref="AG39:AJ39"/>
    <mergeCell ref="AK39:AN39"/>
    <mergeCell ref="AO39:AU39"/>
    <mergeCell ref="AV39:BC39"/>
    <mergeCell ref="B36:Q36"/>
    <mergeCell ref="R36:AF36"/>
    <mergeCell ref="AG36:AJ36"/>
    <mergeCell ref="AK36:AN36"/>
    <mergeCell ref="AO36:AU36"/>
    <mergeCell ref="AV36:BC36"/>
    <mergeCell ref="B41:Q41"/>
    <mergeCell ref="R41:AF41"/>
    <mergeCell ref="AG41:AJ41"/>
    <mergeCell ref="AK41:AN41"/>
    <mergeCell ref="AO41:AU41"/>
    <mergeCell ref="AV41:BC41"/>
    <mergeCell ref="B40:Q40"/>
    <mergeCell ref="R40:AF40"/>
    <mergeCell ref="AG40:AJ40"/>
    <mergeCell ref="AK40:AN40"/>
    <mergeCell ref="AO40:AU40"/>
    <mergeCell ref="AV40:BC40"/>
    <mergeCell ref="B43:Q43"/>
    <mergeCell ref="R43:AF43"/>
    <mergeCell ref="AG43:AJ43"/>
    <mergeCell ref="AK43:AN43"/>
    <mergeCell ref="AO43:AU43"/>
    <mergeCell ref="AV43:BC43"/>
    <mergeCell ref="B42:Q42"/>
    <mergeCell ref="R42:AF42"/>
    <mergeCell ref="AG42:AJ42"/>
    <mergeCell ref="AK42:AN42"/>
    <mergeCell ref="AO42:AU42"/>
    <mergeCell ref="AV42:BC42"/>
    <mergeCell ref="B45:Q45"/>
    <mergeCell ref="R45:AF45"/>
    <mergeCell ref="AG45:AJ45"/>
    <mergeCell ref="AK45:AN45"/>
    <mergeCell ref="AO45:AU45"/>
    <mergeCell ref="AV45:BC45"/>
    <mergeCell ref="B44:Q44"/>
    <mergeCell ref="R44:AF44"/>
    <mergeCell ref="AG44:AJ44"/>
    <mergeCell ref="AK44:AN44"/>
    <mergeCell ref="AO44:AU44"/>
    <mergeCell ref="AV44:BC44"/>
    <mergeCell ref="B48:Q48"/>
    <mergeCell ref="R48:AF48"/>
    <mergeCell ref="AG48:AJ48"/>
    <mergeCell ref="AK48:AN48"/>
    <mergeCell ref="AO48:AU48"/>
    <mergeCell ref="AV48:BC48"/>
    <mergeCell ref="B46:Q46"/>
    <mergeCell ref="AO46:AU46"/>
    <mergeCell ref="AV46:BC46"/>
    <mergeCell ref="B47:Q47"/>
    <mergeCell ref="R47:AF47"/>
    <mergeCell ref="AG47:AJ47"/>
    <mergeCell ref="AK47:AN47"/>
    <mergeCell ref="AO47:AU47"/>
    <mergeCell ref="AV47:BC47"/>
    <mergeCell ref="B49:Q49"/>
    <mergeCell ref="AO49:AU49"/>
    <mergeCell ref="AV49:BC49"/>
    <mergeCell ref="B51:Q51"/>
    <mergeCell ref="R51:AF51"/>
    <mergeCell ref="AG51:AJ51"/>
    <mergeCell ref="AK51:AN51"/>
    <mergeCell ref="AO51:AU51"/>
    <mergeCell ref="AV51:BC51"/>
    <mergeCell ref="B53:Q53"/>
    <mergeCell ref="R53:AF53"/>
    <mergeCell ref="AG53:AJ53"/>
    <mergeCell ref="AK53:AN53"/>
    <mergeCell ref="AO53:AU53"/>
    <mergeCell ref="AV53:BC53"/>
    <mergeCell ref="B52:Q52"/>
    <mergeCell ref="R52:AF52"/>
    <mergeCell ref="AG52:AJ52"/>
    <mergeCell ref="AK52:AN52"/>
    <mergeCell ref="AO52:AU52"/>
    <mergeCell ref="AV52:BC52"/>
  </mergeCells>
  <phoneticPr fontId="17"/>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78"/>
  <sheetViews>
    <sheetView showGridLines="0" view="pageBreakPreview" zoomScaleNormal="85" zoomScaleSheetLayoutView="100" workbookViewId="0">
      <selection activeCell="BB29" sqref="BB29"/>
    </sheetView>
  </sheetViews>
  <sheetFormatPr defaultRowHeight="12.75"/>
  <cols>
    <col min="1" max="3" width="1.75" style="127" customWidth="1"/>
    <col min="4" max="4" width="6.125" style="140" bestFit="1" customWidth="1"/>
    <col min="5" max="5" width="2.375" style="127" customWidth="1"/>
    <col min="6" max="45" width="1.75" style="127" customWidth="1"/>
    <col min="46" max="46" width="1.75" style="143" customWidth="1"/>
    <col min="47" max="52" width="1.75" style="127" customWidth="1"/>
    <col min="53" max="78" width="1.625" style="127" customWidth="1"/>
    <col min="79" max="16384" width="9" style="127"/>
  </cols>
  <sheetData>
    <row r="1" spans="1:71" ht="20.100000000000001" customHeight="1">
      <c r="A1" s="440" t="s">
        <v>385</v>
      </c>
      <c r="B1" s="440"/>
      <c r="C1" s="440"/>
      <c r="D1" s="440"/>
      <c r="E1" s="440"/>
      <c r="F1" s="440"/>
      <c r="G1" s="440"/>
      <c r="H1" s="440"/>
      <c r="I1" s="440"/>
      <c r="J1" s="440"/>
      <c r="K1" s="440"/>
      <c r="L1" s="440"/>
      <c r="M1" s="440"/>
      <c r="N1" s="440"/>
      <c r="O1" s="440"/>
      <c r="P1" s="440"/>
      <c r="Q1" s="440"/>
      <c r="R1" s="440"/>
      <c r="S1" s="440"/>
      <c r="T1" s="440"/>
      <c r="U1" s="440"/>
      <c r="V1" s="440"/>
      <c r="W1" s="440"/>
      <c r="X1" s="440"/>
      <c r="Y1" s="440"/>
      <c r="Z1" s="440"/>
      <c r="AA1" s="440"/>
      <c r="AB1" s="440"/>
      <c r="AC1" s="440"/>
      <c r="AD1" s="440"/>
      <c r="AE1" s="440"/>
      <c r="AF1" s="440"/>
      <c r="AG1" s="440"/>
      <c r="AH1" s="440"/>
      <c r="AI1" s="440"/>
      <c r="AJ1" s="440"/>
      <c r="AK1" s="440"/>
      <c r="AL1" s="440"/>
      <c r="AM1" s="440"/>
      <c r="AN1" s="440"/>
      <c r="AO1" s="440"/>
      <c r="AP1" s="440"/>
      <c r="AQ1" s="440"/>
      <c r="AR1" s="440"/>
      <c r="AS1" s="440"/>
      <c r="AT1" s="440"/>
      <c r="AU1" s="440"/>
      <c r="AV1" s="440"/>
      <c r="AW1" s="440"/>
      <c r="AX1" s="440"/>
      <c r="AY1" s="440"/>
      <c r="AZ1" s="440"/>
    </row>
    <row r="2" spans="1:71" ht="20.100000000000001" customHeight="1">
      <c r="A2" s="440"/>
      <c r="B2" s="440"/>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c r="AE2" s="440"/>
      <c r="AF2" s="440"/>
      <c r="AG2" s="440"/>
      <c r="AH2" s="440"/>
      <c r="AI2" s="440"/>
      <c r="AJ2" s="440"/>
      <c r="AK2" s="440"/>
      <c r="AL2" s="440"/>
      <c r="AM2" s="440"/>
      <c r="AN2" s="440"/>
      <c r="AO2" s="440"/>
      <c r="AP2" s="440"/>
      <c r="AQ2" s="440"/>
      <c r="AR2" s="440"/>
      <c r="AS2" s="440"/>
      <c r="AT2" s="440"/>
      <c r="AU2" s="440"/>
      <c r="AV2" s="440"/>
      <c r="AW2" s="440"/>
      <c r="AX2" s="440"/>
      <c r="AY2" s="440"/>
      <c r="AZ2" s="440"/>
      <c r="BQ2" s="441"/>
      <c r="BR2" s="441"/>
      <c r="BS2" s="441"/>
    </row>
    <row r="3" spans="1:71" ht="18" customHeight="1">
      <c r="D3" s="128"/>
      <c r="E3" s="129"/>
      <c r="F3" s="127" t="s">
        <v>386</v>
      </c>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30"/>
      <c r="AU3" s="129"/>
    </row>
    <row r="4" spans="1:71" ht="18" customHeight="1">
      <c r="A4" s="131"/>
      <c r="B4" s="131"/>
      <c r="C4" s="131"/>
      <c r="D4" s="132"/>
      <c r="E4" s="442" t="s">
        <v>387</v>
      </c>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442"/>
      <c r="AI4" s="442"/>
      <c r="AJ4" s="442"/>
      <c r="AK4" s="442"/>
      <c r="AL4" s="442"/>
      <c r="AM4" s="442"/>
      <c r="AN4" s="442"/>
      <c r="AO4" s="442"/>
      <c r="AP4" s="442"/>
      <c r="AQ4" s="442"/>
      <c r="AR4" s="442"/>
      <c r="AS4" s="442"/>
      <c r="AT4" s="442"/>
      <c r="AU4" s="442"/>
      <c r="AV4" s="442"/>
      <c r="AW4" s="442"/>
      <c r="AX4" s="442"/>
      <c r="AY4" s="442"/>
      <c r="AZ4" s="442"/>
    </row>
    <row r="5" spans="1:71" ht="18" customHeight="1">
      <c r="A5" s="133"/>
      <c r="B5" s="133"/>
      <c r="C5" s="133"/>
      <c r="D5" s="134"/>
      <c r="E5" s="127" t="s">
        <v>388</v>
      </c>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5"/>
      <c r="AU5" s="133"/>
      <c r="AV5" s="133"/>
      <c r="AW5" s="133"/>
      <c r="AX5" s="133"/>
      <c r="AY5" s="133"/>
    </row>
    <row r="6" spans="1:71" ht="18" customHeight="1">
      <c r="A6" s="131"/>
      <c r="B6" s="131"/>
      <c r="C6" s="131"/>
      <c r="D6" s="132"/>
      <c r="E6" s="136"/>
      <c r="F6" s="136"/>
      <c r="G6" s="136"/>
      <c r="H6" s="136"/>
      <c r="I6" s="137"/>
      <c r="J6" s="137"/>
      <c r="K6" s="137"/>
      <c r="L6" s="137"/>
      <c r="M6" s="137"/>
      <c r="N6" s="137"/>
      <c r="O6" s="137"/>
      <c r="P6" s="137"/>
      <c r="Q6" s="137"/>
      <c r="R6" s="137"/>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30"/>
      <c r="AU6" s="129"/>
    </row>
    <row r="7" spans="1:71" ht="18" customHeight="1">
      <c r="A7" s="131"/>
      <c r="B7" s="131"/>
      <c r="C7" s="131"/>
      <c r="D7" s="138" t="s">
        <v>389</v>
      </c>
      <c r="E7" s="153" t="s">
        <v>360</v>
      </c>
      <c r="F7" s="136"/>
      <c r="G7" s="136"/>
      <c r="H7" s="136"/>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39"/>
      <c r="AO7" s="139"/>
      <c r="AP7" s="139"/>
      <c r="AQ7" s="139"/>
      <c r="AR7" s="129"/>
      <c r="AS7" s="129"/>
      <c r="AT7" s="130"/>
      <c r="AU7" s="129"/>
    </row>
    <row r="8" spans="1:71" ht="18" customHeight="1">
      <c r="E8" s="154" t="s">
        <v>415</v>
      </c>
      <c r="H8" s="141"/>
      <c r="I8" s="141"/>
      <c r="J8" s="141"/>
      <c r="K8" s="141"/>
      <c r="L8" s="141"/>
      <c r="M8" s="141"/>
      <c r="N8" s="141"/>
      <c r="O8" s="141"/>
      <c r="P8" s="141"/>
      <c r="Q8" s="141"/>
      <c r="R8" s="141"/>
      <c r="S8" s="141"/>
      <c r="T8" s="141"/>
      <c r="U8" s="141"/>
      <c r="V8" s="141"/>
      <c r="W8" s="141"/>
      <c r="X8" s="141"/>
      <c r="Y8" s="141"/>
      <c r="Z8" s="129"/>
      <c r="AA8" s="129"/>
      <c r="AB8" s="129"/>
      <c r="AC8" s="129"/>
      <c r="AD8" s="129"/>
      <c r="AE8" s="129"/>
      <c r="AF8" s="129"/>
      <c r="AG8" s="129"/>
      <c r="AH8" s="129"/>
      <c r="AI8" s="129"/>
      <c r="AJ8" s="129"/>
      <c r="AK8" s="129"/>
      <c r="AL8" s="129"/>
      <c r="AM8" s="129"/>
      <c r="AN8" s="129"/>
      <c r="AO8" s="129"/>
      <c r="AP8" s="129"/>
      <c r="AQ8" s="129"/>
      <c r="AR8" s="129"/>
      <c r="AS8" s="128"/>
      <c r="AT8" s="142"/>
      <c r="AU8" s="128"/>
    </row>
    <row r="9" spans="1:71" ht="18" customHeight="1">
      <c r="E9" s="156" t="s">
        <v>416</v>
      </c>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8"/>
      <c r="AT9" s="142"/>
      <c r="AU9" s="128"/>
    </row>
    <row r="10" spans="1:71" ht="18" customHeight="1">
      <c r="E10" s="155" t="s">
        <v>390</v>
      </c>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8"/>
      <c r="AT10" s="142"/>
      <c r="AU10" s="128"/>
    </row>
    <row r="11" spans="1:71" ht="18" customHeight="1">
      <c r="A11" s="141"/>
      <c r="B11" s="141"/>
      <c r="C11" s="141"/>
      <c r="E11" s="153"/>
      <c r="AU11" s="129"/>
    </row>
    <row r="12" spans="1:71" ht="18" customHeight="1">
      <c r="A12" s="141"/>
      <c r="B12" s="141"/>
      <c r="C12" s="141"/>
      <c r="D12" s="138" t="s">
        <v>391</v>
      </c>
      <c r="E12" s="155" t="s">
        <v>381</v>
      </c>
      <c r="AU12" s="129"/>
    </row>
    <row r="13" spans="1:71" ht="18" customHeight="1">
      <c r="A13" s="141"/>
      <c r="B13" s="141"/>
      <c r="C13" s="141"/>
      <c r="E13" s="155"/>
      <c r="AU13" s="129"/>
    </row>
    <row r="14" spans="1:71" ht="18" customHeight="1">
      <c r="A14" s="141"/>
      <c r="B14" s="141"/>
      <c r="C14" s="141"/>
      <c r="D14" s="138" t="s">
        <v>392</v>
      </c>
      <c r="E14" s="296" t="s">
        <v>602</v>
      </c>
      <c r="F14" s="137"/>
      <c r="G14" s="137"/>
      <c r="H14" s="137"/>
      <c r="I14" s="137"/>
      <c r="J14" s="137"/>
      <c r="K14" s="137"/>
      <c r="L14" s="137"/>
      <c r="M14" s="137"/>
      <c r="N14" s="137"/>
      <c r="O14" s="137"/>
      <c r="P14" s="137"/>
      <c r="Q14" s="137"/>
      <c r="R14" s="137"/>
      <c r="S14" s="137"/>
      <c r="T14" s="137"/>
      <c r="U14" s="137"/>
      <c r="V14" s="137"/>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30"/>
      <c r="AU14" s="129"/>
    </row>
    <row r="15" spans="1:71" ht="18" customHeight="1">
      <c r="A15" s="141"/>
      <c r="B15" s="141"/>
      <c r="C15" s="141"/>
      <c r="E15" s="296" t="s">
        <v>603</v>
      </c>
      <c r="G15" s="137"/>
      <c r="H15" s="137"/>
      <c r="I15" s="137"/>
      <c r="J15" s="137"/>
      <c r="K15" s="137"/>
      <c r="L15" s="144"/>
      <c r="M15" s="144"/>
      <c r="N15" s="144"/>
      <c r="O15" s="144"/>
      <c r="P15" s="144"/>
      <c r="Q15" s="137"/>
      <c r="R15" s="137"/>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30"/>
      <c r="AU15" s="129"/>
    </row>
    <row r="16" spans="1:71" ht="18" customHeight="1">
      <c r="A16" s="141"/>
      <c r="B16" s="141"/>
      <c r="C16" s="141"/>
      <c r="F16" s="137"/>
      <c r="G16" s="137"/>
      <c r="H16" s="137"/>
      <c r="I16" s="137"/>
      <c r="J16" s="137"/>
      <c r="K16" s="137"/>
      <c r="L16" s="144"/>
      <c r="M16" s="144"/>
      <c r="N16" s="144"/>
      <c r="O16" s="144"/>
      <c r="P16" s="144"/>
      <c r="Q16" s="144"/>
      <c r="R16" s="137"/>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30"/>
      <c r="AU16" s="129"/>
    </row>
    <row r="17" spans="1:99" ht="18" customHeight="1">
      <c r="D17" s="138" t="s">
        <v>393</v>
      </c>
      <c r="E17" s="1" t="s">
        <v>394</v>
      </c>
      <c r="F17" s="137"/>
      <c r="G17" s="137"/>
      <c r="H17" s="137"/>
      <c r="I17" s="137"/>
      <c r="J17" s="137"/>
      <c r="K17" s="137"/>
      <c r="L17" s="137"/>
      <c r="M17" s="137"/>
      <c r="N17" s="137"/>
      <c r="O17" s="137"/>
      <c r="P17" s="137"/>
      <c r="Q17" s="137"/>
      <c r="R17" s="137"/>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30"/>
      <c r="AU17" s="129"/>
    </row>
    <row r="18" spans="1:99" ht="18" customHeight="1">
      <c r="E18" s="127" t="s">
        <v>204</v>
      </c>
      <c r="G18" s="137"/>
      <c r="H18" s="137"/>
      <c r="I18" s="137"/>
      <c r="J18" s="137"/>
      <c r="K18" s="137"/>
      <c r="L18" s="137"/>
      <c r="M18" s="137"/>
      <c r="N18" s="137"/>
      <c r="O18" s="137"/>
      <c r="P18" s="137"/>
      <c r="Q18" s="144"/>
      <c r="R18" s="137"/>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30"/>
      <c r="AU18" s="129"/>
      <c r="CC18" s="141"/>
    </row>
    <row r="19" spans="1:99" ht="18" customHeight="1">
      <c r="G19" s="129"/>
      <c r="H19" s="129"/>
      <c r="I19" s="129"/>
      <c r="J19" s="141"/>
      <c r="K19" s="141"/>
      <c r="L19" s="141"/>
      <c r="M19" s="141"/>
      <c r="N19" s="141"/>
      <c r="O19" s="141"/>
      <c r="P19" s="141"/>
      <c r="Q19" s="141"/>
      <c r="R19" s="141"/>
      <c r="S19" s="141"/>
      <c r="T19" s="141"/>
      <c r="U19" s="141"/>
      <c r="V19" s="141"/>
      <c r="W19" s="141"/>
      <c r="X19" s="141"/>
      <c r="Y19" s="141"/>
      <c r="Z19" s="141"/>
      <c r="AA19" s="129"/>
      <c r="AB19" s="129"/>
      <c r="AC19" s="139"/>
      <c r="AD19" s="129"/>
      <c r="AE19" s="139"/>
      <c r="AF19" s="129"/>
      <c r="AG19" s="129"/>
      <c r="AH19" s="129"/>
      <c r="AI19" s="129"/>
      <c r="AJ19" s="129"/>
      <c r="AK19" s="129"/>
      <c r="AL19" s="129"/>
      <c r="AM19" s="129"/>
      <c r="AN19" s="129"/>
      <c r="AO19" s="129"/>
      <c r="AP19" s="129"/>
      <c r="AQ19" s="129"/>
      <c r="AR19" s="129"/>
      <c r="AS19" s="129"/>
      <c r="AT19" s="130"/>
    </row>
    <row r="20" spans="1:99" ht="18" customHeight="1">
      <c r="A20" s="141"/>
      <c r="B20" s="141"/>
      <c r="C20" s="141"/>
      <c r="D20" s="138" t="s">
        <v>395</v>
      </c>
      <c r="E20" s="127" t="s">
        <v>382</v>
      </c>
      <c r="F20" s="141"/>
      <c r="G20" s="141"/>
      <c r="H20" s="141"/>
      <c r="I20" s="141"/>
      <c r="J20" s="141"/>
      <c r="K20" s="141"/>
      <c r="L20" s="141"/>
      <c r="M20" s="141"/>
      <c r="N20" s="141"/>
      <c r="O20" s="141"/>
      <c r="P20" s="141"/>
      <c r="AT20" s="127"/>
      <c r="AU20" s="129"/>
    </row>
    <row r="21" spans="1:99" ht="18" customHeight="1">
      <c r="A21" s="141"/>
      <c r="B21" s="141"/>
      <c r="C21" s="141"/>
      <c r="E21" s="127" t="s">
        <v>396</v>
      </c>
      <c r="F21" s="145"/>
      <c r="G21" s="145"/>
      <c r="H21" s="145"/>
      <c r="I21" s="145"/>
      <c r="J21" s="145"/>
      <c r="K21" s="145"/>
      <c r="L21" s="145"/>
      <c r="M21" s="145"/>
      <c r="N21" s="145"/>
      <c r="O21" s="145"/>
      <c r="P21" s="145"/>
      <c r="Q21" s="141"/>
      <c r="R21" s="141"/>
      <c r="S21" s="141"/>
      <c r="T21" s="141"/>
      <c r="U21" s="141"/>
      <c r="V21" s="141"/>
      <c r="W21" s="141"/>
      <c r="X21" s="141"/>
      <c r="Y21" s="141"/>
      <c r="Z21" s="141"/>
      <c r="AA21" s="141"/>
      <c r="AB21" s="141"/>
      <c r="AC21" s="141"/>
      <c r="AD21" s="141"/>
      <c r="AE21" s="141"/>
      <c r="AF21" s="141"/>
      <c r="AG21" s="141"/>
      <c r="AH21" s="141"/>
      <c r="AI21" s="141"/>
      <c r="AJ21" s="141"/>
      <c r="AQ21" s="139"/>
      <c r="AR21" s="139"/>
    </row>
    <row r="22" spans="1:99" ht="18" customHeight="1">
      <c r="A22" s="141"/>
      <c r="B22" s="141"/>
      <c r="C22" s="141"/>
      <c r="E22" s="129"/>
      <c r="F22" s="145"/>
      <c r="G22" s="145"/>
      <c r="H22" s="145"/>
      <c r="I22" s="145"/>
      <c r="J22" s="145"/>
      <c r="K22" s="145"/>
      <c r="L22" s="145"/>
      <c r="M22" s="145"/>
      <c r="N22" s="145"/>
      <c r="O22" s="145"/>
      <c r="P22" s="145"/>
      <c r="Q22" s="141"/>
      <c r="R22" s="141"/>
      <c r="S22" s="141"/>
      <c r="T22" s="141"/>
      <c r="U22" s="141"/>
      <c r="V22" s="141"/>
      <c r="W22" s="141"/>
      <c r="X22" s="141"/>
      <c r="Y22" s="141"/>
      <c r="Z22" s="141"/>
      <c r="AA22" s="141"/>
      <c r="AB22" s="141"/>
      <c r="AC22" s="141"/>
      <c r="AD22" s="141"/>
      <c r="AE22" s="141"/>
      <c r="AF22" s="141"/>
      <c r="AG22" s="141"/>
      <c r="AH22" s="141"/>
      <c r="AI22" s="141"/>
      <c r="AJ22" s="141"/>
      <c r="AQ22" s="139"/>
      <c r="AR22" s="139"/>
    </row>
    <row r="23" spans="1:99" ht="18" customHeight="1">
      <c r="D23" s="138" t="s">
        <v>397</v>
      </c>
      <c r="E23" s="153" t="s">
        <v>384</v>
      </c>
      <c r="F23" s="129"/>
      <c r="G23" s="129"/>
      <c r="H23" s="129"/>
      <c r="I23" s="129"/>
      <c r="J23" s="129"/>
      <c r="K23" s="129"/>
      <c r="L23" s="129"/>
      <c r="M23" s="129"/>
      <c r="N23" s="129"/>
      <c r="O23" s="129"/>
      <c r="P23" s="129"/>
      <c r="Q23" s="137"/>
      <c r="R23" s="137"/>
      <c r="S23" s="146"/>
      <c r="T23" s="146"/>
      <c r="U23" s="146"/>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30"/>
      <c r="AU23" s="129"/>
    </row>
    <row r="24" spans="1:99" ht="18" customHeight="1">
      <c r="E24" s="154" t="s">
        <v>398</v>
      </c>
      <c r="G24" s="137"/>
      <c r="H24" s="137"/>
      <c r="I24" s="137"/>
      <c r="J24" s="137"/>
      <c r="K24" s="137"/>
      <c r="L24" s="137"/>
      <c r="M24" s="137"/>
      <c r="N24" s="137"/>
      <c r="O24" s="137"/>
      <c r="P24" s="137"/>
      <c r="Q24" s="141"/>
      <c r="R24" s="141"/>
      <c r="S24" s="141"/>
      <c r="T24" s="141"/>
      <c r="U24" s="141"/>
      <c r="V24" s="141"/>
      <c r="W24" s="141"/>
      <c r="X24" s="129"/>
      <c r="Y24" s="129"/>
      <c r="Z24" s="129"/>
      <c r="AA24" s="129"/>
      <c r="AB24" s="129"/>
      <c r="AC24" s="129"/>
      <c r="AD24" s="129"/>
      <c r="AE24" s="129"/>
      <c r="AF24" s="129"/>
      <c r="AG24" s="129"/>
      <c r="AH24" s="129"/>
      <c r="AI24" s="129"/>
      <c r="AJ24" s="129"/>
      <c r="AK24" s="129"/>
      <c r="AL24" s="129"/>
      <c r="AM24" s="129"/>
      <c r="AN24" s="129"/>
      <c r="AO24" s="139"/>
      <c r="AP24" s="129"/>
      <c r="AQ24" s="139"/>
      <c r="AR24" s="139"/>
      <c r="AS24" s="130"/>
      <c r="AT24" s="129"/>
      <c r="AU24" s="129"/>
    </row>
    <row r="25" spans="1:99" ht="18" customHeight="1">
      <c r="A25" s="141"/>
      <c r="B25" s="141"/>
      <c r="C25" s="141"/>
      <c r="E25" s="145"/>
      <c r="F25" s="145"/>
      <c r="G25" s="145"/>
      <c r="H25" s="145"/>
      <c r="I25" s="145"/>
      <c r="J25" s="145"/>
      <c r="K25" s="145"/>
      <c r="L25" s="145"/>
      <c r="M25" s="145"/>
      <c r="N25" s="145"/>
      <c r="O25" s="145"/>
      <c r="P25" s="145"/>
      <c r="Q25" s="145"/>
      <c r="R25" s="145"/>
      <c r="S25" s="145"/>
      <c r="T25" s="145"/>
      <c r="U25" s="145"/>
      <c r="V25" s="145"/>
      <c r="W25" s="145"/>
      <c r="X25" s="145"/>
      <c r="Y25" s="145"/>
      <c r="Z25" s="145"/>
      <c r="AA25" s="129"/>
      <c r="AB25" s="129"/>
      <c r="AC25" s="129"/>
      <c r="AD25" s="129"/>
      <c r="AE25" s="129"/>
      <c r="AF25" s="129"/>
      <c r="AG25" s="129"/>
      <c r="AH25" s="129"/>
      <c r="AI25" s="129"/>
      <c r="AJ25" s="129"/>
      <c r="AK25" s="129"/>
      <c r="AL25" s="129"/>
      <c r="AM25" s="129"/>
      <c r="AN25" s="129"/>
      <c r="AO25" s="129"/>
      <c r="AP25" s="129"/>
      <c r="AQ25" s="129"/>
      <c r="AR25" s="129"/>
      <c r="AS25" s="129"/>
      <c r="AT25" s="130"/>
      <c r="AU25" s="129"/>
      <c r="BM25" s="129"/>
      <c r="BN25" s="129"/>
      <c r="BO25" s="129"/>
      <c r="BP25" s="129"/>
      <c r="BQ25" s="129"/>
      <c r="BR25" s="129"/>
      <c r="BS25" s="129"/>
      <c r="BT25" s="129"/>
      <c r="BU25" s="129"/>
      <c r="BV25" s="129"/>
      <c r="BW25" s="129"/>
      <c r="BX25" s="129"/>
      <c r="BY25" s="129"/>
      <c r="BZ25" s="129"/>
      <c r="CA25" s="129"/>
      <c r="CB25" s="129"/>
      <c r="CC25" s="129"/>
      <c r="CD25" s="129"/>
      <c r="CE25" s="129"/>
      <c r="CF25" s="129"/>
      <c r="CG25" s="129"/>
      <c r="CH25" s="129"/>
      <c r="CI25" s="129"/>
      <c r="CJ25" s="129"/>
      <c r="CK25" s="129"/>
      <c r="CL25" s="129"/>
      <c r="CM25" s="129"/>
      <c r="CN25" s="129"/>
      <c r="CO25" s="129"/>
      <c r="CP25" s="129"/>
      <c r="CQ25" s="129"/>
      <c r="CR25" s="129"/>
      <c r="CS25" s="129"/>
      <c r="CT25" s="130"/>
      <c r="CU25" s="129"/>
    </row>
    <row r="26" spans="1:99" ht="18" customHeight="1">
      <c r="A26" s="141"/>
      <c r="B26" s="141"/>
      <c r="C26" s="141"/>
      <c r="D26" s="138" t="s">
        <v>399</v>
      </c>
      <c r="E26" s="127" t="s">
        <v>400</v>
      </c>
      <c r="F26" s="129"/>
      <c r="G26" s="129"/>
      <c r="H26" s="141"/>
      <c r="I26" s="141"/>
      <c r="J26" s="141"/>
      <c r="K26" s="141"/>
      <c r="L26" s="141"/>
      <c r="M26" s="141"/>
      <c r="N26" s="141"/>
      <c r="O26" s="141"/>
      <c r="P26" s="141"/>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30"/>
      <c r="AU26" s="129"/>
      <c r="BM26" s="129"/>
      <c r="BN26" s="129"/>
      <c r="BO26" s="129"/>
      <c r="BP26" s="129"/>
      <c r="BQ26" s="129"/>
      <c r="BR26" s="129"/>
      <c r="BS26" s="129"/>
      <c r="BT26" s="129"/>
      <c r="BU26" s="129"/>
      <c r="BV26" s="129"/>
      <c r="BW26" s="129"/>
      <c r="BX26" s="129"/>
      <c r="BY26" s="129"/>
      <c r="BZ26" s="129"/>
      <c r="CA26" s="129"/>
      <c r="CB26" s="129"/>
      <c r="CC26" s="129"/>
      <c r="CD26" s="129"/>
      <c r="CE26" s="129"/>
      <c r="CF26" s="129"/>
      <c r="CG26" s="129"/>
      <c r="CH26" s="129"/>
      <c r="CI26" s="129"/>
      <c r="CJ26" s="129"/>
      <c r="CK26" s="129"/>
      <c r="CL26" s="129"/>
      <c r="CM26" s="129"/>
      <c r="CN26" s="129"/>
      <c r="CO26" s="129"/>
      <c r="CP26" s="129"/>
      <c r="CQ26" s="129"/>
      <c r="CR26" s="129"/>
      <c r="CS26" s="129"/>
      <c r="CT26" s="130"/>
      <c r="CU26" s="129"/>
    </row>
    <row r="27" spans="1:99" ht="18" customHeight="1">
      <c r="E27" s="127" t="s">
        <v>604</v>
      </c>
      <c r="G27" s="129"/>
      <c r="H27" s="129"/>
      <c r="I27" s="129"/>
      <c r="J27" s="129"/>
      <c r="K27" s="129"/>
      <c r="L27" s="129"/>
      <c r="M27" s="129"/>
      <c r="N27" s="129"/>
      <c r="O27" s="129"/>
      <c r="P27" s="129"/>
      <c r="Q27" s="137"/>
      <c r="R27" s="137"/>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30"/>
      <c r="AU27" s="129"/>
      <c r="BM27" s="129"/>
      <c r="BN27" s="129"/>
      <c r="BO27" s="129"/>
      <c r="BP27" s="129"/>
      <c r="BQ27" s="129"/>
      <c r="BR27" s="129"/>
      <c r="BS27" s="129"/>
      <c r="BT27" s="129"/>
      <c r="BU27" s="129"/>
      <c r="BV27" s="129"/>
      <c r="BW27" s="129"/>
      <c r="BX27" s="129"/>
      <c r="BY27" s="129"/>
      <c r="BZ27" s="129"/>
      <c r="CA27" s="129"/>
      <c r="CB27" s="129"/>
      <c r="CC27" s="129"/>
      <c r="CD27" s="129"/>
      <c r="CE27" s="129"/>
      <c r="CF27" s="129"/>
      <c r="CG27" s="129"/>
      <c r="CH27" s="129"/>
      <c r="CI27" s="129"/>
      <c r="CJ27" s="129"/>
      <c r="CK27" s="129"/>
      <c r="CL27" s="129"/>
      <c r="CM27" s="129"/>
      <c r="CN27" s="129"/>
      <c r="CO27" s="129"/>
      <c r="CP27" s="129"/>
      <c r="CQ27" s="129"/>
      <c r="CR27" s="129"/>
      <c r="CS27" s="129"/>
      <c r="CT27" s="130"/>
      <c r="CU27" s="129"/>
    </row>
    <row r="28" spans="1:99" ht="18" customHeight="1">
      <c r="E28" s="145"/>
      <c r="Q28" s="145"/>
      <c r="R28" s="145"/>
      <c r="S28" s="145"/>
      <c r="T28" s="145"/>
      <c r="U28" s="145"/>
      <c r="V28" s="145"/>
      <c r="W28" s="145"/>
      <c r="X28" s="145"/>
      <c r="Y28" s="145"/>
      <c r="Z28" s="145"/>
      <c r="AA28" s="145"/>
      <c r="AB28" s="145"/>
      <c r="AC28" s="129"/>
      <c r="AD28" s="129"/>
      <c r="AE28" s="129"/>
      <c r="AF28" s="129"/>
      <c r="AG28" s="129"/>
      <c r="AH28" s="129"/>
      <c r="AI28" s="129"/>
      <c r="AJ28" s="129"/>
      <c r="AK28" s="129"/>
      <c r="AL28" s="129"/>
      <c r="AM28" s="129"/>
      <c r="AN28" s="129"/>
      <c r="AO28" s="129"/>
      <c r="AP28" s="129"/>
      <c r="AQ28" s="129"/>
      <c r="AR28" s="129"/>
      <c r="AS28" s="129"/>
      <c r="AT28" s="130"/>
      <c r="AU28" s="129"/>
      <c r="BM28" s="129"/>
      <c r="BN28" s="129"/>
      <c r="BO28" s="129"/>
      <c r="BP28" s="129"/>
      <c r="BQ28" s="129"/>
      <c r="BR28" s="129"/>
      <c r="BS28" s="129"/>
      <c r="BT28" s="129"/>
      <c r="BU28" s="129"/>
      <c r="BV28" s="129"/>
      <c r="BW28" s="129"/>
      <c r="BX28" s="129"/>
      <c r="BY28" s="129"/>
      <c r="BZ28" s="129"/>
      <c r="CA28" s="129"/>
      <c r="CB28" s="129"/>
      <c r="CC28" s="129"/>
      <c r="CD28" s="129"/>
      <c r="CE28" s="129"/>
      <c r="CF28" s="129"/>
      <c r="CG28" s="129"/>
      <c r="CH28" s="129"/>
      <c r="CI28" s="129"/>
      <c r="CJ28" s="129"/>
      <c r="CK28" s="129"/>
      <c r="CL28" s="129"/>
      <c r="CM28" s="129"/>
      <c r="CN28" s="129"/>
      <c r="CO28" s="129"/>
      <c r="CP28" s="129"/>
      <c r="CQ28" s="129"/>
      <c r="CR28" s="129"/>
      <c r="CS28" s="129"/>
      <c r="CT28" s="130"/>
      <c r="CU28" s="129"/>
    </row>
    <row r="29" spans="1:99" ht="18" customHeight="1">
      <c r="D29" s="138" t="s">
        <v>401</v>
      </c>
      <c r="E29" s="127" t="s">
        <v>202</v>
      </c>
      <c r="F29" s="137"/>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7"/>
      <c r="AU29" s="129"/>
      <c r="BM29" s="129"/>
      <c r="BN29" s="129"/>
      <c r="BO29" s="129"/>
      <c r="BP29" s="129"/>
      <c r="BQ29" s="129"/>
      <c r="BR29" s="129"/>
      <c r="BS29" s="129"/>
      <c r="BT29" s="129"/>
      <c r="BU29" s="129"/>
      <c r="BV29" s="129"/>
      <c r="BW29" s="129"/>
      <c r="BX29" s="129"/>
      <c r="BY29" s="129"/>
      <c r="BZ29" s="129"/>
      <c r="CA29" s="129"/>
      <c r="CB29" s="129"/>
      <c r="CC29" s="129"/>
      <c r="CD29" s="129"/>
      <c r="CE29" s="129"/>
      <c r="CF29" s="129"/>
      <c r="CG29" s="129"/>
      <c r="CH29" s="129"/>
      <c r="CI29" s="129"/>
      <c r="CJ29" s="129"/>
      <c r="CK29" s="129"/>
      <c r="CL29" s="129"/>
      <c r="CM29" s="129"/>
      <c r="CN29" s="129"/>
      <c r="CO29" s="129"/>
      <c r="CP29" s="129"/>
      <c r="CQ29" s="129"/>
      <c r="CR29" s="129"/>
      <c r="CS29" s="129"/>
      <c r="CT29" s="130"/>
      <c r="CU29" s="129"/>
    </row>
    <row r="30" spans="1:99" ht="18" customHeight="1">
      <c r="E30" s="127" t="s">
        <v>402</v>
      </c>
      <c r="G30" s="137"/>
      <c r="H30" s="148"/>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30"/>
      <c r="AU30" s="141"/>
    </row>
    <row r="31" spans="1:99" ht="18" customHeight="1">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30"/>
      <c r="AU31" s="129"/>
    </row>
    <row r="32" spans="1:99" ht="18" customHeight="1">
      <c r="D32" s="138" t="s">
        <v>403</v>
      </c>
      <c r="E32" s="127" t="s">
        <v>203</v>
      </c>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30"/>
      <c r="AU32" s="129"/>
    </row>
    <row r="33" spans="4:47" ht="18" customHeight="1">
      <c r="E33" s="127" t="s">
        <v>404</v>
      </c>
      <c r="J33" s="129"/>
      <c r="K33" s="129"/>
      <c r="L33" s="129"/>
      <c r="AS33" s="141"/>
      <c r="AT33" s="147"/>
      <c r="AU33" s="129"/>
    </row>
    <row r="34" spans="4:47" ht="18" customHeight="1">
      <c r="J34" s="129"/>
      <c r="K34" s="129"/>
      <c r="L34" s="129"/>
      <c r="AS34" s="129"/>
      <c r="AT34" s="130"/>
      <c r="AU34" s="129"/>
    </row>
    <row r="35" spans="4:47" ht="18" customHeight="1">
      <c r="D35" s="138" t="s">
        <v>405</v>
      </c>
      <c r="E35" s="141" t="s">
        <v>406</v>
      </c>
      <c r="F35" s="141"/>
      <c r="G35" s="141"/>
      <c r="J35" s="129"/>
      <c r="K35" s="129"/>
      <c r="L35" s="129"/>
      <c r="AS35" s="129"/>
      <c r="AT35" s="130"/>
      <c r="AU35" s="129"/>
    </row>
    <row r="36" spans="4:47" ht="18" customHeight="1">
      <c r="J36" s="129"/>
      <c r="K36" s="129"/>
      <c r="L36" s="129"/>
      <c r="AS36" s="129"/>
      <c r="AT36" s="130"/>
      <c r="AU36" s="129"/>
    </row>
    <row r="37" spans="4:47" ht="18" customHeight="1">
      <c r="D37" s="138" t="s">
        <v>407</v>
      </c>
      <c r="E37" s="127" t="s">
        <v>408</v>
      </c>
      <c r="J37" s="129"/>
      <c r="K37" s="129"/>
      <c r="L37" s="129"/>
      <c r="AS37" s="129"/>
      <c r="AT37" s="130"/>
      <c r="AU37" s="129"/>
    </row>
    <row r="38" spans="4:47" ht="18" customHeight="1">
      <c r="E38" s="127" t="s">
        <v>409</v>
      </c>
      <c r="H38" s="129"/>
      <c r="I38" s="129"/>
      <c r="AS38" s="129"/>
      <c r="AT38" s="130"/>
      <c r="AU38" s="129"/>
    </row>
    <row r="39" spans="4:47" ht="18" customHeight="1">
      <c r="D39" s="149"/>
      <c r="E39" s="127" t="s">
        <v>410</v>
      </c>
      <c r="H39" s="129"/>
      <c r="I39" s="129"/>
      <c r="AS39" s="129"/>
      <c r="AT39" s="130"/>
    </row>
    <row r="40" spans="4:47" ht="18" customHeight="1">
      <c r="E40" s="127" t="s">
        <v>411</v>
      </c>
      <c r="H40" s="129"/>
      <c r="I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30"/>
    </row>
    <row r="41" spans="4:47" ht="18" customHeight="1">
      <c r="D41" s="149"/>
      <c r="F41" s="129"/>
      <c r="H41" s="129"/>
      <c r="I41" s="129"/>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c r="AK41" s="141"/>
      <c r="AL41" s="141"/>
      <c r="AM41" s="141"/>
      <c r="AN41" s="141"/>
      <c r="AO41" s="141"/>
      <c r="AP41" s="141"/>
      <c r="AQ41" s="141"/>
      <c r="AR41" s="141"/>
    </row>
    <row r="42" spans="4:47" ht="18" customHeight="1">
      <c r="D42" s="138" t="s">
        <v>412</v>
      </c>
      <c r="E42" s="127" t="s">
        <v>205</v>
      </c>
      <c r="H42" s="129"/>
      <c r="I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row>
    <row r="43" spans="4:47" ht="18" customHeight="1">
      <c r="D43" s="150"/>
      <c r="E43" s="127" t="s">
        <v>413</v>
      </c>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row>
    <row r="44" spans="4:47" ht="18" customHeight="1">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row>
    <row r="45" spans="4:47" ht="18" customHeight="1">
      <c r="E45" s="151" t="s">
        <v>414</v>
      </c>
      <c r="G45" s="152" t="s">
        <v>191</v>
      </c>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row>
    <row r="46" spans="4:47" ht="18" customHeight="1">
      <c r="E46" s="129"/>
      <c r="F46" s="129"/>
      <c r="AT46" s="127"/>
    </row>
    <row r="47" spans="4:47" ht="18" customHeight="1">
      <c r="AT47" s="127"/>
    </row>
    <row r="48" spans="4:47" ht="18" customHeight="1">
      <c r="AT48" s="127"/>
    </row>
    <row r="49" spans="5:46" ht="18" customHeight="1">
      <c r="E49" s="148"/>
      <c r="AN49" s="129"/>
      <c r="AT49" s="127"/>
    </row>
    <row r="50" spans="5:46" ht="18" customHeight="1">
      <c r="AT50" s="127"/>
    </row>
    <row r="51" spans="5:46" ht="12" customHeight="1"/>
    <row r="52" spans="5:46" ht="12" customHeight="1"/>
    <row r="53" spans="5:46" ht="12" customHeight="1"/>
    <row r="54" spans="5:46" ht="12" customHeight="1"/>
    <row r="55" spans="5:46" ht="12" customHeight="1"/>
    <row r="56" spans="5:46" ht="12" customHeight="1"/>
    <row r="57" spans="5:46" ht="12" customHeight="1"/>
    <row r="58" spans="5:46" ht="12" customHeight="1"/>
    <row r="59" spans="5:46" ht="12" customHeight="1"/>
    <row r="60" spans="5:46" ht="12" customHeight="1"/>
    <row r="61" spans="5:46" ht="12" customHeight="1"/>
    <row r="62" spans="5:46" ht="12" customHeight="1"/>
    <row r="63" spans="5:46" ht="12" customHeight="1"/>
    <row r="64" spans="5:4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3">
    <mergeCell ref="A1:AZ2"/>
    <mergeCell ref="BQ2:BS2"/>
    <mergeCell ref="E4:AZ4"/>
  </mergeCells>
  <phoneticPr fontId="17"/>
  <pageMargins left="0.74803149606299213" right="0.55118110236220474" top="0.98425196850393704" bottom="0.98425196850393704" header="0.51181102362204722" footer="0.51181102362204722"/>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X38"/>
  <sheetViews>
    <sheetView showGridLines="0" view="pageBreakPreview" zoomScale="85" zoomScaleNormal="100" zoomScaleSheetLayoutView="85" workbookViewId="0">
      <selection activeCell="H19" sqref="H19:I19"/>
    </sheetView>
  </sheetViews>
  <sheetFormatPr defaultRowHeight="13.5"/>
  <cols>
    <col min="1" max="2" width="5.625" style="2" customWidth="1"/>
    <col min="3" max="4" width="7.625" style="2" customWidth="1"/>
    <col min="5" max="5" width="3.375" style="2" customWidth="1"/>
    <col min="6" max="6" width="14.5" style="2" customWidth="1"/>
    <col min="7" max="7" width="2" style="2" customWidth="1"/>
    <col min="8" max="8" width="10.125" style="2" customWidth="1"/>
    <col min="9" max="9" width="8.125" style="2" customWidth="1"/>
    <col min="10" max="10" width="3" style="2" customWidth="1"/>
    <col min="11" max="11" width="9.125" style="2" customWidth="1"/>
    <col min="12" max="12" width="3.375" style="2" customWidth="1"/>
    <col min="13" max="13" width="10.125" style="2" customWidth="1"/>
    <col min="14" max="14" width="3.875" style="2" customWidth="1"/>
    <col min="15" max="15" width="5.875" style="2" customWidth="1"/>
    <col min="16" max="16" width="3.75" style="2" customWidth="1"/>
    <col min="17" max="17" width="10.125" style="2" customWidth="1"/>
    <col min="18" max="18" width="10" style="2" customWidth="1"/>
    <col min="19" max="19" width="7.25" style="2" customWidth="1"/>
    <col min="20" max="16384" width="9" style="2"/>
  </cols>
  <sheetData>
    <row r="1" spans="6:24" ht="30.75" customHeight="1"/>
    <row r="2" spans="6:24" ht="19.5" customHeight="1">
      <c r="F2" s="428"/>
      <c r="G2" s="427"/>
      <c r="H2" s="297"/>
      <c r="I2" s="427"/>
      <c r="J2" s="427"/>
      <c r="K2" s="427"/>
      <c r="L2" s="427"/>
      <c r="M2" s="427"/>
      <c r="N2" s="298"/>
      <c r="O2" s="428"/>
      <c r="P2" s="298"/>
      <c r="Q2" s="427"/>
      <c r="R2" s="299"/>
      <c r="S2" s="382"/>
      <c r="T2" s="40"/>
    </row>
    <row r="3" spans="6:24" ht="19.5" customHeight="1">
      <c r="F3" s="428" t="s">
        <v>418</v>
      </c>
      <c r="G3" s="448" t="s">
        <v>634</v>
      </c>
      <c r="H3" s="449"/>
      <c r="I3" s="449"/>
      <c r="J3" s="449"/>
      <c r="K3" s="449"/>
      <c r="L3" s="449"/>
      <c r="M3" s="449"/>
      <c r="N3" s="449"/>
      <c r="O3" s="449"/>
      <c r="P3" s="449"/>
      <c r="Q3" s="449"/>
      <c r="R3" s="449"/>
      <c r="S3" s="449"/>
    </row>
    <row r="4" spans="6:24" ht="19.5" customHeight="1">
      <c r="F4" s="428" t="s">
        <v>508</v>
      </c>
      <c r="G4" s="450" t="s">
        <v>631</v>
      </c>
      <c r="H4" s="451"/>
      <c r="I4" s="451"/>
      <c r="J4" s="451"/>
      <c r="K4" s="451"/>
      <c r="L4" s="451"/>
      <c r="M4" s="451"/>
      <c r="N4" s="451"/>
      <c r="O4" s="451"/>
      <c r="P4" s="451"/>
      <c r="Q4" s="451"/>
      <c r="R4" s="451"/>
      <c r="S4" s="451"/>
    </row>
    <row r="5" spans="6:24" s="1" customFormat="1" ht="19.5" customHeight="1">
      <c r="F5" s="428" t="s">
        <v>677</v>
      </c>
      <c r="G5" s="452" t="s">
        <v>725</v>
      </c>
      <c r="H5" s="449"/>
      <c r="I5" s="449"/>
      <c r="J5" s="449"/>
      <c r="K5" s="449"/>
      <c r="L5" s="449"/>
      <c r="M5" s="449"/>
      <c r="N5" s="449"/>
      <c r="O5" s="449"/>
      <c r="P5" s="449"/>
      <c r="Q5" s="449"/>
      <c r="R5" s="449"/>
      <c r="S5" s="449"/>
      <c r="T5" s="40"/>
    </row>
    <row r="6" spans="6:24" s="1" customFormat="1" ht="19.5" customHeight="1">
      <c r="F6" s="428" t="s">
        <v>632</v>
      </c>
      <c r="G6" s="300"/>
      <c r="H6" s="378"/>
      <c r="I6" s="389" t="s">
        <v>678</v>
      </c>
      <c r="J6" s="300"/>
      <c r="K6" s="300"/>
      <c r="L6" s="300"/>
      <c r="M6" s="300"/>
      <c r="N6" s="300"/>
      <c r="O6" s="300"/>
      <c r="P6" s="300"/>
      <c r="Q6" s="300"/>
      <c r="R6" s="300"/>
      <c r="S6" s="300"/>
      <c r="T6" s="40"/>
      <c r="U6" s="40"/>
      <c r="V6" s="40"/>
      <c r="W6" s="40"/>
      <c r="X6" s="40"/>
    </row>
    <row r="7" spans="6:24" s="1" customFormat="1" ht="19.5" customHeight="1">
      <c r="F7" s="428" t="s">
        <v>633</v>
      </c>
      <c r="G7" s="301"/>
      <c r="H7" s="379"/>
      <c r="I7" s="389" t="s">
        <v>679</v>
      </c>
      <c r="J7" s="302"/>
      <c r="K7" s="302"/>
      <c r="L7" s="302"/>
      <c r="M7" s="302"/>
      <c r="N7" s="302"/>
      <c r="O7" s="302"/>
      <c r="P7" s="302"/>
      <c r="Q7" s="302"/>
      <c r="R7" s="302"/>
      <c r="S7" s="302"/>
      <c r="T7" s="40"/>
      <c r="U7" s="40"/>
      <c r="V7" s="40"/>
      <c r="W7" s="40"/>
      <c r="X7" s="40"/>
    </row>
    <row r="8" spans="6:24" s="1" customFormat="1" ht="19.5" customHeight="1">
      <c r="F8" s="428" t="s">
        <v>636</v>
      </c>
      <c r="G8" s="428"/>
      <c r="H8" s="428"/>
      <c r="I8" s="428" t="s">
        <v>680</v>
      </c>
      <c r="J8" s="428"/>
      <c r="K8" s="428"/>
      <c r="L8" s="428"/>
      <c r="M8" s="428"/>
      <c r="N8" s="453"/>
      <c r="O8" s="454"/>
      <c r="P8" s="454"/>
      <c r="Q8" s="454"/>
      <c r="R8" s="454"/>
      <c r="S8" s="454"/>
      <c r="T8" s="40"/>
      <c r="U8" s="40"/>
      <c r="V8" s="40"/>
      <c r="W8" s="40"/>
      <c r="X8" s="40"/>
    </row>
    <row r="9" spans="6:24" s="1" customFormat="1" ht="12.75" customHeight="1">
      <c r="F9" s="303"/>
      <c r="G9" s="303"/>
      <c r="H9" s="303"/>
      <c r="I9" s="303"/>
      <c r="J9" s="303"/>
      <c r="K9" s="303"/>
      <c r="L9" s="303"/>
      <c r="M9" s="303"/>
      <c r="N9" s="304"/>
      <c r="O9" s="303"/>
      <c r="P9" s="303"/>
      <c r="Q9" s="303"/>
      <c r="R9" s="303"/>
      <c r="S9" s="303"/>
      <c r="T9" s="40"/>
      <c r="U9" s="40"/>
      <c r="V9" s="40"/>
      <c r="W9" s="40"/>
      <c r="X9" s="40"/>
    </row>
    <row r="10" spans="6:24" s="1" customFormat="1" ht="19.5" customHeight="1">
      <c r="F10" s="455" t="s">
        <v>530</v>
      </c>
      <c r="G10" s="456"/>
      <c r="H10" s="49" t="s">
        <v>606</v>
      </c>
      <c r="I10" s="3"/>
      <c r="J10" s="3"/>
      <c r="K10" s="3"/>
      <c r="L10" s="3"/>
      <c r="M10" s="3"/>
      <c r="N10" s="3"/>
      <c r="O10" s="3"/>
      <c r="P10" s="305"/>
      <c r="Q10" s="305"/>
      <c r="R10" s="305" t="s">
        <v>637</v>
      </c>
      <c r="S10" s="306"/>
      <c r="T10" s="40"/>
      <c r="U10" s="40"/>
      <c r="V10" s="40"/>
      <c r="W10" s="40"/>
      <c r="X10" s="40"/>
    </row>
    <row r="11" spans="6:24" s="1" customFormat="1" ht="33.75" customHeight="1">
      <c r="F11" s="443" t="s">
        <v>681</v>
      </c>
      <c r="G11" s="444"/>
      <c r="H11" s="445" t="s">
        <v>675</v>
      </c>
      <c r="I11" s="446"/>
      <c r="J11" s="446"/>
      <c r="K11" s="446"/>
      <c r="L11" s="446"/>
      <c r="M11" s="446"/>
      <c r="N11" s="446"/>
      <c r="O11" s="446"/>
      <c r="P11" s="446"/>
      <c r="Q11" s="446"/>
      <c r="R11" s="446"/>
      <c r="S11" s="447"/>
    </row>
    <row r="12" spans="6:24" s="1" customFormat="1" ht="48" customHeight="1">
      <c r="F12" s="462" t="s">
        <v>431</v>
      </c>
      <c r="G12" s="463"/>
      <c r="H12" s="464" t="s">
        <v>676</v>
      </c>
      <c r="I12" s="465"/>
      <c r="J12" s="465"/>
      <c r="K12" s="465"/>
      <c r="L12" s="465"/>
      <c r="M12" s="465"/>
      <c r="N12" s="465"/>
      <c r="O12" s="465"/>
      <c r="P12" s="465"/>
      <c r="Q12" s="465"/>
      <c r="R12" s="465"/>
      <c r="S12" s="466"/>
    </row>
    <row r="13" spans="6:24" s="1" customFormat="1" ht="28.5" customHeight="1">
      <c r="F13" s="467" t="s">
        <v>682</v>
      </c>
      <c r="G13" s="468"/>
      <c r="H13" s="469" t="s">
        <v>683</v>
      </c>
      <c r="I13" s="470"/>
      <c r="J13" s="470"/>
      <c r="K13" s="470"/>
      <c r="L13" s="470"/>
      <c r="M13" s="470"/>
      <c r="N13" s="470"/>
      <c r="O13" s="470"/>
      <c r="P13" s="470"/>
      <c r="Q13" s="470"/>
      <c r="R13" s="470"/>
      <c r="S13" s="471"/>
    </row>
    <row r="14" spans="6:24" s="1" customFormat="1" ht="20.25" customHeight="1">
      <c r="F14" s="472" t="s">
        <v>1</v>
      </c>
      <c r="G14" s="473"/>
      <c r="H14" s="474">
        <v>43111</v>
      </c>
      <c r="I14" s="475"/>
      <c r="J14" s="475"/>
      <c r="K14" s="475"/>
      <c r="L14" s="475"/>
      <c r="M14" s="9"/>
      <c r="N14" s="9"/>
      <c r="O14" s="9"/>
      <c r="P14" s="9"/>
      <c r="Q14" s="9"/>
      <c r="R14" s="9"/>
      <c r="S14" s="429"/>
      <c r="T14" s="314"/>
    </row>
    <row r="15" spans="6:24" s="1" customFormat="1" ht="30.75" customHeight="1">
      <c r="F15" s="476" t="s">
        <v>618</v>
      </c>
      <c r="G15" s="477"/>
      <c r="H15" s="478" t="s">
        <v>445</v>
      </c>
      <c r="I15" s="479"/>
      <c r="J15" s="479"/>
      <c r="K15" s="431" t="e">
        <f>#REF!*100</f>
        <v>#REF!</v>
      </c>
      <c r="L15" s="341" t="s">
        <v>693</v>
      </c>
      <c r="M15" s="480" t="s">
        <v>694</v>
      </c>
      <c r="N15" s="479"/>
      <c r="O15" s="479"/>
      <c r="P15" s="417"/>
      <c r="Q15" s="417"/>
      <c r="R15" s="430" t="e">
        <f>#REF!</f>
        <v>#REF!</v>
      </c>
      <c r="S15" s="342" t="s">
        <v>695</v>
      </c>
      <c r="T15" s="40"/>
    </row>
    <row r="16" spans="6:24" s="1" customFormat="1" ht="18.75" customHeight="1">
      <c r="F16" s="481" t="s">
        <v>4</v>
      </c>
      <c r="G16" s="482"/>
      <c r="H16" s="483" t="s">
        <v>467</v>
      </c>
      <c r="I16" s="363" t="s">
        <v>638</v>
      </c>
      <c r="J16" s="364"/>
      <c r="K16" s="364"/>
      <c r="L16" s="365"/>
      <c r="M16" s="365"/>
      <c r="N16" s="365"/>
      <c r="O16" s="365"/>
      <c r="P16" s="365"/>
      <c r="Q16" s="414"/>
      <c r="R16" s="414"/>
      <c r="S16" s="366" t="s">
        <v>702</v>
      </c>
      <c r="T16" s="5"/>
      <c r="U16" s="5"/>
      <c r="V16" s="5"/>
    </row>
    <row r="17" spans="6:22" s="1" customFormat="1" ht="18.75" customHeight="1">
      <c r="F17" s="476"/>
      <c r="G17" s="477"/>
      <c r="H17" s="484"/>
      <c r="I17" s="367"/>
      <c r="J17" s="367"/>
      <c r="K17" s="367"/>
      <c r="L17" s="367"/>
      <c r="M17" s="367"/>
      <c r="N17" s="367"/>
      <c r="O17" s="367"/>
      <c r="P17" s="367"/>
      <c r="Q17" s="368"/>
      <c r="R17" s="368"/>
      <c r="S17" s="369" t="s">
        <v>703</v>
      </c>
      <c r="T17" s="5"/>
      <c r="U17" s="5"/>
      <c r="V17" s="5"/>
    </row>
    <row r="18" spans="6:22" s="1" customFormat="1" ht="19.5" customHeight="1">
      <c r="F18" s="457" t="s">
        <v>478</v>
      </c>
      <c r="G18" s="458"/>
      <c r="H18" s="459" t="s">
        <v>704</v>
      </c>
      <c r="I18" s="460"/>
      <c r="J18" s="460"/>
      <c r="K18" s="460"/>
      <c r="L18" s="460"/>
      <c r="M18" s="460"/>
      <c r="N18" s="460"/>
      <c r="O18" s="460"/>
      <c r="P18" s="460"/>
      <c r="Q18" s="460"/>
      <c r="R18" s="460"/>
      <c r="S18" s="461"/>
    </row>
    <row r="19" spans="6:22" s="1" customFormat="1" ht="19.5" customHeight="1">
      <c r="F19" s="490" t="s">
        <v>483</v>
      </c>
      <c r="G19" s="490"/>
      <c r="H19" s="85">
        <v>0</v>
      </c>
      <c r="I19" s="377" t="s">
        <v>721</v>
      </c>
      <c r="J19" s="3"/>
      <c r="K19" s="3"/>
      <c r="L19" s="376"/>
      <c r="M19" s="3"/>
      <c r="N19" s="9"/>
      <c r="O19" s="9"/>
      <c r="P19" s="9"/>
      <c r="Q19" s="9"/>
      <c r="R19" s="9"/>
      <c r="S19" s="429"/>
    </row>
    <row r="20" spans="6:22" s="1" customFormat="1" ht="19.5" customHeight="1">
      <c r="F20" s="491" t="s">
        <v>726</v>
      </c>
      <c r="G20" s="492"/>
      <c r="H20" s="85">
        <v>0</v>
      </c>
      <c r="I20" s="377" t="s">
        <v>721</v>
      </c>
      <c r="J20" s="413"/>
      <c r="K20" s="377"/>
      <c r="L20" s="376"/>
      <c r="M20" s="416"/>
      <c r="N20" s="303"/>
      <c r="O20" s="303"/>
      <c r="P20" s="303"/>
      <c r="Q20" s="303"/>
      <c r="R20" s="432"/>
      <c r="S20" s="371"/>
    </row>
    <row r="21" spans="6:22" s="1" customFormat="1" ht="18" customHeight="1">
      <c r="F21" s="493" t="s">
        <v>639</v>
      </c>
      <c r="G21" s="494"/>
      <c r="H21" s="499" t="s">
        <v>486</v>
      </c>
      <c r="I21" s="485"/>
      <c r="J21" s="485"/>
      <c r="K21" s="485"/>
      <c r="L21" s="485"/>
      <c r="M21" s="485" t="s">
        <v>487</v>
      </c>
      <c r="N21" s="485"/>
      <c r="O21" s="485"/>
      <c r="P21" s="485"/>
      <c r="Q21" s="485" t="s">
        <v>488</v>
      </c>
      <c r="R21" s="485"/>
      <c r="S21" s="486"/>
    </row>
    <row r="22" spans="6:22" s="1" customFormat="1" ht="18" customHeight="1">
      <c r="F22" s="495"/>
      <c r="G22" s="496"/>
      <c r="H22" s="181" t="s">
        <v>492</v>
      </c>
      <c r="I22" s="487">
        <v>0</v>
      </c>
      <c r="J22" s="487"/>
      <c r="K22" s="487"/>
      <c r="L22" s="487"/>
      <c r="M22" s="487">
        <v>0</v>
      </c>
      <c r="N22" s="487"/>
      <c r="O22" s="487"/>
      <c r="P22" s="487"/>
      <c r="Q22" s="488">
        <v>0</v>
      </c>
      <c r="R22" s="488"/>
      <c r="S22" s="489"/>
    </row>
    <row r="23" spans="6:22" s="1" customFormat="1" ht="18" customHeight="1">
      <c r="F23" s="495"/>
      <c r="G23" s="496"/>
      <c r="H23" s="181" t="s">
        <v>2</v>
      </c>
      <c r="I23" s="487">
        <v>5500000</v>
      </c>
      <c r="J23" s="487"/>
      <c r="K23" s="487"/>
      <c r="L23" s="487"/>
      <c r="M23" s="487">
        <v>5000000</v>
      </c>
      <c r="N23" s="487"/>
      <c r="O23" s="487"/>
      <c r="P23" s="487"/>
      <c r="Q23" s="488">
        <f>ROUNDDOWN(M23/3,0)</f>
        <v>1666666</v>
      </c>
      <c r="R23" s="488"/>
      <c r="S23" s="489"/>
    </row>
    <row r="24" spans="6:22" s="1" customFormat="1" ht="18" customHeight="1">
      <c r="F24" s="495"/>
      <c r="G24" s="496"/>
      <c r="H24" s="181" t="s">
        <v>493</v>
      </c>
      <c r="I24" s="487">
        <v>2000000</v>
      </c>
      <c r="J24" s="487"/>
      <c r="K24" s="487"/>
      <c r="L24" s="487"/>
      <c r="M24" s="487">
        <v>0</v>
      </c>
      <c r="N24" s="487"/>
      <c r="O24" s="487"/>
      <c r="P24" s="487"/>
      <c r="Q24" s="488">
        <v>0</v>
      </c>
      <c r="R24" s="488"/>
      <c r="S24" s="489"/>
    </row>
    <row r="25" spans="6:22" s="1" customFormat="1" ht="18" customHeight="1">
      <c r="F25" s="495"/>
      <c r="G25" s="496"/>
      <c r="H25" s="183" t="s">
        <v>3</v>
      </c>
      <c r="I25" s="503">
        <f>SUM(I22:L24)*0.08</f>
        <v>600000</v>
      </c>
      <c r="J25" s="503"/>
      <c r="K25" s="503"/>
      <c r="L25" s="503"/>
      <c r="M25" s="503">
        <v>0</v>
      </c>
      <c r="N25" s="503"/>
      <c r="O25" s="503"/>
      <c r="P25" s="503"/>
      <c r="Q25" s="504">
        <v>0</v>
      </c>
      <c r="R25" s="504"/>
      <c r="S25" s="505"/>
    </row>
    <row r="26" spans="6:22" s="1" customFormat="1" ht="18" customHeight="1">
      <c r="F26" s="497"/>
      <c r="G26" s="498"/>
      <c r="H26" s="188" t="s">
        <v>149</v>
      </c>
      <c r="I26" s="500">
        <f>SUM(I22:L25)</f>
        <v>8100000</v>
      </c>
      <c r="J26" s="500"/>
      <c r="K26" s="500"/>
      <c r="L26" s="500"/>
      <c r="M26" s="500">
        <f>SUM(M22:P25)</f>
        <v>5000000</v>
      </c>
      <c r="N26" s="500"/>
      <c r="O26" s="500"/>
      <c r="P26" s="500"/>
      <c r="Q26" s="501">
        <f>SUM(Q22:S25)</f>
        <v>1666666</v>
      </c>
      <c r="R26" s="501"/>
      <c r="S26" s="502"/>
    </row>
    <row r="27" spans="6:22" s="1" customFormat="1" ht="13.5" customHeight="1">
      <c r="F27" s="428"/>
      <c r="G27" s="428"/>
      <c r="H27" s="63"/>
      <c r="I27" s="428"/>
      <c r="J27" s="428"/>
      <c r="K27" s="428"/>
      <c r="L27" s="428"/>
      <c r="M27" s="428"/>
      <c r="N27" s="428"/>
      <c r="O27" s="428"/>
      <c r="P27" s="428"/>
      <c r="Q27" s="428"/>
      <c r="R27" s="428"/>
      <c r="S27" s="428"/>
    </row>
    <row r="28" spans="6:22" s="1" customFormat="1" ht="13.5" customHeight="1"/>
    <row r="29" spans="6:22" s="1" customFormat="1" ht="13.5" customHeight="1">
      <c r="T29" s="40"/>
    </row>
    <row r="30" spans="6:22" s="1" customFormat="1" ht="12.75"/>
    <row r="31" spans="6:22" s="1" customFormat="1" ht="12.75"/>
    <row r="32" spans="6:22" s="1" customFormat="1" ht="12.75"/>
    <row r="33" s="1" customFormat="1" ht="12.75"/>
    <row r="34" s="1" customFormat="1" ht="12.75"/>
    <row r="35" s="1" customFormat="1" ht="12.75"/>
    <row r="36" s="1" customFormat="1" ht="12.75"/>
    <row r="37" s="1" customFormat="1" ht="12.75"/>
    <row r="38" s="1" customFormat="1" ht="12.75"/>
  </sheetData>
  <mergeCells count="41">
    <mergeCell ref="Q26:S26"/>
    <mergeCell ref="M23:P23"/>
    <mergeCell ref="Q23:S23"/>
    <mergeCell ref="I24:L24"/>
    <mergeCell ref="M24:P24"/>
    <mergeCell ref="Q24:S24"/>
    <mergeCell ref="I25:L25"/>
    <mergeCell ref="M25:P25"/>
    <mergeCell ref="Q25:S25"/>
    <mergeCell ref="F19:G19"/>
    <mergeCell ref="F20:G20"/>
    <mergeCell ref="F21:G26"/>
    <mergeCell ref="H21:L21"/>
    <mergeCell ref="M21:P21"/>
    <mergeCell ref="I26:L26"/>
    <mergeCell ref="M26:P26"/>
    <mergeCell ref="Q21:S21"/>
    <mergeCell ref="I22:L22"/>
    <mergeCell ref="M22:P22"/>
    <mergeCell ref="Q22:S22"/>
    <mergeCell ref="I23:L23"/>
    <mergeCell ref="F18:G18"/>
    <mergeCell ref="H18:S18"/>
    <mergeCell ref="F12:G12"/>
    <mergeCell ref="H12:S12"/>
    <mergeCell ref="F13:G13"/>
    <mergeCell ref="H13:S13"/>
    <mergeCell ref="F14:G14"/>
    <mergeCell ref="H14:L14"/>
    <mergeCell ref="F15:G15"/>
    <mergeCell ref="H15:J15"/>
    <mergeCell ref="M15:O15"/>
    <mergeCell ref="F16:G17"/>
    <mergeCell ref="H16:H17"/>
    <mergeCell ref="F11:G11"/>
    <mergeCell ref="H11:S11"/>
    <mergeCell ref="G3:S3"/>
    <mergeCell ref="G4:S4"/>
    <mergeCell ref="G5:S5"/>
    <mergeCell ref="N8:S8"/>
    <mergeCell ref="F10:G10"/>
  </mergeCells>
  <phoneticPr fontId="17"/>
  <pageMargins left="0.62992125984251968" right="0.15748031496062992" top="0.43" bottom="0.15748031496062992" header="0.36" footer="0.1574803149606299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X61"/>
  <sheetViews>
    <sheetView showGridLines="0" view="pageBreakPreview" topLeftCell="A18" zoomScale="85" zoomScaleNormal="100" zoomScaleSheetLayoutView="85" workbookViewId="0">
      <selection activeCell="T40" sqref="T40"/>
    </sheetView>
  </sheetViews>
  <sheetFormatPr defaultRowHeight="13.5"/>
  <cols>
    <col min="1" max="2" width="5.625" style="2" customWidth="1"/>
    <col min="3" max="4" width="7.625" style="2" customWidth="1"/>
    <col min="5" max="5" width="3.375" style="2" customWidth="1"/>
    <col min="6" max="6" width="14.5" style="2" customWidth="1"/>
    <col min="7" max="7" width="2" style="2" customWidth="1"/>
    <col min="8" max="8" width="10.125" style="2" customWidth="1"/>
    <col min="9" max="9" width="8.125" style="2" customWidth="1"/>
    <col min="10" max="10" width="3" style="2" customWidth="1"/>
    <col min="11" max="11" width="9.125" style="2" customWidth="1"/>
    <col min="12" max="12" width="3.375" style="2" customWidth="1"/>
    <col min="13" max="13" width="10.125" style="2" customWidth="1"/>
    <col min="14" max="14" width="3.875" style="2" customWidth="1"/>
    <col min="15" max="15" width="5.875" style="2" customWidth="1"/>
    <col min="16" max="16" width="3.75" style="2" customWidth="1"/>
    <col min="17" max="17" width="10.125" style="2" customWidth="1"/>
    <col min="18" max="18" width="10" style="2" customWidth="1"/>
    <col min="19" max="19" width="7.25" style="2" customWidth="1"/>
    <col min="20" max="20" width="9" style="2" customWidth="1"/>
    <col min="21" max="16384" width="9" style="2"/>
  </cols>
  <sheetData>
    <row r="1" spans="6:24" ht="30.75" customHeight="1"/>
    <row r="2" spans="6:24" ht="19.5" customHeight="1">
      <c r="F2" s="428"/>
      <c r="G2" s="427"/>
      <c r="H2" s="297"/>
      <c r="I2" s="427"/>
      <c r="J2" s="427"/>
      <c r="K2" s="427"/>
      <c r="L2" s="427"/>
      <c r="M2" s="427"/>
      <c r="N2" s="298"/>
      <c r="O2" s="428"/>
      <c r="P2" s="298"/>
      <c r="Q2" s="427"/>
      <c r="R2" s="299"/>
      <c r="S2" s="382"/>
      <c r="T2" s="40"/>
    </row>
    <row r="3" spans="6:24" ht="19.5" customHeight="1">
      <c r="F3" s="428" t="s">
        <v>418</v>
      </c>
      <c r="G3" s="448" t="s">
        <v>634</v>
      </c>
      <c r="H3" s="449"/>
      <c r="I3" s="449"/>
      <c r="J3" s="449"/>
      <c r="K3" s="449"/>
      <c r="L3" s="449"/>
      <c r="M3" s="449"/>
      <c r="N3" s="449"/>
      <c r="O3" s="449"/>
      <c r="P3" s="449"/>
      <c r="Q3" s="449"/>
      <c r="R3" s="449"/>
      <c r="S3" s="449"/>
    </row>
    <row r="4" spans="6:24" ht="19.5" customHeight="1">
      <c r="F4" s="428" t="s">
        <v>508</v>
      </c>
      <c r="G4" s="450" t="s">
        <v>631</v>
      </c>
      <c r="H4" s="451"/>
      <c r="I4" s="451"/>
      <c r="J4" s="451"/>
      <c r="K4" s="451"/>
      <c r="L4" s="451"/>
      <c r="M4" s="451"/>
      <c r="N4" s="451"/>
      <c r="O4" s="451"/>
      <c r="P4" s="451"/>
      <c r="Q4" s="451"/>
      <c r="R4" s="451"/>
      <c r="S4" s="451"/>
    </row>
    <row r="5" spans="6:24" s="1" customFormat="1" ht="19.5" customHeight="1">
      <c r="F5" s="428" t="s">
        <v>677</v>
      </c>
      <c r="G5" s="448" t="s">
        <v>635</v>
      </c>
      <c r="H5" s="449"/>
      <c r="I5" s="449"/>
      <c r="J5" s="449"/>
      <c r="K5" s="449"/>
      <c r="L5" s="449"/>
      <c r="M5" s="449"/>
      <c r="N5" s="449"/>
      <c r="O5" s="449"/>
      <c r="P5" s="449"/>
      <c r="Q5" s="449"/>
      <c r="R5" s="449"/>
      <c r="S5" s="449"/>
      <c r="T5" s="40"/>
    </row>
    <row r="6" spans="6:24" s="1" customFormat="1" ht="19.5" customHeight="1">
      <c r="F6" s="428" t="s">
        <v>632</v>
      </c>
      <c r="G6" s="300"/>
      <c r="H6" s="378"/>
      <c r="I6" s="389" t="s">
        <v>678</v>
      </c>
      <c r="J6" s="300"/>
      <c r="K6" s="300"/>
      <c r="L6" s="300"/>
      <c r="M6" s="300"/>
      <c r="N6" s="300"/>
      <c r="O6" s="300"/>
      <c r="P6" s="300"/>
      <c r="Q6" s="300"/>
      <c r="R6" s="300"/>
      <c r="S6" s="300"/>
      <c r="T6" s="40"/>
      <c r="U6" s="40"/>
      <c r="V6" s="40"/>
      <c r="W6" s="40"/>
      <c r="X6" s="40"/>
    </row>
    <row r="7" spans="6:24" s="1" customFormat="1" ht="19.5" customHeight="1">
      <c r="F7" s="428" t="s">
        <v>633</v>
      </c>
      <c r="G7" s="301"/>
      <c r="H7" s="379"/>
      <c r="I7" s="389" t="s">
        <v>679</v>
      </c>
      <c r="J7" s="302"/>
      <c r="K7" s="302"/>
      <c r="L7" s="302"/>
      <c r="M7" s="302"/>
      <c r="N7" s="302"/>
      <c r="O7" s="302"/>
      <c r="P7" s="302"/>
      <c r="Q7" s="302"/>
      <c r="R7" s="302"/>
      <c r="S7" s="302"/>
      <c r="T7" s="40"/>
      <c r="U7" s="40"/>
      <c r="V7" s="40"/>
      <c r="W7" s="40"/>
      <c r="X7" s="40"/>
    </row>
    <row r="8" spans="6:24" s="1" customFormat="1" ht="19.5" customHeight="1">
      <c r="F8" s="428" t="s">
        <v>636</v>
      </c>
      <c r="G8" s="428"/>
      <c r="H8" s="428"/>
      <c r="I8" s="428" t="s">
        <v>680</v>
      </c>
      <c r="J8" s="428"/>
      <c r="K8" s="428"/>
      <c r="L8" s="428"/>
      <c r="M8" s="428"/>
      <c r="N8" s="453"/>
      <c r="O8" s="454"/>
      <c r="P8" s="454"/>
      <c r="Q8" s="454"/>
      <c r="R8" s="454"/>
      <c r="S8" s="454"/>
      <c r="T8" s="40"/>
      <c r="U8" s="40"/>
      <c r="V8" s="40"/>
      <c r="W8" s="40"/>
      <c r="X8" s="40"/>
    </row>
    <row r="9" spans="6:24" s="1" customFormat="1" ht="12.75" customHeight="1">
      <c r="F9" s="303"/>
      <c r="G9" s="303"/>
      <c r="H9" s="303"/>
      <c r="I9" s="303"/>
      <c r="J9" s="303"/>
      <c r="K9" s="303"/>
      <c r="L9" s="303"/>
      <c r="M9" s="303"/>
      <c r="N9" s="304"/>
      <c r="O9" s="303"/>
      <c r="P9" s="303"/>
      <c r="Q9" s="303"/>
      <c r="R9" s="303"/>
      <c r="S9" s="303"/>
      <c r="T9" s="40"/>
      <c r="U9" s="40"/>
      <c r="V9" s="40"/>
      <c r="W9" s="40"/>
      <c r="X9" s="40"/>
    </row>
    <row r="10" spans="6:24" s="1" customFormat="1" ht="19.5" customHeight="1">
      <c r="F10" s="455" t="s">
        <v>530</v>
      </c>
      <c r="G10" s="456"/>
      <c r="H10" s="49" t="s">
        <v>606</v>
      </c>
      <c r="I10" s="3"/>
      <c r="J10" s="3"/>
      <c r="K10" s="3"/>
      <c r="L10" s="3"/>
      <c r="M10" s="3"/>
      <c r="N10" s="3"/>
      <c r="O10" s="3"/>
      <c r="P10" s="305"/>
      <c r="Q10" s="305"/>
      <c r="R10" s="305" t="s">
        <v>637</v>
      </c>
      <c r="S10" s="306"/>
      <c r="T10" s="40"/>
      <c r="U10" s="40"/>
      <c r="V10" s="40"/>
      <c r="W10" s="40"/>
      <c r="X10" s="40"/>
    </row>
    <row r="11" spans="6:24" s="1" customFormat="1" ht="33.75" customHeight="1">
      <c r="F11" s="443" t="s">
        <v>681</v>
      </c>
      <c r="G11" s="444"/>
      <c r="H11" s="445" t="s">
        <v>675</v>
      </c>
      <c r="I11" s="446"/>
      <c r="J11" s="446"/>
      <c r="K11" s="446"/>
      <c r="L11" s="446"/>
      <c r="M11" s="446"/>
      <c r="N11" s="446"/>
      <c r="O11" s="446"/>
      <c r="P11" s="446"/>
      <c r="Q11" s="446"/>
      <c r="R11" s="446"/>
      <c r="S11" s="447"/>
    </row>
    <row r="12" spans="6:24" s="1" customFormat="1" ht="48" customHeight="1">
      <c r="F12" s="462" t="s">
        <v>431</v>
      </c>
      <c r="G12" s="463"/>
      <c r="H12" s="464" t="s">
        <v>676</v>
      </c>
      <c r="I12" s="465"/>
      <c r="J12" s="465"/>
      <c r="K12" s="465"/>
      <c r="L12" s="465"/>
      <c r="M12" s="465"/>
      <c r="N12" s="465"/>
      <c r="O12" s="465"/>
      <c r="P12" s="465"/>
      <c r="Q12" s="465"/>
      <c r="R12" s="465"/>
      <c r="S12" s="466"/>
    </row>
    <row r="13" spans="6:24" s="1" customFormat="1" ht="28.5" customHeight="1">
      <c r="F13" s="467" t="s">
        <v>682</v>
      </c>
      <c r="G13" s="468"/>
      <c r="H13" s="469" t="s">
        <v>683</v>
      </c>
      <c r="I13" s="470"/>
      <c r="J13" s="470"/>
      <c r="K13" s="470"/>
      <c r="L13" s="470"/>
      <c r="M13" s="470"/>
      <c r="N13" s="470"/>
      <c r="O13" s="470"/>
      <c r="P13" s="470"/>
      <c r="Q13" s="470"/>
      <c r="R13" s="470"/>
      <c r="S13" s="471"/>
    </row>
    <row r="14" spans="6:24" s="1" customFormat="1" ht="20.25" customHeight="1">
      <c r="F14" s="467" t="s">
        <v>684</v>
      </c>
      <c r="G14" s="468"/>
      <c r="H14" s="307" t="s">
        <v>607</v>
      </c>
      <c r="I14" s="58"/>
      <c r="J14" s="308"/>
      <c r="K14" s="308"/>
      <c r="L14" s="309"/>
      <c r="M14" s="310"/>
      <c r="N14" s="311"/>
      <c r="O14" s="312"/>
      <c r="P14" s="312"/>
      <c r="Q14" s="309"/>
      <c r="R14" s="309"/>
      <c r="S14" s="313"/>
    </row>
    <row r="15" spans="6:24" s="1" customFormat="1" ht="20.25" customHeight="1">
      <c r="F15" s="472" t="s">
        <v>1</v>
      </c>
      <c r="G15" s="473"/>
      <c r="H15" s="78" t="s">
        <v>608</v>
      </c>
      <c r="I15" s="9"/>
      <c r="J15" s="9"/>
      <c r="K15" s="9"/>
      <c r="L15" s="9"/>
      <c r="M15" s="9"/>
      <c r="N15" s="9"/>
      <c r="O15" s="9"/>
      <c r="P15" s="9"/>
      <c r="Q15" s="9"/>
      <c r="R15" s="9"/>
      <c r="S15" s="429"/>
      <c r="T15" s="314"/>
    </row>
    <row r="16" spans="6:24" s="1" customFormat="1" ht="16.5" customHeight="1">
      <c r="F16" s="307" t="s">
        <v>521</v>
      </c>
      <c r="G16" s="58"/>
      <c r="H16" s="308"/>
      <c r="I16" s="308"/>
      <c r="J16" s="308"/>
      <c r="K16" s="308"/>
      <c r="L16" s="310" t="s">
        <v>609</v>
      </c>
      <c r="M16" s="308"/>
      <c r="N16" s="315"/>
      <c r="O16" s="308"/>
      <c r="P16" s="308"/>
      <c r="Q16" s="308"/>
      <c r="R16" s="308"/>
      <c r="S16" s="316"/>
      <c r="T16" s="40"/>
    </row>
    <row r="17" spans="6:22" s="1" customFormat="1" ht="12.75" customHeight="1">
      <c r="F17" s="317" t="s">
        <v>685</v>
      </c>
      <c r="G17" s="60"/>
      <c r="H17" s="318"/>
      <c r="I17" s="318"/>
      <c r="J17" s="318"/>
      <c r="K17" s="318"/>
      <c r="L17" s="319"/>
      <c r="M17" s="318"/>
      <c r="N17" s="320"/>
      <c r="O17" s="318"/>
      <c r="P17" s="318"/>
      <c r="Q17" s="318"/>
      <c r="R17" s="318"/>
      <c r="S17" s="321"/>
      <c r="T17" s="40"/>
    </row>
    <row r="18" spans="6:22" s="1" customFormat="1" ht="16.5" customHeight="1">
      <c r="F18" s="307" t="s">
        <v>610</v>
      </c>
      <c r="G18" s="58"/>
      <c r="H18" s="308"/>
      <c r="I18" s="322"/>
      <c r="J18" s="309" t="s">
        <v>611</v>
      </c>
      <c r="K18" s="308"/>
      <c r="L18" s="310"/>
      <c r="M18" s="308"/>
      <c r="N18" s="323" t="s">
        <v>612</v>
      </c>
      <c r="O18" s="308"/>
      <c r="P18" s="308"/>
      <c r="Q18" s="308"/>
      <c r="R18" s="308"/>
      <c r="S18" s="316"/>
    </row>
    <row r="19" spans="6:22" s="1" customFormat="1" ht="12" customHeight="1">
      <c r="F19" s="324" t="s">
        <v>613</v>
      </c>
      <c r="G19" s="60"/>
      <c r="H19" s="303"/>
      <c r="I19" s="325"/>
      <c r="J19" s="510" t="s">
        <v>686</v>
      </c>
      <c r="K19" s="511"/>
      <c r="L19" s="303"/>
      <c r="M19" s="303"/>
      <c r="N19" s="326"/>
      <c r="O19" s="424" t="s">
        <v>687</v>
      </c>
      <c r="P19" s="327"/>
      <c r="Q19" s="303"/>
      <c r="R19" s="303"/>
      <c r="S19" s="328"/>
    </row>
    <row r="20" spans="6:22" s="1" customFormat="1" ht="20.25" customHeight="1">
      <c r="F20" s="307" t="s">
        <v>614</v>
      </c>
      <c r="G20" s="58"/>
      <c r="H20" s="308"/>
      <c r="I20" s="308"/>
      <c r="J20" s="309"/>
      <c r="K20" s="310"/>
      <c r="L20" s="329"/>
      <c r="M20" s="330" t="s">
        <v>615</v>
      </c>
      <c r="N20" s="331"/>
      <c r="O20" s="308"/>
      <c r="P20" s="308"/>
      <c r="Q20" s="308"/>
      <c r="R20" s="310"/>
      <c r="S20" s="316"/>
      <c r="T20" s="40"/>
    </row>
    <row r="21" spans="6:22" s="1" customFormat="1" ht="20.25" customHeight="1">
      <c r="F21" s="307" t="s">
        <v>688</v>
      </c>
      <c r="G21" s="58"/>
      <c r="H21" s="308"/>
      <c r="I21" s="308"/>
      <c r="J21" s="309" t="s">
        <v>616</v>
      </c>
      <c r="K21" s="310"/>
      <c r="L21" s="329"/>
      <c r="M21" s="332" t="s">
        <v>518</v>
      </c>
      <c r="N21" s="331"/>
      <c r="O21" s="308"/>
      <c r="P21" s="308"/>
      <c r="Q21" s="308"/>
      <c r="R21" s="310"/>
      <c r="S21" s="316"/>
      <c r="T21" s="40"/>
    </row>
    <row r="22" spans="6:22" s="1" customFormat="1" ht="20.25" customHeight="1">
      <c r="F22" s="333" t="s">
        <v>519</v>
      </c>
      <c r="G22" s="334"/>
      <c r="H22" s="330"/>
      <c r="I22" s="330"/>
      <c r="J22" s="335" t="s">
        <v>616</v>
      </c>
      <c r="K22" s="311"/>
      <c r="L22" s="329"/>
      <c r="M22" s="330" t="s">
        <v>617</v>
      </c>
      <c r="N22" s="331"/>
      <c r="O22" s="330"/>
      <c r="P22" s="330"/>
      <c r="Q22" s="330"/>
      <c r="R22" s="311"/>
      <c r="S22" s="336"/>
      <c r="T22" s="40"/>
    </row>
    <row r="23" spans="6:22" s="1" customFormat="1" ht="19.5" customHeight="1">
      <c r="F23" s="481" t="s">
        <v>618</v>
      </c>
      <c r="G23" s="482"/>
      <c r="H23" s="337"/>
      <c r="I23" s="338"/>
      <c r="J23" s="338"/>
      <c r="K23" s="338"/>
      <c r="L23" s="512" t="s">
        <v>437</v>
      </c>
      <c r="M23" s="512"/>
      <c r="N23" s="512"/>
      <c r="O23" s="338"/>
      <c r="P23" s="512" t="s">
        <v>689</v>
      </c>
      <c r="Q23" s="512"/>
      <c r="R23" s="512"/>
      <c r="S23" s="513"/>
      <c r="T23" s="40"/>
    </row>
    <row r="24" spans="6:22" s="1" customFormat="1" ht="19.5" customHeight="1">
      <c r="F24" s="476"/>
      <c r="G24" s="477"/>
      <c r="H24" s="425" t="s">
        <v>619</v>
      </c>
      <c r="I24" s="426"/>
      <c r="J24" s="426"/>
      <c r="K24" s="426"/>
      <c r="L24" s="506">
        <v>9248.2999999999993</v>
      </c>
      <c r="M24" s="506"/>
      <c r="N24" s="426"/>
      <c r="O24" s="426"/>
      <c r="P24" s="426"/>
      <c r="Q24" s="508" t="s">
        <v>690</v>
      </c>
      <c r="R24" s="514"/>
      <c r="S24" s="515"/>
      <c r="T24" s="40"/>
    </row>
    <row r="25" spans="6:22" s="1" customFormat="1" ht="19.5" customHeight="1">
      <c r="F25" s="476"/>
      <c r="G25" s="477"/>
      <c r="H25" s="516" t="s">
        <v>620</v>
      </c>
      <c r="I25" s="517"/>
      <c r="J25" s="426"/>
      <c r="K25" s="426"/>
      <c r="L25" s="506">
        <v>3170.5</v>
      </c>
      <c r="M25" s="506"/>
      <c r="N25" s="426"/>
      <c r="O25" s="426"/>
      <c r="P25" s="426"/>
      <c r="Q25" s="508" t="s">
        <v>691</v>
      </c>
      <c r="R25" s="508"/>
      <c r="S25" s="509"/>
      <c r="T25" s="40"/>
    </row>
    <row r="26" spans="6:22" s="1" customFormat="1" ht="19.5" customHeight="1">
      <c r="F26" s="476"/>
      <c r="G26" s="477"/>
      <c r="H26" s="339" t="s">
        <v>444</v>
      </c>
      <c r="I26" s="340"/>
      <c r="J26" s="340"/>
      <c r="K26" s="340"/>
      <c r="L26" s="518">
        <v>2.91</v>
      </c>
      <c r="M26" s="518"/>
      <c r="N26" s="340"/>
      <c r="O26" s="340"/>
      <c r="P26" s="340"/>
      <c r="Q26" s="519" t="s">
        <v>692</v>
      </c>
      <c r="R26" s="519"/>
      <c r="S26" s="520"/>
      <c r="T26" s="40"/>
    </row>
    <row r="27" spans="6:22" s="1" customFormat="1" ht="30.75" customHeight="1">
      <c r="F27" s="476"/>
      <c r="G27" s="477"/>
      <c r="H27" s="478" t="s">
        <v>445</v>
      </c>
      <c r="I27" s="479"/>
      <c r="J27" s="479"/>
      <c r="K27" s="381">
        <v>2.6</v>
      </c>
      <c r="L27" s="341" t="s">
        <v>693</v>
      </c>
      <c r="M27" s="480" t="s">
        <v>694</v>
      </c>
      <c r="N27" s="479"/>
      <c r="O27" s="479"/>
      <c r="P27" s="417"/>
      <c r="Q27" s="417"/>
      <c r="R27" s="380">
        <f>L24-9006.1</f>
        <v>242.19999999999891</v>
      </c>
      <c r="S27" s="342" t="s">
        <v>695</v>
      </c>
      <c r="T27" s="40"/>
    </row>
    <row r="28" spans="6:22" s="1" customFormat="1" ht="19.5" customHeight="1">
      <c r="F28" s="476"/>
      <c r="G28" s="477"/>
      <c r="H28" s="343" t="s">
        <v>459</v>
      </c>
      <c r="I28" s="418"/>
      <c r="J28" s="418"/>
      <c r="K28" s="418"/>
      <c r="L28" s="521" t="s">
        <v>437</v>
      </c>
      <c r="M28" s="521"/>
      <c r="N28" s="521"/>
      <c r="O28" s="426"/>
      <c r="P28" s="521" t="s">
        <v>689</v>
      </c>
      <c r="Q28" s="521"/>
      <c r="R28" s="521"/>
      <c r="S28" s="522"/>
      <c r="T28" s="5"/>
      <c r="U28" s="5"/>
      <c r="V28" s="5"/>
    </row>
    <row r="29" spans="6:22" s="1" customFormat="1" ht="19.5" customHeight="1">
      <c r="F29" s="476"/>
      <c r="G29" s="477"/>
      <c r="H29" s="425" t="s">
        <v>451</v>
      </c>
      <c r="I29" s="426"/>
      <c r="J29" s="426"/>
      <c r="K29" s="426"/>
      <c r="L29" s="506">
        <v>1134.93</v>
      </c>
      <c r="M29" s="506"/>
      <c r="N29" s="426"/>
      <c r="O29" s="426"/>
      <c r="P29" s="426"/>
      <c r="Q29" s="507" t="s">
        <v>696</v>
      </c>
      <c r="R29" s="508"/>
      <c r="S29" s="509"/>
      <c r="T29" s="5"/>
      <c r="U29" s="5"/>
      <c r="V29" s="5"/>
    </row>
    <row r="30" spans="6:22" s="1" customFormat="1" ht="19.5" customHeight="1">
      <c r="F30" s="476"/>
      <c r="G30" s="477"/>
      <c r="H30" s="339" t="s">
        <v>499</v>
      </c>
      <c r="I30" s="340"/>
      <c r="J30" s="340"/>
      <c r="K30" s="340"/>
      <c r="L30" s="518">
        <v>11.26</v>
      </c>
      <c r="M30" s="518"/>
      <c r="N30" s="340"/>
      <c r="O30" s="340"/>
      <c r="P30" s="340"/>
      <c r="Q30" s="519" t="s">
        <v>697</v>
      </c>
      <c r="R30" s="519"/>
      <c r="S30" s="520"/>
      <c r="T30" s="5"/>
      <c r="U30" s="5"/>
      <c r="V30" s="5"/>
    </row>
    <row r="31" spans="6:22" s="1" customFormat="1" ht="19.5" customHeight="1">
      <c r="F31" s="476"/>
      <c r="G31" s="477"/>
      <c r="H31" s="527" t="s">
        <v>463</v>
      </c>
      <c r="I31" s="528"/>
      <c r="J31" s="528"/>
      <c r="K31" s="344">
        <v>59.1</v>
      </c>
      <c r="L31" s="345" t="s">
        <v>693</v>
      </c>
      <c r="M31" s="529" t="s">
        <v>698</v>
      </c>
      <c r="N31" s="528"/>
      <c r="O31" s="528"/>
      <c r="P31" s="420"/>
      <c r="Q31" s="420"/>
      <c r="R31" s="346"/>
      <c r="S31" s="347" t="s">
        <v>699</v>
      </c>
      <c r="T31" s="5"/>
      <c r="U31" s="5"/>
      <c r="V31" s="5"/>
    </row>
    <row r="32" spans="6:22" s="1" customFormat="1" ht="19.5" customHeight="1">
      <c r="F32" s="481" t="s">
        <v>621</v>
      </c>
      <c r="G32" s="482"/>
      <c r="H32" s="530" t="s">
        <v>445</v>
      </c>
      <c r="I32" s="531"/>
      <c r="J32" s="531"/>
      <c r="K32" s="348">
        <v>1.2</v>
      </c>
      <c r="L32" s="349" t="s">
        <v>622</v>
      </c>
      <c r="M32" s="532" t="s">
        <v>694</v>
      </c>
      <c r="N32" s="531"/>
      <c r="O32" s="531"/>
      <c r="P32" s="421"/>
      <c r="Q32" s="421"/>
      <c r="R32" s="350">
        <v>114.9</v>
      </c>
      <c r="S32" s="351" t="s">
        <v>700</v>
      </c>
      <c r="T32" s="5"/>
      <c r="U32" s="5"/>
      <c r="V32" s="5"/>
    </row>
    <row r="33" spans="6:22" s="1" customFormat="1" ht="19.5" customHeight="1">
      <c r="F33" s="476"/>
      <c r="G33" s="477"/>
      <c r="H33" s="533" t="s">
        <v>496</v>
      </c>
      <c r="I33" s="534"/>
      <c r="J33" s="534"/>
      <c r="K33" s="534"/>
      <c r="L33" s="426"/>
      <c r="M33" s="535">
        <v>1.7000000000000001E-2</v>
      </c>
      <c r="N33" s="536"/>
      <c r="O33" s="426"/>
      <c r="P33" s="426"/>
      <c r="Q33" s="426"/>
      <c r="R33" s="423"/>
      <c r="S33" s="352"/>
      <c r="T33" s="5"/>
      <c r="U33" s="5"/>
      <c r="V33" s="5"/>
    </row>
    <row r="34" spans="6:22" s="1" customFormat="1" ht="19.5" customHeight="1">
      <c r="F34" s="537" t="s">
        <v>458</v>
      </c>
      <c r="G34" s="538"/>
      <c r="H34" s="541" t="s">
        <v>463</v>
      </c>
      <c r="I34" s="542"/>
      <c r="J34" s="542"/>
      <c r="K34" s="353">
        <v>0.33700000000000002</v>
      </c>
      <c r="L34" s="354"/>
      <c r="M34" s="543" t="s">
        <v>698</v>
      </c>
      <c r="N34" s="542"/>
      <c r="O34" s="542"/>
      <c r="P34" s="422"/>
      <c r="Q34" s="422"/>
      <c r="R34" s="350">
        <v>382.59</v>
      </c>
      <c r="S34" s="355" t="s">
        <v>701</v>
      </c>
      <c r="T34" s="5"/>
      <c r="U34" s="5"/>
      <c r="V34" s="5"/>
    </row>
    <row r="35" spans="6:22" s="1" customFormat="1" ht="19.5" customHeight="1">
      <c r="F35" s="539"/>
      <c r="G35" s="540"/>
      <c r="H35" s="478" t="s">
        <v>502</v>
      </c>
      <c r="I35" s="479"/>
      <c r="J35" s="479"/>
      <c r="K35" s="479"/>
      <c r="L35" s="479"/>
      <c r="M35" s="544">
        <v>1.0999999999999999E-2</v>
      </c>
      <c r="N35" s="545"/>
      <c r="O35" s="417"/>
      <c r="P35" s="356"/>
      <c r="Q35" s="356"/>
      <c r="R35" s="357"/>
      <c r="S35" s="358"/>
      <c r="T35" s="5"/>
      <c r="U35" s="5"/>
      <c r="V35" s="5"/>
    </row>
    <row r="36" spans="6:22" s="1" customFormat="1" ht="19.5" customHeight="1">
      <c r="F36" s="491" t="s">
        <v>623</v>
      </c>
      <c r="G36" s="492"/>
      <c r="H36" s="523" t="s">
        <v>445</v>
      </c>
      <c r="I36" s="524"/>
      <c r="J36" s="524"/>
      <c r="K36" s="359">
        <v>2.1000000000000001E-2</v>
      </c>
      <c r="L36" s="360"/>
      <c r="M36" s="525" t="s">
        <v>694</v>
      </c>
      <c r="N36" s="526"/>
      <c r="O36" s="526"/>
      <c r="P36" s="419"/>
      <c r="Q36" s="419"/>
      <c r="R36" s="361">
        <v>500.2</v>
      </c>
      <c r="S36" s="362" t="s">
        <v>700</v>
      </c>
      <c r="T36" s="40"/>
    </row>
    <row r="37" spans="6:22" s="1" customFormat="1" ht="18.75" customHeight="1">
      <c r="F37" s="481" t="s">
        <v>630</v>
      </c>
      <c r="G37" s="538"/>
      <c r="H37" s="483" t="s">
        <v>467</v>
      </c>
      <c r="I37" s="363" t="s">
        <v>638</v>
      </c>
      <c r="J37" s="364"/>
      <c r="K37" s="364"/>
      <c r="L37" s="365"/>
      <c r="M37" s="365"/>
      <c r="N37" s="365"/>
      <c r="O37" s="365"/>
      <c r="P37" s="365"/>
      <c r="Q37" s="414"/>
      <c r="R37" s="414"/>
      <c r="S37" s="366" t="s">
        <v>702</v>
      </c>
      <c r="T37" s="5"/>
      <c r="U37" s="5"/>
      <c r="V37" s="5"/>
    </row>
    <row r="38" spans="6:22" s="1" customFormat="1" ht="18.75" customHeight="1">
      <c r="F38" s="546"/>
      <c r="G38" s="547"/>
      <c r="H38" s="484"/>
      <c r="I38" s="367"/>
      <c r="J38" s="367"/>
      <c r="K38" s="367"/>
      <c r="L38" s="367"/>
      <c r="M38" s="367"/>
      <c r="N38" s="367"/>
      <c r="O38" s="367"/>
      <c r="P38" s="367"/>
      <c r="Q38" s="368"/>
      <c r="R38" s="368"/>
      <c r="S38" s="369" t="s">
        <v>703</v>
      </c>
      <c r="T38" s="5"/>
      <c r="U38" s="5"/>
      <c r="V38" s="5"/>
    </row>
    <row r="39" spans="6:22" s="1" customFormat="1" ht="18.75" customHeight="1">
      <c r="F39" s="546"/>
      <c r="G39" s="547"/>
      <c r="H39" s="548" t="s">
        <v>471</v>
      </c>
      <c r="I39" s="363" t="s">
        <v>624</v>
      </c>
      <c r="J39" s="365"/>
      <c r="K39" s="365"/>
      <c r="L39" s="365"/>
      <c r="M39" s="365"/>
      <c r="N39" s="365"/>
      <c r="O39" s="365"/>
      <c r="P39" s="365"/>
      <c r="Q39" s="414"/>
      <c r="R39" s="414"/>
      <c r="S39" s="370" t="s">
        <v>625</v>
      </c>
      <c r="T39" s="5"/>
      <c r="U39" s="5"/>
      <c r="V39" s="5"/>
    </row>
    <row r="40" spans="6:22" s="1" customFormat="1" ht="18.75" customHeight="1">
      <c r="F40" s="539"/>
      <c r="G40" s="540"/>
      <c r="H40" s="484"/>
      <c r="I40" s="367"/>
      <c r="J40" s="367"/>
      <c r="K40" s="367"/>
      <c r="L40" s="367"/>
      <c r="M40" s="367"/>
      <c r="N40" s="367"/>
      <c r="O40" s="367"/>
      <c r="P40" s="367"/>
      <c r="Q40" s="368"/>
      <c r="R40" s="368"/>
      <c r="S40" s="371" t="s">
        <v>626</v>
      </c>
      <c r="T40" s="5"/>
      <c r="U40" s="5"/>
      <c r="V40" s="5"/>
    </row>
    <row r="41" spans="6:22" s="1" customFormat="1" ht="19.5" customHeight="1">
      <c r="F41" s="457" t="s">
        <v>627</v>
      </c>
      <c r="G41" s="458"/>
      <c r="H41" s="372" t="s">
        <v>628</v>
      </c>
      <c r="I41" s="373"/>
      <c r="J41" s="373"/>
      <c r="K41" s="373"/>
      <c r="L41" s="373"/>
      <c r="M41" s="373"/>
      <c r="N41" s="373"/>
      <c r="O41" s="373"/>
      <c r="P41" s="373"/>
      <c r="Q41" s="374"/>
      <c r="R41" s="374"/>
      <c r="S41" s="375" t="s">
        <v>629</v>
      </c>
      <c r="T41" s="5"/>
      <c r="U41" s="5"/>
      <c r="V41" s="5"/>
    </row>
    <row r="42" spans="6:22" s="1" customFormat="1" ht="19.5" customHeight="1">
      <c r="F42" s="457" t="s">
        <v>478</v>
      </c>
      <c r="G42" s="458"/>
      <c r="H42" s="459" t="s">
        <v>704</v>
      </c>
      <c r="I42" s="460"/>
      <c r="J42" s="460"/>
      <c r="K42" s="460"/>
      <c r="L42" s="460"/>
      <c r="M42" s="460"/>
      <c r="N42" s="460"/>
      <c r="O42" s="460"/>
      <c r="P42" s="460"/>
      <c r="Q42" s="460"/>
      <c r="R42" s="460"/>
      <c r="S42" s="461"/>
    </row>
    <row r="43" spans="6:22" s="1" customFormat="1" ht="19.5" customHeight="1">
      <c r="F43" s="491" t="s">
        <v>705</v>
      </c>
      <c r="G43" s="492"/>
      <c r="H43" s="491" t="s">
        <v>481</v>
      </c>
      <c r="I43" s="549"/>
      <c r="J43" s="416"/>
      <c r="K43" s="374"/>
      <c r="L43" s="376" t="s">
        <v>706</v>
      </c>
      <c r="M43" s="550" t="s">
        <v>483</v>
      </c>
      <c r="N43" s="549"/>
      <c r="O43" s="413">
        <v>0</v>
      </c>
      <c r="P43" s="377" t="s">
        <v>721</v>
      </c>
      <c r="Q43" s="415" t="s">
        <v>485</v>
      </c>
      <c r="R43" s="413">
        <v>0</v>
      </c>
      <c r="S43" s="377" t="s">
        <v>721</v>
      </c>
    </row>
    <row r="44" spans="6:22" s="1" customFormat="1" ht="18" customHeight="1">
      <c r="F44" s="493" t="s">
        <v>639</v>
      </c>
      <c r="G44" s="494"/>
      <c r="H44" s="499" t="s">
        <v>486</v>
      </c>
      <c r="I44" s="485"/>
      <c r="J44" s="485"/>
      <c r="K44" s="485"/>
      <c r="L44" s="485"/>
      <c r="M44" s="485" t="s">
        <v>487</v>
      </c>
      <c r="N44" s="485"/>
      <c r="O44" s="485"/>
      <c r="P44" s="485"/>
      <c r="Q44" s="485" t="s">
        <v>488</v>
      </c>
      <c r="R44" s="485"/>
      <c r="S44" s="486"/>
    </row>
    <row r="45" spans="6:22" s="1" customFormat="1" ht="18" customHeight="1">
      <c r="F45" s="495"/>
      <c r="G45" s="496"/>
      <c r="H45" s="181" t="s">
        <v>492</v>
      </c>
      <c r="I45" s="487">
        <v>0</v>
      </c>
      <c r="J45" s="487"/>
      <c r="K45" s="487"/>
      <c r="L45" s="487"/>
      <c r="M45" s="487">
        <v>0</v>
      </c>
      <c r="N45" s="487"/>
      <c r="O45" s="487"/>
      <c r="P45" s="487"/>
      <c r="Q45" s="488">
        <v>0</v>
      </c>
      <c r="R45" s="488"/>
      <c r="S45" s="489"/>
    </row>
    <row r="46" spans="6:22" s="1" customFormat="1" ht="18" customHeight="1">
      <c r="F46" s="495"/>
      <c r="G46" s="496"/>
      <c r="H46" s="181" t="s">
        <v>2</v>
      </c>
      <c r="I46" s="487">
        <v>5500000</v>
      </c>
      <c r="J46" s="487"/>
      <c r="K46" s="487"/>
      <c r="L46" s="487"/>
      <c r="M46" s="487">
        <v>5000000</v>
      </c>
      <c r="N46" s="487"/>
      <c r="O46" s="487"/>
      <c r="P46" s="487"/>
      <c r="Q46" s="488">
        <f>ROUNDDOWN(M46/3,0)</f>
        <v>1666666</v>
      </c>
      <c r="R46" s="488"/>
      <c r="S46" s="489"/>
    </row>
    <row r="47" spans="6:22" s="1" customFormat="1" ht="18" customHeight="1">
      <c r="F47" s="495"/>
      <c r="G47" s="496"/>
      <c r="H47" s="181" t="s">
        <v>493</v>
      </c>
      <c r="I47" s="487">
        <v>2000000</v>
      </c>
      <c r="J47" s="487"/>
      <c r="K47" s="487"/>
      <c r="L47" s="487"/>
      <c r="M47" s="487">
        <v>0</v>
      </c>
      <c r="N47" s="487"/>
      <c r="O47" s="487"/>
      <c r="P47" s="487"/>
      <c r="Q47" s="488">
        <v>0</v>
      </c>
      <c r="R47" s="488"/>
      <c r="S47" s="489"/>
    </row>
    <row r="48" spans="6:22" s="1" customFormat="1" ht="18" customHeight="1">
      <c r="F48" s="495"/>
      <c r="G48" s="496"/>
      <c r="H48" s="183" t="s">
        <v>3</v>
      </c>
      <c r="I48" s="503">
        <f>SUM(I45:L47)*0.08</f>
        <v>600000</v>
      </c>
      <c r="J48" s="503"/>
      <c r="K48" s="503"/>
      <c r="L48" s="503"/>
      <c r="M48" s="503">
        <v>0</v>
      </c>
      <c r="N48" s="503"/>
      <c r="O48" s="503"/>
      <c r="P48" s="503"/>
      <c r="Q48" s="504">
        <v>0</v>
      </c>
      <c r="R48" s="504"/>
      <c r="S48" s="505"/>
    </row>
    <row r="49" spans="6:20" s="1" customFormat="1" ht="18" customHeight="1">
      <c r="F49" s="497"/>
      <c r="G49" s="498"/>
      <c r="H49" s="188" t="s">
        <v>149</v>
      </c>
      <c r="I49" s="500">
        <f>SUM(I45:L48)</f>
        <v>8100000</v>
      </c>
      <c r="J49" s="500"/>
      <c r="K49" s="500"/>
      <c r="L49" s="500"/>
      <c r="M49" s="500">
        <f>SUM(M45:P48)</f>
        <v>5000000</v>
      </c>
      <c r="N49" s="500"/>
      <c r="O49" s="500"/>
      <c r="P49" s="500"/>
      <c r="Q49" s="501">
        <f>SUM(Q45:S48)</f>
        <v>1666666</v>
      </c>
      <c r="R49" s="501"/>
      <c r="S49" s="502"/>
    </row>
    <row r="50" spans="6:20" s="1" customFormat="1" ht="13.5" customHeight="1">
      <c r="F50" s="428"/>
      <c r="G50" s="428"/>
      <c r="H50" s="63"/>
      <c r="I50" s="428"/>
      <c r="J50" s="428"/>
      <c r="K50" s="428"/>
      <c r="L50" s="428"/>
      <c r="M50" s="428"/>
      <c r="N50" s="428"/>
      <c r="O50" s="428"/>
      <c r="P50" s="428"/>
      <c r="Q50" s="428"/>
      <c r="R50" s="428"/>
      <c r="S50" s="428"/>
    </row>
    <row r="51" spans="6:20" s="1" customFormat="1" ht="13.5" customHeight="1"/>
    <row r="52" spans="6:20" s="1" customFormat="1" ht="13.5" customHeight="1">
      <c r="T52" s="40"/>
    </row>
    <row r="53" spans="6:20" s="1" customFormat="1" ht="12.75"/>
    <row r="54" spans="6:20" s="1" customFormat="1" ht="12.75"/>
    <row r="55" spans="6:20" s="1" customFormat="1" ht="12.75"/>
    <row r="56" spans="6:20" s="1" customFormat="1" ht="12.75"/>
    <row r="57" spans="6:20" s="1" customFormat="1" ht="12.75"/>
    <row r="58" spans="6:20" s="1" customFormat="1" ht="12.75"/>
    <row r="59" spans="6:20" s="1" customFormat="1" ht="12.75"/>
    <row r="60" spans="6:20" s="1" customFormat="1" ht="12.75"/>
    <row r="61" spans="6:20" s="1" customFormat="1" ht="12.75"/>
  </sheetData>
  <mergeCells count="75">
    <mergeCell ref="Q47:S47"/>
    <mergeCell ref="I48:L48"/>
    <mergeCell ref="M48:P48"/>
    <mergeCell ref="Q48:S48"/>
    <mergeCell ref="I49:L49"/>
    <mergeCell ref="M49:P49"/>
    <mergeCell ref="Q49:S49"/>
    <mergeCell ref="Q44:S44"/>
    <mergeCell ref="I45:L45"/>
    <mergeCell ref="M45:P45"/>
    <mergeCell ref="Q45:S45"/>
    <mergeCell ref="I46:L46"/>
    <mergeCell ref="M46:P46"/>
    <mergeCell ref="Q46:S46"/>
    <mergeCell ref="F44:G49"/>
    <mergeCell ref="H44:L44"/>
    <mergeCell ref="M44:P44"/>
    <mergeCell ref="I47:L47"/>
    <mergeCell ref="M47:P47"/>
    <mergeCell ref="F41:G41"/>
    <mergeCell ref="F42:G42"/>
    <mergeCell ref="H42:S42"/>
    <mergeCell ref="F43:G43"/>
    <mergeCell ref="H43:I43"/>
    <mergeCell ref="M43:N43"/>
    <mergeCell ref="H35:L35"/>
    <mergeCell ref="M35:N35"/>
    <mergeCell ref="F37:G40"/>
    <mergeCell ref="H37:H38"/>
    <mergeCell ref="H39:H40"/>
    <mergeCell ref="P28:S28"/>
    <mergeCell ref="F36:G36"/>
    <mergeCell ref="H36:J36"/>
    <mergeCell ref="M36:O36"/>
    <mergeCell ref="L30:M30"/>
    <mergeCell ref="Q30:S30"/>
    <mergeCell ref="H31:J31"/>
    <mergeCell ref="M31:O31"/>
    <mergeCell ref="F32:G33"/>
    <mergeCell ref="H32:J32"/>
    <mergeCell ref="M32:O32"/>
    <mergeCell ref="H33:K33"/>
    <mergeCell ref="M33:N33"/>
    <mergeCell ref="F34:G35"/>
    <mergeCell ref="H34:J34"/>
    <mergeCell ref="M34:O34"/>
    <mergeCell ref="L29:M29"/>
    <mergeCell ref="Q29:S29"/>
    <mergeCell ref="J19:K19"/>
    <mergeCell ref="F23:G31"/>
    <mergeCell ref="L23:N23"/>
    <mergeCell ref="P23:S23"/>
    <mergeCell ref="L24:M24"/>
    <mergeCell ref="Q24:S24"/>
    <mergeCell ref="H25:I25"/>
    <mergeCell ref="L25:M25"/>
    <mergeCell ref="Q25:S25"/>
    <mergeCell ref="L26:M26"/>
    <mergeCell ref="Q26:S26"/>
    <mergeCell ref="H27:J27"/>
    <mergeCell ref="M27:O27"/>
    <mergeCell ref="L28:N28"/>
    <mergeCell ref="F15:G15"/>
    <mergeCell ref="G3:S3"/>
    <mergeCell ref="G4:S4"/>
    <mergeCell ref="G5:S5"/>
    <mergeCell ref="N8:S8"/>
    <mergeCell ref="F10:G10"/>
    <mergeCell ref="F11:G11"/>
    <mergeCell ref="H11:S11"/>
    <mergeCell ref="F12:G12"/>
    <mergeCell ref="H12:S12"/>
    <mergeCell ref="F13:G13"/>
    <mergeCell ref="H13:S13"/>
    <mergeCell ref="F14:G14"/>
  </mergeCells>
  <phoneticPr fontId="17"/>
  <pageMargins left="0.62992125984251968" right="0.15748031496062992" top="0.43" bottom="0.15748031496062992" header="0.36" footer="0.15748031496062992"/>
  <pageSetup paperSize="9" scale="8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39"/>
  <sheetViews>
    <sheetView showGridLines="0" view="pageBreakPreview" zoomScale="70" zoomScaleNormal="55" zoomScaleSheetLayoutView="70" workbookViewId="0">
      <selection activeCell="AL25" sqref="AL25"/>
    </sheetView>
  </sheetViews>
  <sheetFormatPr defaultRowHeight="13.5"/>
  <cols>
    <col min="1" max="1" width="5" style="383" customWidth="1"/>
    <col min="2" max="29" width="4.375" style="383" customWidth="1"/>
    <col min="30" max="16384" width="9" style="383"/>
  </cols>
  <sheetData>
    <row r="1" spans="1:29" ht="6" customHeight="1">
      <c r="A1" s="385"/>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29" ht="28.5" customHeight="1"/>
    <row r="3" spans="1:29" ht="28.5" customHeight="1">
      <c r="A3" s="399"/>
      <c r="B3" s="399"/>
      <c r="C3" s="399"/>
      <c r="D3" s="399"/>
      <c r="E3" s="399"/>
      <c r="F3" s="399"/>
      <c r="G3" s="399"/>
      <c r="H3" s="399"/>
      <c r="I3" s="399"/>
      <c r="J3" s="399"/>
      <c r="K3" s="399"/>
      <c r="L3" s="399"/>
      <c r="M3" s="399"/>
      <c r="N3" s="399"/>
      <c r="O3" s="399"/>
      <c r="P3" s="399"/>
      <c r="Q3" s="399"/>
      <c r="R3" s="399"/>
      <c r="S3" s="399"/>
      <c r="T3" s="399"/>
      <c r="U3" s="399"/>
      <c r="V3" s="399"/>
      <c r="W3" s="399"/>
      <c r="X3" s="399"/>
      <c r="Y3" s="400" t="s">
        <v>718</v>
      </c>
      <c r="Z3" s="399"/>
      <c r="AA3" s="399"/>
      <c r="AB3" s="399"/>
      <c r="AC3" s="398"/>
    </row>
    <row r="4" spans="1:29" ht="28.5" customHeight="1">
      <c r="A4" s="399"/>
      <c r="B4" s="401" t="s">
        <v>15</v>
      </c>
      <c r="C4" s="401"/>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8"/>
    </row>
    <row r="5" spans="1:29" ht="28.5" customHeight="1">
      <c r="A5" s="399"/>
      <c r="B5" s="402"/>
      <c r="C5" s="400" t="s">
        <v>16</v>
      </c>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8"/>
    </row>
    <row r="6" spans="1:29" ht="28.5" customHeight="1">
      <c r="A6" s="399"/>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8"/>
    </row>
    <row r="7" spans="1:29" ht="28.5" customHeight="1">
      <c r="A7" s="399"/>
      <c r="B7" s="399"/>
      <c r="C7" s="399"/>
      <c r="D7" s="399"/>
      <c r="E7" s="399"/>
      <c r="F7" s="399"/>
      <c r="G7" s="399"/>
      <c r="H7" s="399"/>
      <c r="I7" s="399"/>
      <c r="J7" s="399"/>
      <c r="K7" s="399"/>
      <c r="L7" s="399"/>
      <c r="M7" s="399"/>
      <c r="N7" s="399"/>
      <c r="O7" s="399"/>
      <c r="P7" s="399"/>
      <c r="Q7" s="399"/>
      <c r="R7" s="403" t="s">
        <v>375</v>
      </c>
      <c r="U7" s="404"/>
      <c r="V7" s="405"/>
      <c r="W7" s="405"/>
      <c r="X7" s="399"/>
      <c r="Y7" s="399"/>
      <c r="Z7" s="399"/>
      <c r="AA7" s="399"/>
      <c r="AB7" s="399"/>
      <c r="AC7" s="398"/>
    </row>
    <row r="8" spans="1:29" ht="28.5" customHeight="1">
      <c r="A8" s="399"/>
      <c r="B8" s="399"/>
      <c r="C8" s="399"/>
      <c r="D8" s="399"/>
      <c r="E8" s="399"/>
      <c r="F8" s="399"/>
      <c r="G8" s="399"/>
      <c r="H8" s="399"/>
      <c r="I8" s="399"/>
      <c r="J8" s="399"/>
      <c r="K8" s="399"/>
      <c r="L8" s="399"/>
      <c r="M8" s="399"/>
      <c r="N8" s="399"/>
      <c r="O8" s="399"/>
      <c r="P8" s="399"/>
      <c r="Q8" s="399"/>
      <c r="R8" s="399"/>
      <c r="S8" s="399"/>
      <c r="T8" s="403" t="s">
        <v>715</v>
      </c>
      <c r="U8" s="405"/>
      <c r="V8" s="399"/>
      <c r="W8" s="405"/>
      <c r="X8" s="399"/>
      <c r="Y8" s="399"/>
      <c r="Z8" s="399"/>
      <c r="AA8" s="399"/>
      <c r="AB8" s="399"/>
      <c r="AC8" s="398"/>
    </row>
    <row r="9" spans="1:29" ht="28.5" customHeight="1">
      <c r="A9" s="399"/>
      <c r="B9" s="399"/>
      <c r="C9" s="399"/>
      <c r="D9" s="399"/>
      <c r="E9" s="399"/>
      <c r="F9" s="399"/>
      <c r="G9" s="399"/>
      <c r="H9" s="399"/>
      <c r="I9" s="399"/>
      <c r="J9" s="399"/>
      <c r="K9" s="399"/>
      <c r="L9" s="399"/>
      <c r="M9" s="399"/>
      <c r="N9" s="399"/>
      <c r="O9" s="399"/>
      <c r="P9" s="399"/>
      <c r="Q9" s="399"/>
      <c r="R9" s="399"/>
      <c r="S9" s="399"/>
      <c r="T9" s="403" t="s">
        <v>720</v>
      </c>
      <c r="U9" s="403"/>
      <c r="V9" s="399"/>
      <c r="W9" s="405"/>
      <c r="X9" s="399"/>
      <c r="Y9" s="399"/>
      <c r="Z9" s="399"/>
      <c r="AA9" s="399"/>
      <c r="AB9" s="403" t="s">
        <v>716</v>
      </c>
      <c r="AC9" s="398"/>
    </row>
    <row r="10" spans="1:29" ht="28.5" customHeight="1">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8"/>
    </row>
    <row r="11" spans="1:29" ht="28.5" customHeight="1">
      <c r="A11" s="399"/>
      <c r="B11" s="399"/>
      <c r="C11" s="399"/>
      <c r="D11" s="399"/>
      <c r="E11" s="399"/>
      <c r="F11" s="399"/>
      <c r="G11" s="399"/>
      <c r="H11" s="399"/>
      <c r="I11" s="399"/>
      <c r="J11" s="399"/>
      <c r="K11" s="399"/>
      <c r="L11" s="399"/>
      <c r="M11" s="399"/>
      <c r="N11" s="399"/>
      <c r="O11" s="407" t="s">
        <v>714</v>
      </c>
      <c r="P11" s="399"/>
      <c r="Q11" s="399"/>
      <c r="R11" s="399"/>
      <c r="S11" s="399"/>
      <c r="T11" s="399"/>
      <c r="U11" s="399"/>
      <c r="V11" s="399"/>
      <c r="W11" s="399"/>
      <c r="X11" s="399"/>
      <c r="Y11" s="399"/>
      <c r="Z11" s="399"/>
      <c r="AA11" s="399"/>
      <c r="AB11" s="399"/>
      <c r="AC11" s="398"/>
    </row>
    <row r="12" spans="1:29" ht="28.5" customHeight="1">
      <c r="A12" s="399"/>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8"/>
    </row>
    <row r="13" spans="1:29" ht="28.5" customHeight="1">
      <c r="A13" s="399"/>
      <c r="B13" s="406" t="s">
        <v>719</v>
      </c>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8"/>
    </row>
    <row r="14" spans="1:29" ht="28.5" customHeight="1">
      <c r="A14" s="399"/>
      <c r="B14" s="406" t="s">
        <v>722</v>
      </c>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8"/>
    </row>
    <row r="15" spans="1:29" ht="28.5" customHeight="1">
      <c r="A15" s="399"/>
      <c r="B15" s="406" t="s">
        <v>723</v>
      </c>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8"/>
    </row>
    <row r="16" spans="1:29" ht="28.5" customHeight="1">
      <c r="A16" s="399"/>
      <c r="B16" s="406" t="s">
        <v>724</v>
      </c>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8"/>
    </row>
    <row r="17" spans="1:29" ht="28.5" customHeight="1">
      <c r="B17" s="406"/>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row>
    <row r="18" spans="1:29" ht="28.5" customHeight="1">
      <c r="A18" s="385"/>
      <c r="B18" s="410" t="s">
        <v>666</v>
      </c>
      <c r="C18" s="411"/>
      <c r="D18" s="411"/>
      <c r="E18" s="412"/>
      <c r="F18" s="567" t="s">
        <v>717</v>
      </c>
      <c r="G18" s="567"/>
      <c r="H18" s="567"/>
      <c r="I18" s="567"/>
      <c r="J18" s="567"/>
      <c r="K18" s="567"/>
      <c r="L18" s="567"/>
      <c r="M18" s="567"/>
      <c r="N18" s="567"/>
      <c r="O18" s="567"/>
      <c r="P18" s="567"/>
      <c r="Q18" s="567"/>
      <c r="R18" s="568"/>
      <c r="S18" s="388"/>
      <c r="T18" s="388"/>
      <c r="U18" s="388"/>
      <c r="V18" s="388"/>
      <c r="W18" s="388"/>
      <c r="X18" s="388"/>
      <c r="Y18" s="388"/>
      <c r="Z18" s="388"/>
      <c r="AA18" s="388"/>
      <c r="AB18" s="388"/>
      <c r="AC18" s="388"/>
    </row>
    <row r="19" spans="1:29" ht="9" customHeight="1">
      <c r="A19" s="385"/>
      <c r="B19" s="385"/>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row>
    <row r="20" spans="1:29" ht="28.5" customHeight="1">
      <c r="A20" s="385"/>
      <c r="B20" s="576" t="s">
        <v>717</v>
      </c>
      <c r="C20" s="558" t="s">
        <v>668</v>
      </c>
      <c r="D20" s="559"/>
      <c r="E20" s="559"/>
      <c r="F20" s="559"/>
      <c r="G20" s="559"/>
      <c r="H20" s="559"/>
      <c r="I20" s="559"/>
      <c r="J20" s="559"/>
      <c r="K20" s="559"/>
      <c r="L20" s="559"/>
      <c r="M20" s="559"/>
      <c r="N20" s="559"/>
      <c r="O20" s="559"/>
      <c r="P20" s="559"/>
      <c r="Q20" s="559"/>
      <c r="R20" s="559"/>
      <c r="S20" s="560" t="s">
        <v>667</v>
      </c>
      <c r="T20" s="560"/>
      <c r="U20" s="560"/>
      <c r="V20" s="560"/>
      <c r="W20" s="560"/>
      <c r="X20" s="560"/>
      <c r="Y20" s="560"/>
      <c r="Z20" s="560"/>
      <c r="AA20" s="560"/>
      <c r="AB20" s="561"/>
      <c r="AC20" s="561"/>
    </row>
    <row r="21" spans="1:29" ht="28.5" customHeight="1">
      <c r="A21" s="385"/>
      <c r="B21" s="577"/>
      <c r="C21" s="396"/>
      <c r="D21" s="551" t="s">
        <v>665</v>
      </c>
      <c r="E21" s="552"/>
      <c r="F21" s="552"/>
      <c r="G21" s="552"/>
      <c r="H21" s="553"/>
      <c r="I21" s="554" t="s">
        <v>709</v>
      </c>
      <c r="J21" s="554"/>
      <c r="K21" s="554"/>
      <c r="L21" s="554"/>
      <c r="M21" s="554"/>
      <c r="N21" s="554"/>
      <c r="O21" s="554"/>
      <c r="P21" s="554"/>
      <c r="Q21" s="554"/>
      <c r="R21" s="554"/>
      <c r="S21" s="554"/>
      <c r="T21" s="554"/>
      <c r="U21" s="554"/>
      <c r="V21" s="554"/>
      <c r="W21" s="554"/>
      <c r="X21" s="554"/>
      <c r="Y21" s="554"/>
      <c r="Z21" s="554"/>
      <c r="AA21" s="554"/>
      <c r="AB21" s="554"/>
      <c r="AC21" s="554"/>
    </row>
    <row r="22" spans="1:29" ht="28.5" customHeight="1">
      <c r="A22" s="385"/>
      <c r="B22" s="577"/>
      <c r="C22" s="562"/>
      <c r="D22" s="551" t="s">
        <v>160</v>
      </c>
      <c r="E22" s="552"/>
      <c r="F22" s="552"/>
      <c r="G22" s="552"/>
      <c r="H22" s="553"/>
      <c r="I22" s="554" t="s">
        <v>162</v>
      </c>
      <c r="J22" s="554"/>
      <c r="K22" s="554"/>
      <c r="L22" s="554"/>
      <c r="M22" s="554"/>
      <c r="N22" s="554"/>
      <c r="O22" s="554"/>
      <c r="P22" s="554"/>
      <c r="Q22" s="554"/>
      <c r="R22" s="554"/>
      <c r="S22" s="554"/>
      <c r="T22" s="554"/>
      <c r="U22" s="554"/>
      <c r="V22" s="554"/>
      <c r="W22" s="554"/>
      <c r="X22" s="554"/>
      <c r="Y22" s="554"/>
      <c r="Z22" s="554"/>
      <c r="AA22" s="554"/>
      <c r="AB22" s="554"/>
      <c r="AC22" s="554"/>
    </row>
    <row r="23" spans="1:29" ht="28.5" customHeight="1">
      <c r="A23" s="385"/>
      <c r="B23" s="577"/>
      <c r="C23" s="562"/>
      <c r="D23" s="393" t="s">
        <v>707</v>
      </c>
      <c r="E23" s="394"/>
      <c r="F23" s="394"/>
      <c r="G23" s="394"/>
      <c r="H23" s="395"/>
      <c r="I23" s="555"/>
      <c r="J23" s="556"/>
      <c r="K23" s="556"/>
      <c r="L23" s="556"/>
      <c r="M23" s="556"/>
      <c r="N23" s="556"/>
      <c r="O23" s="556"/>
      <c r="P23" s="557"/>
      <c r="Q23" s="569" t="s">
        <v>708</v>
      </c>
      <c r="R23" s="570"/>
      <c r="S23" s="570"/>
      <c r="T23" s="570"/>
      <c r="U23" s="571"/>
      <c r="V23" s="567"/>
      <c r="W23" s="567"/>
      <c r="X23" s="567"/>
      <c r="Y23" s="567"/>
      <c r="Z23" s="567"/>
      <c r="AA23" s="567"/>
      <c r="AB23" s="567"/>
      <c r="AC23" s="568"/>
    </row>
    <row r="24" spans="1:29" ht="28.5" customHeight="1">
      <c r="A24" s="385"/>
      <c r="B24" s="577"/>
      <c r="C24" s="562"/>
      <c r="D24" s="572" t="s">
        <v>660</v>
      </c>
      <c r="E24" s="573"/>
      <c r="F24" s="573"/>
      <c r="G24" s="573"/>
      <c r="H24" s="574"/>
      <c r="I24" s="575" t="s">
        <v>659</v>
      </c>
      <c r="J24" s="575"/>
      <c r="K24" s="575"/>
      <c r="L24" s="575"/>
      <c r="M24" s="575"/>
      <c r="N24" s="575"/>
      <c r="O24" s="575"/>
      <c r="P24" s="575"/>
      <c r="Q24" s="575"/>
      <c r="R24" s="575"/>
      <c r="S24" s="575"/>
      <c r="T24" s="575"/>
      <c r="U24" s="575"/>
      <c r="V24" s="575"/>
      <c r="W24" s="575"/>
      <c r="X24" s="575"/>
      <c r="Y24" s="575"/>
      <c r="Z24" s="575"/>
      <c r="AA24" s="575"/>
      <c r="AB24" s="575"/>
      <c r="AC24" s="575"/>
    </row>
    <row r="25" spans="1:29" ht="28.5" customHeight="1">
      <c r="A25" s="385"/>
      <c r="B25" s="577"/>
      <c r="C25" s="562"/>
      <c r="D25" s="572" t="s">
        <v>658</v>
      </c>
      <c r="E25" s="573"/>
      <c r="F25" s="573"/>
      <c r="G25" s="573"/>
      <c r="H25" s="574"/>
      <c r="I25" s="566" t="s">
        <v>657</v>
      </c>
      <c r="J25" s="567"/>
      <c r="K25" s="567"/>
      <c r="L25" s="567"/>
      <c r="M25" s="567"/>
      <c r="N25" s="567"/>
      <c r="O25" s="567"/>
      <c r="P25" s="568"/>
      <c r="Q25" s="569" t="s">
        <v>656</v>
      </c>
      <c r="R25" s="570"/>
      <c r="S25" s="570"/>
      <c r="T25" s="570"/>
      <c r="U25" s="571"/>
      <c r="V25" s="566" t="s">
        <v>655</v>
      </c>
      <c r="W25" s="567"/>
      <c r="X25" s="567"/>
      <c r="Y25" s="567"/>
      <c r="Z25" s="567"/>
      <c r="AA25" s="567"/>
      <c r="AB25" s="567"/>
      <c r="AC25" s="568"/>
    </row>
    <row r="26" spans="1:29" ht="28.5" customHeight="1">
      <c r="A26" s="385"/>
      <c r="B26" s="577"/>
      <c r="C26" s="562"/>
      <c r="D26" s="572" t="s">
        <v>654</v>
      </c>
      <c r="E26" s="573"/>
      <c r="F26" s="573"/>
      <c r="G26" s="573"/>
      <c r="H26" s="574"/>
      <c r="I26" s="566" t="s">
        <v>653</v>
      </c>
      <c r="J26" s="567"/>
      <c r="K26" s="567"/>
      <c r="L26" s="567"/>
      <c r="M26" s="567"/>
      <c r="N26" s="567"/>
      <c r="O26" s="567"/>
      <c r="P26" s="567"/>
      <c r="Q26" s="567"/>
      <c r="R26" s="567"/>
      <c r="S26" s="567"/>
      <c r="T26" s="567"/>
      <c r="U26" s="567"/>
      <c r="V26" s="567"/>
      <c r="W26" s="567"/>
      <c r="X26" s="567"/>
      <c r="Y26" s="567"/>
      <c r="Z26" s="567"/>
      <c r="AA26" s="567"/>
      <c r="AB26" s="567"/>
      <c r="AC26" s="568"/>
    </row>
    <row r="27" spans="1:29" ht="28.5" customHeight="1">
      <c r="A27" s="385"/>
      <c r="B27" s="577"/>
      <c r="C27" s="397"/>
      <c r="D27" s="551" t="s">
        <v>171</v>
      </c>
      <c r="E27" s="552"/>
      <c r="F27" s="552"/>
      <c r="G27" s="552"/>
      <c r="H27" s="553"/>
      <c r="I27" s="555" t="s">
        <v>642</v>
      </c>
      <c r="J27" s="556"/>
      <c r="K27" s="556"/>
      <c r="L27" s="556"/>
      <c r="M27" s="556"/>
      <c r="N27" s="556"/>
      <c r="O27" s="556"/>
      <c r="P27" s="556"/>
      <c r="Q27" s="556"/>
      <c r="R27" s="556"/>
      <c r="S27" s="556"/>
      <c r="T27" s="556"/>
      <c r="U27" s="556"/>
      <c r="V27" s="556"/>
      <c r="W27" s="556"/>
      <c r="X27" s="556"/>
      <c r="Y27" s="556"/>
      <c r="Z27" s="556"/>
      <c r="AA27" s="556"/>
      <c r="AB27" s="556"/>
      <c r="AC27" s="557"/>
    </row>
    <row r="28" spans="1:29" ht="28.5" customHeight="1">
      <c r="A28" s="385"/>
      <c r="B28" s="577"/>
      <c r="C28" s="558" t="s">
        <v>662</v>
      </c>
      <c r="D28" s="559"/>
      <c r="E28" s="559"/>
      <c r="F28" s="559"/>
      <c r="G28" s="559"/>
      <c r="H28" s="559"/>
      <c r="I28" s="559"/>
      <c r="J28" s="559"/>
      <c r="K28" s="559"/>
      <c r="L28" s="559"/>
      <c r="M28" s="559"/>
      <c r="N28" s="559"/>
      <c r="O28" s="559"/>
      <c r="P28" s="559"/>
      <c r="Q28" s="559"/>
      <c r="R28" s="559"/>
      <c r="S28" s="560" t="s">
        <v>661</v>
      </c>
      <c r="T28" s="560"/>
      <c r="U28" s="560"/>
      <c r="V28" s="560"/>
      <c r="W28" s="560"/>
      <c r="X28" s="560"/>
      <c r="Y28" s="560"/>
      <c r="Z28" s="560"/>
      <c r="AA28" s="560"/>
      <c r="AB28" s="561"/>
      <c r="AC28" s="561"/>
    </row>
    <row r="29" spans="1:29" ht="28.5" customHeight="1">
      <c r="A29" s="385"/>
      <c r="B29" s="577"/>
      <c r="C29" s="562"/>
      <c r="D29" s="551" t="s">
        <v>660</v>
      </c>
      <c r="E29" s="552"/>
      <c r="F29" s="552"/>
      <c r="G29" s="552"/>
      <c r="H29" s="553"/>
      <c r="I29" s="554" t="s">
        <v>659</v>
      </c>
      <c r="J29" s="554"/>
      <c r="K29" s="554"/>
      <c r="L29" s="554"/>
      <c r="M29" s="554"/>
      <c r="N29" s="554"/>
      <c r="O29" s="554"/>
      <c r="P29" s="554"/>
      <c r="Q29" s="554"/>
      <c r="R29" s="554"/>
      <c r="S29" s="554"/>
      <c r="T29" s="554"/>
      <c r="U29" s="554"/>
      <c r="V29" s="554"/>
      <c r="W29" s="554"/>
      <c r="X29" s="554"/>
      <c r="Y29" s="554"/>
      <c r="Z29" s="554"/>
      <c r="AA29" s="554"/>
      <c r="AB29" s="554"/>
      <c r="AC29" s="554"/>
    </row>
    <row r="30" spans="1:29" ht="28.5" customHeight="1">
      <c r="A30" s="385"/>
      <c r="B30" s="577"/>
      <c r="C30" s="562"/>
      <c r="D30" s="551" t="s">
        <v>658</v>
      </c>
      <c r="E30" s="552"/>
      <c r="F30" s="552"/>
      <c r="G30" s="552"/>
      <c r="H30" s="553"/>
      <c r="I30" s="555" t="s">
        <v>657</v>
      </c>
      <c r="J30" s="556"/>
      <c r="K30" s="556"/>
      <c r="L30" s="556"/>
      <c r="M30" s="556"/>
      <c r="N30" s="556"/>
      <c r="O30" s="556"/>
      <c r="P30" s="557"/>
      <c r="Q30" s="563" t="s">
        <v>656</v>
      </c>
      <c r="R30" s="564"/>
      <c r="S30" s="564"/>
      <c r="T30" s="564"/>
      <c r="U30" s="565"/>
      <c r="V30" s="555" t="s">
        <v>655</v>
      </c>
      <c r="W30" s="556"/>
      <c r="X30" s="556"/>
      <c r="Y30" s="556"/>
      <c r="Z30" s="556"/>
      <c r="AA30" s="556"/>
      <c r="AB30" s="556"/>
      <c r="AC30" s="557"/>
    </row>
    <row r="31" spans="1:29" ht="28.5" customHeight="1">
      <c r="A31" s="385"/>
      <c r="B31" s="577"/>
      <c r="C31" s="562"/>
      <c r="D31" s="551" t="s">
        <v>654</v>
      </c>
      <c r="E31" s="552"/>
      <c r="F31" s="552"/>
      <c r="G31" s="552"/>
      <c r="H31" s="553"/>
      <c r="I31" s="554" t="s">
        <v>653</v>
      </c>
      <c r="J31" s="554"/>
      <c r="K31" s="554"/>
      <c r="L31" s="554"/>
      <c r="M31" s="554"/>
      <c r="N31" s="554"/>
      <c r="O31" s="554"/>
      <c r="P31" s="554"/>
      <c r="Q31" s="554"/>
      <c r="R31" s="554"/>
      <c r="S31" s="554"/>
      <c r="T31" s="554"/>
      <c r="U31" s="554"/>
      <c r="V31" s="554"/>
      <c r="W31" s="554"/>
      <c r="X31" s="554"/>
      <c r="Y31" s="554"/>
      <c r="Z31" s="554"/>
      <c r="AA31" s="554"/>
      <c r="AB31" s="554"/>
      <c r="AC31" s="554"/>
    </row>
    <row r="32" spans="1:29" ht="28.5" customHeight="1">
      <c r="A32" s="385"/>
      <c r="B32" s="577"/>
      <c r="C32" s="562"/>
      <c r="D32" s="551" t="s">
        <v>652</v>
      </c>
      <c r="E32" s="552"/>
      <c r="F32" s="552"/>
      <c r="G32" s="552"/>
      <c r="H32" s="553"/>
      <c r="I32" s="554" t="s">
        <v>651</v>
      </c>
      <c r="J32" s="554"/>
      <c r="K32" s="554"/>
      <c r="L32" s="554"/>
      <c r="M32" s="554"/>
      <c r="N32" s="554"/>
      <c r="O32" s="554"/>
      <c r="P32" s="554"/>
      <c r="Q32" s="554"/>
      <c r="R32" s="554"/>
      <c r="S32" s="554"/>
      <c r="T32" s="554"/>
      <c r="U32" s="554"/>
      <c r="V32" s="554"/>
      <c r="W32" s="554"/>
      <c r="X32" s="554"/>
      <c r="Y32" s="554"/>
      <c r="Z32" s="554"/>
      <c r="AA32" s="554"/>
      <c r="AB32" s="554"/>
      <c r="AC32" s="554"/>
    </row>
    <row r="33" spans="1:29" ht="28.5" customHeight="1">
      <c r="A33" s="385"/>
      <c r="B33" s="577"/>
      <c r="C33" s="562"/>
      <c r="D33" s="551" t="s">
        <v>710</v>
      </c>
      <c r="E33" s="552"/>
      <c r="F33" s="552"/>
      <c r="G33" s="552"/>
      <c r="H33" s="553"/>
      <c r="I33" s="555" t="s">
        <v>711</v>
      </c>
      <c r="J33" s="556"/>
      <c r="K33" s="556"/>
      <c r="L33" s="556"/>
      <c r="M33" s="556"/>
      <c r="N33" s="556"/>
      <c r="O33" s="556"/>
      <c r="P33" s="556"/>
      <c r="Q33" s="556"/>
      <c r="R33" s="556"/>
      <c r="S33" s="556"/>
      <c r="T33" s="556"/>
      <c r="U33" s="556"/>
      <c r="V33" s="556"/>
      <c r="W33" s="556"/>
      <c r="X33" s="556"/>
      <c r="Y33" s="556"/>
      <c r="Z33" s="556"/>
      <c r="AA33" s="556"/>
      <c r="AB33" s="556"/>
      <c r="AC33" s="557"/>
    </row>
    <row r="34" spans="1:29" ht="28.5" customHeight="1">
      <c r="A34" s="385"/>
      <c r="B34" s="577"/>
      <c r="C34" s="562"/>
      <c r="D34" s="551" t="s">
        <v>6</v>
      </c>
      <c r="E34" s="552"/>
      <c r="F34" s="552"/>
      <c r="G34" s="552"/>
      <c r="H34" s="553"/>
      <c r="I34" s="554" t="s">
        <v>712</v>
      </c>
      <c r="J34" s="554"/>
      <c r="K34" s="554"/>
      <c r="L34" s="554"/>
      <c r="M34" s="554"/>
      <c r="N34" s="554"/>
      <c r="O34" s="554"/>
      <c r="P34" s="554"/>
      <c r="Q34" s="554"/>
      <c r="R34" s="554"/>
      <c r="S34" s="554"/>
      <c r="T34" s="554"/>
      <c r="U34" s="554"/>
      <c r="V34" s="554"/>
      <c r="W34" s="554"/>
      <c r="X34" s="554"/>
      <c r="Y34" s="554"/>
      <c r="Z34" s="554"/>
      <c r="AA34" s="554"/>
      <c r="AB34" s="554"/>
      <c r="AC34" s="554"/>
    </row>
    <row r="35" spans="1:29" ht="28.5" customHeight="1">
      <c r="A35" s="385"/>
      <c r="B35" s="577"/>
      <c r="C35" s="562"/>
      <c r="D35" s="551" t="s">
        <v>713</v>
      </c>
      <c r="E35" s="552"/>
      <c r="F35" s="552"/>
      <c r="G35" s="552"/>
      <c r="H35" s="553"/>
      <c r="I35" s="387" t="s">
        <v>649</v>
      </c>
      <c r="J35" s="555" t="s">
        <v>646</v>
      </c>
      <c r="K35" s="556"/>
      <c r="L35" s="556"/>
      <c r="M35" s="556"/>
      <c r="N35" s="556"/>
      <c r="O35" s="556"/>
      <c r="P35" s="556"/>
      <c r="Q35" s="556"/>
      <c r="R35" s="557"/>
      <c r="S35" s="386" t="s">
        <v>647</v>
      </c>
      <c r="T35" s="555" t="s">
        <v>646</v>
      </c>
      <c r="U35" s="556"/>
      <c r="V35" s="556"/>
      <c r="W35" s="556"/>
      <c r="X35" s="556"/>
      <c r="Y35" s="556"/>
      <c r="Z35" s="556"/>
      <c r="AA35" s="556"/>
      <c r="AB35" s="556"/>
      <c r="AC35" s="557"/>
    </row>
    <row r="36" spans="1:29" ht="28.5" customHeight="1">
      <c r="A36" s="385"/>
      <c r="B36" s="577"/>
      <c r="C36" s="562"/>
      <c r="D36" s="551" t="s">
        <v>174</v>
      </c>
      <c r="E36" s="552"/>
      <c r="F36" s="552"/>
      <c r="G36" s="552"/>
      <c r="H36" s="553"/>
      <c r="I36" s="387" t="s">
        <v>649</v>
      </c>
      <c r="J36" s="555" t="s">
        <v>646</v>
      </c>
      <c r="K36" s="556"/>
      <c r="L36" s="556"/>
      <c r="M36" s="556"/>
      <c r="N36" s="556"/>
      <c r="O36" s="556"/>
      <c r="P36" s="556"/>
      <c r="Q36" s="556"/>
      <c r="R36" s="557"/>
      <c r="S36" s="386" t="s">
        <v>647</v>
      </c>
      <c r="T36" s="555" t="s">
        <v>646</v>
      </c>
      <c r="U36" s="556"/>
      <c r="V36" s="556"/>
      <c r="W36" s="556"/>
      <c r="X36" s="556"/>
      <c r="Y36" s="556"/>
      <c r="Z36" s="556"/>
      <c r="AA36" s="556"/>
      <c r="AB36" s="556"/>
      <c r="AC36" s="557"/>
    </row>
    <row r="37" spans="1:29" ht="28.5" customHeight="1">
      <c r="A37" s="385"/>
      <c r="B37" s="577"/>
      <c r="C37" s="562"/>
      <c r="D37" s="551" t="s">
        <v>7</v>
      </c>
      <c r="E37" s="552"/>
      <c r="F37" s="552"/>
      <c r="G37" s="552"/>
      <c r="H37" s="553"/>
      <c r="I37" s="555" t="s">
        <v>642</v>
      </c>
      <c r="J37" s="556"/>
      <c r="K37" s="556"/>
      <c r="L37" s="556"/>
      <c r="M37" s="556"/>
      <c r="N37" s="556"/>
      <c r="O37" s="556"/>
      <c r="P37" s="557"/>
      <c r="Q37" s="551" t="s">
        <v>645</v>
      </c>
      <c r="R37" s="552"/>
      <c r="S37" s="552"/>
      <c r="T37" s="552"/>
      <c r="U37" s="553"/>
      <c r="V37" s="555" t="s">
        <v>642</v>
      </c>
      <c r="W37" s="556"/>
      <c r="X37" s="556"/>
      <c r="Y37" s="556"/>
      <c r="Z37" s="556"/>
      <c r="AA37" s="556"/>
      <c r="AB37" s="556"/>
      <c r="AC37" s="557"/>
    </row>
    <row r="38" spans="1:29" ht="28.5" customHeight="1">
      <c r="A38" s="385"/>
      <c r="B38" s="577"/>
      <c r="C38" s="562"/>
      <c r="D38" s="551" t="s">
        <v>644</v>
      </c>
      <c r="E38" s="552"/>
      <c r="F38" s="552"/>
      <c r="G38" s="552"/>
      <c r="H38" s="553"/>
      <c r="I38" s="555" t="s">
        <v>642</v>
      </c>
      <c r="J38" s="556"/>
      <c r="K38" s="556"/>
      <c r="L38" s="556"/>
      <c r="M38" s="556"/>
      <c r="N38" s="556"/>
      <c r="O38" s="556"/>
      <c r="P38" s="557"/>
      <c r="Q38" s="551" t="s">
        <v>643</v>
      </c>
      <c r="R38" s="552"/>
      <c r="S38" s="552"/>
      <c r="T38" s="552"/>
      <c r="U38" s="553"/>
      <c r="V38" s="555" t="s">
        <v>642</v>
      </c>
      <c r="W38" s="556"/>
      <c r="X38" s="556"/>
      <c r="Y38" s="556"/>
      <c r="Z38" s="556"/>
      <c r="AA38" s="556"/>
      <c r="AB38" s="556"/>
      <c r="AC38" s="557"/>
    </row>
    <row r="39" spans="1:29" ht="28.5" customHeight="1">
      <c r="A39" s="385"/>
      <c r="B39" s="578"/>
      <c r="C39" s="384"/>
      <c r="D39" s="551" t="s">
        <v>183</v>
      </c>
      <c r="E39" s="552"/>
      <c r="F39" s="552"/>
      <c r="G39" s="552"/>
      <c r="H39" s="553"/>
      <c r="I39" s="554" t="s">
        <v>640</v>
      </c>
      <c r="J39" s="554"/>
      <c r="K39" s="554"/>
      <c r="L39" s="554"/>
      <c r="M39" s="554"/>
      <c r="N39" s="554"/>
      <c r="O39" s="554"/>
      <c r="P39" s="554"/>
      <c r="Q39" s="554"/>
      <c r="R39" s="554"/>
      <c r="S39" s="554"/>
      <c r="T39" s="554"/>
      <c r="U39" s="554"/>
      <c r="V39" s="554"/>
      <c r="W39" s="554"/>
      <c r="X39" s="554"/>
      <c r="Y39" s="554"/>
      <c r="Z39" s="554"/>
      <c r="AA39" s="554"/>
      <c r="AB39" s="554"/>
      <c r="AC39" s="554"/>
    </row>
  </sheetData>
  <mergeCells count="57">
    <mergeCell ref="D24:H24"/>
    <mergeCell ref="I24:AC24"/>
    <mergeCell ref="F18:R18"/>
    <mergeCell ref="B20:B39"/>
    <mergeCell ref="C20:R20"/>
    <mergeCell ref="S20:AA20"/>
    <mergeCell ref="AB20:AC20"/>
    <mergeCell ref="D21:H21"/>
    <mergeCell ref="I21:AC21"/>
    <mergeCell ref="C22:C26"/>
    <mergeCell ref="D22:H22"/>
    <mergeCell ref="I22:AC22"/>
    <mergeCell ref="I23:P23"/>
    <mergeCell ref="Q23:U23"/>
    <mergeCell ref="V23:AC23"/>
    <mergeCell ref="D25:H25"/>
    <mergeCell ref="I25:P25"/>
    <mergeCell ref="Q25:U25"/>
    <mergeCell ref="V25:AC25"/>
    <mergeCell ref="D26:H26"/>
    <mergeCell ref="I26:AC26"/>
    <mergeCell ref="C29:C38"/>
    <mergeCell ref="D29:H29"/>
    <mergeCell ref="I29:AC29"/>
    <mergeCell ref="D30:H30"/>
    <mergeCell ref="I30:P30"/>
    <mergeCell ref="Q30:U30"/>
    <mergeCell ref="V30:AC30"/>
    <mergeCell ref="D31:H31"/>
    <mergeCell ref="I31:AC31"/>
    <mergeCell ref="D32:H32"/>
    <mergeCell ref="I32:AC32"/>
    <mergeCell ref="D33:H33"/>
    <mergeCell ref="I33:AC33"/>
    <mergeCell ref="D34:H34"/>
    <mergeCell ref="I34:AC34"/>
    <mergeCell ref="D35:H35"/>
    <mergeCell ref="D27:H27"/>
    <mergeCell ref="I27:AC27"/>
    <mergeCell ref="C28:R28"/>
    <mergeCell ref="S28:AA28"/>
    <mergeCell ref="AB28:AC28"/>
    <mergeCell ref="J35:R35"/>
    <mergeCell ref="T35:AC35"/>
    <mergeCell ref="D36:H36"/>
    <mergeCell ref="J36:R36"/>
    <mergeCell ref="T36:AC36"/>
    <mergeCell ref="D39:H39"/>
    <mergeCell ref="I39:AC39"/>
    <mergeCell ref="D37:H37"/>
    <mergeCell ref="I37:P37"/>
    <mergeCell ref="Q37:U37"/>
    <mergeCell ref="V37:AC37"/>
    <mergeCell ref="D38:H38"/>
    <mergeCell ref="I38:P38"/>
    <mergeCell ref="Q38:U38"/>
    <mergeCell ref="V38:AC38"/>
  </mergeCells>
  <phoneticPr fontId="17"/>
  <dataValidations count="1">
    <dataValidation type="list" allowBlank="1" showInputMessage="1" showErrorMessage="1" sqref="WVQ983064:WVZ983064 I65560:R65560 JE65560:JN65560 TA65560:TJ65560 ACW65560:ADF65560 AMS65560:ANB65560 AWO65560:AWX65560 BGK65560:BGT65560 BQG65560:BQP65560 CAC65560:CAL65560 CJY65560:CKH65560 CTU65560:CUD65560 DDQ65560:DDZ65560 DNM65560:DNV65560 DXI65560:DXR65560 EHE65560:EHN65560 ERA65560:ERJ65560 FAW65560:FBF65560 FKS65560:FLB65560 FUO65560:FUX65560 GEK65560:GET65560 GOG65560:GOP65560 GYC65560:GYL65560 HHY65560:HIH65560 HRU65560:HSD65560 IBQ65560:IBZ65560 ILM65560:ILV65560 IVI65560:IVR65560 JFE65560:JFN65560 JPA65560:JPJ65560 JYW65560:JZF65560 KIS65560:KJB65560 KSO65560:KSX65560 LCK65560:LCT65560 LMG65560:LMP65560 LWC65560:LWL65560 MFY65560:MGH65560 MPU65560:MQD65560 MZQ65560:MZZ65560 NJM65560:NJV65560 NTI65560:NTR65560 ODE65560:ODN65560 ONA65560:ONJ65560 OWW65560:OXF65560 PGS65560:PHB65560 PQO65560:PQX65560 QAK65560:QAT65560 QKG65560:QKP65560 QUC65560:QUL65560 RDY65560:REH65560 RNU65560:ROD65560 RXQ65560:RXZ65560 SHM65560:SHV65560 SRI65560:SRR65560 TBE65560:TBN65560 TLA65560:TLJ65560 TUW65560:TVF65560 UES65560:UFB65560 UOO65560:UOX65560 UYK65560:UYT65560 VIG65560:VIP65560 VSC65560:VSL65560 WBY65560:WCH65560 WLU65560:WMD65560 WVQ65560:WVZ65560 I131096:R131096 JE131096:JN131096 TA131096:TJ131096 ACW131096:ADF131096 AMS131096:ANB131096 AWO131096:AWX131096 BGK131096:BGT131096 BQG131096:BQP131096 CAC131096:CAL131096 CJY131096:CKH131096 CTU131096:CUD131096 DDQ131096:DDZ131096 DNM131096:DNV131096 DXI131096:DXR131096 EHE131096:EHN131096 ERA131096:ERJ131096 FAW131096:FBF131096 FKS131096:FLB131096 FUO131096:FUX131096 GEK131096:GET131096 GOG131096:GOP131096 GYC131096:GYL131096 HHY131096:HIH131096 HRU131096:HSD131096 IBQ131096:IBZ131096 ILM131096:ILV131096 IVI131096:IVR131096 JFE131096:JFN131096 JPA131096:JPJ131096 JYW131096:JZF131096 KIS131096:KJB131096 KSO131096:KSX131096 LCK131096:LCT131096 LMG131096:LMP131096 LWC131096:LWL131096 MFY131096:MGH131096 MPU131096:MQD131096 MZQ131096:MZZ131096 NJM131096:NJV131096 NTI131096:NTR131096 ODE131096:ODN131096 ONA131096:ONJ131096 OWW131096:OXF131096 PGS131096:PHB131096 PQO131096:PQX131096 QAK131096:QAT131096 QKG131096:QKP131096 QUC131096:QUL131096 RDY131096:REH131096 RNU131096:ROD131096 RXQ131096:RXZ131096 SHM131096:SHV131096 SRI131096:SRR131096 TBE131096:TBN131096 TLA131096:TLJ131096 TUW131096:TVF131096 UES131096:UFB131096 UOO131096:UOX131096 UYK131096:UYT131096 VIG131096:VIP131096 VSC131096:VSL131096 WBY131096:WCH131096 WLU131096:WMD131096 WVQ131096:WVZ131096 I196632:R196632 JE196632:JN196632 TA196632:TJ196632 ACW196632:ADF196632 AMS196632:ANB196632 AWO196632:AWX196632 BGK196632:BGT196632 BQG196632:BQP196632 CAC196632:CAL196632 CJY196632:CKH196632 CTU196632:CUD196632 DDQ196632:DDZ196632 DNM196632:DNV196632 DXI196632:DXR196632 EHE196632:EHN196632 ERA196632:ERJ196632 FAW196632:FBF196632 FKS196632:FLB196632 FUO196632:FUX196632 GEK196632:GET196632 GOG196632:GOP196632 GYC196632:GYL196632 HHY196632:HIH196632 HRU196632:HSD196632 IBQ196632:IBZ196632 ILM196632:ILV196632 IVI196632:IVR196632 JFE196632:JFN196632 JPA196632:JPJ196632 JYW196632:JZF196632 KIS196632:KJB196632 KSO196632:KSX196632 LCK196632:LCT196632 LMG196632:LMP196632 LWC196632:LWL196632 MFY196632:MGH196632 MPU196632:MQD196632 MZQ196632:MZZ196632 NJM196632:NJV196632 NTI196632:NTR196632 ODE196632:ODN196632 ONA196632:ONJ196632 OWW196632:OXF196632 PGS196632:PHB196632 PQO196632:PQX196632 QAK196632:QAT196632 QKG196632:QKP196632 QUC196632:QUL196632 RDY196632:REH196632 RNU196632:ROD196632 RXQ196632:RXZ196632 SHM196632:SHV196632 SRI196632:SRR196632 TBE196632:TBN196632 TLA196632:TLJ196632 TUW196632:TVF196632 UES196632:UFB196632 UOO196632:UOX196632 UYK196632:UYT196632 VIG196632:VIP196632 VSC196632:VSL196632 WBY196632:WCH196632 WLU196632:WMD196632 WVQ196632:WVZ196632 I262168:R262168 JE262168:JN262168 TA262168:TJ262168 ACW262168:ADF262168 AMS262168:ANB262168 AWO262168:AWX262168 BGK262168:BGT262168 BQG262168:BQP262168 CAC262168:CAL262168 CJY262168:CKH262168 CTU262168:CUD262168 DDQ262168:DDZ262168 DNM262168:DNV262168 DXI262168:DXR262168 EHE262168:EHN262168 ERA262168:ERJ262168 FAW262168:FBF262168 FKS262168:FLB262168 FUO262168:FUX262168 GEK262168:GET262168 GOG262168:GOP262168 GYC262168:GYL262168 HHY262168:HIH262168 HRU262168:HSD262168 IBQ262168:IBZ262168 ILM262168:ILV262168 IVI262168:IVR262168 JFE262168:JFN262168 JPA262168:JPJ262168 JYW262168:JZF262168 KIS262168:KJB262168 KSO262168:KSX262168 LCK262168:LCT262168 LMG262168:LMP262168 LWC262168:LWL262168 MFY262168:MGH262168 MPU262168:MQD262168 MZQ262168:MZZ262168 NJM262168:NJV262168 NTI262168:NTR262168 ODE262168:ODN262168 ONA262168:ONJ262168 OWW262168:OXF262168 PGS262168:PHB262168 PQO262168:PQX262168 QAK262168:QAT262168 QKG262168:QKP262168 QUC262168:QUL262168 RDY262168:REH262168 RNU262168:ROD262168 RXQ262168:RXZ262168 SHM262168:SHV262168 SRI262168:SRR262168 TBE262168:TBN262168 TLA262168:TLJ262168 TUW262168:TVF262168 UES262168:UFB262168 UOO262168:UOX262168 UYK262168:UYT262168 VIG262168:VIP262168 VSC262168:VSL262168 WBY262168:WCH262168 WLU262168:WMD262168 WVQ262168:WVZ262168 I327704:R327704 JE327704:JN327704 TA327704:TJ327704 ACW327704:ADF327704 AMS327704:ANB327704 AWO327704:AWX327704 BGK327704:BGT327704 BQG327704:BQP327704 CAC327704:CAL327704 CJY327704:CKH327704 CTU327704:CUD327704 DDQ327704:DDZ327704 DNM327704:DNV327704 DXI327704:DXR327704 EHE327704:EHN327704 ERA327704:ERJ327704 FAW327704:FBF327704 FKS327704:FLB327704 FUO327704:FUX327704 GEK327704:GET327704 GOG327704:GOP327704 GYC327704:GYL327704 HHY327704:HIH327704 HRU327704:HSD327704 IBQ327704:IBZ327704 ILM327704:ILV327704 IVI327704:IVR327704 JFE327704:JFN327704 JPA327704:JPJ327704 JYW327704:JZF327704 KIS327704:KJB327704 KSO327704:KSX327704 LCK327704:LCT327704 LMG327704:LMP327704 LWC327704:LWL327704 MFY327704:MGH327704 MPU327704:MQD327704 MZQ327704:MZZ327704 NJM327704:NJV327704 NTI327704:NTR327704 ODE327704:ODN327704 ONA327704:ONJ327704 OWW327704:OXF327704 PGS327704:PHB327704 PQO327704:PQX327704 QAK327704:QAT327704 QKG327704:QKP327704 QUC327704:QUL327704 RDY327704:REH327704 RNU327704:ROD327704 RXQ327704:RXZ327704 SHM327704:SHV327704 SRI327704:SRR327704 TBE327704:TBN327704 TLA327704:TLJ327704 TUW327704:TVF327704 UES327704:UFB327704 UOO327704:UOX327704 UYK327704:UYT327704 VIG327704:VIP327704 VSC327704:VSL327704 WBY327704:WCH327704 WLU327704:WMD327704 WVQ327704:WVZ327704 I393240:R393240 JE393240:JN393240 TA393240:TJ393240 ACW393240:ADF393240 AMS393240:ANB393240 AWO393240:AWX393240 BGK393240:BGT393240 BQG393240:BQP393240 CAC393240:CAL393240 CJY393240:CKH393240 CTU393240:CUD393240 DDQ393240:DDZ393240 DNM393240:DNV393240 DXI393240:DXR393240 EHE393240:EHN393240 ERA393240:ERJ393240 FAW393240:FBF393240 FKS393240:FLB393240 FUO393240:FUX393240 GEK393240:GET393240 GOG393240:GOP393240 GYC393240:GYL393240 HHY393240:HIH393240 HRU393240:HSD393240 IBQ393240:IBZ393240 ILM393240:ILV393240 IVI393240:IVR393240 JFE393240:JFN393240 JPA393240:JPJ393240 JYW393240:JZF393240 KIS393240:KJB393240 KSO393240:KSX393240 LCK393240:LCT393240 LMG393240:LMP393240 LWC393240:LWL393240 MFY393240:MGH393240 MPU393240:MQD393240 MZQ393240:MZZ393240 NJM393240:NJV393240 NTI393240:NTR393240 ODE393240:ODN393240 ONA393240:ONJ393240 OWW393240:OXF393240 PGS393240:PHB393240 PQO393240:PQX393240 QAK393240:QAT393240 QKG393240:QKP393240 QUC393240:QUL393240 RDY393240:REH393240 RNU393240:ROD393240 RXQ393240:RXZ393240 SHM393240:SHV393240 SRI393240:SRR393240 TBE393240:TBN393240 TLA393240:TLJ393240 TUW393240:TVF393240 UES393240:UFB393240 UOO393240:UOX393240 UYK393240:UYT393240 VIG393240:VIP393240 VSC393240:VSL393240 WBY393240:WCH393240 WLU393240:WMD393240 WVQ393240:WVZ393240 I458776:R458776 JE458776:JN458776 TA458776:TJ458776 ACW458776:ADF458776 AMS458776:ANB458776 AWO458776:AWX458776 BGK458776:BGT458776 BQG458776:BQP458776 CAC458776:CAL458776 CJY458776:CKH458776 CTU458776:CUD458776 DDQ458776:DDZ458776 DNM458776:DNV458776 DXI458776:DXR458776 EHE458776:EHN458776 ERA458776:ERJ458776 FAW458776:FBF458776 FKS458776:FLB458776 FUO458776:FUX458776 GEK458776:GET458776 GOG458776:GOP458776 GYC458776:GYL458776 HHY458776:HIH458776 HRU458776:HSD458776 IBQ458776:IBZ458776 ILM458776:ILV458776 IVI458776:IVR458776 JFE458776:JFN458776 JPA458776:JPJ458776 JYW458776:JZF458776 KIS458776:KJB458776 KSO458776:KSX458776 LCK458776:LCT458776 LMG458776:LMP458776 LWC458776:LWL458776 MFY458776:MGH458776 MPU458776:MQD458776 MZQ458776:MZZ458776 NJM458776:NJV458776 NTI458776:NTR458776 ODE458776:ODN458776 ONA458776:ONJ458776 OWW458776:OXF458776 PGS458776:PHB458776 PQO458776:PQX458776 QAK458776:QAT458776 QKG458776:QKP458776 QUC458776:QUL458776 RDY458776:REH458776 RNU458776:ROD458776 RXQ458776:RXZ458776 SHM458776:SHV458776 SRI458776:SRR458776 TBE458776:TBN458776 TLA458776:TLJ458776 TUW458776:TVF458776 UES458776:UFB458776 UOO458776:UOX458776 UYK458776:UYT458776 VIG458776:VIP458776 VSC458776:VSL458776 WBY458776:WCH458776 WLU458776:WMD458776 WVQ458776:WVZ458776 I524312:R524312 JE524312:JN524312 TA524312:TJ524312 ACW524312:ADF524312 AMS524312:ANB524312 AWO524312:AWX524312 BGK524312:BGT524312 BQG524312:BQP524312 CAC524312:CAL524312 CJY524312:CKH524312 CTU524312:CUD524312 DDQ524312:DDZ524312 DNM524312:DNV524312 DXI524312:DXR524312 EHE524312:EHN524312 ERA524312:ERJ524312 FAW524312:FBF524312 FKS524312:FLB524312 FUO524312:FUX524312 GEK524312:GET524312 GOG524312:GOP524312 GYC524312:GYL524312 HHY524312:HIH524312 HRU524312:HSD524312 IBQ524312:IBZ524312 ILM524312:ILV524312 IVI524312:IVR524312 JFE524312:JFN524312 JPA524312:JPJ524312 JYW524312:JZF524312 KIS524312:KJB524312 KSO524312:KSX524312 LCK524312:LCT524312 LMG524312:LMP524312 LWC524312:LWL524312 MFY524312:MGH524312 MPU524312:MQD524312 MZQ524312:MZZ524312 NJM524312:NJV524312 NTI524312:NTR524312 ODE524312:ODN524312 ONA524312:ONJ524312 OWW524312:OXF524312 PGS524312:PHB524312 PQO524312:PQX524312 QAK524312:QAT524312 QKG524312:QKP524312 QUC524312:QUL524312 RDY524312:REH524312 RNU524312:ROD524312 RXQ524312:RXZ524312 SHM524312:SHV524312 SRI524312:SRR524312 TBE524312:TBN524312 TLA524312:TLJ524312 TUW524312:TVF524312 UES524312:UFB524312 UOO524312:UOX524312 UYK524312:UYT524312 VIG524312:VIP524312 VSC524312:VSL524312 WBY524312:WCH524312 WLU524312:WMD524312 WVQ524312:WVZ524312 I589848:R589848 JE589848:JN589848 TA589848:TJ589848 ACW589848:ADF589848 AMS589848:ANB589848 AWO589848:AWX589848 BGK589848:BGT589848 BQG589848:BQP589848 CAC589848:CAL589848 CJY589848:CKH589848 CTU589848:CUD589848 DDQ589848:DDZ589848 DNM589848:DNV589848 DXI589848:DXR589848 EHE589848:EHN589848 ERA589848:ERJ589848 FAW589848:FBF589848 FKS589848:FLB589848 FUO589848:FUX589848 GEK589848:GET589848 GOG589848:GOP589848 GYC589848:GYL589848 HHY589848:HIH589848 HRU589848:HSD589848 IBQ589848:IBZ589848 ILM589848:ILV589848 IVI589848:IVR589848 JFE589848:JFN589848 JPA589848:JPJ589848 JYW589848:JZF589848 KIS589848:KJB589848 KSO589848:KSX589848 LCK589848:LCT589848 LMG589848:LMP589848 LWC589848:LWL589848 MFY589848:MGH589848 MPU589848:MQD589848 MZQ589848:MZZ589848 NJM589848:NJV589848 NTI589848:NTR589848 ODE589848:ODN589848 ONA589848:ONJ589848 OWW589848:OXF589848 PGS589848:PHB589848 PQO589848:PQX589848 QAK589848:QAT589848 QKG589848:QKP589848 QUC589848:QUL589848 RDY589848:REH589848 RNU589848:ROD589848 RXQ589848:RXZ589848 SHM589848:SHV589848 SRI589848:SRR589848 TBE589848:TBN589848 TLA589848:TLJ589848 TUW589848:TVF589848 UES589848:UFB589848 UOO589848:UOX589848 UYK589848:UYT589848 VIG589848:VIP589848 VSC589848:VSL589848 WBY589848:WCH589848 WLU589848:WMD589848 WVQ589848:WVZ589848 I655384:R655384 JE655384:JN655384 TA655384:TJ655384 ACW655384:ADF655384 AMS655384:ANB655384 AWO655384:AWX655384 BGK655384:BGT655384 BQG655384:BQP655384 CAC655384:CAL655384 CJY655384:CKH655384 CTU655384:CUD655384 DDQ655384:DDZ655384 DNM655384:DNV655384 DXI655384:DXR655384 EHE655384:EHN655384 ERA655384:ERJ655384 FAW655384:FBF655384 FKS655384:FLB655384 FUO655384:FUX655384 GEK655384:GET655384 GOG655384:GOP655384 GYC655384:GYL655384 HHY655384:HIH655384 HRU655384:HSD655384 IBQ655384:IBZ655384 ILM655384:ILV655384 IVI655384:IVR655384 JFE655384:JFN655384 JPA655384:JPJ655384 JYW655384:JZF655384 KIS655384:KJB655384 KSO655384:KSX655384 LCK655384:LCT655384 LMG655384:LMP655384 LWC655384:LWL655384 MFY655384:MGH655384 MPU655384:MQD655384 MZQ655384:MZZ655384 NJM655384:NJV655384 NTI655384:NTR655384 ODE655384:ODN655384 ONA655384:ONJ655384 OWW655384:OXF655384 PGS655384:PHB655384 PQO655384:PQX655384 QAK655384:QAT655384 QKG655384:QKP655384 QUC655384:QUL655384 RDY655384:REH655384 RNU655384:ROD655384 RXQ655384:RXZ655384 SHM655384:SHV655384 SRI655384:SRR655384 TBE655384:TBN655384 TLA655384:TLJ655384 TUW655384:TVF655384 UES655384:UFB655384 UOO655384:UOX655384 UYK655384:UYT655384 VIG655384:VIP655384 VSC655384:VSL655384 WBY655384:WCH655384 WLU655384:WMD655384 WVQ655384:WVZ655384 I720920:R720920 JE720920:JN720920 TA720920:TJ720920 ACW720920:ADF720920 AMS720920:ANB720920 AWO720920:AWX720920 BGK720920:BGT720920 BQG720920:BQP720920 CAC720920:CAL720920 CJY720920:CKH720920 CTU720920:CUD720920 DDQ720920:DDZ720920 DNM720920:DNV720920 DXI720920:DXR720920 EHE720920:EHN720920 ERA720920:ERJ720920 FAW720920:FBF720920 FKS720920:FLB720920 FUO720920:FUX720920 GEK720920:GET720920 GOG720920:GOP720920 GYC720920:GYL720920 HHY720920:HIH720920 HRU720920:HSD720920 IBQ720920:IBZ720920 ILM720920:ILV720920 IVI720920:IVR720920 JFE720920:JFN720920 JPA720920:JPJ720920 JYW720920:JZF720920 KIS720920:KJB720920 KSO720920:KSX720920 LCK720920:LCT720920 LMG720920:LMP720920 LWC720920:LWL720920 MFY720920:MGH720920 MPU720920:MQD720920 MZQ720920:MZZ720920 NJM720920:NJV720920 NTI720920:NTR720920 ODE720920:ODN720920 ONA720920:ONJ720920 OWW720920:OXF720920 PGS720920:PHB720920 PQO720920:PQX720920 QAK720920:QAT720920 QKG720920:QKP720920 QUC720920:QUL720920 RDY720920:REH720920 RNU720920:ROD720920 RXQ720920:RXZ720920 SHM720920:SHV720920 SRI720920:SRR720920 TBE720920:TBN720920 TLA720920:TLJ720920 TUW720920:TVF720920 UES720920:UFB720920 UOO720920:UOX720920 UYK720920:UYT720920 VIG720920:VIP720920 VSC720920:VSL720920 WBY720920:WCH720920 WLU720920:WMD720920 WVQ720920:WVZ720920 I786456:R786456 JE786456:JN786456 TA786456:TJ786456 ACW786456:ADF786456 AMS786456:ANB786456 AWO786456:AWX786456 BGK786456:BGT786456 BQG786456:BQP786456 CAC786456:CAL786456 CJY786456:CKH786456 CTU786456:CUD786456 DDQ786456:DDZ786456 DNM786456:DNV786456 DXI786456:DXR786456 EHE786456:EHN786456 ERA786456:ERJ786456 FAW786456:FBF786456 FKS786456:FLB786456 FUO786456:FUX786456 GEK786456:GET786456 GOG786456:GOP786456 GYC786456:GYL786456 HHY786456:HIH786456 HRU786456:HSD786456 IBQ786456:IBZ786456 ILM786456:ILV786456 IVI786456:IVR786456 JFE786456:JFN786456 JPA786456:JPJ786456 JYW786456:JZF786456 KIS786456:KJB786456 KSO786456:KSX786456 LCK786456:LCT786456 LMG786456:LMP786456 LWC786456:LWL786456 MFY786456:MGH786456 MPU786456:MQD786456 MZQ786456:MZZ786456 NJM786456:NJV786456 NTI786456:NTR786456 ODE786456:ODN786456 ONA786456:ONJ786456 OWW786456:OXF786456 PGS786456:PHB786456 PQO786456:PQX786456 QAK786456:QAT786456 QKG786456:QKP786456 QUC786456:QUL786456 RDY786456:REH786456 RNU786456:ROD786456 RXQ786456:RXZ786456 SHM786456:SHV786456 SRI786456:SRR786456 TBE786456:TBN786456 TLA786456:TLJ786456 TUW786456:TVF786456 UES786456:UFB786456 UOO786456:UOX786456 UYK786456:UYT786456 VIG786456:VIP786456 VSC786456:VSL786456 WBY786456:WCH786456 WLU786456:WMD786456 WVQ786456:WVZ786456 I851992:R851992 JE851992:JN851992 TA851992:TJ851992 ACW851992:ADF851992 AMS851992:ANB851992 AWO851992:AWX851992 BGK851992:BGT851992 BQG851992:BQP851992 CAC851992:CAL851992 CJY851992:CKH851992 CTU851992:CUD851992 DDQ851992:DDZ851992 DNM851992:DNV851992 DXI851992:DXR851992 EHE851992:EHN851992 ERA851992:ERJ851992 FAW851992:FBF851992 FKS851992:FLB851992 FUO851992:FUX851992 GEK851992:GET851992 GOG851992:GOP851992 GYC851992:GYL851992 HHY851992:HIH851992 HRU851992:HSD851992 IBQ851992:IBZ851992 ILM851992:ILV851992 IVI851992:IVR851992 JFE851992:JFN851992 JPA851992:JPJ851992 JYW851992:JZF851992 KIS851992:KJB851992 KSO851992:KSX851992 LCK851992:LCT851992 LMG851992:LMP851992 LWC851992:LWL851992 MFY851992:MGH851992 MPU851992:MQD851992 MZQ851992:MZZ851992 NJM851992:NJV851992 NTI851992:NTR851992 ODE851992:ODN851992 ONA851992:ONJ851992 OWW851992:OXF851992 PGS851992:PHB851992 PQO851992:PQX851992 QAK851992:QAT851992 QKG851992:QKP851992 QUC851992:QUL851992 RDY851992:REH851992 RNU851992:ROD851992 RXQ851992:RXZ851992 SHM851992:SHV851992 SRI851992:SRR851992 TBE851992:TBN851992 TLA851992:TLJ851992 TUW851992:TVF851992 UES851992:UFB851992 UOO851992:UOX851992 UYK851992:UYT851992 VIG851992:VIP851992 VSC851992:VSL851992 WBY851992:WCH851992 WLU851992:WMD851992 WVQ851992:WVZ851992 I917528:R917528 JE917528:JN917528 TA917528:TJ917528 ACW917528:ADF917528 AMS917528:ANB917528 AWO917528:AWX917528 BGK917528:BGT917528 BQG917528:BQP917528 CAC917528:CAL917528 CJY917528:CKH917528 CTU917528:CUD917528 DDQ917528:DDZ917528 DNM917528:DNV917528 DXI917528:DXR917528 EHE917528:EHN917528 ERA917528:ERJ917528 FAW917528:FBF917528 FKS917528:FLB917528 FUO917528:FUX917528 GEK917528:GET917528 GOG917528:GOP917528 GYC917528:GYL917528 HHY917528:HIH917528 HRU917528:HSD917528 IBQ917528:IBZ917528 ILM917528:ILV917528 IVI917528:IVR917528 JFE917528:JFN917528 JPA917528:JPJ917528 JYW917528:JZF917528 KIS917528:KJB917528 KSO917528:KSX917528 LCK917528:LCT917528 LMG917528:LMP917528 LWC917528:LWL917528 MFY917528:MGH917528 MPU917528:MQD917528 MZQ917528:MZZ917528 NJM917528:NJV917528 NTI917528:NTR917528 ODE917528:ODN917528 ONA917528:ONJ917528 OWW917528:OXF917528 PGS917528:PHB917528 PQO917528:PQX917528 QAK917528:QAT917528 QKG917528:QKP917528 QUC917528:QUL917528 RDY917528:REH917528 RNU917528:ROD917528 RXQ917528:RXZ917528 SHM917528:SHV917528 SRI917528:SRR917528 TBE917528:TBN917528 TLA917528:TLJ917528 TUW917528:TVF917528 UES917528:UFB917528 UOO917528:UOX917528 UYK917528:UYT917528 VIG917528:VIP917528 VSC917528:VSL917528 WBY917528:WCH917528 WLU917528:WMD917528 WVQ917528:WVZ917528 I983064:R983064 JE983064:JN983064 TA983064:TJ983064 ACW983064:ADF983064 AMS983064:ANB983064 AWO983064:AWX983064 BGK983064:BGT983064 BQG983064:BQP983064 CAC983064:CAL983064 CJY983064:CKH983064 CTU983064:CUD983064 DDQ983064:DDZ983064 DNM983064:DNV983064 DXI983064:DXR983064 EHE983064:EHN983064 ERA983064:ERJ983064 FAW983064:FBF983064 FKS983064:FLB983064 FUO983064:FUX983064 GEK983064:GET983064 GOG983064:GOP983064 GYC983064:GYL983064 HHY983064:HIH983064 HRU983064:HSD983064 IBQ983064:IBZ983064 ILM983064:ILV983064 IVI983064:IVR983064 JFE983064:JFN983064 JPA983064:JPJ983064 JYW983064:JZF983064 KIS983064:KJB983064 KSO983064:KSX983064 LCK983064:LCT983064 LMG983064:LMP983064 LWC983064:LWL983064 MFY983064:MGH983064 MPU983064:MQD983064 MZQ983064:MZZ983064 NJM983064:NJV983064 NTI983064:NTR983064 ODE983064:ODN983064 ONA983064:ONJ983064 OWW983064:OXF983064 PGS983064:PHB983064 PQO983064:PQX983064 QAK983064:QAT983064 QKG983064:QKP983064 QUC983064:QUL983064 RDY983064:REH983064 RNU983064:ROD983064 RXQ983064:RXZ983064 SHM983064:SHV983064 SRI983064:SRR983064 TBE983064:TBN983064 TLA983064:TLJ983064 TUW983064:TVF983064 UES983064:UFB983064 UOO983064:UOX983064 UYK983064:UYT983064 VIG983064:VIP983064 VSC983064:VSL983064 WBY983064:WCH983064 WLU983064:WMD983064 F18">
      <formula1>"設備使用者,○○○○"</formula1>
    </dataValidation>
  </dataValidations>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4035" r:id="rId4" name="Check Box 3">
              <controlPr defaultSize="0" autoFill="0" autoLine="0" autoPict="0">
                <anchor moveWithCells="1" sizeWithCells="1">
                  <from>
                    <xdr:col>28</xdr:col>
                    <xdr:colOff>57150</xdr:colOff>
                    <xdr:row>19</xdr:row>
                    <xdr:rowOff>66675</xdr:rowOff>
                  </from>
                  <to>
                    <xdr:col>29</xdr:col>
                    <xdr:colOff>28575</xdr:colOff>
                    <xdr:row>19</xdr:row>
                    <xdr:rowOff>285750</xdr:rowOff>
                  </to>
                </anchor>
              </controlPr>
            </control>
          </mc:Choice>
        </mc:AlternateContent>
        <mc:AlternateContent xmlns:mc="http://schemas.openxmlformats.org/markup-compatibility/2006">
          <mc:Choice Requires="x14">
            <control shapeId="44036" r:id="rId5" name="Check Box 4">
              <controlPr defaultSize="0" autoFill="0" autoLine="0" autoPict="0">
                <anchor moveWithCells="1" sizeWithCells="1">
                  <from>
                    <xdr:col>28</xdr:col>
                    <xdr:colOff>57150</xdr:colOff>
                    <xdr:row>27</xdr:row>
                    <xdr:rowOff>66675</xdr:rowOff>
                  </from>
                  <to>
                    <xdr:col>29</xdr:col>
                    <xdr:colOff>28575</xdr:colOff>
                    <xdr:row>27</xdr:row>
                    <xdr:rowOff>285750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C28"/>
  <sheetViews>
    <sheetView showGridLines="0" tabSelected="1" view="pageBreakPreview" zoomScale="85" zoomScaleNormal="55" zoomScaleSheetLayoutView="85" workbookViewId="0">
      <selection activeCell="AG20" sqref="AG20"/>
    </sheetView>
  </sheetViews>
  <sheetFormatPr defaultRowHeight="13.5"/>
  <cols>
    <col min="1" max="1" width="5" style="383" customWidth="1"/>
    <col min="2" max="29" width="4.375" style="383" customWidth="1"/>
    <col min="30" max="16384" width="9" style="383"/>
  </cols>
  <sheetData>
    <row r="1" spans="1:29" ht="6" customHeight="1">
      <c r="A1" s="385"/>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29" ht="39" customHeight="1">
      <c r="A2" s="385"/>
      <c r="B2" s="388"/>
      <c r="C2" s="388"/>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row>
    <row r="3" spans="1:29" ht="28.5" customHeight="1"/>
    <row r="4" spans="1:29" ht="28.5" customHeight="1">
      <c r="A4" s="399"/>
      <c r="B4" s="399"/>
      <c r="C4" s="399"/>
      <c r="D4" s="399"/>
      <c r="E4" s="399"/>
      <c r="F4" s="399"/>
      <c r="G4" s="399"/>
      <c r="H4" s="399"/>
      <c r="I4" s="399"/>
      <c r="J4" s="399"/>
      <c r="K4" s="399"/>
      <c r="L4" s="399"/>
      <c r="M4" s="399"/>
      <c r="N4" s="399"/>
      <c r="O4" s="399"/>
      <c r="P4" s="399"/>
      <c r="Q4" s="399"/>
      <c r="R4" s="399"/>
      <c r="S4" s="399"/>
      <c r="T4" s="399"/>
      <c r="U4" s="399"/>
      <c r="V4" s="399"/>
      <c r="W4" s="399"/>
      <c r="X4" s="399"/>
      <c r="Y4" s="400" t="s">
        <v>718</v>
      </c>
      <c r="Z4" s="399"/>
      <c r="AA4" s="399"/>
      <c r="AB4" s="399"/>
      <c r="AC4" s="398"/>
    </row>
    <row r="5" spans="1:29" ht="28.5" customHeight="1">
      <c r="A5" s="399"/>
      <c r="B5" s="401" t="s">
        <v>15</v>
      </c>
      <c r="C5" s="401"/>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8"/>
    </row>
    <row r="6" spans="1:29" ht="28.5" customHeight="1">
      <c r="A6" s="399"/>
      <c r="B6" s="402"/>
      <c r="C6" s="400" t="s">
        <v>16</v>
      </c>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8"/>
    </row>
    <row r="7" spans="1:29" ht="28.5" customHeight="1">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8"/>
    </row>
    <row r="8" spans="1:29" ht="28.5" customHeight="1">
      <c r="A8" s="399"/>
      <c r="B8" s="399"/>
      <c r="C8" s="399"/>
      <c r="D8" s="399"/>
      <c r="E8" s="399"/>
      <c r="F8" s="399"/>
      <c r="G8" s="399"/>
      <c r="H8" s="399"/>
      <c r="I8" s="399"/>
      <c r="J8" s="399"/>
      <c r="K8" s="399"/>
      <c r="L8" s="399"/>
      <c r="M8" s="399"/>
      <c r="N8" s="399"/>
      <c r="O8" s="399"/>
      <c r="P8" s="399"/>
      <c r="Q8" s="399"/>
      <c r="R8" s="403" t="s">
        <v>730</v>
      </c>
      <c r="U8" s="404"/>
      <c r="V8" s="405"/>
      <c r="W8" s="405"/>
      <c r="X8" s="399"/>
      <c r="Y8" s="399"/>
      <c r="Z8" s="399"/>
      <c r="AA8" s="399"/>
      <c r="AB8" s="399"/>
      <c r="AC8" s="398"/>
    </row>
    <row r="9" spans="1:29" ht="28.5" customHeight="1">
      <c r="A9" s="399"/>
      <c r="B9" s="399"/>
      <c r="C9" s="399"/>
      <c r="D9" s="399"/>
      <c r="E9" s="399"/>
      <c r="F9" s="399"/>
      <c r="G9" s="399"/>
      <c r="H9" s="399"/>
      <c r="I9" s="399"/>
      <c r="J9" s="399"/>
      <c r="K9" s="399"/>
      <c r="L9" s="399"/>
      <c r="M9" s="399"/>
      <c r="N9" s="399"/>
      <c r="O9" s="399"/>
      <c r="P9" s="399"/>
      <c r="Q9" s="399"/>
      <c r="R9" s="399"/>
      <c r="T9" s="403" t="s">
        <v>715</v>
      </c>
      <c r="U9" s="405"/>
      <c r="V9" s="399"/>
      <c r="W9" s="405"/>
      <c r="X9" s="399"/>
      <c r="Y9" s="399"/>
      <c r="Z9" s="399"/>
      <c r="AA9" s="399"/>
      <c r="AB9" s="399"/>
      <c r="AC9" s="398"/>
    </row>
    <row r="10" spans="1:29" ht="28.5" customHeight="1">
      <c r="A10" s="399"/>
      <c r="B10" s="399"/>
      <c r="C10" s="399"/>
      <c r="D10" s="399"/>
      <c r="E10" s="399"/>
      <c r="F10" s="399"/>
      <c r="G10" s="399"/>
      <c r="H10" s="399"/>
      <c r="I10" s="399"/>
      <c r="J10" s="399"/>
      <c r="K10" s="399"/>
      <c r="L10" s="399"/>
      <c r="M10" s="399"/>
      <c r="N10" s="399"/>
      <c r="O10" s="399"/>
      <c r="P10" s="399"/>
      <c r="Q10" s="399"/>
      <c r="R10" s="399"/>
      <c r="T10" s="403" t="s">
        <v>720</v>
      </c>
      <c r="U10" s="403"/>
      <c r="V10" s="399"/>
      <c r="W10" s="405"/>
      <c r="X10" s="399"/>
      <c r="Y10" s="399"/>
      <c r="Z10" s="399"/>
      <c r="AA10" s="399"/>
      <c r="AB10" s="438" t="s">
        <v>728</v>
      </c>
      <c r="AC10" s="398"/>
    </row>
    <row r="11" spans="1:29" ht="28.5" customHeight="1">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8"/>
    </row>
    <row r="12" spans="1:29" ht="28.5" customHeight="1">
      <c r="A12" s="399"/>
      <c r="B12" s="399"/>
      <c r="C12" s="399"/>
      <c r="D12" s="399"/>
      <c r="E12" s="399"/>
      <c r="F12" s="399"/>
      <c r="G12" s="399"/>
      <c r="H12" s="399"/>
      <c r="I12" s="399"/>
      <c r="J12" s="399"/>
      <c r="K12" s="399"/>
      <c r="L12" s="399"/>
      <c r="M12" s="399"/>
      <c r="N12" s="399"/>
      <c r="O12" s="407" t="s">
        <v>714</v>
      </c>
      <c r="P12" s="399"/>
      <c r="Q12" s="399"/>
      <c r="R12" s="399"/>
      <c r="S12" s="399"/>
      <c r="T12" s="399"/>
      <c r="U12" s="399"/>
      <c r="V12" s="399"/>
      <c r="W12" s="399"/>
      <c r="X12" s="399"/>
      <c r="Y12" s="399"/>
      <c r="Z12" s="399"/>
      <c r="AA12" s="399"/>
      <c r="AB12" s="399"/>
      <c r="AC12" s="398"/>
    </row>
    <row r="13" spans="1:29" ht="28.5" customHeight="1">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8"/>
    </row>
    <row r="14" spans="1:29" ht="28.5" customHeight="1">
      <c r="A14" s="399"/>
      <c r="B14" s="406" t="s">
        <v>719</v>
      </c>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8"/>
    </row>
    <row r="15" spans="1:29" ht="28.5" customHeight="1">
      <c r="A15" s="399"/>
      <c r="B15" s="406" t="s">
        <v>722</v>
      </c>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8"/>
    </row>
    <row r="16" spans="1:29" ht="28.5" customHeight="1">
      <c r="A16" s="399"/>
      <c r="B16" s="406" t="s">
        <v>723</v>
      </c>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8"/>
    </row>
    <row r="17" spans="1:29" ht="28.5" customHeight="1">
      <c r="A17" s="399"/>
      <c r="B17" s="406" t="s">
        <v>724</v>
      </c>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8"/>
    </row>
    <row r="18" spans="1:29" ht="28.5" customHeight="1">
      <c r="B18" s="406"/>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19" spans="1:29" ht="9" customHeight="1">
      <c r="A19" s="385"/>
      <c r="B19" s="385"/>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row>
    <row r="20" spans="1:29" ht="28.5" customHeight="1">
      <c r="A20" s="385"/>
      <c r="B20" s="576" t="s">
        <v>717</v>
      </c>
      <c r="C20" s="558" t="s">
        <v>668</v>
      </c>
      <c r="D20" s="559"/>
      <c r="E20" s="559"/>
      <c r="F20" s="559"/>
      <c r="G20" s="559"/>
      <c r="H20" s="559"/>
      <c r="I20" s="559"/>
      <c r="J20" s="559"/>
      <c r="K20" s="559"/>
      <c r="L20" s="559"/>
      <c r="M20" s="559"/>
      <c r="N20" s="559"/>
      <c r="O20" s="559"/>
      <c r="P20" s="559"/>
      <c r="Q20" s="559"/>
      <c r="R20" s="559"/>
      <c r="S20" s="408"/>
      <c r="T20" s="408"/>
      <c r="U20" s="408"/>
      <c r="V20" s="408"/>
      <c r="W20" s="408"/>
      <c r="X20" s="408"/>
      <c r="Y20" s="408"/>
      <c r="Z20" s="408"/>
      <c r="AA20" s="408"/>
      <c r="AB20" s="408"/>
      <c r="AC20" s="409"/>
    </row>
    <row r="21" spans="1:29" ht="28.5" customHeight="1">
      <c r="A21" s="385"/>
      <c r="B21" s="577"/>
      <c r="C21" s="396"/>
      <c r="D21" s="551" t="s">
        <v>665</v>
      </c>
      <c r="E21" s="552"/>
      <c r="F21" s="552"/>
      <c r="G21" s="552"/>
      <c r="H21" s="553"/>
      <c r="I21" s="579" t="s">
        <v>731</v>
      </c>
      <c r="J21" s="579"/>
      <c r="K21" s="579"/>
      <c r="L21" s="579"/>
      <c r="M21" s="579"/>
      <c r="N21" s="579"/>
      <c r="O21" s="579"/>
      <c r="P21" s="579"/>
      <c r="Q21" s="579"/>
      <c r="R21" s="579"/>
      <c r="S21" s="579"/>
      <c r="T21" s="579"/>
      <c r="U21" s="579"/>
      <c r="V21" s="579"/>
      <c r="W21" s="579"/>
      <c r="X21" s="579"/>
      <c r="Y21" s="579"/>
      <c r="Z21" s="579"/>
      <c r="AA21" s="579"/>
      <c r="AB21" s="579"/>
      <c r="AC21" s="579"/>
    </row>
    <row r="22" spans="1:29" ht="28.5" customHeight="1">
      <c r="A22" s="385"/>
      <c r="B22" s="577"/>
      <c r="C22" s="562"/>
      <c r="D22" s="551" t="s">
        <v>160</v>
      </c>
      <c r="E22" s="552"/>
      <c r="F22" s="552"/>
      <c r="G22" s="552"/>
      <c r="H22" s="553"/>
      <c r="I22" s="579" t="s">
        <v>727</v>
      </c>
      <c r="J22" s="579"/>
      <c r="K22" s="579"/>
      <c r="L22" s="579"/>
      <c r="M22" s="579"/>
      <c r="N22" s="579"/>
      <c r="O22" s="579"/>
      <c r="P22" s="579"/>
      <c r="Q22" s="579"/>
      <c r="R22" s="579"/>
      <c r="S22" s="579"/>
      <c r="T22" s="579"/>
      <c r="U22" s="579"/>
      <c r="V22" s="579"/>
      <c r="W22" s="579"/>
      <c r="X22" s="579"/>
      <c r="Y22" s="579"/>
      <c r="Z22" s="579"/>
      <c r="AA22" s="579"/>
      <c r="AB22" s="579"/>
      <c r="AC22" s="579"/>
    </row>
    <row r="23" spans="1:29" ht="28.5" customHeight="1">
      <c r="A23" s="385"/>
      <c r="B23" s="577"/>
      <c r="C23" s="562"/>
      <c r="D23" s="393" t="s">
        <v>707</v>
      </c>
      <c r="E23" s="394"/>
      <c r="F23" s="394"/>
      <c r="G23" s="394"/>
      <c r="H23" s="395"/>
      <c r="I23" s="810" t="s">
        <v>729</v>
      </c>
      <c r="J23" s="811"/>
      <c r="K23" s="811"/>
      <c r="L23" s="811"/>
      <c r="M23" s="811"/>
      <c r="N23" s="811"/>
      <c r="O23" s="811"/>
      <c r="P23" s="811"/>
      <c r="Q23" s="811"/>
      <c r="R23" s="811"/>
      <c r="S23" s="811"/>
      <c r="T23" s="811"/>
      <c r="U23" s="811"/>
      <c r="V23" s="811"/>
      <c r="W23" s="811"/>
      <c r="X23" s="811"/>
      <c r="Y23" s="811"/>
      <c r="Z23" s="811"/>
      <c r="AA23" s="811"/>
      <c r="AB23" s="811"/>
      <c r="AC23" s="812"/>
    </row>
    <row r="24" spans="1:29" ht="28.5" customHeight="1">
      <c r="A24" s="385"/>
      <c r="B24" s="577"/>
      <c r="C24" s="558" t="s">
        <v>662</v>
      </c>
      <c r="D24" s="559"/>
      <c r="E24" s="559"/>
      <c r="F24" s="559"/>
      <c r="G24" s="559"/>
      <c r="H24" s="559"/>
      <c r="I24" s="559"/>
      <c r="J24" s="559"/>
      <c r="K24" s="559"/>
      <c r="L24" s="559"/>
      <c r="M24" s="559"/>
      <c r="N24" s="559"/>
      <c r="O24" s="559"/>
      <c r="P24" s="559"/>
      <c r="Q24" s="559"/>
      <c r="R24" s="559"/>
      <c r="S24" s="436"/>
      <c r="T24" s="436"/>
      <c r="U24" s="436"/>
      <c r="V24" s="436"/>
      <c r="W24" s="436"/>
      <c r="X24" s="436"/>
      <c r="Y24" s="436"/>
      <c r="Z24" s="436"/>
      <c r="AA24" s="436"/>
      <c r="AB24" s="436"/>
      <c r="AC24" s="437"/>
    </row>
    <row r="25" spans="1:29" ht="28.5" customHeight="1">
      <c r="A25" s="385"/>
      <c r="B25" s="577"/>
      <c r="C25" s="562"/>
      <c r="D25" s="551" t="s">
        <v>174</v>
      </c>
      <c r="E25" s="552"/>
      <c r="F25" s="552"/>
      <c r="G25" s="552"/>
      <c r="H25" s="553"/>
      <c r="I25" s="387" t="s">
        <v>649</v>
      </c>
      <c r="J25" s="580" t="s">
        <v>646</v>
      </c>
      <c r="K25" s="581"/>
      <c r="L25" s="581"/>
      <c r="M25" s="581"/>
      <c r="N25" s="581"/>
      <c r="O25" s="581"/>
      <c r="P25" s="581"/>
      <c r="Q25" s="581"/>
      <c r="R25" s="582"/>
      <c r="S25" s="386" t="s">
        <v>647</v>
      </c>
      <c r="T25" s="580" t="s">
        <v>646</v>
      </c>
      <c r="U25" s="581"/>
      <c r="V25" s="581"/>
      <c r="W25" s="581"/>
      <c r="X25" s="581"/>
      <c r="Y25" s="581"/>
      <c r="Z25" s="581"/>
      <c r="AA25" s="581"/>
      <c r="AB25" s="581"/>
      <c r="AC25" s="582"/>
    </row>
    <row r="26" spans="1:29" ht="28.5" customHeight="1">
      <c r="A26" s="385"/>
      <c r="B26" s="577"/>
      <c r="C26" s="562"/>
      <c r="D26" s="551" t="s">
        <v>7</v>
      </c>
      <c r="E26" s="552"/>
      <c r="F26" s="552"/>
      <c r="G26" s="552"/>
      <c r="H26" s="553"/>
      <c r="I26" s="580" t="s">
        <v>642</v>
      </c>
      <c r="J26" s="581"/>
      <c r="K26" s="581"/>
      <c r="L26" s="581"/>
      <c r="M26" s="581"/>
      <c r="N26" s="581"/>
      <c r="O26" s="581"/>
      <c r="P26" s="581"/>
      <c r="Q26" s="581"/>
      <c r="R26" s="581"/>
      <c r="S26" s="581"/>
      <c r="T26" s="581"/>
      <c r="U26" s="581"/>
      <c r="V26" s="581"/>
      <c r="W26" s="581"/>
      <c r="X26" s="581"/>
      <c r="Y26" s="581"/>
      <c r="Z26" s="581"/>
      <c r="AA26" s="581"/>
      <c r="AB26" s="581"/>
      <c r="AC26" s="582"/>
    </row>
    <row r="27" spans="1:29" ht="28.5" customHeight="1">
      <c r="A27" s="385"/>
      <c r="B27" s="577"/>
      <c r="C27" s="562"/>
      <c r="D27" s="551" t="s">
        <v>644</v>
      </c>
      <c r="E27" s="552"/>
      <c r="F27" s="552"/>
      <c r="G27" s="552"/>
      <c r="H27" s="553"/>
      <c r="I27" s="580" t="s">
        <v>642</v>
      </c>
      <c r="J27" s="581"/>
      <c r="K27" s="581"/>
      <c r="L27" s="581"/>
      <c r="M27" s="581"/>
      <c r="N27" s="581"/>
      <c r="O27" s="581"/>
      <c r="P27" s="581"/>
      <c r="Q27" s="581"/>
      <c r="R27" s="581"/>
      <c r="S27" s="581"/>
      <c r="T27" s="581"/>
      <c r="U27" s="581"/>
      <c r="V27" s="581"/>
      <c r="W27" s="581"/>
      <c r="X27" s="581"/>
      <c r="Y27" s="581"/>
      <c r="Z27" s="581"/>
      <c r="AA27" s="581"/>
      <c r="AB27" s="581"/>
      <c r="AC27" s="582"/>
    </row>
    <row r="28" spans="1:29" ht="28.5" customHeight="1">
      <c r="A28" s="385"/>
      <c r="B28" s="578"/>
      <c r="C28" s="384"/>
      <c r="D28" s="551" t="s">
        <v>183</v>
      </c>
      <c r="E28" s="552"/>
      <c r="F28" s="552"/>
      <c r="G28" s="552"/>
      <c r="H28" s="553"/>
      <c r="I28" s="579" t="s">
        <v>640</v>
      </c>
      <c r="J28" s="579"/>
      <c r="K28" s="579"/>
      <c r="L28" s="579"/>
      <c r="M28" s="579"/>
      <c r="N28" s="579"/>
      <c r="O28" s="579"/>
      <c r="P28" s="579"/>
      <c r="Q28" s="579"/>
      <c r="R28" s="579"/>
      <c r="S28" s="579"/>
      <c r="T28" s="579"/>
      <c r="U28" s="579"/>
      <c r="V28" s="579"/>
      <c r="W28" s="579"/>
      <c r="X28" s="579"/>
      <c r="Y28" s="579"/>
      <c r="Z28" s="579"/>
      <c r="AA28" s="579"/>
      <c r="AB28" s="579"/>
      <c r="AC28" s="579"/>
    </row>
  </sheetData>
  <mergeCells count="19">
    <mergeCell ref="J25:R25"/>
    <mergeCell ref="T25:AC25"/>
    <mergeCell ref="I26:AC26"/>
    <mergeCell ref="I23:AC23"/>
    <mergeCell ref="B20:B28"/>
    <mergeCell ref="D26:H26"/>
    <mergeCell ref="C25:C27"/>
    <mergeCell ref="C24:R24"/>
    <mergeCell ref="C20:R20"/>
    <mergeCell ref="D21:H21"/>
    <mergeCell ref="I21:AC21"/>
    <mergeCell ref="C22:C23"/>
    <mergeCell ref="D22:H22"/>
    <mergeCell ref="I22:AC22"/>
    <mergeCell ref="D27:H27"/>
    <mergeCell ref="I27:AC27"/>
    <mergeCell ref="D28:H28"/>
    <mergeCell ref="I28:AC28"/>
    <mergeCell ref="D25:H25"/>
  </mergeCells>
  <phoneticPr fontId="17"/>
  <dataValidations count="1">
    <dataValidation type="list" allowBlank="1" showInputMessage="1" showErrorMessage="1" sqref="WVQ983050:WVZ983050 I65546:R65546 JE65546:JN65546 TA65546:TJ65546 ACW65546:ADF65546 AMS65546:ANB65546 AWO65546:AWX65546 BGK65546:BGT65546 BQG65546:BQP65546 CAC65546:CAL65546 CJY65546:CKH65546 CTU65546:CUD65546 DDQ65546:DDZ65546 DNM65546:DNV65546 DXI65546:DXR65546 EHE65546:EHN65546 ERA65546:ERJ65546 FAW65546:FBF65546 FKS65546:FLB65546 FUO65546:FUX65546 GEK65546:GET65546 GOG65546:GOP65546 GYC65546:GYL65546 HHY65546:HIH65546 HRU65546:HSD65546 IBQ65546:IBZ65546 ILM65546:ILV65546 IVI65546:IVR65546 JFE65546:JFN65546 JPA65546:JPJ65546 JYW65546:JZF65546 KIS65546:KJB65546 KSO65546:KSX65546 LCK65546:LCT65546 LMG65546:LMP65546 LWC65546:LWL65546 MFY65546:MGH65546 MPU65546:MQD65546 MZQ65546:MZZ65546 NJM65546:NJV65546 NTI65546:NTR65546 ODE65546:ODN65546 ONA65546:ONJ65546 OWW65546:OXF65546 PGS65546:PHB65546 PQO65546:PQX65546 QAK65546:QAT65546 QKG65546:QKP65546 QUC65546:QUL65546 RDY65546:REH65546 RNU65546:ROD65546 RXQ65546:RXZ65546 SHM65546:SHV65546 SRI65546:SRR65546 TBE65546:TBN65546 TLA65546:TLJ65546 TUW65546:TVF65546 UES65546:UFB65546 UOO65546:UOX65546 UYK65546:UYT65546 VIG65546:VIP65546 VSC65546:VSL65546 WBY65546:WCH65546 WLU65546:WMD65546 WVQ65546:WVZ65546 I131082:R131082 JE131082:JN131082 TA131082:TJ131082 ACW131082:ADF131082 AMS131082:ANB131082 AWO131082:AWX131082 BGK131082:BGT131082 BQG131082:BQP131082 CAC131082:CAL131082 CJY131082:CKH131082 CTU131082:CUD131082 DDQ131082:DDZ131082 DNM131082:DNV131082 DXI131082:DXR131082 EHE131082:EHN131082 ERA131082:ERJ131082 FAW131082:FBF131082 FKS131082:FLB131082 FUO131082:FUX131082 GEK131082:GET131082 GOG131082:GOP131082 GYC131082:GYL131082 HHY131082:HIH131082 HRU131082:HSD131082 IBQ131082:IBZ131082 ILM131082:ILV131082 IVI131082:IVR131082 JFE131082:JFN131082 JPA131082:JPJ131082 JYW131082:JZF131082 KIS131082:KJB131082 KSO131082:KSX131082 LCK131082:LCT131082 LMG131082:LMP131082 LWC131082:LWL131082 MFY131082:MGH131082 MPU131082:MQD131082 MZQ131082:MZZ131082 NJM131082:NJV131082 NTI131082:NTR131082 ODE131082:ODN131082 ONA131082:ONJ131082 OWW131082:OXF131082 PGS131082:PHB131082 PQO131082:PQX131082 QAK131082:QAT131082 QKG131082:QKP131082 QUC131082:QUL131082 RDY131082:REH131082 RNU131082:ROD131082 RXQ131082:RXZ131082 SHM131082:SHV131082 SRI131082:SRR131082 TBE131082:TBN131082 TLA131082:TLJ131082 TUW131082:TVF131082 UES131082:UFB131082 UOO131082:UOX131082 UYK131082:UYT131082 VIG131082:VIP131082 VSC131082:VSL131082 WBY131082:WCH131082 WLU131082:WMD131082 WVQ131082:WVZ131082 I196618:R196618 JE196618:JN196618 TA196618:TJ196618 ACW196618:ADF196618 AMS196618:ANB196618 AWO196618:AWX196618 BGK196618:BGT196618 BQG196618:BQP196618 CAC196618:CAL196618 CJY196618:CKH196618 CTU196618:CUD196618 DDQ196618:DDZ196618 DNM196618:DNV196618 DXI196618:DXR196618 EHE196618:EHN196618 ERA196618:ERJ196618 FAW196618:FBF196618 FKS196618:FLB196618 FUO196618:FUX196618 GEK196618:GET196618 GOG196618:GOP196618 GYC196618:GYL196618 HHY196618:HIH196618 HRU196618:HSD196618 IBQ196618:IBZ196618 ILM196618:ILV196618 IVI196618:IVR196618 JFE196618:JFN196618 JPA196618:JPJ196618 JYW196618:JZF196618 KIS196618:KJB196618 KSO196618:KSX196618 LCK196618:LCT196618 LMG196618:LMP196618 LWC196618:LWL196618 MFY196618:MGH196618 MPU196618:MQD196618 MZQ196618:MZZ196618 NJM196618:NJV196618 NTI196618:NTR196618 ODE196618:ODN196618 ONA196618:ONJ196618 OWW196618:OXF196618 PGS196618:PHB196618 PQO196618:PQX196618 QAK196618:QAT196618 QKG196618:QKP196618 QUC196618:QUL196618 RDY196618:REH196618 RNU196618:ROD196618 RXQ196618:RXZ196618 SHM196618:SHV196618 SRI196618:SRR196618 TBE196618:TBN196618 TLA196618:TLJ196618 TUW196618:TVF196618 UES196618:UFB196618 UOO196618:UOX196618 UYK196618:UYT196618 VIG196618:VIP196618 VSC196618:VSL196618 WBY196618:WCH196618 WLU196618:WMD196618 WVQ196618:WVZ196618 I262154:R262154 JE262154:JN262154 TA262154:TJ262154 ACW262154:ADF262154 AMS262154:ANB262154 AWO262154:AWX262154 BGK262154:BGT262154 BQG262154:BQP262154 CAC262154:CAL262154 CJY262154:CKH262154 CTU262154:CUD262154 DDQ262154:DDZ262154 DNM262154:DNV262154 DXI262154:DXR262154 EHE262154:EHN262154 ERA262154:ERJ262154 FAW262154:FBF262154 FKS262154:FLB262154 FUO262154:FUX262154 GEK262154:GET262154 GOG262154:GOP262154 GYC262154:GYL262154 HHY262154:HIH262154 HRU262154:HSD262154 IBQ262154:IBZ262154 ILM262154:ILV262154 IVI262154:IVR262154 JFE262154:JFN262154 JPA262154:JPJ262154 JYW262154:JZF262154 KIS262154:KJB262154 KSO262154:KSX262154 LCK262154:LCT262154 LMG262154:LMP262154 LWC262154:LWL262154 MFY262154:MGH262154 MPU262154:MQD262154 MZQ262154:MZZ262154 NJM262154:NJV262154 NTI262154:NTR262154 ODE262154:ODN262154 ONA262154:ONJ262154 OWW262154:OXF262154 PGS262154:PHB262154 PQO262154:PQX262154 QAK262154:QAT262154 QKG262154:QKP262154 QUC262154:QUL262154 RDY262154:REH262154 RNU262154:ROD262154 RXQ262154:RXZ262154 SHM262154:SHV262154 SRI262154:SRR262154 TBE262154:TBN262154 TLA262154:TLJ262154 TUW262154:TVF262154 UES262154:UFB262154 UOO262154:UOX262154 UYK262154:UYT262154 VIG262154:VIP262154 VSC262154:VSL262154 WBY262154:WCH262154 WLU262154:WMD262154 WVQ262154:WVZ262154 I327690:R327690 JE327690:JN327690 TA327690:TJ327690 ACW327690:ADF327690 AMS327690:ANB327690 AWO327690:AWX327690 BGK327690:BGT327690 BQG327690:BQP327690 CAC327690:CAL327690 CJY327690:CKH327690 CTU327690:CUD327690 DDQ327690:DDZ327690 DNM327690:DNV327690 DXI327690:DXR327690 EHE327690:EHN327690 ERA327690:ERJ327690 FAW327690:FBF327690 FKS327690:FLB327690 FUO327690:FUX327690 GEK327690:GET327690 GOG327690:GOP327690 GYC327690:GYL327690 HHY327690:HIH327690 HRU327690:HSD327690 IBQ327690:IBZ327690 ILM327690:ILV327690 IVI327690:IVR327690 JFE327690:JFN327690 JPA327690:JPJ327690 JYW327690:JZF327690 KIS327690:KJB327690 KSO327690:KSX327690 LCK327690:LCT327690 LMG327690:LMP327690 LWC327690:LWL327690 MFY327690:MGH327690 MPU327690:MQD327690 MZQ327690:MZZ327690 NJM327690:NJV327690 NTI327690:NTR327690 ODE327690:ODN327690 ONA327690:ONJ327690 OWW327690:OXF327690 PGS327690:PHB327690 PQO327690:PQX327690 QAK327690:QAT327690 QKG327690:QKP327690 QUC327690:QUL327690 RDY327690:REH327690 RNU327690:ROD327690 RXQ327690:RXZ327690 SHM327690:SHV327690 SRI327690:SRR327690 TBE327690:TBN327690 TLA327690:TLJ327690 TUW327690:TVF327690 UES327690:UFB327690 UOO327690:UOX327690 UYK327690:UYT327690 VIG327690:VIP327690 VSC327690:VSL327690 WBY327690:WCH327690 WLU327690:WMD327690 WVQ327690:WVZ327690 I393226:R393226 JE393226:JN393226 TA393226:TJ393226 ACW393226:ADF393226 AMS393226:ANB393226 AWO393226:AWX393226 BGK393226:BGT393226 BQG393226:BQP393226 CAC393226:CAL393226 CJY393226:CKH393226 CTU393226:CUD393226 DDQ393226:DDZ393226 DNM393226:DNV393226 DXI393226:DXR393226 EHE393226:EHN393226 ERA393226:ERJ393226 FAW393226:FBF393226 FKS393226:FLB393226 FUO393226:FUX393226 GEK393226:GET393226 GOG393226:GOP393226 GYC393226:GYL393226 HHY393226:HIH393226 HRU393226:HSD393226 IBQ393226:IBZ393226 ILM393226:ILV393226 IVI393226:IVR393226 JFE393226:JFN393226 JPA393226:JPJ393226 JYW393226:JZF393226 KIS393226:KJB393226 KSO393226:KSX393226 LCK393226:LCT393226 LMG393226:LMP393226 LWC393226:LWL393226 MFY393226:MGH393226 MPU393226:MQD393226 MZQ393226:MZZ393226 NJM393226:NJV393226 NTI393226:NTR393226 ODE393226:ODN393226 ONA393226:ONJ393226 OWW393226:OXF393226 PGS393226:PHB393226 PQO393226:PQX393226 QAK393226:QAT393226 QKG393226:QKP393226 QUC393226:QUL393226 RDY393226:REH393226 RNU393226:ROD393226 RXQ393226:RXZ393226 SHM393226:SHV393226 SRI393226:SRR393226 TBE393226:TBN393226 TLA393226:TLJ393226 TUW393226:TVF393226 UES393226:UFB393226 UOO393226:UOX393226 UYK393226:UYT393226 VIG393226:VIP393226 VSC393226:VSL393226 WBY393226:WCH393226 WLU393226:WMD393226 WVQ393226:WVZ393226 I458762:R458762 JE458762:JN458762 TA458762:TJ458762 ACW458762:ADF458762 AMS458762:ANB458762 AWO458762:AWX458762 BGK458762:BGT458762 BQG458762:BQP458762 CAC458762:CAL458762 CJY458762:CKH458762 CTU458762:CUD458762 DDQ458762:DDZ458762 DNM458762:DNV458762 DXI458762:DXR458762 EHE458762:EHN458762 ERA458762:ERJ458762 FAW458762:FBF458762 FKS458762:FLB458762 FUO458762:FUX458762 GEK458762:GET458762 GOG458762:GOP458762 GYC458762:GYL458762 HHY458762:HIH458762 HRU458762:HSD458762 IBQ458762:IBZ458762 ILM458762:ILV458762 IVI458762:IVR458762 JFE458762:JFN458762 JPA458762:JPJ458762 JYW458762:JZF458762 KIS458762:KJB458762 KSO458762:KSX458762 LCK458762:LCT458762 LMG458762:LMP458762 LWC458762:LWL458762 MFY458762:MGH458762 MPU458762:MQD458762 MZQ458762:MZZ458762 NJM458762:NJV458762 NTI458762:NTR458762 ODE458762:ODN458762 ONA458762:ONJ458762 OWW458762:OXF458762 PGS458762:PHB458762 PQO458762:PQX458762 QAK458762:QAT458762 QKG458762:QKP458762 QUC458762:QUL458762 RDY458762:REH458762 RNU458762:ROD458762 RXQ458762:RXZ458762 SHM458762:SHV458762 SRI458762:SRR458762 TBE458762:TBN458762 TLA458762:TLJ458762 TUW458762:TVF458762 UES458762:UFB458762 UOO458762:UOX458762 UYK458762:UYT458762 VIG458762:VIP458762 VSC458762:VSL458762 WBY458762:WCH458762 WLU458762:WMD458762 WVQ458762:WVZ458762 I524298:R524298 JE524298:JN524298 TA524298:TJ524298 ACW524298:ADF524298 AMS524298:ANB524298 AWO524298:AWX524298 BGK524298:BGT524298 BQG524298:BQP524298 CAC524298:CAL524298 CJY524298:CKH524298 CTU524298:CUD524298 DDQ524298:DDZ524298 DNM524298:DNV524298 DXI524298:DXR524298 EHE524298:EHN524298 ERA524298:ERJ524298 FAW524298:FBF524298 FKS524298:FLB524298 FUO524298:FUX524298 GEK524298:GET524298 GOG524298:GOP524298 GYC524298:GYL524298 HHY524298:HIH524298 HRU524298:HSD524298 IBQ524298:IBZ524298 ILM524298:ILV524298 IVI524298:IVR524298 JFE524298:JFN524298 JPA524298:JPJ524298 JYW524298:JZF524298 KIS524298:KJB524298 KSO524298:KSX524298 LCK524298:LCT524298 LMG524298:LMP524298 LWC524298:LWL524298 MFY524298:MGH524298 MPU524298:MQD524298 MZQ524298:MZZ524298 NJM524298:NJV524298 NTI524298:NTR524298 ODE524298:ODN524298 ONA524298:ONJ524298 OWW524298:OXF524298 PGS524298:PHB524298 PQO524298:PQX524298 QAK524298:QAT524298 QKG524298:QKP524298 QUC524298:QUL524298 RDY524298:REH524298 RNU524298:ROD524298 RXQ524298:RXZ524298 SHM524298:SHV524298 SRI524298:SRR524298 TBE524298:TBN524298 TLA524298:TLJ524298 TUW524298:TVF524298 UES524298:UFB524298 UOO524298:UOX524298 UYK524298:UYT524298 VIG524298:VIP524298 VSC524298:VSL524298 WBY524298:WCH524298 WLU524298:WMD524298 WVQ524298:WVZ524298 I589834:R589834 JE589834:JN589834 TA589834:TJ589834 ACW589834:ADF589834 AMS589834:ANB589834 AWO589834:AWX589834 BGK589834:BGT589834 BQG589834:BQP589834 CAC589834:CAL589834 CJY589834:CKH589834 CTU589834:CUD589834 DDQ589834:DDZ589834 DNM589834:DNV589834 DXI589834:DXR589834 EHE589834:EHN589834 ERA589834:ERJ589834 FAW589834:FBF589834 FKS589834:FLB589834 FUO589834:FUX589834 GEK589834:GET589834 GOG589834:GOP589834 GYC589834:GYL589834 HHY589834:HIH589834 HRU589834:HSD589834 IBQ589834:IBZ589834 ILM589834:ILV589834 IVI589834:IVR589834 JFE589834:JFN589834 JPA589834:JPJ589834 JYW589834:JZF589834 KIS589834:KJB589834 KSO589834:KSX589834 LCK589834:LCT589834 LMG589834:LMP589834 LWC589834:LWL589834 MFY589834:MGH589834 MPU589834:MQD589834 MZQ589834:MZZ589834 NJM589834:NJV589834 NTI589834:NTR589834 ODE589834:ODN589834 ONA589834:ONJ589834 OWW589834:OXF589834 PGS589834:PHB589834 PQO589834:PQX589834 QAK589834:QAT589834 QKG589834:QKP589834 QUC589834:QUL589834 RDY589834:REH589834 RNU589834:ROD589834 RXQ589834:RXZ589834 SHM589834:SHV589834 SRI589834:SRR589834 TBE589834:TBN589834 TLA589834:TLJ589834 TUW589834:TVF589834 UES589834:UFB589834 UOO589834:UOX589834 UYK589834:UYT589834 VIG589834:VIP589834 VSC589834:VSL589834 WBY589834:WCH589834 WLU589834:WMD589834 WVQ589834:WVZ589834 I655370:R655370 JE655370:JN655370 TA655370:TJ655370 ACW655370:ADF655370 AMS655370:ANB655370 AWO655370:AWX655370 BGK655370:BGT655370 BQG655370:BQP655370 CAC655370:CAL655370 CJY655370:CKH655370 CTU655370:CUD655370 DDQ655370:DDZ655370 DNM655370:DNV655370 DXI655370:DXR655370 EHE655370:EHN655370 ERA655370:ERJ655370 FAW655370:FBF655370 FKS655370:FLB655370 FUO655370:FUX655370 GEK655370:GET655370 GOG655370:GOP655370 GYC655370:GYL655370 HHY655370:HIH655370 HRU655370:HSD655370 IBQ655370:IBZ655370 ILM655370:ILV655370 IVI655370:IVR655370 JFE655370:JFN655370 JPA655370:JPJ655370 JYW655370:JZF655370 KIS655370:KJB655370 KSO655370:KSX655370 LCK655370:LCT655370 LMG655370:LMP655370 LWC655370:LWL655370 MFY655370:MGH655370 MPU655370:MQD655370 MZQ655370:MZZ655370 NJM655370:NJV655370 NTI655370:NTR655370 ODE655370:ODN655370 ONA655370:ONJ655370 OWW655370:OXF655370 PGS655370:PHB655370 PQO655370:PQX655370 QAK655370:QAT655370 QKG655370:QKP655370 QUC655370:QUL655370 RDY655370:REH655370 RNU655370:ROD655370 RXQ655370:RXZ655370 SHM655370:SHV655370 SRI655370:SRR655370 TBE655370:TBN655370 TLA655370:TLJ655370 TUW655370:TVF655370 UES655370:UFB655370 UOO655370:UOX655370 UYK655370:UYT655370 VIG655370:VIP655370 VSC655370:VSL655370 WBY655370:WCH655370 WLU655370:WMD655370 WVQ655370:WVZ655370 I720906:R720906 JE720906:JN720906 TA720906:TJ720906 ACW720906:ADF720906 AMS720906:ANB720906 AWO720906:AWX720906 BGK720906:BGT720906 BQG720906:BQP720906 CAC720906:CAL720906 CJY720906:CKH720906 CTU720906:CUD720906 DDQ720906:DDZ720906 DNM720906:DNV720906 DXI720906:DXR720906 EHE720906:EHN720906 ERA720906:ERJ720906 FAW720906:FBF720906 FKS720906:FLB720906 FUO720906:FUX720906 GEK720906:GET720906 GOG720906:GOP720906 GYC720906:GYL720906 HHY720906:HIH720906 HRU720906:HSD720906 IBQ720906:IBZ720906 ILM720906:ILV720906 IVI720906:IVR720906 JFE720906:JFN720906 JPA720906:JPJ720906 JYW720906:JZF720906 KIS720906:KJB720906 KSO720906:KSX720906 LCK720906:LCT720906 LMG720906:LMP720906 LWC720906:LWL720906 MFY720906:MGH720906 MPU720906:MQD720906 MZQ720906:MZZ720906 NJM720906:NJV720906 NTI720906:NTR720906 ODE720906:ODN720906 ONA720906:ONJ720906 OWW720906:OXF720906 PGS720906:PHB720906 PQO720906:PQX720906 QAK720906:QAT720906 QKG720906:QKP720906 QUC720906:QUL720906 RDY720906:REH720906 RNU720906:ROD720906 RXQ720906:RXZ720906 SHM720906:SHV720906 SRI720906:SRR720906 TBE720906:TBN720906 TLA720906:TLJ720906 TUW720906:TVF720906 UES720906:UFB720906 UOO720906:UOX720906 UYK720906:UYT720906 VIG720906:VIP720906 VSC720906:VSL720906 WBY720906:WCH720906 WLU720906:WMD720906 WVQ720906:WVZ720906 I786442:R786442 JE786442:JN786442 TA786442:TJ786442 ACW786442:ADF786442 AMS786442:ANB786442 AWO786442:AWX786442 BGK786442:BGT786442 BQG786442:BQP786442 CAC786442:CAL786442 CJY786442:CKH786442 CTU786442:CUD786442 DDQ786442:DDZ786442 DNM786442:DNV786442 DXI786442:DXR786442 EHE786442:EHN786442 ERA786442:ERJ786442 FAW786442:FBF786442 FKS786442:FLB786442 FUO786442:FUX786442 GEK786442:GET786442 GOG786442:GOP786442 GYC786442:GYL786442 HHY786442:HIH786442 HRU786442:HSD786442 IBQ786442:IBZ786442 ILM786442:ILV786442 IVI786442:IVR786442 JFE786442:JFN786442 JPA786442:JPJ786442 JYW786442:JZF786442 KIS786442:KJB786442 KSO786442:KSX786442 LCK786442:LCT786442 LMG786442:LMP786442 LWC786442:LWL786442 MFY786442:MGH786442 MPU786442:MQD786442 MZQ786442:MZZ786442 NJM786442:NJV786442 NTI786442:NTR786442 ODE786442:ODN786442 ONA786442:ONJ786442 OWW786442:OXF786442 PGS786442:PHB786442 PQO786442:PQX786442 QAK786442:QAT786442 QKG786442:QKP786442 QUC786442:QUL786442 RDY786442:REH786442 RNU786442:ROD786442 RXQ786442:RXZ786442 SHM786442:SHV786442 SRI786442:SRR786442 TBE786442:TBN786442 TLA786442:TLJ786442 TUW786442:TVF786442 UES786442:UFB786442 UOO786442:UOX786442 UYK786442:UYT786442 VIG786442:VIP786442 VSC786442:VSL786442 WBY786442:WCH786442 WLU786442:WMD786442 WVQ786442:WVZ786442 I851978:R851978 JE851978:JN851978 TA851978:TJ851978 ACW851978:ADF851978 AMS851978:ANB851978 AWO851978:AWX851978 BGK851978:BGT851978 BQG851978:BQP851978 CAC851978:CAL851978 CJY851978:CKH851978 CTU851978:CUD851978 DDQ851978:DDZ851978 DNM851978:DNV851978 DXI851978:DXR851978 EHE851978:EHN851978 ERA851978:ERJ851978 FAW851978:FBF851978 FKS851978:FLB851978 FUO851978:FUX851978 GEK851978:GET851978 GOG851978:GOP851978 GYC851978:GYL851978 HHY851978:HIH851978 HRU851978:HSD851978 IBQ851978:IBZ851978 ILM851978:ILV851978 IVI851978:IVR851978 JFE851978:JFN851978 JPA851978:JPJ851978 JYW851978:JZF851978 KIS851978:KJB851978 KSO851978:KSX851978 LCK851978:LCT851978 LMG851978:LMP851978 LWC851978:LWL851978 MFY851978:MGH851978 MPU851978:MQD851978 MZQ851978:MZZ851978 NJM851978:NJV851978 NTI851978:NTR851978 ODE851978:ODN851978 ONA851978:ONJ851978 OWW851978:OXF851978 PGS851978:PHB851978 PQO851978:PQX851978 QAK851978:QAT851978 QKG851978:QKP851978 QUC851978:QUL851978 RDY851978:REH851978 RNU851978:ROD851978 RXQ851978:RXZ851978 SHM851978:SHV851978 SRI851978:SRR851978 TBE851978:TBN851978 TLA851978:TLJ851978 TUW851978:TVF851978 UES851978:UFB851978 UOO851978:UOX851978 UYK851978:UYT851978 VIG851978:VIP851978 VSC851978:VSL851978 WBY851978:WCH851978 WLU851978:WMD851978 WVQ851978:WVZ851978 I917514:R917514 JE917514:JN917514 TA917514:TJ917514 ACW917514:ADF917514 AMS917514:ANB917514 AWO917514:AWX917514 BGK917514:BGT917514 BQG917514:BQP917514 CAC917514:CAL917514 CJY917514:CKH917514 CTU917514:CUD917514 DDQ917514:DDZ917514 DNM917514:DNV917514 DXI917514:DXR917514 EHE917514:EHN917514 ERA917514:ERJ917514 FAW917514:FBF917514 FKS917514:FLB917514 FUO917514:FUX917514 GEK917514:GET917514 GOG917514:GOP917514 GYC917514:GYL917514 HHY917514:HIH917514 HRU917514:HSD917514 IBQ917514:IBZ917514 ILM917514:ILV917514 IVI917514:IVR917514 JFE917514:JFN917514 JPA917514:JPJ917514 JYW917514:JZF917514 KIS917514:KJB917514 KSO917514:KSX917514 LCK917514:LCT917514 LMG917514:LMP917514 LWC917514:LWL917514 MFY917514:MGH917514 MPU917514:MQD917514 MZQ917514:MZZ917514 NJM917514:NJV917514 NTI917514:NTR917514 ODE917514:ODN917514 ONA917514:ONJ917514 OWW917514:OXF917514 PGS917514:PHB917514 PQO917514:PQX917514 QAK917514:QAT917514 QKG917514:QKP917514 QUC917514:QUL917514 RDY917514:REH917514 RNU917514:ROD917514 RXQ917514:RXZ917514 SHM917514:SHV917514 SRI917514:SRR917514 TBE917514:TBN917514 TLA917514:TLJ917514 TUW917514:TVF917514 UES917514:UFB917514 UOO917514:UOX917514 UYK917514:UYT917514 VIG917514:VIP917514 VSC917514:VSL917514 WBY917514:WCH917514 WLU917514:WMD917514 WVQ917514:WVZ917514 I983050:R983050 JE983050:JN983050 TA983050:TJ983050 ACW983050:ADF983050 AMS983050:ANB983050 AWO983050:AWX983050 BGK983050:BGT983050 BQG983050:BQP983050 CAC983050:CAL983050 CJY983050:CKH983050 CTU983050:CUD983050 DDQ983050:DDZ983050 DNM983050:DNV983050 DXI983050:DXR983050 EHE983050:EHN983050 ERA983050:ERJ983050 FAW983050:FBF983050 FKS983050:FLB983050 FUO983050:FUX983050 GEK983050:GET983050 GOG983050:GOP983050 GYC983050:GYL983050 HHY983050:HIH983050 HRU983050:HSD983050 IBQ983050:IBZ983050 ILM983050:ILV983050 IVI983050:IVR983050 JFE983050:JFN983050 JPA983050:JPJ983050 JYW983050:JZF983050 KIS983050:KJB983050 KSO983050:KSX983050 LCK983050:LCT983050 LMG983050:LMP983050 LWC983050:LWL983050 MFY983050:MGH983050 MPU983050:MQD983050 MZQ983050:MZZ983050 NJM983050:NJV983050 NTI983050:NTR983050 ODE983050:ODN983050 ONA983050:ONJ983050 OWW983050:OXF983050 PGS983050:PHB983050 PQO983050:PQX983050 QAK983050:QAT983050 QKG983050:QKP983050 QUC983050:QUL983050 RDY983050:REH983050 RNU983050:ROD983050 RXQ983050:RXZ983050 SHM983050:SHV983050 SRI983050:SRR983050 TBE983050:TBN983050 TLA983050:TLJ983050 TUW983050:TVF983050 UES983050:UFB983050 UOO983050:UOX983050 UYK983050:UYT983050 VIG983050:VIP983050 VSC983050:VSL983050 WBY983050:WCH983050 WLU983050:WMD983050">
      <formula1>"設備使用者,○○○○"</formula1>
    </dataValidation>
  </dataValidations>
  <pageMargins left="0.7" right="0.7" top="0.75" bottom="0.75" header="0.3" footer="0.3"/>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3:Z151"/>
  <sheetViews>
    <sheetView zoomScale="70" zoomScaleNormal="70" workbookViewId="0">
      <selection activeCell="AI37" sqref="AI37"/>
    </sheetView>
  </sheetViews>
  <sheetFormatPr defaultColWidth="7.75" defaultRowHeight="13.5"/>
  <cols>
    <col min="1" max="1" width="40" style="16" bestFit="1" customWidth="1"/>
    <col min="2" max="2" width="1.5" style="16" customWidth="1"/>
    <col min="3" max="3" width="21" style="16" bestFit="1" customWidth="1"/>
    <col min="4" max="4" width="1.5" style="106" customWidth="1"/>
    <col min="5" max="7" width="29.875" style="106" customWidth="1"/>
    <col min="8" max="8" width="19.25" style="16" bestFit="1" customWidth="1"/>
    <col min="9" max="9" width="7.5" style="16" bestFit="1" customWidth="1"/>
    <col min="10" max="10" width="1.625" style="16" customWidth="1"/>
    <col min="11" max="11" width="20.25" style="16" bestFit="1" customWidth="1"/>
    <col min="12" max="12" width="1.625" style="16" customWidth="1"/>
    <col min="13" max="13" width="57.25" style="16" bestFit="1" customWidth="1"/>
    <col min="14" max="14" width="29.25" style="17" bestFit="1" customWidth="1"/>
    <col min="15" max="15" width="60.875" style="17" bestFit="1" customWidth="1"/>
    <col min="16" max="16" width="57.5" style="17" bestFit="1" customWidth="1"/>
    <col min="17" max="17" width="31.5" style="16" bestFit="1" customWidth="1"/>
    <col min="18" max="18" width="18.375" style="16" bestFit="1" customWidth="1"/>
    <col min="19" max="19" width="14.375" style="16" bestFit="1" customWidth="1"/>
    <col min="20" max="20" width="25" style="16" bestFit="1" customWidth="1"/>
    <col min="21" max="21" width="7.75" style="16"/>
    <col min="22" max="22" width="47.25" style="16" bestFit="1" customWidth="1"/>
    <col min="23" max="23" width="32.5" style="16" bestFit="1" customWidth="1"/>
    <col min="24" max="24" width="24.625" style="16" bestFit="1" customWidth="1"/>
    <col min="25" max="25" width="60.875" style="16" bestFit="1" customWidth="1"/>
    <col min="26" max="26" width="16.25" style="16" bestFit="1" customWidth="1"/>
    <col min="27" max="16384" width="7.75" style="16"/>
  </cols>
  <sheetData>
    <row r="3" spans="1:26">
      <c r="C3" s="15"/>
      <c r="D3" s="103"/>
      <c r="E3" s="103"/>
      <c r="F3" s="103"/>
      <c r="G3" s="103"/>
      <c r="K3" s="15"/>
      <c r="O3" s="108"/>
      <c r="P3" s="108"/>
    </row>
    <row r="4" spans="1:26">
      <c r="A4" s="18" t="s">
        <v>20</v>
      </c>
      <c r="C4" s="18" t="s">
        <v>195</v>
      </c>
      <c r="D4" s="104"/>
      <c r="E4" s="18" t="s">
        <v>20</v>
      </c>
      <c r="F4" s="18" t="s">
        <v>195</v>
      </c>
      <c r="G4" s="18" t="s">
        <v>22</v>
      </c>
      <c r="H4" s="109" t="s">
        <v>23</v>
      </c>
      <c r="I4" s="109" t="s">
        <v>24</v>
      </c>
      <c r="K4" s="110" t="s">
        <v>21</v>
      </c>
      <c r="M4" s="110" t="s">
        <v>17</v>
      </c>
      <c r="N4" s="110" t="s">
        <v>25</v>
      </c>
      <c r="O4" s="110" t="s">
        <v>26</v>
      </c>
      <c r="P4" s="110" t="s">
        <v>206</v>
      </c>
      <c r="Q4" s="110" t="s">
        <v>27</v>
      </c>
      <c r="R4" s="110" t="s">
        <v>28</v>
      </c>
      <c r="S4" s="110" t="s">
        <v>29</v>
      </c>
      <c r="T4" s="110" t="s">
        <v>30</v>
      </c>
      <c r="V4" s="110" t="s">
        <v>207</v>
      </c>
      <c r="W4" s="110" t="s">
        <v>31</v>
      </c>
      <c r="X4" s="110" t="s">
        <v>32</v>
      </c>
      <c r="Y4" s="110" t="s">
        <v>22</v>
      </c>
      <c r="Z4" s="110" t="s">
        <v>163</v>
      </c>
    </row>
    <row r="5" spans="1:26">
      <c r="A5" s="19" t="s">
        <v>208</v>
      </c>
      <c r="C5" s="19" t="s">
        <v>209</v>
      </c>
      <c r="D5" s="104"/>
      <c r="E5" s="19" t="s">
        <v>208</v>
      </c>
      <c r="F5" s="19" t="s">
        <v>209</v>
      </c>
      <c r="G5" s="19" t="str">
        <f>E5&amp;F5</f>
        <v>LEDダウンライト（埋込穴300mm以下）昼光色/昼白色/白色</v>
      </c>
      <c r="H5" s="111">
        <v>85</v>
      </c>
      <c r="I5" s="111">
        <v>70</v>
      </c>
      <c r="K5" s="112" t="s">
        <v>17</v>
      </c>
      <c r="M5" s="112" t="s">
        <v>210</v>
      </c>
      <c r="N5" s="112" t="s">
        <v>211</v>
      </c>
      <c r="O5" s="112" t="s">
        <v>212</v>
      </c>
      <c r="P5" s="112" t="s">
        <v>213</v>
      </c>
      <c r="Q5" s="112" t="s">
        <v>214</v>
      </c>
      <c r="R5" s="19" t="s">
        <v>215</v>
      </c>
      <c r="S5" s="19" t="s">
        <v>216</v>
      </c>
      <c r="T5" s="19" t="s">
        <v>217</v>
      </c>
      <c r="V5" s="112" t="s">
        <v>17</v>
      </c>
      <c r="W5" s="112" t="s">
        <v>18</v>
      </c>
      <c r="X5" s="112" t="s">
        <v>19</v>
      </c>
      <c r="Y5" s="112" t="str">
        <f t="shared" ref="Y5:Y68" si="0">IF(X5="",V5&amp;W5,V5&amp;W5&amp;"　・　"&amp;X5)</f>
        <v>直管蛍光ランプFHF16形　1灯用　・　高出力</v>
      </c>
      <c r="Z5" s="112">
        <v>26</v>
      </c>
    </row>
    <row r="6" spans="1:26">
      <c r="A6" s="19" t="s">
        <v>218</v>
      </c>
      <c r="C6" s="19" t="s">
        <v>219</v>
      </c>
      <c r="D6" s="104"/>
      <c r="E6" s="105" t="s">
        <v>208</v>
      </c>
      <c r="F6" s="19" t="s">
        <v>219</v>
      </c>
      <c r="G6" s="19" t="str">
        <f t="shared" ref="G6:G10" si="1">E6&amp;F6</f>
        <v>LEDダウンライト（埋込穴300mm以下）温白色/電球色</v>
      </c>
      <c r="H6" s="111">
        <v>75</v>
      </c>
      <c r="I6" s="111">
        <v>70</v>
      </c>
      <c r="K6" s="112" t="s">
        <v>25</v>
      </c>
      <c r="M6" s="112" t="s">
        <v>220</v>
      </c>
      <c r="N6" s="112" t="s">
        <v>221</v>
      </c>
      <c r="O6" s="112" t="s">
        <v>222</v>
      </c>
      <c r="P6" s="112" t="s">
        <v>223</v>
      </c>
      <c r="Q6" s="112" t="s">
        <v>224</v>
      </c>
      <c r="R6" s="19" t="s">
        <v>225</v>
      </c>
      <c r="S6" s="19" t="s">
        <v>226</v>
      </c>
      <c r="T6" s="19" t="s">
        <v>227</v>
      </c>
      <c r="V6" s="112" t="s">
        <v>17</v>
      </c>
      <c r="W6" s="112" t="s">
        <v>38</v>
      </c>
      <c r="X6" s="112" t="s">
        <v>19</v>
      </c>
      <c r="Y6" s="112" t="str">
        <f t="shared" si="0"/>
        <v>直管蛍光ランプFHF16形　2灯用　・　高出力</v>
      </c>
      <c r="Z6" s="112">
        <v>50</v>
      </c>
    </row>
    <row r="7" spans="1:26">
      <c r="A7" s="19" t="s">
        <v>228</v>
      </c>
      <c r="D7" s="104"/>
      <c r="E7" s="19" t="s">
        <v>218</v>
      </c>
      <c r="F7" s="19" t="s">
        <v>209</v>
      </c>
      <c r="G7" s="19" t="str">
        <f t="shared" si="1"/>
        <v>LED高天井用器具（定格光束 12,000lm以上）昼光色/昼白色/白色</v>
      </c>
      <c r="H7" s="111">
        <v>100</v>
      </c>
      <c r="I7" s="111">
        <v>70</v>
      </c>
      <c r="K7" s="112" t="s">
        <v>26</v>
      </c>
      <c r="M7" s="112" t="s">
        <v>229</v>
      </c>
      <c r="N7" s="112" t="s">
        <v>230</v>
      </c>
      <c r="O7" s="112" t="s">
        <v>231</v>
      </c>
      <c r="P7" s="112" t="s">
        <v>232</v>
      </c>
      <c r="Q7" s="112" t="s">
        <v>233</v>
      </c>
      <c r="R7" s="19" t="s">
        <v>234</v>
      </c>
      <c r="S7" s="19" t="s">
        <v>235</v>
      </c>
      <c r="T7" s="19" t="s">
        <v>236</v>
      </c>
      <c r="V7" s="112" t="s">
        <v>17</v>
      </c>
      <c r="W7" s="112" t="s">
        <v>43</v>
      </c>
      <c r="X7" s="112" t="s">
        <v>19</v>
      </c>
      <c r="Y7" s="112" t="str">
        <f t="shared" si="0"/>
        <v>直管蛍光ランプFHF32形　1灯用　・　高出力</v>
      </c>
      <c r="Z7" s="112">
        <v>48</v>
      </c>
    </row>
    <row r="8" spans="1:26">
      <c r="D8" s="104"/>
      <c r="E8" s="105" t="s">
        <v>218</v>
      </c>
      <c r="F8" s="19" t="s">
        <v>219</v>
      </c>
      <c r="G8" s="19" t="str">
        <f t="shared" si="1"/>
        <v>LED高天井用器具（定格光束 12,000lm以上）温白色/電球色</v>
      </c>
      <c r="H8" s="111">
        <v>75</v>
      </c>
      <c r="I8" s="111">
        <v>70</v>
      </c>
      <c r="K8" s="112" t="s">
        <v>206</v>
      </c>
      <c r="M8" s="112" t="s">
        <v>364</v>
      </c>
      <c r="N8" s="112" t="s">
        <v>237</v>
      </c>
      <c r="O8" s="112" t="s">
        <v>238</v>
      </c>
      <c r="P8" s="112" t="s">
        <v>239</v>
      </c>
      <c r="Q8" s="19"/>
      <c r="R8" s="19"/>
      <c r="S8" s="19"/>
      <c r="T8" s="19" t="s">
        <v>240</v>
      </c>
      <c r="V8" s="112" t="s">
        <v>17</v>
      </c>
      <c r="W8" s="112" t="s">
        <v>43</v>
      </c>
      <c r="X8" s="112" t="s">
        <v>365</v>
      </c>
      <c r="Y8" s="112" t="str">
        <f t="shared" si="0"/>
        <v>直管蛍光ランプFHF32形　1灯用　・　定格出力　又は　不明</v>
      </c>
      <c r="Z8" s="112">
        <v>35</v>
      </c>
    </row>
    <row r="9" spans="1:26">
      <c r="D9" s="104"/>
      <c r="E9" s="19" t="s">
        <v>228</v>
      </c>
      <c r="F9" s="19" t="s">
        <v>209</v>
      </c>
      <c r="G9" s="19" t="str">
        <f t="shared" si="1"/>
        <v>その他LED照明器具昼光色/昼白色/白色</v>
      </c>
      <c r="H9" s="111">
        <v>110</v>
      </c>
      <c r="I9" s="111">
        <v>80</v>
      </c>
      <c r="K9" s="112" t="s">
        <v>27</v>
      </c>
      <c r="M9" s="112" t="s">
        <v>241</v>
      </c>
      <c r="N9" s="112"/>
      <c r="O9" s="112" t="s">
        <v>242</v>
      </c>
      <c r="P9" s="112" t="s">
        <v>243</v>
      </c>
      <c r="Q9" s="19"/>
      <c r="R9" s="19"/>
      <c r="S9" s="19"/>
      <c r="T9" s="19" t="s">
        <v>244</v>
      </c>
      <c r="V9" s="112" t="s">
        <v>17</v>
      </c>
      <c r="W9" s="112" t="s">
        <v>49</v>
      </c>
      <c r="X9" s="112" t="s">
        <v>19</v>
      </c>
      <c r="Y9" s="112" t="str">
        <f t="shared" si="0"/>
        <v>直管蛍光ランプFHF32形　2灯用　・　高出力</v>
      </c>
      <c r="Z9" s="112">
        <v>95</v>
      </c>
    </row>
    <row r="10" spans="1:26">
      <c r="D10" s="104"/>
      <c r="E10" s="105" t="s">
        <v>228</v>
      </c>
      <c r="F10" s="19" t="s">
        <v>219</v>
      </c>
      <c r="G10" s="19" t="str">
        <f t="shared" si="1"/>
        <v>その他LED照明器具温白色/電球色</v>
      </c>
      <c r="H10" s="111">
        <v>75</v>
      </c>
      <c r="I10" s="111">
        <v>80</v>
      </c>
      <c r="K10" s="112" t="s">
        <v>28</v>
      </c>
      <c r="M10" s="112" t="s">
        <v>366</v>
      </c>
      <c r="N10" s="112"/>
      <c r="O10" s="112" t="s">
        <v>245</v>
      </c>
      <c r="P10" s="112" t="s">
        <v>246</v>
      </c>
      <c r="Q10" s="19"/>
      <c r="R10" s="19"/>
      <c r="S10" s="19"/>
      <c r="T10" s="19" t="s">
        <v>247</v>
      </c>
      <c r="V10" s="112" t="s">
        <v>17</v>
      </c>
      <c r="W10" s="112" t="s">
        <v>49</v>
      </c>
      <c r="X10" s="112" t="s">
        <v>365</v>
      </c>
      <c r="Y10" s="112" t="str">
        <f t="shared" si="0"/>
        <v>直管蛍光ランプFHF32形　2灯用　・　定格出力　又は　不明</v>
      </c>
      <c r="Z10" s="112">
        <v>70</v>
      </c>
    </row>
    <row r="11" spans="1:26">
      <c r="K11" s="112" t="s">
        <v>29</v>
      </c>
      <c r="M11" s="112" t="s">
        <v>248</v>
      </c>
      <c r="N11" s="112"/>
      <c r="O11" s="112" t="s">
        <v>249</v>
      </c>
      <c r="P11" s="112" t="s">
        <v>250</v>
      </c>
      <c r="Q11" s="19"/>
      <c r="R11" s="19"/>
      <c r="S11" s="19"/>
      <c r="T11" s="19" t="s">
        <v>251</v>
      </c>
      <c r="V11" s="112" t="s">
        <v>17</v>
      </c>
      <c r="W11" s="112" t="s">
        <v>54</v>
      </c>
      <c r="X11" s="112" t="s">
        <v>19</v>
      </c>
      <c r="Y11" s="112" t="str">
        <f t="shared" si="0"/>
        <v>直管蛍光ランプFHF32形　3灯用　・　高出力</v>
      </c>
      <c r="Z11" s="112">
        <v>143</v>
      </c>
    </row>
    <row r="12" spans="1:26">
      <c r="K12" s="112" t="s">
        <v>30</v>
      </c>
      <c r="M12" s="112" t="s">
        <v>362</v>
      </c>
      <c r="N12" s="112"/>
      <c r="O12" s="112" t="s">
        <v>252</v>
      </c>
      <c r="P12" s="112" t="s">
        <v>253</v>
      </c>
      <c r="Q12" s="19"/>
      <c r="R12" s="19"/>
      <c r="S12" s="19"/>
      <c r="T12" s="19" t="s">
        <v>254</v>
      </c>
      <c r="V12" s="112" t="s">
        <v>17</v>
      </c>
      <c r="W12" s="112" t="s">
        <v>54</v>
      </c>
      <c r="X12" s="112" t="s">
        <v>365</v>
      </c>
      <c r="Y12" s="112" t="str">
        <f t="shared" si="0"/>
        <v>直管蛍光ランプFHF32形　3灯用　・　定格出力　又は　不明</v>
      </c>
      <c r="Z12" s="112">
        <v>105</v>
      </c>
    </row>
    <row r="13" spans="1:26">
      <c r="M13" s="112" t="s">
        <v>255</v>
      </c>
      <c r="N13" s="112"/>
      <c r="O13" s="112" t="s">
        <v>256</v>
      </c>
      <c r="P13" s="112" t="s">
        <v>257</v>
      </c>
      <c r="Q13" s="19"/>
      <c r="R13" s="19"/>
      <c r="S13" s="19"/>
      <c r="T13" s="19"/>
      <c r="V13" s="112" t="s">
        <v>17</v>
      </c>
      <c r="W13" s="112" t="s">
        <v>58</v>
      </c>
      <c r="X13" s="112" t="s">
        <v>19</v>
      </c>
      <c r="Y13" s="112" t="str">
        <f t="shared" si="0"/>
        <v>直管蛍光ランプFHF32形　4灯用　・　高出力</v>
      </c>
      <c r="Z13" s="112">
        <v>190</v>
      </c>
    </row>
    <row r="14" spans="1:26">
      <c r="M14" s="112" t="s">
        <v>367</v>
      </c>
      <c r="N14" s="112"/>
      <c r="O14" s="112" t="s">
        <v>258</v>
      </c>
      <c r="P14" s="112" t="s">
        <v>259</v>
      </c>
      <c r="Q14" s="19"/>
      <c r="R14" s="19"/>
      <c r="S14" s="19"/>
      <c r="T14" s="19"/>
      <c r="V14" s="112" t="s">
        <v>17</v>
      </c>
      <c r="W14" s="112" t="s">
        <v>58</v>
      </c>
      <c r="X14" s="112" t="s">
        <v>365</v>
      </c>
      <c r="Y14" s="112" t="str">
        <f t="shared" si="0"/>
        <v>直管蛍光ランプFHF32形　4灯用　・　定格出力　又は　不明</v>
      </c>
      <c r="Z14" s="112">
        <v>140</v>
      </c>
    </row>
    <row r="15" spans="1:26">
      <c r="M15" s="112" t="s">
        <v>260</v>
      </c>
      <c r="N15" s="112"/>
      <c r="O15" s="112" t="s">
        <v>261</v>
      </c>
      <c r="P15" s="112" t="s">
        <v>262</v>
      </c>
      <c r="Q15" s="19"/>
      <c r="R15" s="19"/>
      <c r="S15" s="19"/>
      <c r="T15" s="19"/>
      <c r="V15" s="112" t="s">
        <v>17</v>
      </c>
      <c r="W15" s="112" t="s">
        <v>61</v>
      </c>
      <c r="X15" s="112" t="s">
        <v>19</v>
      </c>
      <c r="Y15" s="112" t="str">
        <f t="shared" si="0"/>
        <v>直管蛍光ランプFHF32形　5灯用　・　高出力</v>
      </c>
      <c r="Z15" s="112">
        <v>238</v>
      </c>
    </row>
    <row r="16" spans="1:26">
      <c r="M16" s="112" t="s">
        <v>368</v>
      </c>
      <c r="N16" s="112"/>
      <c r="O16" s="112" t="s">
        <v>263</v>
      </c>
      <c r="P16" s="112" t="s">
        <v>264</v>
      </c>
      <c r="Q16" s="19"/>
      <c r="R16" s="19"/>
      <c r="S16" s="19"/>
      <c r="T16" s="19"/>
      <c r="V16" s="112" t="s">
        <v>17</v>
      </c>
      <c r="W16" s="112" t="s">
        <v>61</v>
      </c>
      <c r="X16" s="112" t="s">
        <v>365</v>
      </c>
      <c r="Y16" s="112" t="str">
        <f t="shared" si="0"/>
        <v>直管蛍光ランプFHF32形　5灯用　・　定格出力　又は　不明</v>
      </c>
      <c r="Z16" s="112">
        <v>175</v>
      </c>
    </row>
    <row r="17" spans="13:26">
      <c r="M17" s="112" t="s">
        <v>265</v>
      </c>
      <c r="N17" s="112"/>
      <c r="O17" s="112" t="s">
        <v>266</v>
      </c>
      <c r="P17" s="112" t="s">
        <v>267</v>
      </c>
      <c r="Q17" s="19"/>
      <c r="R17" s="19"/>
      <c r="S17" s="19"/>
      <c r="T17" s="19"/>
      <c r="V17" s="112" t="s">
        <v>17</v>
      </c>
      <c r="W17" s="112" t="s">
        <v>64</v>
      </c>
      <c r="X17" s="112" t="s">
        <v>19</v>
      </c>
      <c r="Y17" s="112" t="str">
        <f t="shared" si="0"/>
        <v>直管蛍光ランプFHF32形　6灯用　・　高出力</v>
      </c>
      <c r="Z17" s="112">
        <v>285</v>
      </c>
    </row>
    <row r="18" spans="13:26">
      <c r="M18" s="112" t="s">
        <v>369</v>
      </c>
      <c r="N18" s="112"/>
      <c r="O18" s="112" t="s">
        <v>268</v>
      </c>
      <c r="P18" s="112" t="s">
        <v>269</v>
      </c>
      <c r="Q18" s="19"/>
      <c r="R18" s="19"/>
      <c r="S18" s="19"/>
      <c r="T18" s="19"/>
      <c r="V18" s="112" t="s">
        <v>17</v>
      </c>
      <c r="W18" s="112" t="s">
        <v>64</v>
      </c>
      <c r="X18" s="112" t="s">
        <v>365</v>
      </c>
      <c r="Y18" s="112" t="str">
        <f t="shared" si="0"/>
        <v>直管蛍光ランプFHF32形　6灯用　・　定格出力　又は　不明</v>
      </c>
      <c r="Z18" s="112">
        <v>210</v>
      </c>
    </row>
    <row r="19" spans="13:26">
      <c r="M19" s="112" t="s">
        <v>270</v>
      </c>
      <c r="N19" s="112"/>
      <c r="O19" s="112" t="s">
        <v>271</v>
      </c>
      <c r="P19" s="112" t="s">
        <v>272</v>
      </c>
      <c r="Q19" s="19"/>
      <c r="R19" s="19"/>
      <c r="S19" s="19"/>
      <c r="T19" s="19"/>
      <c r="V19" s="112" t="s">
        <v>17</v>
      </c>
      <c r="W19" s="112" t="s">
        <v>79</v>
      </c>
      <c r="X19" s="112"/>
      <c r="Y19" s="112" t="str">
        <f t="shared" si="0"/>
        <v>直管蛍光ランプFHF63形　1灯用</v>
      </c>
      <c r="Z19" s="112">
        <v>64</v>
      </c>
    </row>
    <row r="20" spans="13:26">
      <c r="M20" s="112" t="s">
        <v>273</v>
      </c>
      <c r="N20" s="112"/>
      <c r="O20" s="112" t="s">
        <v>370</v>
      </c>
      <c r="P20" s="112" t="s">
        <v>274</v>
      </c>
      <c r="Q20" s="19"/>
      <c r="R20" s="19"/>
      <c r="S20" s="19"/>
      <c r="T20" s="19"/>
      <c r="V20" s="112" t="s">
        <v>17</v>
      </c>
      <c r="W20" s="112" t="s">
        <v>82</v>
      </c>
      <c r="X20" s="112"/>
      <c r="Y20" s="112" t="str">
        <f t="shared" si="0"/>
        <v>直管蛍光ランプFHF63形　2灯用</v>
      </c>
      <c r="Z20" s="112">
        <v>125</v>
      </c>
    </row>
    <row r="21" spans="13:26">
      <c r="M21" s="112" t="s">
        <v>275</v>
      </c>
      <c r="N21" s="112"/>
      <c r="O21" s="112" t="s">
        <v>276</v>
      </c>
      <c r="P21" s="112" t="s">
        <v>277</v>
      </c>
      <c r="Q21" s="19"/>
      <c r="R21" s="19"/>
      <c r="S21" s="19"/>
      <c r="T21" s="19"/>
      <c r="V21" s="112" t="s">
        <v>17</v>
      </c>
      <c r="W21" s="112" t="s">
        <v>85</v>
      </c>
      <c r="X21" s="112"/>
      <c r="Y21" s="112" t="str">
        <f t="shared" si="0"/>
        <v>直管蛍光ランプFHF86形　1灯用</v>
      </c>
      <c r="Z21" s="112">
        <v>87</v>
      </c>
    </row>
    <row r="22" spans="13:26">
      <c r="M22" s="112" t="s">
        <v>278</v>
      </c>
      <c r="N22" s="112"/>
      <c r="O22" s="112" t="s">
        <v>371</v>
      </c>
      <c r="P22" s="112" t="s">
        <v>279</v>
      </c>
      <c r="Q22" s="19"/>
      <c r="R22" s="19"/>
      <c r="S22" s="19"/>
      <c r="T22" s="19"/>
      <c r="V22" s="112" t="s">
        <v>17</v>
      </c>
      <c r="W22" s="112" t="s">
        <v>87</v>
      </c>
      <c r="X22" s="112"/>
      <c r="Y22" s="112" t="str">
        <f t="shared" si="0"/>
        <v>直管蛍光ランプFHF86形　2灯用</v>
      </c>
      <c r="Z22" s="112">
        <v>172</v>
      </c>
    </row>
    <row r="23" spans="13:26">
      <c r="M23" s="112" t="s">
        <v>280</v>
      </c>
      <c r="N23" s="112"/>
      <c r="O23" s="112" t="s">
        <v>281</v>
      </c>
      <c r="P23" s="112" t="s">
        <v>282</v>
      </c>
      <c r="Q23" s="19"/>
      <c r="R23" s="19"/>
      <c r="S23" s="19"/>
      <c r="T23" s="19"/>
      <c r="V23" s="112" t="s">
        <v>17</v>
      </c>
      <c r="W23" s="112" t="s">
        <v>89</v>
      </c>
      <c r="X23" s="112"/>
      <c r="Y23" s="112" t="str">
        <f t="shared" si="0"/>
        <v>直管蛍光ランプFHF86形　3灯用</v>
      </c>
      <c r="Z23" s="112">
        <v>259</v>
      </c>
    </row>
    <row r="24" spans="13:26">
      <c r="M24" s="112" t="s">
        <v>283</v>
      </c>
      <c r="N24" s="112"/>
      <c r="O24" s="112" t="s">
        <v>284</v>
      </c>
      <c r="P24" s="112" t="s">
        <v>285</v>
      </c>
      <c r="Q24" s="19"/>
      <c r="R24" s="19"/>
      <c r="S24" s="19"/>
      <c r="T24" s="19"/>
      <c r="V24" s="112" t="s">
        <v>17</v>
      </c>
      <c r="W24" s="112" t="s">
        <v>92</v>
      </c>
      <c r="X24" s="112"/>
      <c r="Y24" s="112" t="str">
        <f t="shared" si="0"/>
        <v>直管蛍光ランプFL20・FLR20形 1灯用</v>
      </c>
      <c r="Z24" s="112">
        <v>21</v>
      </c>
    </row>
    <row r="25" spans="13:26">
      <c r="M25" s="112" t="s">
        <v>286</v>
      </c>
      <c r="N25" s="112"/>
      <c r="O25" s="112" t="s">
        <v>287</v>
      </c>
      <c r="P25" s="112" t="s">
        <v>288</v>
      </c>
      <c r="Q25" s="19"/>
      <c r="R25" s="19"/>
      <c r="S25" s="19"/>
      <c r="T25" s="19"/>
      <c r="V25" s="112" t="s">
        <v>17</v>
      </c>
      <c r="W25" s="112" t="s">
        <v>95</v>
      </c>
      <c r="X25" s="112"/>
      <c r="Y25" s="112" t="str">
        <f t="shared" si="0"/>
        <v>直管蛍光ランプFL20・FLR20形 2灯用</v>
      </c>
      <c r="Z25" s="112">
        <v>41</v>
      </c>
    </row>
    <row r="26" spans="13:26">
      <c r="M26" s="112" t="s">
        <v>289</v>
      </c>
      <c r="N26" s="112"/>
      <c r="O26" s="112" t="s">
        <v>290</v>
      </c>
      <c r="P26" s="112" t="s">
        <v>291</v>
      </c>
      <c r="Q26" s="19"/>
      <c r="R26" s="19"/>
      <c r="S26" s="19"/>
      <c r="T26" s="19"/>
      <c r="V26" s="112" t="s">
        <v>17</v>
      </c>
      <c r="W26" s="112" t="s">
        <v>98</v>
      </c>
      <c r="X26" s="112"/>
      <c r="Y26" s="112" t="str">
        <f t="shared" si="0"/>
        <v>直管蛍光ランプFL20・FLR20形 3灯用</v>
      </c>
      <c r="Z26" s="112">
        <v>62</v>
      </c>
    </row>
    <row r="27" spans="13:26">
      <c r="M27" s="112" t="s">
        <v>292</v>
      </c>
      <c r="N27" s="112"/>
      <c r="O27" s="112" t="s">
        <v>293</v>
      </c>
      <c r="P27" s="112" t="s">
        <v>294</v>
      </c>
      <c r="Q27" s="19"/>
      <c r="R27" s="19"/>
      <c r="S27" s="19"/>
      <c r="T27" s="19"/>
      <c r="V27" s="112" t="s">
        <v>17</v>
      </c>
      <c r="W27" s="112" t="s">
        <v>101</v>
      </c>
      <c r="X27" s="112"/>
      <c r="Y27" s="112" t="str">
        <f t="shared" si="0"/>
        <v>直管蛍光ランプFL20・FLR20形 4灯用</v>
      </c>
      <c r="Z27" s="112">
        <v>82</v>
      </c>
    </row>
    <row r="28" spans="13:26">
      <c r="M28" s="112" t="s">
        <v>295</v>
      </c>
      <c r="N28" s="112"/>
      <c r="O28" s="112" t="s">
        <v>296</v>
      </c>
      <c r="P28" s="112" t="s">
        <v>297</v>
      </c>
      <c r="Q28" s="19"/>
      <c r="R28" s="19"/>
      <c r="S28" s="19"/>
      <c r="T28" s="19"/>
      <c r="V28" s="112" t="s">
        <v>17</v>
      </c>
      <c r="W28" s="112" t="s">
        <v>103</v>
      </c>
      <c r="X28" s="112"/>
      <c r="Y28" s="112" t="str">
        <f t="shared" si="0"/>
        <v>直管蛍光ランプFL20・FLR20形 5灯用</v>
      </c>
      <c r="Z28" s="112">
        <v>103</v>
      </c>
    </row>
    <row r="29" spans="13:26">
      <c r="M29" s="112" t="s">
        <v>298</v>
      </c>
      <c r="N29" s="112"/>
      <c r="O29" s="112" t="s">
        <v>299</v>
      </c>
      <c r="P29" s="112" t="s">
        <v>300</v>
      </c>
      <c r="Q29" s="19"/>
      <c r="R29" s="19"/>
      <c r="S29" s="19"/>
      <c r="T29" s="19"/>
      <c r="V29" s="112" t="s">
        <v>17</v>
      </c>
      <c r="W29" s="112" t="s">
        <v>106</v>
      </c>
      <c r="X29" s="112"/>
      <c r="Y29" s="112" t="str">
        <f t="shared" si="0"/>
        <v>直管蛍光ランプFL20・FLR20形 6灯用</v>
      </c>
      <c r="Z29" s="112">
        <v>123</v>
      </c>
    </row>
    <row r="30" spans="13:26">
      <c r="M30" s="112" t="s">
        <v>301</v>
      </c>
      <c r="N30" s="112"/>
      <c r="O30" s="112" t="s">
        <v>302</v>
      </c>
      <c r="P30" s="112" t="s">
        <v>303</v>
      </c>
      <c r="Q30" s="19"/>
      <c r="R30" s="19"/>
      <c r="S30" s="19"/>
      <c r="T30" s="19"/>
      <c r="V30" s="112" t="s">
        <v>17</v>
      </c>
      <c r="W30" s="112" t="s">
        <v>108</v>
      </c>
      <c r="X30" s="112" t="s">
        <v>117</v>
      </c>
      <c r="Y30" s="112" t="str">
        <f t="shared" si="0"/>
        <v>直管蛍光ランプFL40形 1灯用　・　磁気式安定器</v>
      </c>
      <c r="Z30" s="112">
        <v>42</v>
      </c>
    </row>
    <row r="31" spans="13:26">
      <c r="M31" s="112" t="s">
        <v>304</v>
      </c>
      <c r="N31" s="112"/>
      <c r="O31" s="112" t="s">
        <v>305</v>
      </c>
      <c r="P31" s="112" t="s">
        <v>306</v>
      </c>
      <c r="Q31" s="19"/>
      <c r="R31" s="19"/>
      <c r="S31" s="19"/>
      <c r="T31" s="19"/>
      <c r="V31" s="112" t="s">
        <v>17</v>
      </c>
      <c r="W31" s="112" t="s">
        <v>110</v>
      </c>
      <c r="X31" s="112" t="s">
        <v>117</v>
      </c>
      <c r="Y31" s="112" t="str">
        <f t="shared" si="0"/>
        <v>直管蛍光ランプFL40形 2灯用　・　磁気式安定器</v>
      </c>
      <c r="Z31" s="112">
        <v>83</v>
      </c>
    </row>
    <row r="32" spans="13:26">
      <c r="M32" s="112" t="s">
        <v>307</v>
      </c>
      <c r="N32" s="112"/>
      <c r="O32" s="112" t="s">
        <v>308</v>
      </c>
      <c r="P32" s="112" t="s">
        <v>309</v>
      </c>
      <c r="Q32" s="19"/>
      <c r="R32" s="19"/>
      <c r="S32" s="19"/>
      <c r="T32" s="19"/>
      <c r="V32" s="112" t="s">
        <v>17</v>
      </c>
      <c r="W32" s="112" t="s">
        <v>112</v>
      </c>
      <c r="X32" s="112" t="s">
        <v>117</v>
      </c>
      <c r="Y32" s="112" t="str">
        <f t="shared" si="0"/>
        <v>直管蛍光ランプFL40形 3灯用　・　磁気式安定器</v>
      </c>
      <c r="Z32" s="112">
        <v>125</v>
      </c>
    </row>
    <row r="33" spans="13:26">
      <c r="M33" s="112" t="s">
        <v>310</v>
      </c>
      <c r="N33" s="112"/>
      <c r="O33" s="112" t="s">
        <v>311</v>
      </c>
      <c r="P33" s="112" t="s">
        <v>312</v>
      </c>
      <c r="Q33" s="19"/>
      <c r="R33" s="19"/>
      <c r="S33" s="19"/>
      <c r="T33" s="19"/>
      <c r="V33" s="112" t="s">
        <v>17</v>
      </c>
      <c r="W33" s="112" t="s">
        <v>114</v>
      </c>
      <c r="X33" s="112" t="s">
        <v>117</v>
      </c>
      <c r="Y33" s="112" t="str">
        <f t="shared" si="0"/>
        <v>直管蛍光ランプFL40形 4灯用　・　磁気式安定器</v>
      </c>
      <c r="Z33" s="112">
        <v>166</v>
      </c>
    </row>
    <row r="34" spans="13:26">
      <c r="M34" s="112" t="s">
        <v>313</v>
      </c>
      <c r="N34" s="112"/>
      <c r="O34" s="112" t="s">
        <v>314</v>
      </c>
      <c r="P34" s="112" t="s">
        <v>315</v>
      </c>
      <c r="Q34" s="19"/>
      <c r="R34" s="19"/>
      <c r="S34" s="19"/>
      <c r="T34" s="19"/>
      <c r="V34" s="112" t="s">
        <v>17</v>
      </c>
      <c r="W34" s="112" t="s">
        <v>118</v>
      </c>
      <c r="X34" s="112" t="s">
        <v>117</v>
      </c>
      <c r="Y34" s="112" t="str">
        <f t="shared" si="0"/>
        <v>直管蛍光ランプFL40形 5灯用　・　磁気式安定器</v>
      </c>
      <c r="Z34" s="112">
        <v>208</v>
      </c>
    </row>
    <row r="35" spans="13:26">
      <c r="M35" s="112" t="s">
        <v>316</v>
      </c>
      <c r="N35" s="112"/>
      <c r="O35" s="112" t="s">
        <v>317</v>
      </c>
      <c r="P35" s="112" t="s">
        <v>318</v>
      </c>
      <c r="Q35" s="19"/>
      <c r="R35" s="19"/>
      <c r="S35" s="19"/>
      <c r="T35" s="19"/>
      <c r="V35" s="112" t="s">
        <v>17</v>
      </c>
      <c r="W35" s="112" t="s">
        <v>121</v>
      </c>
      <c r="X35" s="112" t="s">
        <v>117</v>
      </c>
      <c r="Y35" s="112" t="str">
        <f t="shared" si="0"/>
        <v>直管蛍光ランプFL40形 6灯用　・　磁気式安定器</v>
      </c>
      <c r="Z35" s="112">
        <v>249</v>
      </c>
    </row>
    <row r="36" spans="13:26">
      <c r="M36" s="112" t="s">
        <v>319</v>
      </c>
      <c r="N36" s="112"/>
      <c r="O36" s="112" t="s">
        <v>320</v>
      </c>
      <c r="P36" s="112" t="s">
        <v>321</v>
      </c>
      <c r="Q36" s="19"/>
      <c r="R36" s="19"/>
      <c r="S36" s="19"/>
      <c r="T36" s="19"/>
      <c r="V36" s="112" t="s">
        <v>17</v>
      </c>
      <c r="W36" s="112" t="s">
        <v>124</v>
      </c>
      <c r="X36" s="112" t="s">
        <v>117</v>
      </c>
      <c r="Y36" s="112" t="str">
        <f t="shared" si="0"/>
        <v>直管蛍光ランプFLR40形 1灯用　・　磁気式安定器</v>
      </c>
      <c r="Z36" s="112">
        <v>41</v>
      </c>
    </row>
    <row r="37" spans="13:26">
      <c r="M37" s="112" t="s">
        <v>322</v>
      </c>
      <c r="N37" s="112"/>
      <c r="O37" s="112" t="s">
        <v>323</v>
      </c>
      <c r="P37" s="112" t="s">
        <v>324</v>
      </c>
      <c r="Q37" s="19"/>
      <c r="R37" s="19"/>
      <c r="S37" s="19"/>
      <c r="T37" s="19"/>
      <c r="V37" s="112" t="s">
        <v>17</v>
      </c>
      <c r="W37" s="112" t="s">
        <v>127</v>
      </c>
      <c r="X37" s="112" t="s">
        <v>117</v>
      </c>
      <c r="Y37" s="112" t="str">
        <f t="shared" si="0"/>
        <v>直管蛍光ランプFLR40形 2灯用　・　磁気式安定器</v>
      </c>
      <c r="Z37" s="112">
        <v>78</v>
      </c>
    </row>
    <row r="38" spans="13:26">
      <c r="M38" s="112" t="s">
        <v>325</v>
      </c>
      <c r="N38" s="112"/>
      <c r="O38" s="112" t="s">
        <v>326</v>
      </c>
      <c r="P38" s="112" t="s">
        <v>327</v>
      </c>
      <c r="Q38" s="19"/>
      <c r="R38" s="19"/>
      <c r="S38" s="19"/>
      <c r="T38" s="19"/>
      <c r="V38" s="112" t="s">
        <v>17</v>
      </c>
      <c r="W38" s="112" t="s">
        <v>130</v>
      </c>
      <c r="X38" s="112" t="s">
        <v>117</v>
      </c>
      <c r="Y38" s="112" t="str">
        <f t="shared" si="0"/>
        <v>直管蛍光ランプFLR40形 3灯用　・　磁気式安定器</v>
      </c>
      <c r="Z38" s="112">
        <v>119</v>
      </c>
    </row>
    <row r="39" spans="13:26">
      <c r="M39" s="19" t="s">
        <v>328</v>
      </c>
      <c r="N39" s="112"/>
      <c r="O39" s="112" t="s">
        <v>329</v>
      </c>
      <c r="P39" s="112" t="s">
        <v>330</v>
      </c>
      <c r="Q39" s="19"/>
      <c r="R39" s="19"/>
      <c r="S39" s="19"/>
      <c r="T39" s="19"/>
      <c r="V39" s="112" t="s">
        <v>17</v>
      </c>
      <c r="W39" s="112" t="s">
        <v>133</v>
      </c>
      <c r="X39" s="112" t="s">
        <v>117</v>
      </c>
      <c r="Y39" s="112" t="str">
        <f t="shared" si="0"/>
        <v>直管蛍光ランプFLR40形 4灯用　・　磁気式安定器</v>
      </c>
      <c r="Z39" s="112">
        <v>156</v>
      </c>
    </row>
    <row r="40" spans="13:26">
      <c r="M40" s="19" t="s">
        <v>331</v>
      </c>
      <c r="N40" s="112"/>
      <c r="O40" s="112" t="s">
        <v>332</v>
      </c>
      <c r="P40" s="112" t="s">
        <v>333</v>
      </c>
      <c r="Q40" s="19"/>
      <c r="R40" s="19"/>
      <c r="S40" s="19"/>
      <c r="T40" s="19"/>
      <c r="V40" s="112" t="s">
        <v>17</v>
      </c>
      <c r="W40" s="112" t="s">
        <v>136</v>
      </c>
      <c r="X40" s="112" t="s">
        <v>117</v>
      </c>
      <c r="Y40" s="112" t="str">
        <f t="shared" si="0"/>
        <v>直管蛍光ランプFLR40形 5灯用　・　磁気式安定器</v>
      </c>
      <c r="Z40" s="112">
        <v>197</v>
      </c>
    </row>
    <row r="41" spans="13:26">
      <c r="M41" s="19" t="s">
        <v>334</v>
      </c>
      <c r="N41" s="112"/>
      <c r="O41" s="112" t="s">
        <v>335</v>
      </c>
      <c r="P41" s="112" t="s">
        <v>336</v>
      </c>
      <c r="Q41" s="19"/>
      <c r="R41" s="19"/>
      <c r="S41" s="19"/>
      <c r="T41" s="19"/>
      <c r="V41" s="112" t="s">
        <v>17</v>
      </c>
      <c r="W41" s="112" t="s">
        <v>139</v>
      </c>
      <c r="X41" s="112" t="s">
        <v>117</v>
      </c>
      <c r="Y41" s="112" t="str">
        <f t="shared" si="0"/>
        <v>直管蛍光ランプFLR40形 6灯用　・　磁気式安定器</v>
      </c>
      <c r="Z41" s="112">
        <v>234</v>
      </c>
    </row>
    <row r="42" spans="13:26">
      <c r="M42" s="19" t="s">
        <v>337</v>
      </c>
      <c r="N42" s="112"/>
      <c r="O42" s="112" t="s">
        <v>338</v>
      </c>
      <c r="P42" s="112"/>
      <c r="Q42" s="19"/>
      <c r="R42" s="19"/>
      <c r="S42" s="19"/>
      <c r="T42" s="19"/>
      <c r="V42" s="112" t="s">
        <v>17</v>
      </c>
      <c r="W42" s="112" t="s">
        <v>142</v>
      </c>
      <c r="X42" s="112" t="s">
        <v>117</v>
      </c>
      <c r="Y42" s="112" t="str">
        <f t="shared" si="0"/>
        <v>直管蛍光ランプFLR110形 1灯用　・　磁気式安定器</v>
      </c>
      <c r="Z42" s="112">
        <v>108</v>
      </c>
    </row>
    <row r="43" spans="13:26">
      <c r="M43" s="19" t="s">
        <v>339</v>
      </c>
      <c r="N43" s="112"/>
      <c r="O43" s="112" t="s">
        <v>340</v>
      </c>
      <c r="P43" s="112"/>
      <c r="Q43" s="19"/>
      <c r="R43" s="19"/>
      <c r="S43" s="19"/>
      <c r="T43" s="19"/>
      <c r="V43" s="112" t="s">
        <v>17</v>
      </c>
      <c r="W43" s="112" t="s">
        <v>142</v>
      </c>
      <c r="X43" s="112" t="s">
        <v>147</v>
      </c>
      <c r="Y43" s="112" t="str">
        <f t="shared" si="0"/>
        <v>直管蛍光ランプFLR110形 1灯用　・　電子安定器</v>
      </c>
      <c r="Z43" s="112">
        <v>94</v>
      </c>
    </row>
    <row r="44" spans="13:26">
      <c r="M44" s="19" t="s">
        <v>341</v>
      </c>
      <c r="N44" s="112"/>
      <c r="O44" s="112"/>
      <c r="P44" s="112"/>
      <c r="Q44" s="19"/>
      <c r="R44" s="19"/>
      <c r="S44" s="19"/>
      <c r="T44" s="19"/>
      <c r="V44" s="112" t="s">
        <v>17</v>
      </c>
      <c r="W44" s="112" t="s">
        <v>144</v>
      </c>
      <c r="X44" s="112" t="s">
        <v>117</v>
      </c>
      <c r="Y44" s="112" t="str">
        <f t="shared" si="0"/>
        <v>直管蛍光ランプFLR110形 2灯用　・　磁気式安定器</v>
      </c>
      <c r="Z44" s="112">
        <v>208</v>
      </c>
    </row>
    <row r="45" spans="13:26">
      <c r="M45" s="19" t="s">
        <v>342</v>
      </c>
      <c r="N45" s="112"/>
      <c r="O45" s="112"/>
      <c r="P45" s="112"/>
      <c r="Q45" s="19"/>
      <c r="R45" s="19"/>
      <c r="S45" s="19"/>
      <c r="T45" s="19"/>
      <c r="V45" s="112" t="s">
        <v>17</v>
      </c>
      <c r="W45" s="112" t="s">
        <v>144</v>
      </c>
      <c r="X45" s="112" t="s">
        <v>147</v>
      </c>
      <c r="Y45" s="112" t="str">
        <f t="shared" si="0"/>
        <v>直管蛍光ランプFLR110形 2灯用　・　電子安定器</v>
      </c>
      <c r="Z45" s="112">
        <v>187</v>
      </c>
    </row>
    <row r="46" spans="13:26">
      <c r="M46" s="19" t="s">
        <v>343</v>
      </c>
      <c r="N46" s="112"/>
      <c r="O46" s="112"/>
      <c r="P46" s="112"/>
      <c r="Q46" s="19"/>
      <c r="R46" s="19"/>
      <c r="S46" s="19"/>
      <c r="T46" s="19"/>
      <c r="V46" s="112" t="s">
        <v>17</v>
      </c>
      <c r="W46" s="112" t="s">
        <v>146</v>
      </c>
      <c r="X46" s="112" t="s">
        <v>117</v>
      </c>
      <c r="Y46" s="112" t="str">
        <f t="shared" si="0"/>
        <v>直管蛍光ランプFLR110形 3灯用　・　磁気式安定器</v>
      </c>
      <c r="Z46" s="112">
        <v>316</v>
      </c>
    </row>
    <row r="47" spans="13:26">
      <c r="M47" s="19" t="s">
        <v>344</v>
      </c>
      <c r="N47" s="112"/>
      <c r="O47" s="112"/>
      <c r="P47" s="112"/>
      <c r="Q47" s="19"/>
      <c r="R47" s="19"/>
      <c r="S47" s="19"/>
      <c r="T47" s="19"/>
      <c r="V47" s="112" t="s">
        <v>17</v>
      </c>
      <c r="W47" s="112" t="s">
        <v>146</v>
      </c>
      <c r="X47" s="112" t="s">
        <v>147</v>
      </c>
      <c r="Y47" s="112" t="str">
        <f t="shared" si="0"/>
        <v>直管蛍光ランプFLR110形 3灯用　・　電子安定器</v>
      </c>
      <c r="Z47" s="112">
        <v>281</v>
      </c>
    </row>
    <row r="48" spans="13:26">
      <c r="V48" s="112" t="s">
        <v>25</v>
      </c>
      <c r="W48" s="112" t="s">
        <v>33</v>
      </c>
      <c r="X48" s="112"/>
      <c r="Y48" s="112" t="str">
        <f t="shared" si="0"/>
        <v>円形蛍光ランプFCL20形　1灯用</v>
      </c>
      <c r="Z48" s="112">
        <v>22</v>
      </c>
    </row>
    <row r="49" spans="14:26">
      <c r="N49" s="108"/>
      <c r="O49" s="108"/>
      <c r="P49" s="108"/>
      <c r="V49" s="112" t="s">
        <v>25</v>
      </c>
      <c r="W49" s="112" t="s">
        <v>39</v>
      </c>
      <c r="X49" s="112"/>
      <c r="Y49" s="112" t="str">
        <f t="shared" si="0"/>
        <v>円形蛍光ランプFCL30形　1灯用</v>
      </c>
      <c r="Z49" s="112">
        <v>31</v>
      </c>
    </row>
    <row r="50" spans="14:26">
      <c r="N50" s="108"/>
      <c r="O50" s="108"/>
      <c r="P50" s="108"/>
      <c r="V50" s="112" t="s">
        <v>25</v>
      </c>
      <c r="W50" s="112" t="s">
        <v>44</v>
      </c>
      <c r="X50" s="112"/>
      <c r="Y50" s="112" t="str">
        <f t="shared" si="0"/>
        <v>円形蛍光ランプFCL32形　1灯用</v>
      </c>
      <c r="Z50" s="112">
        <v>36</v>
      </c>
    </row>
    <row r="51" spans="14:26">
      <c r="N51" s="108"/>
      <c r="O51" s="108"/>
      <c r="P51" s="108"/>
      <c r="V51" s="112" t="s">
        <v>25</v>
      </c>
      <c r="W51" s="112" t="s">
        <v>50</v>
      </c>
      <c r="X51" s="112"/>
      <c r="Y51" s="112" t="str">
        <f t="shared" si="0"/>
        <v>円形蛍光ランプFCL40形　1灯用</v>
      </c>
      <c r="Z51" s="112">
        <v>47</v>
      </c>
    </row>
    <row r="52" spans="14:26">
      <c r="N52" s="108"/>
      <c r="O52" s="108"/>
      <c r="P52" s="108"/>
      <c r="V52" s="112" t="s">
        <v>26</v>
      </c>
      <c r="W52" s="112" t="s">
        <v>34</v>
      </c>
      <c r="X52" s="112"/>
      <c r="Y52" s="112" t="str">
        <f t="shared" si="0"/>
        <v>コンパクト蛍光ランプFDL13形　1灯用</v>
      </c>
      <c r="Z52" s="112">
        <v>15</v>
      </c>
    </row>
    <row r="53" spans="14:26">
      <c r="N53" s="108"/>
      <c r="O53" s="108"/>
      <c r="P53" s="108"/>
      <c r="V53" s="112" t="s">
        <v>26</v>
      </c>
      <c r="W53" s="112" t="s">
        <v>40</v>
      </c>
      <c r="X53" s="112"/>
      <c r="Y53" s="112" t="str">
        <f t="shared" si="0"/>
        <v>コンパクト蛍光ランプFDL18形　1灯用</v>
      </c>
      <c r="Z53" s="112">
        <v>18</v>
      </c>
    </row>
    <row r="54" spans="14:26">
      <c r="N54" s="108"/>
      <c r="O54" s="108"/>
      <c r="P54" s="108"/>
      <c r="V54" s="112" t="s">
        <v>26</v>
      </c>
      <c r="W54" s="112" t="s">
        <v>45</v>
      </c>
      <c r="X54" s="112"/>
      <c r="Y54" s="112" t="str">
        <f t="shared" si="0"/>
        <v>コンパクト蛍光ランプFDL27形　1灯用</v>
      </c>
      <c r="Z54" s="112">
        <v>25</v>
      </c>
    </row>
    <row r="55" spans="14:26">
      <c r="N55" s="108"/>
      <c r="O55" s="108"/>
      <c r="P55" s="108"/>
      <c r="V55" s="112" t="s">
        <v>26</v>
      </c>
      <c r="W55" s="112" t="s">
        <v>51</v>
      </c>
      <c r="X55" s="112"/>
      <c r="Y55" s="112" t="str">
        <f t="shared" si="0"/>
        <v>コンパクト蛍光ランプFPL13・FML13形　1灯用</v>
      </c>
      <c r="Z55" s="112">
        <v>18</v>
      </c>
    </row>
    <row r="56" spans="14:26">
      <c r="N56" s="108"/>
      <c r="O56" s="108"/>
      <c r="P56" s="108"/>
      <c r="V56" s="112" t="s">
        <v>26</v>
      </c>
      <c r="W56" s="112" t="s">
        <v>55</v>
      </c>
      <c r="X56" s="112"/>
      <c r="Y56" s="112" t="str">
        <f t="shared" si="0"/>
        <v>コンパクト蛍光ランプFPL18・FML18形　1灯用</v>
      </c>
      <c r="Z56" s="112">
        <v>22</v>
      </c>
    </row>
    <row r="57" spans="14:26">
      <c r="N57" s="108"/>
      <c r="O57" s="108"/>
      <c r="P57" s="108"/>
      <c r="V57" s="112" t="s">
        <v>26</v>
      </c>
      <c r="W57" s="112" t="s">
        <v>59</v>
      </c>
      <c r="X57" s="112"/>
      <c r="Y57" s="112" t="str">
        <f t="shared" si="0"/>
        <v>コンパクト蛍光ランプFPL27形・FML27形 1灯用</v>
      </c>
      <c r="Z57" s="112">
        <v>24</v>
      </c>
    </row>
    <row r="58" spans="14:26">
      <c r="N58" s="108"/>
      <c r="O58" s="108"/>
      <c r="P58" s="108"/>
      <c r="V58" s="112" t="s">
        <v>26</v>
      </c>
      <c r="W58" s="112" t="s">
        <v>62</v>
      </c>
      <c r="X58" s="112"/>
      <c r="Y58" s="112" t="str">
        <f t="shared" si="0"/>
        <v>コンパクト蛍光ランプFPL36形・FML36形 1灯用</v>
      </c>
      <c r="Z58" s="112">
        <v>36</v>
      </c>
    </row>
    <row r="59" spans="14:26">
      <c r="N59" s="108"/>
      <c r="O59" s="108"/>
      <c r="P59" s="108"/>
      <c r="V59" s="112" t="s">
        <v>26</v>
      </c>
      <c r="W59" s="112" t="s">
        <v>65</v>
      </c>
      <c r="X59" s="112"/>
      <c r="Y59" s="112" t="str">
        <f t="shared" si="0"/>
        <v>コンパクト蛍光ランプFPL36形・FML36形 2灯用</v>
      </c>
      <c r="Z59" s="112">
        <v>70</v>
      </c>
    </row>
    <row r="60" spans="14:26">
      <c r="N60" s="108"/>
      <c r="O60" s="108"/>
      <c r="P60" s="108"/>
      <c r="V60" s="112" t="s">
        <v>26</v>
      </c>
      <c r="W60" s="112" t="s">
        <v>67</v>
      </c>
      <c r="X60" s="112"/>
      <c r="Y60" s="112" t="str">
        <f t="shared" si="0"/>
        <v>コンパクト蛍光ランプFPL36形 3灯用</v>
      </c>
      <c r="Z60" s="112">
        <v>106</v>
      </c>
    </row>
    <row r="61" spans="14:26">
      <c r="N61" s="108"/>
      <c r="O61" s="108"/>
      <c r="P61" s="108"/>
      <c r="V61" s="112" t="s">
        <v>26</v>
      </c>
      <c r="W61" s="112" t="s">
        <v>69</v>
      </c>
      <c r="X61" s="112"/>
      <c r="Y61" s="112" t="str">
        <f t="shared" si="0"/>
        <v>コンパクト蛍光ランプFPL36形 4灯用</v>
      </c>
      <c r="Z61" s="112">
        <v>140</v>
      </c>
    </row>
    <row r="62" spans="14:26">
      <c r="N62" s="108"/>
      <c r="O62" s="108"/>
      <c r="P62" s="108"/>
      <c r="V62" s="112" t="s">
        <v>26</v>
      </c>
      <c r="W62" s="112" t="s">
        <v>71</v>
      </c>
      <c r="X62" s="112"/>
      <c r="Y62" s="112" t="str">
        <f t="shared" si="0"/>
        <v>コンパクト蛍光ランプFPL55形 3灯用</v>
      </c>
      <c r="Z62" s="112">
        <v>159</v>
      </c>
    </row>
    <row r="63" spans="14:26">
      <c r="N63" s="108"/>
      <c r="O63" s="108"/>
      <c r="P63" s="108"/>
      <c r="V63" s="112" t="s">
        <v>26</v>
      </c>
      <c r="W63" s="112" t="s">
        <v>73</v>
      </c>
      <c r="X63" s="112"/>
      <c r="Y63" s="112" t="str">
        <f t="shared" si="0"/>
        <v>コンパクト蛍光ランプFPL55形 4灯用</v>
      </c>
      <c r="Z63" s="112">
        <v>210</v>
      </c>
    </row>
    <row r="64" spans="14:26">
      <c r="N64" s="108"/>
      <c r="O64" s="108"/>
      <c r="P64" s="108"/>
      <c r="V64" s="112" t="s">
        <v>26</v>
      </c>
      <c r="W64" s="112" t="s">
        <v>75</v>
      </c>
      <c r="X64" s="112"/>
      <c r="Y64" s="112" t="str">
        <f t="shared" si="0"/>
        <v>コンパクト蛍光ランプFHP23形 1灯用</v>
      </c>
      <c r="Z64" s="112">
        <v>26</v>
      </c>
    </row>
    <row r="65" spans="14:26">
      <c r="N65" s="108"/>
      <c r="O65" s="108"/>
      <c r="P65" s="108"/>
      <c r="V65" s="112" t="s">
        <v>26</v>
      </c>
      <c r="W65" s="112" t="s">
        <v>77</v>
      </c>
      <c r="X65" s="112"/>
      <c r="Y65" s="112" t="str">
        <f t="shared" si="0"/>
        <v>コンパクト蛍光ランプFHP23形 2灯用</v>
      </c>
      <c r="Z65" s="112">
        <v>49</v>
      </c>
    </row>
    <row r="66" spans="14:26">
      <c r="N66" s="108"/>
      <c r="O66" s="108"/>
      <c r="P66" s="108"/>
      <c r="V66" s="112" t="s">
        <v>26</v>
      </c>
      <c r="W66" s="112" t="s">
        <v>80</v>
      </c>
      <c r="X66" s="112" t="s">
        <v>148</v>
      </c>
      <c r="Y66" s="112" t="str">
        <f t="shared" si="0"/>
        <v>コンパクト蛍光ランプFHP32形 3灯用　・　省電力</v>
      </c>
      <c r="Z66" s="112">
        <v>93</v>
      </c>
    </row>
    <row r="67" spans="14:26">
      <c r="N67" s="108"/>
      <c r="O67" s="108"/>
      <c r="P67" s="108"/>
      <c r="V67" s="112" t="s">
        <v>26</v>
      </c>
      <c r="W67" s="112" t="s">
        <v>80</v>
      </c>
      <c r="X67" s="112" t="s">
        <v>365</v>
      </c>
      <c r="Y67" s="112" t="str">
        <f t="shared" si="0"/>
        <v>コンパクト蛍光ランプFHP32形 3灯用　・　定格出力　又は　不明</v>
      </c>
      <c r="Z67" s="112">
        <v>105</v>
      </c>
    </row>
    <row r="68" spans="14:26">
      <c r="N68" s="108"/>
      <c r="O68" s="108"/>
      <c r="P68" s="108"/>
      <c r="V68" s="112" t="s">
        <v>26</v>
      </c>
      <c r="W68" s="112" t="s">
        <v>83</v>
      </c>
      <c r="X68" s="112" t="s">
        <v>148</v>
      </c>
      <c r="Y68" s="112" t="str">
        <f t="shared" si="0"/>
        <v>コンパクト蛍光ランプFHP32形 4灯用　・　省電力</v>
      </c>
      <c r="Z68" s="112">
        <v>124</v>
      </c>
    </row>
    <row r="69" spans="14:26">
      <c r="N69" s="108"/>
      <c r="O69" s="108"/>
      <c r="P69" s="108"/>
      <c r="V69" s="112" t="s">
        <v>26</v>
      </c>
      <c r="W69" s="112" t="s">
        <v>83</v>
      </c>
      <c r="X69" s="112" t="s">
        <v>365</v>
      </c>
      <c r="Y69" s="112" t="str">
        <f t="shared" ref="Y69:Y132" si="2">IF(X69="",V69&amp;W69,V69&amp;W69&amp;"　・　"&amp;X69)</f>
        <v>コンパクト蛍光ランプFHP32形 4灯用　・　定格出力　又は　不明</v>
      </c>
      <c r="Z69" s="112">
        <v>138</v>
      </c>
    </row>
    <row r="70" spans="14:26">
      <c r="N70" s="108"/>
      <c r="O70" s="108"/>
      <c r="P70" s="108"/>
      <c r="V70" s="112" t="s">
        <v>26</v>
      </c>
      <c r="W70" s="112" t="s">
        <v>90</v>
      </c>
      <c r="X70" s="112"/>
      <c r="Y70" s="112" t="str">
        <f t="shared" si="2"/>
        <v>コンパクト蛍光ランプFHP45形 3灯用</v>
      </c>
      <c r="Z70" s="112">
        <v>141</v>
      </c>
    </row>
    <row r="71" spans="14:26">
      <c r="N71" s="108"/>
      <c r="O71" s="108"/>
      <c r="P71" s="108"/>
      <c r="V71" s="112" t="s">
        <v>26</v>
      </c>
      <c r="W71" s="112" t="s">
        <v>93</v>
      </c>
      <c r="X71" s="112"/>
      <c r="Y71" s="112" t="str">
        <f t="shared" si="2"/>
        <v>コンパクト蛍光ランプFHP45形 4灯用</v>
      </c>
      <c r="Z71" s="112">
        <v>188</v>
      </c>
    </row>
    <row r="72" spans="14:26">
      <c r="N72" s="108"/>
      <c r="O72" s="108"/>
      <c r="P72" s="108"/>
      <c r="V72" s="112" t="s">
        <v>26</v>
      </c>
      <c r="W72" s="112" t="s">
        <v>96</v>
      </c>
      <c r="X72" s="112"/>
      <c r="Y72" s="112" t="str">
        <f t="shared" si="2"/>
        <v>コンパクト蛍光ランプFHP105形　1灯用</v>
      </c>
      <c r="Z72" s="112">
        <v>92</v>
      </c>
    </row>
    <row r="73" spans="14:26">
      <c r="N73" s="108"/>
      <c r="O73" s="108"/>
      <c r="P73" s="108"/>
      <c r="V73" s="112" t="s">
        <v>26</v>
      </c>
      <c r="W73" s="112" t="s">
        <v>99</v>
      </c>
      <c r="X73" s="112"/>
      <c r="Y73" s="112" t="str">
        <f t="shared" si="2"/>
        <v>コンパクト蛍光ランプFHP105形　2灯用</v>
      </c>
      <c r="Z73" s="112">
        <v>218</v>
      </c>
    </row>
    <row r="74" spans="14:26">
      <c r="N74" s="108"/>
      <c r="O74" s="108"/>
      <c r="P74" s="108"/>
      <c r="V74" s="112" t="s">
        <v>26</v>
      </c>
      <c r="W74" s="112" t="s">
        <v>345</v>
      </c>
      <c r="X74" s="112"/>
      <c r="Y74" s="112" t="str">
        <f t="shared" si="2"/>
        <v>コンパクト蛍光ランプFHT16形 1灯用</v>
      </c>
      <c r="Z74" s="112">
        <v>19</v>
      </c>
    </row>
    <row r="75" spans="14:26">
      <c r="N75" s="108"/>
      <c r="O75" s="108"/>
      <c r="P75" s="108"/>
      <c r="V75" s="112" t="s">
        <v>26</v>
      </c>
      <c r="W75" s="112" t="s">
        <v>104</v>
      </c>
      <c r="X75" s="112"/>
      <c r="Y75" s="112" t="str">
        <f t="shared" si="2"/>
        <v>コンパクト蛍光ランプFHT24形 1灯用</v>
      </c>
      <c r="Z75" s="112">
        <v>27</v>
      </c>
    </row>
    <row r="76" spans="14:26">
      <c r="N76" s="108"/>
      <c r="O76" s="108"/>
      <c r="P76" s="108"/>
      <c r="V76" s="112" t="s">
        <v>26</v>
      </c>
      <c r="W76" s="112" t="s">
        <v>107</v>
      </c>
      <c r="X76" s="112"/>
      <c r="Y76" s="112" t="str">
        <f t="shared" si="2"/>
        <v>コンパクト蛍光ランプFHT24形 2灯用</v>
      </c>
      <c r="Z76" s="112">
        <v>53</v>
      </c>
    </row>
    <row r="77" spans="14:26">
      <c r="N77" s="108"/>
      <c r="O77" s="108"/>
      <c r="P77" s="108"/>
      <c r="V77" s="112" t="s">
        <v>26</v>
      </c>
      <c r="W77" s="112" t="s">
        <v>109</v>
      </c>
      <c r="X77" s="112"/>
      <c r="Y77" s="112" t="str">
        <f t="shared" si="2"/>
        <v>コンパクト蛍光ランプFHT24形 3灯用</v>
      </c>
      <c r="Z77" s="112">
        <v>80</v>
      </c>
    </row>
    <row r="78" spans="14:26">
      <c r="N78" s="108"/>
      <c r="O78" s="108"/>
      <c r="P78" s="108"/>
      <c r="V78" s="112" t="s">
        <v>26</v>
      </c>
      <c r="W78" s="112" t="s">
        <v>111</v>
      </c>
      <c r="X78" s="112"/>
      <c r="Y78" s="112" t="str">
        <f t="shared" si="2"/>
        <v>コンパクト蛍光ランプFHT24形 4灯用</v>
      </c>
      <c r="Z78" s="112">
        <v>106</v>
      </c>
    </row>
    <row r="79" spans="14:26">
      <c r="N79" s="108"/>
      <c r="O79" s="108"/>
      <c r="P79" s="108"/>
      <c r="V79" s="112" t="s">
        <v>26</v>
      </c>
      <c r="W79" s="112" t="s">
        <v>113</v>
      </c>
      <c r="X79" s="112"/>
      <c r="Y79" s="112" t="str">
        <f t="shared" si="2"/>
        <v>コンパクト蛍光ランプFHT32形 1灯用</v>
      </c>
      <c r="Z79" s="112">
        <v>35</v>
      </c>
    </row>
    <row r="80" spans="14:26">
      <c r="N80" s="108"/>
      <c r="O80" s="108"/>
      <c r="P80" s="108"/>
      <c r="V80" s="112" t="s">
        <v>26</v>
      </c>
      <c r="W80" s="112" t="s">
        <v>115</v>
      </c>
      <c r="X80" s="112"/>
      <c r="Y80" s="112" t="str">
        <f t="shared" si="2"/>
        <v>コンパクト蛍光ランプFHT32形 2灯用</v>
      </c>
      <c r="Z80" s="112">
        <v>70</v>
      </c>
    </row>
    <row r="81" spans="14:26">
      <c r="N81" s="108"/>
      <c r="O81" s="108"/>
      <c r="P81" s="108"/>
      <c r="V81" s="112" t="s">
        <v>26</v>
      </c>
      <c r="W81" s="112" t="s">
        <v>119</v>
      </c>
      <c r="X81" s="112"/>
      <c r="Y81" s="112" t="str">
        <f t="shared" si="2"/>
        <v>コンパクト蛍光ランプFHT32形 3灯用</v>
      </c>
      <c r="Z81" s="112">
        <v>105</v>
      </c>
    </row>
    <row r="82" spans="14:26">
      <c r="N82" s="108"/>
      <c r="O82" s="108"/>
      <c r="P82" s="108"/>
      <c r="V82" s="112" t="s">
        <v>26</v>
      </c>
      <c r="W82" s="112" t="s">
        <v>122</v>
      </c>
      <c r="X82" s="112"/>
      <c r="Y82" s="112" t="str">
        <f t="shared" si="2"/>
        <v>コンパクト蛍光ランプFHT32形 4灯用</v>
      </c>
      <c r="Z82" s="112">
        <v>140</v>
      </c>
    </row>
    <row r="83" spans="14:26">
      <c r="N83" s="108"/>
      <c r="O83" s="108"/>
      <c r="P83" s="108"/>
      <c r="V83" s="112" t="s">
        <v>26</v>
      </c>
      <c r="W83" s="112" t="s">
        <v>125</v>
      </c>
      <c r="X83" s="112"/>
      <c r="Y83" s="112" t="str">
        <f t="shared" si="2"/>
        <v>コンパクト蛍光ランプFHT42形 1灯用</v>
      </c>
      <c r="Z83" s="112">
        <v>45</v>
      </c>
    </row>
    <row r="84" spans="14:26">
      <c r="N84" s="108"/>
      <c r="O84" s="108"/>
      <c r="P84" s="108"/>
      <c r="V84" s="112" t="s">
        <v>26</v>
      </c>
      <c r="W84" s="112" t="s">
        <v>128</v>
      </c>
      <c r="X84" s="112"/>
      <c r="Y84" s="112" t="str">
        <f t="shared" si="2"/>
        <v>コンパクト蛍光ランプFHT42形 2灯用</v>
      </c>
      <c r="Z84" s="112">
        <v>90</v>
      </c>
    </row>
    <row r="85" spans="14:26">
      <c r="N85" s="108"/>
      <c r="O85" s="108"/>
      <c r="P85" s="108"/>
      <c r="V85" s="112" t="s">
        <v>26</v>
      </c>
      <c r="W85" s="112" t="s">
        <v>131</v>
      </c>
      <c r="X85" s="112"/>
      <c r="Y85" s="112" t="str">
        <f t="shared" si="2"/>
        <v>コンパクト蛍光ランプFHT42形 3灯用</v>
      </c>
      <c r="Z85" s="112">
        <v>135</v>
      </c>
    </row>
    <row r="86" spans="14:26">
      <c r="N86" s="108"/>
      <c r="O86" s="108"/>
      <c r="P86" s="108"/>
      <c r="V86" s="112" t="s">
        <v>26</v>
      </c>
      <c r="W86" s="112" t="s">
        <v>134</v>
      </c>
      <c r="X86" s="112"/>
      <c r="Y86" s="112" t="str">
        <f t="shared" si="2"/>
        <v>コンパクト蛍光ランプFHT42形 4灯用</v>
      </c>
      <c r="Z86" s="112">
        <v>180</v>
      </c>
    </row>
    <row r="87" spans="14:26">
      <c r="N87" s="108"/>
      <c r="O87" s="108"/>
      <c r="P87" s="108"/>
      <c r="V87" s="112" t="s">
        <v>26</v>
      </c>
      <c r="W87" s="112" t="s">
        <v>137</v>
      </c>
      <c r="X87" s="112"/>
      <c r="Y87" s="112" t="str">
        <f t="shared" si="2"/>
        <v>コンパクト蛍光ランプFHT57形 1灯用</v>
      </c>
      <c r="Z87" s="112">
        <v>65</v>
      </c>
    </row>
    <row r="88" spans="14:26">
      <c r="N88" s="108"/>
      <c r="O88" s="108"/>
      <c r="P88" s="108"/>
      <c r="V88" s="112" t="s">
        <v>26</v>
      </c>
      <c r="W88" s="112" t="s">
        <v>140</v>
      </c>
      <c r="X88" s="112"/>
      <c r="Y88" s="112" t="str">
        <f t="shared" si="2"/>
        <v>コンパクト蛍光ランプFHT57形 2灯用</v>
      </c>
      <c r="Z88" s="112">
        <v>144</v>
      </c>
    </row>
    <row r="89" spans="14:26">
      <c r="N89" s="108"/>
      <c r="O89" s="108"/>
      <c r="P89" s="108"/>
      <c r="V89" s="112" t="s">
        <v>26</v>
      </c>
      <c r="W89" s="112" t="s">
        <v>143</v>
      </c>
      <c r="X89" s="112"/>
      <c r="Y89" s="112" t="str">
        <f t="shared" si="2"/>
        <v>コンパクト蛍光ランプFHT57形 3灯用</v>
      </c>
      <c r="Z89" s="112">
        <v>209</v>
      </c>
    </row>
    <row r="90" spans="14:26">
      <c r="N90" s="108"/>
      <c r="O90" s="108"/>
      <c r="P90" s="108"/>
      <c r="V90" s="112" t="s">
        <v>26</v>
      </c>
      <c r="W90" s="112" t="s">
        <v>145</v>
      </c>
      <c r="X90" s="112"/>
      <c r="Y90" s="112" t="str">
        <f t="shared" si="2"/>
        <v>コンパクト蛍光ランプFHT57形 4灯用</v>
      </c>
      <c r="Z90" s="112">
        <v>288</v>
      </c>
    </row>
    <row r="91" spans="14:26">
      <c r="N91" s="108"/>
      <c r="O91" s="108"/>
      <c r="P91" s="108"/>
      <c r="V91" s="112" t="s">
        <v>206</v>
      </c>
      <c r="W91" s="112" t="s">
        <v>35</v>
      </c>
      <c r="X91" s="112"/>
      <c r="Y91" s="112" t="str">
        <f t="shared" si="2"/>
        <v>HIDランプ高圧水銀ランプ 40形</v>
      </c>
      <c r="Z91" s="112">
        <v>52</v>
      </c>
    </row>
    <row r="92" spans="14:26">
      <c r="N92" s="108"/>
      <c r="O92" s="108"/>
      <c r="P92" s="108"/>
      <c r="V92" s="112" t="s">
        <v>206</v>
      </c>
      <c r="W92" s="112" t="s">
        <v>346</v>
      </c>
      <c r="X92" s="112"/>
      <c r="Y92" s="112" t="str">
        <f t="shared" si="2"/>
        <v>HIDランプ高圧水銀ランプ 80形</v>
      </c>
      <c r="Z92" s="112">
        <v>97</v>
      </c>
    </row>
    <row r="93" spans="14:26">
      <c r="N93" s="108"/>
      <c r="O93" s="108"/>
      <c r="P93" s="108"/>
      <c r="V93" s="112" t="s">
        <v>206</v>
      </c>
      <c r="W93" s="112" t="s">
        <v>46</v>
      </c>
      <c r="X93" s="112"/>
      <c r="Y93" s="112" t="str">
        <f t="shared" si="2"/>
        <v>HIDランプ高圧水銀ランプ 100形</v>
      </c>
      <c r="Z93" s="112">
        <v>115</v>
      </c>
    </row>
    <row r="94" spans="14:26">
      <c r="N94" s="108"/>
      <c r="O94" s="108"/>
      <c r="P94" s="108"/>
      <c r="V94" s="112" t="s">
        <v>206</v>
      </c>
      <c r="W94" s="112" t="s">
        <v>52</v>
      </c>
      <c r="X94" s="112"/>
      <c r="Y94" s="112" t="str">
        <f t="shared" si="2"/>
        <v>HIDランプ高圧水銀ランプ 200形</v>
      </c>
      <c r="Z94" s="112">
        <v>213</v>
      </c>
    </row>
    <row r="95" spans="14:26">
      <c r="N95" s="108"/>
      <c r="O95" s="108"/>
      <c r="P95" s="108"/>
      <c r="V95" s="112" t="s">
        <v>206</v>
      </c>
      <c r="W95" s="112" t="s">
        <v>56</v>
      </c>
      <c r="X95" s="112"/>
      <c r="Y95" s="112" t="str">
        <f t="shared" si="2"/>
        <v>HIDランプ高圧水銀ランプ 250形</v>
      </c>
      <c r="Z95" s="112">
        <v>260</v>
      </c>
    </row>
    <row r="96" spans="14:26">
      <c r="N96" s="108"/>
      <c r="O96" s="108"/>
      <c r="P96" s="108"/>
      <c r="V96" s="112" t="s">
        <v>206</v>
      </c>
      <c r="W96" s="112" t="s">
        <v>60</v>
      </c>
      <c r="X96" s="112"/>
      <c r="Y96" s="112" t="str">
        <f t="shared" si="2"/>
        <v>HIDランプ高圧水銀ランプ 300形</v>
      </c>
      <c r="Z96" s="112">
        <v>310</v>
      </c>
    </row>
    <row r="97" spans="14:26">
      <c r="N97" s="108"/>
      <c r="O97" s="108"/>
      <c r="P97" s="108"/>
      <c r="V97" s="112" t="s">
        <v>206</v>
      </c>
      <c r="W97" s="112" t="s">
        <v>63</v>
      </c>
      <c r="X97" s="112"/>
      <c r="Y97" s="112" t="str">
        <f t="shared" si="2"/>
        <v>HIDランプ高圧水銀ランプ 400形</v>
      </c>
      <c r="Z97" s="112">
        <v>415</v>
      </c>
    </row>
    <row r="98" spans="14:26">
      <c r="N98" s="108"/>
      <c r="O98" s="108"/>
      <c r="P98" s="108"/>
      <c r="V98" s="112" t="s">
        <v>206</v>
      </c>
      <c r="W98" s="112" t="s">
        <v>66</v>
      </c>
      <c r="X98" s="112"/>
      <c r="Y98" s="112" t="str">
        <f t="shared" si="2"/>
        <v>HIDランプ高圧水銀ランプ 700形</v>
      </c>
      <c r="Z98" s="112">
        <v>730</v>
      </c>
    </row>
    <row r="99" spans="14:26">
      <c r="N99" s="108"/>
      <c r="O99" s="108"/>
      <c r="P99" s="108"/>
      <c r="V99" s="112" t="s">
        <v>206</v>
      </c>
      <c r="W99" s="112" t="s">
        <v>68</v>
      </c>
      <c r="X99" s="112"/>
      <c r="Y99" s="112" t="str">
        <f t="shared" si="2"/>
        <v>HIDランプ高圧水銀ランプ 1000形</v>
      </c>
      <c r="Z99" s="112">
        <v>1030</v>
      </c>
    </row>
    <row r="100" spans="14:26">
      <c r="N100" s="108"/>
      <c r="O100" s="108"/>
      <c r="P100" s="108"/>
      <c r="V100" s="112" t="s">
        <v>206</v>
      </c>
      <c r="W100" s="112" t="s">
        <v>70</v>
      </c>
      <c r="X100" s="112"/>
      <c r="Y100" s="112" t="str">
        <f t="shared" si="2"/>
        <v>HIDランプメタルハライドランプ 100形</v>
      </c>
      <c r="Z100" s="112">
        <v>114</v>
      </c>
    </row>
    <row r="101" spans="14:26">
      <c r="N101" s="108"/>
      <c r="O101" s="108"/>
      <c r="P101" s="108"/>
      <c r="V101" s="112" t="s">
        <v>206</v>
      </c>
      <c r="W101" s="112" t="s">
        <v>72</v>
      </c>
      <c r="X101" s="112"/>
      <c r="Y101" s="112" t="str">
        <f t="shared" si="2"/>
        <v>HIDランプメタルハライドランプ 200形</v>
      </c>
      <c r="Z101" s="112">
        <v>215</v>
      </c>
    </row>
    <row r="102" spans="14:26">
      <c r="N102" s="108"/>
      <c r="O102" s="108"/>
      <c r="P102" s="108"/>
      <c r="V102" s="112" t="s">
        <v>206</v>
      </c>
      <c r="W102" s="112" t="s">
        <v>74</v>
      </c>
      <c r="X102" s="112"/>
      <c r="Y102" s="112" t="str">
        <f t="shared" si="2"/>
        <v>HIDランプメタルハライドランプ 250形</v>
      </c>
      <c r="Z102" s="112">
        <v>260</v>
      </c>
    </row>
    <row r="103" spans="14:26">
      <c r="N103" s="108"/>
      <c r="O103" s="108"/>
      <c r="P103" s="108"/>
      <c r="V103" s="112" t="s">
        <v>206</v>
      </c>
      <c r="W103" s="112" t="s">
        <v>76</v>
      </c>
      <c r="X103" s="112"/>
      <c r="Y103" s="112" t="str">
        <f t="shared" si="2"/>
        <v>HIDランプメタルハライドランプ 300形</v>
      </c>
      <c r="Z103" s="112">
        <v>310</v>
      </c>
    </row>
    <row r="104" spans="14:26">
      <c r="N104" s="108"/>
      <c r="O104" s="108"/>
      <c r="P104" s="108"/>
      <c r="V104" s="112" t="s">
        <v>206</v>
      </c>
      <c r="W104" s="112" t="s">
        <v>78</v>
      </c>
      <c r="X104" s="112"/>
      <c r="Y104" s="112" t="str">
        <f t="shared" si="2"/>
        <v>HIDランプメタルハライドランプ 400形</v>
      </c>
      <c r="Z104" s="112">
        <v>415</v>
      </c>
    </row>
    <row r="105" spans="14:26">
      <c r="N105" s="108"/>
      <c r="O105" s="108"/>
      <c r="P105" s="108"/>
      <c r="V105" s="112" t="s">
        <v>206</v>
      </c>
      <c r="W105" s="112" t="s">
        <v>81</v>
      </c>
      <c r="X105" s="112"/>
      <c r="Y105" s="112" t="str">
        <f t="shared" si="2"/>
        <v>HIDランプメタルハライドランプ 700形</v>
      </c>
      <c r="Z105" s="112">
        <v>730</v>
      </c>
    </row>
    <row r="106" spans="14:26">
      <c r="N106" s="108"/>
      <c r="O106" s="108"/>
      <c r="P106" s="108"/>
      <c r="V106" s="112" t="s">
        <v>206</v>
      </c>
      <c r="W106" s="112" t="s">
        <v>84</v>
      </c>
      <c r="X106" s="112"/>
      <c r="Y106" s="112" t="str">
        <f t="shared" si="2"/>
        <v>HIDランプメタルハライドランプ 1000形</v>
      </c>
      <c r="Z106" s="112">
        <v>1030</v>
      </c>
    </row>
    <row r="107" spans="14:26">
      <c r="N107" s="108"/>
      <c r="O107" s="108"/>
      <c r="P107" s="108"/>
      <c r="V107" s="112" t="s">
        <v>206</v>
      </c>
      <c r="W107" s="112" t="s">
        <v>347</v>
      </c>
      <c r="X107" s="112"/>
      <c r="Y107" s="112" t="str">
        <f t="shared" si="2"/>
        <v>HIDランプセラミックメタルハライドランプ 35形</v>
      </c>
      <c r="Z107" s="112">
        <v>46</v>
      </c>
    </row>
    <row r="108" spans="14:26">
      <c r="N108" s="108"/>
      <c r="O108" s="108"/>
      <c r="P108" s="108"/>
      <c r="V108" s="112" t="s">
        <v>206</v>
      </c>
      <c r="W108" s="112" t="s">
        <v>348</v>
      </c>
      <c r="X108" s="112"/>
      <c r="Y108" s="112" t="str">
        <f t="shared" si="2"/>
        <v>HIDランプセラミックメタルハライドランプ 70形</v>
      </c>
      <c r="Z108" s="112">
        <v>86</v>
      </c>
    </row>
    <row r="109" spans="14:26">
      <c r="N109" s="108"/>
      <c r="O109" s="108"/>
      <c r="P109" s="108"/>
      <c r="V109" s="112" t="s">
        <v>206</v>
      </c>
      <c r="W109" s="112" t="s">
        <v>86</v>
      </c>
      <c r="X109" s="112" t="s">
        <v>349</v>
      </c>
      <c r="Y109" s="112" t="str">
        <f t="shared" si="2"/>
        <v>HIDランプセラミックメタルハライドランプ 150形　・　磁気式安定器</v>
      </c>
      <c r="Z109" s="112">
        <v>165</v>
      </c>
    </row>
    <row r="110" spans="14:26">
      <c r="N110" s="108"/>
      <c r="O110" s="108"/>
      <c r="P110" s="108"/>
      <c r="V110" s="112" t="s">
        <v>206</v>
      </c>
      <c r="W110" s="112" t="s">
        <v>86</v>
      </c>
      <c r="X110" s="112" t="s">
        <v>350</v>
      </c>
      <c r="Y110" s="112" t="str">
        <f t="shared" si="2"/>
        <v>HIDランプセラミックメタルハライドランプ 150形　・　電子安定器</v>
      </c>
      <c r="Z110" s="112">
        <v>169</v>
      </c>
    </row>
    <row r="111" spans="14:26">
      <c r="N111" s="108"/>
      <c r="O111" s="108"/>
      <c r="P111" s="108"/>
      <c r="V111" s="112" t="s">
        <v>206</v>
      </c>
      <c r="W111" s="112" t="s">
        <v>88</v>
      </c>
      <c r="X111" s="112"/>
      <c r="Y111" s="112" t="str">
        <f t="shared" si="2"/>
        <v>HIDランプセラミックメタルハライドランプ 180形</v>
      </c>
      <c r="Z111" s="112">
        <v>205</v>
      </c>
    </row>
    <row r="112" spans="14:26">
      <c r="N112" s="108"/>
      <c r="O112" s="108"/>
      <c r="P112" s="108"/>
      <c r="V112" s="112" t="s">
        <v>206</v>
      </c>
      <c r="W112" s="112" t="s">
        <v>91</v>
      </c>
      <c r="X112" s="112"/>
      <c r="Y112" s="112" t="str">
        <f t="shared" si="2"/>
        <v>HIDランプセラミックメタルハライドランプ 190形</v>
      </c>
      <c r="Z112" s="112">
        <v>210</v>
      </c>
    </row>
    <row r="113" spans="14:26">
      <c r="N113" s="108"/>
      <c r="O113" s="108"/>
      <c r="P113" s="108"/>
      <c r="V113" s="112" t="s">
        <v>206</v>
      </c>
      <c r="W113" s="112" t="s">
        <v>94</v>
      </c>
      <c r="X113" s="112"/>
      <c r="Y113" s="112" t="str">
        <f t="shared" si="2"/>
        <v>HIDランプセラミックメタルハライドランプ 220形</v>
      </c>
      <c r="Z113" s="112">
        <v>240</v>
      </c>
    </row>
    <row r="114" spans="14:26">
      <c r="N114" s="108"/>
      <c r="O114" s="108"/>
      <c r="P114" s="108"/>
      <c r="V114" s="112" t="s">
        <v>206</v>
      </c>
      <c r="W114" s="112" t="s">
        <v>97</v>
      </c>
      <c r="X114" s="112"/>
      <c r="Y114" s="112" t="str">
        <f t="shared" si="2"/>
        <v>HIDランプセラミックメタルハライドランプ 230形</v>
      </c>
      <c r="Z114" s="112">
        <v>250</v>
      </c>
    </row>
    <row r="115" spans="14:26">
      <c r="N115" s="108"/>
      <c r="O115" s="108"/>
      <c r="P115" s="108"/>
      <c r="V115" s="112" t="s">
        <v>206</v>
      </c>
      <c r="W115" s="112" t="s">
        <v>100</v>
      </c>
      <c r="X115" s="112"/>
      <c r="Y115" s="112" t="str">
        <f t="shared" si="2"/>
        <v>HIDランプセラミックメタルハライドランプ 270形</v>
      </c>
      <c r="Z115" s="112">
        <v>292</v>
      </c>
    </row>
    <row r="116" spans="14:26">
      <c r="N116" s="108"/>
      <c r="O116" s="108"/>
      <c r="P116" s="108"/>
      <c r="V116" s="112" t="s">
        <v>206</v>
      </c>
      <c r="W116" s="112" t="s">
        <v>102</v>
      </c>
      <c r="X116" s="112"/>
      <c r="Y116" s="112" t="str">
        <f t="shared" si="2"/>
        <v>HIDランプセラミックメタルハライドランプ 290形</v>
      </c>
      <c r="Z116" s="112">
        <v>307</v>
      </c>
    </row>
    <row r="117" spans="14:26">
      <c r="N117" s="108"/>
      <c r="O117" s="108"/>
      <c r="P117" s="108"/>
      <c r="V117" s="112" t="s">
        <v>206</v>
      </c>
      <c r="W117" s="112" t="s">
        <v>105</v>
      </c>
      <c r="X117" s="112"/>
      <c r="Y117" s="112" t="str">
        <f t="shared" si="2"/>
        <v>HIDランプセラミックメタルハライドランプ 360形</v>
      </c>
      <c r="Z117" s="112">
        <v>390</v>
      </c>
    </row>
    <row r="118" spans="14:26">
      <c r="N118" s="108"/>
      <c r="O118" s="108"/>
      <c r="P118" s="108"/>
      <c r="V118" s="112" t="s">
        <v>206</v>
      </c>
      <c r="W118" s="112" t="s">
        <v>351</v>
      </c>
      <c r="X118" s="112"/>
      <c r="Y118" s="112" t="str">
        <f t="shared" si="2"/>
        <v>HIDランプセラミックメタルハライドランプ 100形</v>
      </c>
      <c r="Z118" s="112">
        <v>110</v>
      </c>
    </row>
    <row r="119" spans="14:26">
      <c r="N119" s="108"/>
      <c r="O119" s="108"/>
      <c r="P119" s="108"/>
      <c r="V119" s="112" t="s">
        <v>206</v>
      </c>
      <c r="W119" s="112" t="s">
        <v>116</v>
      </c>
      <c r="X119" s="112"/>
      <c r="Y119" s="112" t="str">
        <f t="shared" si="2"/>
        <v>HIDランプ高圧ナトリウムランプ 40形</v>
      </c>
      <c r="Z119" s="112">
        <v>52</v>
      </c>
    </row>
    <row r="120" spans="14:26">
      <c r="N120" s="108"/>
      <c r="O120" s="108"/>
      <c r="P120" s="108"/>
      <c r="V120" s="112" t="s">
        <v>206</v>
      </c>
      <c r="W120" s="112" t="s">
        <v>120</v>
      </c>
      <c r="X120" s="112"/>
      <c r="Y120" s="112" t="str">
        <f t="shared" si="2"/>
        <v>HIDランプ高圧ナトリウムランプ 75形</v>
      </c>
      <c r="Z120" s="112">
        <v>94</v>
      </c>
    </row>
    <row r="121" spans="14:26">
      <c r="N121" s="108"/>
      <c r="O121" s="108"/>
      <c r="P121" s="108"/>
      <c r="V121" s="112" t="s">
        <v>206</v>
      </c>
      <c r="W121" s="112" t="s">
        <v>123</v>
      </c>
      <c r="X121" s="112"/>
      <c r="Y121" s="112" t="str">
        <f t="shared" si="2"/>
        <v>HIDランプ高圧ナトリウムランプ 110形</v>
      </c>
      <c r="Z121" s="112">
        <v>125</v>
      </c>
    </row>
    <row r="122" spans="14:26">
      <c r="N122" s="108"/>
      <c r="O122" s="108"/>
      <c r="P122" s="108"/>
      <c r="V122" s="112" t="s">
        <v>206</v>
      </c>
      <c r="W122" s="112" t="s">
        <v>126</v>
      </c>
      <c r="X122" s="112"/>
      <c r="Y122" s="112" t="str">
        <f t="shared" si="2"/>
        <v>HIDランプ高圧ナトリウムランプ 180形</v>
      </c>
      <c r="Z122" s="112">
        <v>198</v>
      </c>
    </row>
    <row r="123" spans="14:26">
      <c r="N123" s="108"/>
      <c r="O123" s="108"/>
      <c r="P123" s="108"/>
      <c r="V123" s="112" t="s">
        <v>206</v>
      </c>
      <c r="W123" s="112" t="s">
        <v>129</v>
      </c>
      <c r="X123" s="112"/>
      <c r="Y123" s="112" t="str">
        <f t="shared" si="2"/>
        <v>HIDランプ高圧ナトリウムランプ 220形</v>
      </c>
      <c r="Z123" s="112">
        <v>238</v>
      </c>
    </row>
    <row r="124" spans="14:26">
      <c r="N124" s="108"/>
      <c r="O124" s="108"/>
      <c r="P124" s="108"/>
      <c r="V124" s="112" t="s">
        <v>206</v>
      </c>
      <c r="W124" s="112" t="s">
        <v>132</v>
      </c>
      <c r="X124" s="112"/>
      <c r="Y124" s="112" t="str">
        <f t="shared" si="2"/>
        <v>HIDランプ高圧ナトリウムランプ 270形</v>
      </c>
      <c r="Z124" s="112">
        <v>288</v>
      </c>
    </row>
    <row r="125" spans="14:26">
      <c r="N125" s="108"/>
      <c r="O125" s="108"/>
      <c r="P125" s="108"/>
      <c r="V125" s="112" t="s">
        <v>206</v>
      </c>
      <c r="W125" s="112" t="s">
        <v>135</v>
      </c>
      <c r="X125" s="112"/>
      <c r="Y125" s="112" t="str">
        <f t="shared" si="2"/>
        <v>HIDランプ高圧ナトリウムランプ 360形</v>
      </c>
      <c r="Z125" s="112">
        <v>384</v>
      </c>
    </row>
    <row r="126" spans="14:26">
      <c r="N126" s="108"/>
      <c r="O126" s="108"/>
      <c r="P126" s="108"/>
      <c r="V126" s="112" t="s">
        <v>206</v>
      </c>
      <c r="W126" s="112" t="s">
        <v>138</v>
      </c>
      <c r="X126" s="112"/>
      <c r="Y126" s="112" t="str">
        <f t="shared" si="2"/>
        <v>HIDランプ高圧ナトリウムランプ 660形</v>
      </c>
      <c r="Z126" s="112">
        <v>700</v>
      </c>
    </row>
    <row r="127" spans="14:26">
      <c r="N127" s="108"/>
      <c r="O127" s="108"/>
      <c r="P127" s="108"/>
      <c r="V127" s="112" t="s">
        <v>206</v>
      </c>
      <c r="W127" s="112" t="s">
        <v>141</v>
      </c>
      <c r="X127" s="112"/>
      <c r="Y127" s="112" t="str">
        <f t="shared" si="2"/>
        <v>HIDランプ高圧ナトリウムランプ 940形</v>
      </c>
      <c r="Z127" s="112">
        <v>990</v>
      </c>
    </row>
    <row r="128" spans="14:26">
      <c r="N128" s="108"/>
      <c r="O128" s="108"/>
      <c r="P128" s="108"/>
      <c r="V128" s="112" t="s">
        <v>27</v>
      </c>
      <c r="W128" s="112" t="s">
        <v>36</v>
      </c>
      <c r="X128" s="112"/>
      <c r="Y128" s="112" t="str">
        <f t="shared" si="2"/>
        <v>電球形蛍光ランプEFA10・EFD10形</v>
      </c>
      <c r="Z128" s="112">
        <v>7</v>
      </c>
    </row>
    <row r="129" spans="14:26">
      <c r="N129" s="108"/>
      <c r="O129" s="108"/>
      <c r="P129" s="108"/>
      <c r="V129" s="112" t="s">
        <v>27</v>
      </c>
      <c r="W129" s="112" t="s">
        <v>41</v>
      </c>
      <c r="X129" s="112"/>
      <c r="Y129" s="112" t="str">
        <f t="shared" si="2"/>
        <v>電球形蛍光ランプEFA15・EFD15形</v>
      </c>
      <c r="Z129" s="112">
        <v>10</v>
      </c>
    </row>
    <row r="130" spans="14:26">
      <c r="N130" s="108"/>
      <c r="O130" s="108"/>
      <c r="P130" s="108"/>
      <c r="V130" s="112" t="s">
        <v>27</v>
      </c>
      <c r="W130" s="112" t="s">
        <v>47</v>
      </c>
      <c r="X130" s="112"/>
      <c r="Y130" s="112" t="str">
        <f t="shared" si="2"/>
        <v>電球形蛍光ランプEFA25・EFD25形</v>
      </c>
      <c r="Z130" s="112">
        <v>20</v>
      </c>
    </row>
    <row r="131" spans="14:26">
      <c r="N131" s="108"/>
      <c r="O131" s="108"/>
      <c r="P131" s="108"/>
      <c r="V131" s="112" t="s">
        <v>28</v>
      </c>
      <c r="W131" s="112" t="s">
        <v>37</v>
      </c>
      <c r="X131" s="112"/>
      <c r="Y131" s="112" t="str">
        <f t="shared" si="2"/>
        <v>クリプトン電球40形</v>
      </c>
      <c r="Z131" s="112">
        <v>36</v>
      </c>
    </row>
    <row r="132" spans="14:26">
      <c r="N132" s="108"/>
      <c r="O132" s="108"/>
      <c r="P132" s="108"/>
      <c r="V132" s="112" t="s">
        <v>28</v>
      </c>
      <c r="W132" s="112" t="s">
        <v>42</v>
      </c>
      <c r="X132" s="112"/>
      <c r="Y132" s="112" t="str">
        <f t="shared" si="2"/>
        <v>クリプトン電球60形</v>
      </c>
      <c r="Z132" s="112">
        <v>54</v>
      </c>
    </row>
    <row r="133" spans="14:26">
      <c r="N133" s="108"/>
      <c r="O133" s="108"/>
      <c r="P133" s="108"/>
      <c r="V133" s="112" t="s">
        <v>28</v>
      </c>
      <c r="W133" s="112" t="s">
        <v>48</v>
      </c>
      <c r="X133" s="112"/>
      <c r="Y133" s="112" t="str">
        <f t="shared" ref="Y133:Y144" si="3">IF(X133="",V133&amp;W133,V133&amp;W133&amp;"　・　"&amp;X133)</f>
        <v>クリプトン電球100形</v>
      </c>
      <c r="Z133" s="112">
        <v>90</v>
      </c>
    </row>
    <row r="134" spans="14:26">
      <c r="N134" s="108"/>
      <c r="O134" s="108"/>
      <c r="P134" s="108"/>
      <c r="V134" s="112" t="s">
        <v>29</v>
      </c>
      <c r="W134" s="112" t="s">
        <v>37</v>
      </c>
      <c r="X134" s="112"/>
      <c r="Y134" s="112" t="str">
        <f t="shared" si="3"/>
        <v>白熱電球40形</v>
      </c>
      <c r="Z134" s="112">
        <v>36</v>
      </c>
    </row>
    <row r="135" spans="14:26">
      <c r="N135" s="108"/>
      <c r="O135" s="108"/>
      <c r="P135" s="108"/>
      <c r="V135" s="112" t="s">
        <v>29</v>
      </c>
      <c r="W135" s="112" t="s">
        <v>42</v>
      </c>
      <c r="X135" s="112"/>
      <c r="Y135" s="112" t="str">
        <f t="shared" si="3"/>
        <v>白熱電球60形</v>
      </c>
      <c r="Z135" s="112">
        <v>54</v>
      </c>
    </row>
    <row r="136" spans="14:26">
      <c r="N136" s="108"/>
      <c r="O136" s="108"/>
      <c r="P136" s="108"/>
      <c r="V136" s="112" t="s">
        <v>29</v>
      </c>
      <c r="W136" s="112" t="s">
        <v>48</v>
      </c>
      <c r="X136" s="112"/>
      <c r="Y136" s="112" t="str">
        <f t="shared" si="3"/>
        <v>白熱電球100形</v>
      </c>
      <c r="Z136" s="112">
        <v>90</v>
      </c>
    </row>
    <row r="137" spans="14:26">
      <c r="N137" s="108"/>
      <c r="O137" s="108"/>
      <c r="P137" s="108"/>
      <c r="V137" s="112" t="s">
        <v>30</v>
      </c>
      <c r="W137" s="112" t="s">
        <v>352</v>
      </c>
      <c r="X137" s="112"/>
      <c r="Y137" s="112" t="str">
        <f t="shared" si="3"/>
        <v>ハロゲン電球_JD110V60W</v>
      </c>
      <c r="Z137" s="112">
        <v>55</v>
      </c>
    </row>
    <row r="138" spans="14:26">
      <c r="N138" s="108"/>
      <c r="O138" s="108"/>
      <c r="P138" s="108"/>
      <c r="V138" s="112" t="s">
        <v>30</v>
      </c>
      <c r="W138" s="112" t="s">
        <v>353</v>
      </c>
      <c r="X138" s="112"/>
      <c r="Y138" s="112" t="str">
        <f t="shared" si="3"/>
        <v>ハロゲン電球_JD110V65W</v>
      </c>
      <c r="Z138" s="112">
        <v>65</v>
      </c>
    </row>
    <row r="139" spans="14:26">
      <c r="N139" s="108"/>
      <c r="O139" s="108"/>
      <c r="P139" s="108"/>
      <c r="V139" s="112" t="s">
        <v>30</v>
      </c>
      <c r="W139" s="112" t="s">
        <v>354</v>
      </c>
      <c r="X139" s="112"/>
      <c r="Y139" s="112" t="str">
        <f t="shared" si="3"/>
        <v>ハロゲン電球_JD110V85W</v>
      </c>
      <c r="Z139" s="112">
        <v>85</v>
      </c>
    </row>
    <row r="140" spans="14:26">
      <c r="N140" s="108"/>
      <c r="O140" s="108"/>
      <c r="P140" s="108"/>
      <c r="V140" s="112" t="s">
        <v>30</v>
      </c>
      <c r="W140" s="112" t="s">
        <v>53</v>
      </c>
      <c r="X140" s="112"/>
      <c r="Y140" s="112" t="str">
        <f t="shared" si="3"/>
        <v>ハロゲン電球_JD110V90W</v>
      </c>
      <c r="Z140" s="112">
        <v>90</v>
      </c>
    </row>
    <row r="141" spans="14:26">
      <c r="N141" s="108"/>
      <c r="O141" s="108"/>
      <c r="P141" s="108"/>
      <c r="V141" s="112" t="s">
        <v>30</v>
      </c>
      <c r="W141" s="112" t="s">
        <v>57</v>
      </c>
      <c r="X141" s="112"/>
      <c r="Y141" s="112" t="str">
        <f t="shared" si="3"/>
        <v>ハロゲン電球_JD110V130W</v>
      </c>
      <c r="Z141" s="112">
        <v>130</v>
      </c>
    </row>
    <row r="142" spans="14:26">
      <c r="N142" s="108"/>
      <c r="O142" s="108"/>
      <c r="P142" s="108"/>
      <c r="V142" s="112" t="s">
        <v>30</v>
      </c>
      <c r="W142" s="112" t="s">
        <v>355</v>
      </c>
      <c r="X142" s="112"/>
      <c r="Y142" s="112" t="str">
        <f t="shared" si="3"/>
        <v>ハロゲン電球_JD110V200W</v>
      </c>
      <c r="Z142" s="112">
        <v>200</v>
      </c>
    </row>
    <row r="143" spans="14:26">
      <c r="N143" s="108"/>
      <c r="O143" s="108"/>
      <c r="P143" s="108"/>
      <c r="V143" s="112" t="s">
        <v>30</v>
      </c>
      <c r="W143" s="112" t="s">
        <v>356</v>
      </c>
      <c r="X143" s="112"/>
      <c r="Y143" s="112" t="str">
        <f t="shared" si="3"/>
        <v>ハロゲン電球_JD110V250W</v>
      </c>
      <c r="Z143" s="112">
        <v>250</v>
      </c>
    </row>
    <row r="144" spans="14:26">
      <c r="N144" s="108"/>
      <c r="O144" s="108"/>
      <c r="P144" s="108"/>
      <c r="V144" s="112" t="s">
        <v>30</v>
      </c>
      <c r="W144" s="112" t="s">
        <v>357</v>
      </c>
      <c r="X144" s="112"/>
      <c r="Y144" s="112" t="str">
        <f t="shared" si="3"/>
        <v>ハロゲン電球_JD110V500W</v>
      </c>
      <c r="Z144" s="112">
        <v>500</v>
      </c>
    </row>
    <row r="145" spans="14:16">
      <c r="N145" s="108"/>
      <c r="O145" s="108"/>
      <c r="P145" s="108"/>
    </row>
    <row r="146" spans="14:16">
      <c r="N146" s="108"/>
      <c r="O146" s="108"/>
      <c r="P146" s="108"/>
    </row>
    <row r="147" spans="14:16">
      <c r="N147" s="108"/>
      <c r="O147" s="108"/>
      <c r="P147" s="108"/>
    </row>
    <row r="148" spans="14:16">
      <c r="N148" s="108"/>
      <c r="O148" s="108"/>
      <c r="P148" s="108"/>
    </row>
    <row r="149" spans="14:16">
      <c r="N149" s="108"/>
      <c r="O149" s="108"/>
      <c r="P149" s="108"/>
    </row>
    <row r="150" spans="14:16">
      <c r="N150" s="108"/>
      <c r="O150" s="108"/>
      <c r="P150" s="108"/>
    </row>
    <row r="151" spans="14:16">
      <c r="N151" s="108"/>
      <c r="O151" s="108"/>
      <c r="P151" s="108"/>
    </row>
  </sheetData>
  <autoFilter ref="V4:Z144"/>
  <phoneticPr fontId="17"/>
  <pageMargins left="0.7" right="0.7" top="0.75" bottom="0.75" header="0.3" footer="0.3"/>
  <pageSetup paperSize="9"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C142"/>
  <sheetViews>
    <sheetView zoomScale="70" zoomScaleNormal="70" workbookViewId="0">
      <selection activeCell="AI37" sqref="AI37"/>
    </sheetView>
  </sheetViews>
  <sheetFormatPr defaultColWidth="7.75" defaultRowHeight="16.5"/>
  <cols>
    <col min="1" max="1" width="25.625" style="107" customWidth="1"/>
    <col min="2" max="2" width="65.25" style="107" bestFit="1" customWidth="1"/>
    <col min="3" max="3" width="25.625" style="107" customWidth="1"/>
    <col min="4" max="16384" width="7.75" style="16"/>
  </cols>
  <sheetData>
    <row r="1" spans="1:3" ht="27.75" customHeight="1" thickBot="1">
      <c r="A1" s="113" t="s">
        <v>207</v>
      </c>
      <c r="B1" s="113" t="s">
        <v>358</v>
      </c>
      <c r="C1" s="114" t="s">
        <v>163</v>
      </c>
    </row>
    <row r="2" spans="1:3">
      <c r="A2" s="583" t="s">
        <v>17</v>
      </c>
      <c r="B2" s="115" t="s">
        <v>210</v>
      </c>
      <c r="C2" s="116">
        <v>26</v>
      </c>
    </row>
    <row r="3" spans="1:3">
      <c r="A3" s="584"/>
      <c r="B3" s="117" t="s">
        <v>220</v>
      </c>
      <c r="C3" s="118">
        <v>50</v>
      </c>
    </row>
    <row r="4" spans="1:3">
      <c r="A4" s="584"/>
      <c r="B4" s="117" t="s">
        <v>229</v>
      </c>
      <c r="C4" s="118">
        <v>48</v>
      </c>
    </row>
    <row r="5" spans="1:3">
      <c r="A5" s="584"/>
      <c r="B5" s="117" t="s">
        <v>364</v>
      </c>
      <c r="C5" s="118">
        <v>35</v>
      </c>
    </row>
    <row r="6" spans="1:3">
      <c r="A6" s="584"/>
      <c r="B6" s="117" t="s">
        <v>241</v>
      </c>
      <c r="C6" s="118">
        <v>95</v>
      </c>
    </row>
    <row r="7" spans="1:3">
      <c r="A7" s="584"/>
      <c r="B7" s="117" t="s">
        <v>366</v>
      </c>
      <c r="C7" s="118">
        <v>70</v>
      </c>
    </row>
    <row r="8" spans="1:3">
      <c r="A8" s="584"/>
      <c r="B8" s="117" t="s">
        <v>248</v>
      </c>
      <c r="C8" s="118">
        <v>143</v>
      </c>
    </row>
    <row r="9" spans="1:3">
      <c r="A9" s="584"/>
      <c r="B9" s="117" t="s">
        <v>362</v>
      </c>
      <c r="C9" s="118">
        <v>105</v>
      </c>
    </row>
    <row r="10" spans="1:3">
      <c r="A10" s="584"/>
      <c r="B10" s="117" t="s">
        <v>255</v>
      </c>
      <c r="C10" s="118">
        <v>190</v>
      </c>
    </row>
    <row r="11" spans="1:3">
      <c r="A11" s="584"/>
      <c r="B11" s="117" t="s">
        <v>367</v>
      </c>
      <c r="C11" s="118">
        <v>140</v>
      </c>
    </row>
    <row r="12" spans="1:3">
      <c r="A12" s="584"/>
      <c r="B12" s="117" t="s">
        <v>260</v>
      </c>
      <c r="C12" s="118">
        <v>238</v>
      </c>
    </row>
    <row r="13" spans="1:3">
      <c r="A13" s="584"/>
      <c r="B13" s="117" t="s">
        <v>368</v>
      </c>
      <c r="C13" s="118">
        <v>175</v>
      </c>
    </row>
    <row r="14" spans="1:3">
      <c r="A14" s="584"/>
      <c r="B14" s="117" t="s">
        <v>265</v>
      </c>
      <c r="C14" s="118">
        <v>285</v>
      </c>
    </row>
    <row r="15" spans="1:3">
      <c r="A15" s="584"/>
      <c r="B15" s="117" t="s">
        <v>369</v>
      </c>
      <c r="C15" s="118">
        <v>210</v>
      </c>
    </row>
    <row r="16" spans="1:3">
      <c r="A16" s="584"/>
      <c r="B16" s="117" t="s">
        <v>270</v>
      </c>
      <c r="C16" s="118">
        <v>64</v>
      </c>
    </row>
    <row r="17" spans="1:3">
      <c r="A17" s="584"/>
      <c r="B17" s="117" t="s">
        <v>273</v>
      </c>
      <c r="C17" s="118">
        <v>125</v>
      </c>
    </row>
    <row r="18" spans="1:3">
      <c r="A18" s="584"/>
      <c r="B18" s="117" t="s">
        <v>275</v>
      </c>
      <c r="C18" s="118">
        <v>87</v>
      </c>
    </row>
    <row r="19" spans="1:3">
      <c r="A19" s="584"/>
      <c r="B19" s="117" t="s">
        <v>278</v>
      </c>
      <c r="C19" s="118">
        <v>172</v>
      </c>
    </row>
    <row r="20" spans="1:3">
      <c r="A20" s="584"/>
      <c r="B20" s="117" t="s">
        <v>280</v>
      </c>
      <c r="C20" s="118">
        <v>259</v>
      </c>
    </row>
    <row r="21" spans="1:3">
      <c r="A21" s="584"/>
      <c r="B21" s="117" t="s">
        <v>283</v>
      </c>
      <c r="C21" s="118">
        <v>21</v>
      </c>
    </row>
    <row r="22" spans="1:3">
      <c r="A22" s="584"/>
      <c r="B22" s="117" t="s">
        <v>286</v>
      </c>
      <c r="C22" s="118">
        <v>41</v>
      </c>
    </row>
    <row r="23" spans="1:3">
      <c r="A23" s="584"/>
      <c r="B23" s="117" t="s">
        <v>289</v>
      </c>
      <c r="C23" s="118">
        <v>62</v>
      </c>
    </row>
    <row r="24" spans="1:3">
      <c r="A24" s="584"/>
      <c r="B24" s="117" t="s">
        <v>292</v>
      </c>
      <c r="C24" s="118">
        <v>82</v>
      </c>
    </row>
    <row r="25" spans="1:3">
      <c r="A25" s="584"/>
      <c r="B25" s="117" t="s">
        <v>295</v>
      </c>
      <c r="C25" s="118">
        <v>103</v>
      </c>
    </row>
    <row r="26" spans="1:3">
      <c r="A26" s="584"/>
      <c r="B26" s="117" t="s">
        <v>298</v>
      </c>
      <c r="C26" s="118">
        <v>123</v>
      </c>
    </row>
    <row r="27" spans="1:3">
      <c r="A27" s="584"/>
      <c r="B27" s="117" t="s">
        <v>301</v>
      </c>
      <c r="C27" s="118">
        <v>42</v>
      </c>
    </row>
    <row r="28" spans="1:3">
      <c r="A28" s="584"/>
      <c r="B28" s="117" t="s">
        <v>304</v>
      </c>
      <c r="C28" s="118">
        <v>83</v>
      </c>
    </row>
    <row r="29" spans="1:3">
      <c r="A29" s="584"/>
      <c r="B29" s="117" t="s">
        <v>307</v>
      </c>
      <c r="C29" s="118">
        <v>125</v>
      </c>
    </row>
    <row r="30" spans="1:3">
      <c r="A30" s="584"/>
      <c r="B30" s="117" t="s">
        <v>310</v>
      </c>
      <c r="C30" s="118">
        <v>166</v>
      </c>
    </row>
    <row r="31" spans="1:3">
      <c r="A31" s="584"/>
      <c r="B31" s="117" t="s">
        <v>313</v>
      </c>
      <c r="C31" s="118">
        <v>208</v>
      </c>
    </row>
    <row r="32" spans="1:3">
      <c r="A32" s="584"/>
      <c r="B32" s="117" t="s">
        <v>316</v>
      </c>
      <c r="C32" s="118">
        <v>249</v>
      </c>
    </row>
    <row r="33" spans="1:3">
      <c r="A33" s="584"/>
      <c r="B33" s="117" t="s">
        <v>319</v>
      </c>
      <c r="C33" s="118">
        <v>41</v>
      </c>
    </row>
    <row r="34" spans="1:3">
      <c r="A34" s="584"/>
      <c r="B34" s="117" t="s">
        <v>322</v>
      </c>
      <c r="C34" s="118">
        <v>78</v>
      </c>
    </row>
    <row r="35" spans="1:3">
      <c r="A35" s="584"/>
      <c r="B35" s="117" t="s">
        <v>325</v>
      </c>
      <c r="C35" s="118">
        <v>119</v>
      </c>
    </row>
    <row r="36" spans="1:3">
      <c r="A36" s="584"/>
      <c r="B36" s="117" t="s">
        <v>328</v>
      </c>
      <c r="C36" s="118">
        <v>156</v>
      </c>
    </row>
    <row r="37" spans="1:3">
      <c r="A37" s="584"/>
      <c r="B37" s="117" t="s">
        <v>331</v>
      </c>
      <c r="C37" s="118">
        <v>197</v>
      </c>
    </row>
    <row r="38" spans="1:3">
      <c r="A38" s="584"/>
      <c r="B38" s="117" t="s">
        <v>334</v>
      </c>
      <c r="C38" s="118">
        <v>234</v>
      </c>
    </row>
    <row r="39" spans="1:3">
      <c r="A39" s="584"/>
      <c r="B39" s="117" t="s">
        <v>337</v>
      </c>
      <c r="C39" s="118">
        <v>108</v>
      </c>
    </row>
    <row r="40" spans="1:3">
      <c r="A40" s="584"/>
      <c r="B40" s="117" t="s">
        <v>339</v>
      </c>
      <c r="C40" s="118">
        <v>94</v>
      </c>
    </row>
    <row r="41" spans="1:3">
      <c r="A41" s="584"/>
      <c r="B41" s="117" t="s">
        <v>341</v>
      </c>
      <c r="C41" s="118">
        <v>208</v>
      </c>
    </row>
    <row r="42" spans="1:3">
      <c r="A42" s="584"/>
      <c r="B42" s="117" t="s">
        <v>342</v>
      </c>
      <c r="C42" s="118">
        <v>187</v>
      </c>
    </row>
    <row r="43" spans="1:3">
      <c r="A43" s="584"/>
      <c r="B43" s="117" t="s">
        <v>343</v>
      </c>
      <c r="C43" s="118">
        <v>316</v>
      </c>
    </row>
    <row r="44" spans="1:3" ht="17.25" thickBot="1">
      <c r="A44" s="585"/>
      <c r="B44" s="119" t="s">
        <v>344</v>
      </c>
      <c r="C44" s="120">
        <v>281</v>
      </c>
    </row>
    <row r="45" spans="1:3">
      <c r="A45" s="583" t="s">
        <v>25</v>
      </c>
      <c r="B45" s="121" t="s">
        <v>211</v>
      </c>
      <c r="C45" s="116">
        <v>22</v>
      </c>
    </row>
    <row r="46" spans="1:3">
      <c r="A46" s="584"/>
      <c r="B46" s="122" t="s">
        <v>221</v>
      </c>
      <c r="C46" s="118">
        <v>31</v>
      </c>
    </row>
    <row r="47" spans="1:3">
      <c r="A47" s="584"/>
      <c r="B47" s="122" t="s">
        <v>230</v>
      </c>
      <c r="C47" s="118">
        <v>36</v>
      </c>
    </row>
    <row r="48" spans="1:3" ht="17.25" thickBot="1">
      <c r="A48" s="585"/>
      <c r="B48" s="123" t="s">
        <v>237</v>
      </c>
      <c r="C48" s="120">
        <v>47</v>
      </c>
    </row>
    <row r="49" spans="1:3">
      <c r="A49" s="583" t="s">
        <v>26</v>
      </c>
      <c r="B49" s="115" t="s">
        <v>212</v>
      </c>
      <c r="C49" s="116">
        <v>15</v>
      </c>
    </row>
    <row r="50" spans="1:3">
      <c r="A50" s="584"/>
      <c r="B50" s="117" t="s">
        <v>222</v>
      </c>
      <c r="C50" s="118">
        <v>18</v>
      </c>
    </row>
    <row r="51" spans="1:3">
      <c r="A51" s="584"/>
      <c r="B51" s="117" t="s">
        <v>231</v>
      </c>
      <c r="C51" s="118">
        <v>25</v>
      </c>
    </row>
    <row r="52" spans="1:3">
      <c r="A52" s="584"/>
      <c r="B52" s="117" t="s">
        <v>238</v>
      </c>
      <c r="C52" s="118">
        <v>18</v>
      </c>
    </row>
    <row r="53" spans="1:3">
      <c r="A53" s="584"/>
      <c r="B53" s="117" t="s">
        <v>242</v>
      </c>
      <c r="C53" s="118">
        <v>22</v>
      </c>
    </row>
    <row r="54" spans="1:3">
      <c r="A54" s="584"/>
      <c r="B54" s="117" t="s">
        <v>245</v>
      </c>
      <c r="C54" s="118">
        <v>24</v>
      </c>
    </row>
    <row r="55" spans="1:3">
      <c r="A55" s="584"/>
      <c r="B55" s="117" t="s">
        <v>249</v>
      </c>
      <c r="C55" s="118">
        <v>36</v>
      </c>
    </row>
    <row r="56" spans="1:3">
      <c r="A56" s="584"/>
      <c r="B56" s="117" t="s">
        <v>252</v>
      </c>
      <c r="C56" s="118">
        <v>70</v>
      </c>
    </row>
    <row r="57" spans="1:3">
      <c r="A57" s="584"/>
      <c r="B57" s="117" t="s">
        <v>256</v>
      </c>
      <c r="C57" s="118">
        <v>106</v>
      </c>
    </row>
    <row r="58" spans="1:3">
      <c r="A58" s="584"/>
      <c r="B58" s="117" t="s">
        <v>258</v>
      </c>
      <c r="C58" s="118">
        <v>140</v>
      </c>
    </row>
    <row r="59" spans="1:3">
      <c r="A59" s="584"/>
      <c r="B59" s="117" t="s">
        <v>261</v>
      </c>
      <c r="C59" s="118">
        <v>159</v>
      </c>
    </row>
    <row r="60" spans="1:3">
      <c r="A60" s="584"/>
      <c r="B60" s="117" t="s">
        <v>263</v>
      </c>
      <c r="C60" s="118">
        <v>210</v>
      </c>
    </row>
    <row r="61" spans="1:3">
      <c r="A61" s="584"/>
      <c r="B61" s="117" t="s">
        <v>266</v>
      </c>
      <c r="C61" s="118">
        <v>26</v>
      </c>
    </row>
    <row r="62" spans="1:3">
      <c r="A62" s="584"/>
      <c r="B62" s="117" t="s">
        <v>268</v>
      </c>
      <c r="C62" s="118">
        <v>49</v>
      </c>
    </row>
    <row r="63" spans="1:3">
      <c r="A63" s="584"/>
      <c r="B63" s="117" t="s">
        <v>271</v>
      </c>
      <c r="C63" s="118">
        <v>93</v>
      </c>
    </row>
    <row r="64" spans="1:3">
      <c r="A64" s="584"/>
      <c r="B64" s="117" t="s">
        <v>370</v>
      </c>
      <c r="C64" s="118">
        <v>105</v>
      </c>
    </row>
    <row r="65" spans="1:3">
      <c r="A65" s="584"/>
      <c r="B65" s="117" t="s">
        <v>276</v>
      </c>
      <c r="C65" s="118">
        <v>124</v>
      </c>
    </row>
    <row r="66" spans="1:3">
      <c r="A66" s="584"/>
      <c r="B66" s="117" t="s">
        <v>371</v>
      </c>
      <c r="C66" s="118">
        <v>138</v>
      </c>
    </row>
    <row r="67" spans="1:3">
      <c r="A67" s="584"/>
      <c r="B67" s="117" t="s">
        <v>281</v>
      </c>
      <c r="C67" s="118">
        <v>141</v>
      </c>
    </row>
    <row r="68" spans="1:3">
      <c r="A68" s="584"/>
      <c r="B68" s="117" t="s">
        <v>284</v>
      </c>
      <c r="C68" s="118">
        <v>188</v>
      </c>
    </row>
    <row r="69" spans="1:3">
      <c r="A69" s="584"/>
      <c r="B69" s="117" t="s">
        <v>287</v>
      </c>
      <c r="C69" s="118">
        <v>92</v>
      </c>
    </row>
    <row r="70" spans="1:3" ht="17.25" thickBot="1">
      <c r="A70" s="585"/>
      <c r="B70" s="119" t="s">
        <v>290</v>
      </c>
      <c r="C70" s="120">
        <v>218</v>
      </c>
    </row>
    <row r="71" spans="1:3" ht="27.75" customHeight="1" thickBot="1">
      <c r="A71" s="113" t="s">
        <v>207</v>
      </c>
      <c r="B71" s="113" t="s">
        <v>358</v>
      </c>
      <c r="C71" s="114" t="s">
        <v>163</v>
      </c>
    </row>
    <row r="72" spans="1:3">
      <c r="A72" s="583" t="s">
        <v>26</v>
      </c>
      <c r="B72" s="121" t="s">
        <v>293</v>
      </c>
      <c r="C72" s="116">
        <v>19</v>
      </c>
    </row>
    <row r="73" spans="1:3">
      <c r="A73" s="584"/>
      <c r="B73" s="122" t="s">
        <v>296</v>
      </c>
      <c r="C73" s="118">
        <v>27</v>
      </c>
    </row>
    <row r="74" spans="1:3">
      <c r="A74" s="584"/>
      <c r="B74" s="122" t="s">
        <v>299</v>
      </c>
      <c r="C74" s="118">
        <v>53</v>
      </c>
    </row>
    <row r="75" spans="1:3">
      <c r="A75" s="584"/>
      <c r="B75" s="122" t="s">
        <v>302</v>
      </c>
      <c r="C75" s="118">
        <v>80</v>
      </c>
    </row>
    <row r="76" spans="1:3">
      <c r="A76" s="584"/>
      <c r="B76" s="122" t="s">
        <v>305</v>
      </c>
      <c r="C76" s="118">
        <v>106</v>
      </c>
    </row>
    <row r="77" spans="1:3">
      <c r="A77" s="584"/>
      <c r="B77" s="122" t="s">
        <v>308</v>
      </c>
      <c r="C77" s="118">
        <v>35</v>
      </c>
    </row>
    <row r="78" spans="1:3">
      <c r="A78" s="584"/>
      <c r="B78" s="122" t="s">
        <v>311</v>
      </c>
      <c r="C78" s="118">
        <v>70</v>
      </c>
    </row>
    <row r="79" spans="1:3">
      <c r="A79" s="584"/>
      <c r="B79" s="122" t="s">
        <v>314</v>
      </c>
      <c r="C79" s="118">
        <v>105</v>
      </c>
    </row>
    <row r="80" spans="1:3">
      <c r="A80" s="584"/>
      <c r="B80" s="122" t="s">
        <v>317</v>
      </c>
      <c r="C80" s="118">
        <v>140</v>
      </c>
    </row>
    <row r="81" spans="1:3">
      <c r="A81" s="584"/>
      <c r="B81" s="122" t="s">
        <v>320</v>
      </c>
      <c r="C81" s="118">
        <v>45</v>
      </c>
    </row>
    <row r="82" spans="1:3">
      <c r="A82" s="584"/>
      <c r="B82" s="122" t="s">
        <v>323</v>
      </c>
      <c r="C82" s="118">
        <v>90</v>
      </c>
    </row>
    <row r="83" spans="1:3">
      <c r="A83" s="584"/>
      <c r="B83" s="122" t="s">
        <v>326</v>
      </c>
      <c r="C83" s="118">
        <v>135</v>
      </c>
    </row>
    <row r="84" spans="1:3">
      <c r="A84" s="584"/>
      <c r="B84" s="122" t="s">
        <v>329</v>
      </c>
      <c r="C84" s="118">
        <v>180</v>
      </c>
    </row>
    <row r="85" spans="1:3">
      <c r="A85" s="584"/>
      <c r="B85" s="122" t="s">
        <v>332</v>
      </c>
      <c r="C85" s="118">
        <v>65</v>
      </c>
    </row>
    <row r="86" spans="1:3">
      <c r="A86" s="584"/>
      <c r="B86" s="122" t="s">
        <v>335</v>
      </c>
      <c r="C86" s="118">
        <v>144</v>
      </c>
    </row>
    <row r="87" spans="1:3">
      <c r="A87" s="584"/>
      <c r="B87" s="122" t="s">
        <v>338</v>
      </c>
      <c r="C87" s="118">
        <v>209</v>
      </c>
    </row>
    <row r="88" spans="1:3" ht="17.25" thickBot="1">
      <c r="A88" s="585"/>
      <c r="B88" s="123" t="s">
        <v>340</v>
      </c>
      <c r="C88" s="120">
        <v>288</v>
      </c>
    </row>
    <row r="89" spans="1:3">
      <c r="A89" s="583" t="s">
        <v>359</v>
      </c>
      <c r="B89" s="115" t="s">
        <v>213</v>
      </c>
      <c r="C89" s="116">
        <v>52</v>
      </c>
    </row>
    <row r="90" spans="1:3">
      <c r="A90" s="584"/>
      <c r="B90" s="117" t="s">
        <v>223</v>
      </c>
      <c r="C90" s="118">
        <v>97</v>
      </c>
    </row>
    <row r="91" spans="1:3">
      <c r="A91" s="584"/>
      <c r="B91" s="117" t="s">
        <v>232</v>
      </c>
      <c r="C91" s="118">
        <v>115</v>
      </c>
    </row>
    <row r="92" spans="1:3">
      <c r="A92" s="584"/>
      <c r="B92" s="117" t="s">
        <v>239</v>
      </c>
      <c r="C92" s="118">
        <v>213</v>
      </c>
    </row>
    <row r="93" spans="1:3">
      <c r="A93" s="584"/>
      <c r="B93" s="117" t="s">
        <v>243</v>
      </c>
      <c r="C93" s="118">
        <v>260</v>
      </c>
    </row>
    <row r="94" spans="1:3">
      <c r="A94" s="584"/>
      <c r="B94" s="117" t="s">
        <v>246</v>
      </c>
      <c r="C94" s="118">
        <v>310</v>
      </c>
    </row>
    <row r="95" spans="1:3">
      <c r="A95" s="584"/>
      <c r="B95" s="117" t="s">
        <v>250</v>
      </c>
      <c r="C95" s="118">
        <v>415</v>
      </c>
    </row>
    <row r="96" spans="1:3">
      <c r="A96" s="584"/>
      <c r="B96" s="117" t="s">
        <v>253</v>
      </c>
      <c r="C96" s="118">
        <v>730</v>
      </c>
    </row>
    <row r="97" spans="1:3">
      <c r="A97" s="584"/>
      <c r="B97" s="117" t="s">
        <v>257</v>
      </c>
      <c r="C97" s="118">
        <v>1030</v>
      </c>
    </row>
    <row r="98" spans="1:3">
      <c r="A98" s="584"/>
      <c r="B98" s="117" t="s">
        <v>259</v>
      </c>
      <c r="C98" s="118">
        <v>114</v>
      </c>
    </row>
    <row r="99" spans="1:3">
      <c r="A99" s="584"/>
      <c r="B99" s="117" t="s">
        <v>262</v>
      </c>
      <c r="C99" s="118">
        <v>215</v>
      </c>
    </row>
    <row r="100" spans="1:3">
      <c r="A100" s="584"/>
      <c r="B100" s="117" t="s">
        <v>264</v>
      </c>
      <c r="C100" s="118">
        <v>260</v>
      </c>
    </row>
    <row r="101" spans="1:3">
      <c r="A101" s="584"/>
      <c r="B101" s="117" t="s">
        <v>267</v>
      </c>
      <c r="C101" s="118">
        <v>310</v>
      </c>
    </row>
    <row r="102" spans="1:3">
      <c r="A102" s="584"/>
      <c r="B102" s="117" t="s">
        <v>269</v>
      </c>
      <c r="C102" s="118">
        <v>415</v>
      </c>
    </row>
    <row r="103" spans="1:3">
      <c r="A103" s="584"/>
      <c r="B103" s="117" t="s">
        <v>272</v>
      </c>
      <c r="C103" s="118">
        <v>730</v>
      </c>
    </row>
    <row r="104" spans="1:3">
      <c r="A104" s="584"/>
      <c r="B104" s="117" t="s">
        <v>274</v>
      </c>
      <c r="C104" s="118">
        <v>1030</v>
      </c>
    </row>
    <row r="105" spans="1:3">
      <c r="A105" s="584"/>
      <c r="B105" s="117" t="s">
        <v>277</v>
      </c>
      <c r="C105" s="118">
        <v>46</v>
      </c>
    </row>
    <row r="106" spans="1:3">
      <c r="A106" s="584"/>
      <c r="B106" s="117" t="s">
        <v>279</v>
      </c>
      <c r="C106" s="118">
        <v>86</v>
      </c>
    </row>
    <row r="107" spans="1:3">
      <c r="A107" s="584"/>
      <c r="B107" s="117" t="s">
        <v>282</v>
      </c>
      <c r="C107" s="118">
        <v>165</v>
      </c>
    </row>
    <row r="108" spans="1:3">
      <c r="A108" s="584"/>
      <c r="B108" s="117" t="s">
        <v>285</v>
      </c>
      <c r="C108" s="118">
        <v>169</v>
      </c>
    </row>
    <row r="109" spans="1:3">
      <c r="A109" s="584"/>
      <c r="B109" s="117" t="s">
        <v>288</v>
      </c>
      <c r="C109" s="118">
        <v>205</v>
      </c>
    </row>
    <row r="110" spans="1:3">
      <c r="A110" s="584"/>
      <c r="B110" s="117" t="s">
        <v>291</v>
      </c>
      <c r="C110" s="118">
        <v>210</v>
      </c>
    </row>
    <row r="111" spans="1:3">
      <c r="A111" s="584"/>
      <c r="B111" s="117" t="s">
        <v>294</v>
      </c>
      <c r="C111" s="118">
        <v>240</v>
      </c>
    </row>
    <row r="112" spans="1:3">
      <c r="A112" s="584"/>
      <c r="B112" s="117" t="s">
        <v>297</v>
      </c>
      <c r="C112" s="118">
        <v>250</v>
      </c>
    </row>
    <row r="113" spans="1:3">
      <c r="A113" s="584"/>
      <c r="B113" s="117" t="s">
        <v>300</v>
      </c>
      <c r="C113" s="118">
        <v>292</v>
      </c>
    </row>
    <row r="114" spans="1:3">
      <c r="A114" s="584"/>
      <c r="B114" s="117" t="s">
        <v>303</v>
      </c>
      <c r="C114" s="118">
        <v>307</v>
      </c>
    </row>
    <row r="115" spans="1:3">
      <c r="A115" s="584"/>
      <c r="B115" s="117" t="s">
        <v>306</v>
      </c>
      <c r="C115" s="118">
        <v>390</v>
      </c>
    </row>
    <row r="116" spans="1:3">
      <c r="A116" s="584"/>
      <c r="B116" s="117" t="s">
        <v>309</v>
      </c>
      <c r="C116" s="118">
        <v>110</v>
      </c>
    </row>
    <row r="117" spans="1:3">
      <c r="A117" s="584"/>
      <c r="B117" s="117" t="s">
        <v>312</v>
      </c>
      <c r="C117" s="118">
        <v>52</v>
      </c>
    </row>
    <row r="118" spans="1:3">
      <c r="A118" s="584"/>
      <c r="B118" s="117" t="s">
        <v>315</v>
      </c>
      <c r="C118" s="118">
        <v>94</v>
      </c>
    </row>
    <row r="119" spans="1:3">
      <c r="A119" s="584"/>
      <c r="B119" s="117" t="s">
        <v>318</v>
      </c>
      <c r="C119" s="118">
        <v>125</v>
      </c>
    </row>
    <row r="120" spans="1:3">
      <c r="A120" s="584"/>
      <c r="B120" s="117" t="s">
        <v>321</v>
      </c>
      <c r="C120" s="118">
        <v>198</v>
      </c>
    </row>
    <row r="121" spans="1:3">
      <c r="A121" s="584"/>
      <c r="B121" s="117" t="s">
        <v>324</v>
      </c>
      <c r="C121" s="118">
        <v>238</v>
      </c>
    </row>
    <row r="122" spans="1:3">
      <c r="A122" s="584"/>
      <c r="B122" s="117" t="s">
        <v>327</v>
      </c>
      <c r="C122" s="118">
        <v>288</v>
      </c>
    </row>
    <row r="123" spans="1:3">
      <c r="A123" s="584"/>
      <c r="B123" s="117" t="s">
        <v>330</v>
      </c>
      <c r="C123" s="118">
        <v>384</v>
      </c>
    </row>
    <row r="124" spans="1:3">
      <c r="A124" s="584"/>
      <c r="B124" s="117" t="s">
        <v>333</v>
      </c>
      <c r="C124" s="118">
        <v>700</v>
      </c>
    </row>
    <row r="125" spans="1:3" ht="17.25" thickBot="1">
      <c r="A125" s="585"/>
      <c r="B125" s="119" t="s">
        <v>336</v>
      </c>
      <c r="C125" s="120">
        <v>990</v>
      </c>
    </row>
    <row r="126" spans="1:3" ht="409.6" hidden="1" customHeight="1">
      <c r="A126" s="124" t="s">
        <v>27</v>
      </c>
      <c r="B126" s="121" t="s">
        <v>214</v>
      </c>
      <c r="C126" s="116">
        <v>7</v>
      </c>
    </row>
    <row r="127" spans="1:3">
      <c r="A127" s="586" t="s">
        <v>27</v>
      </c>
      <c r="B127" s="122" t="s">
        <v>224</v>
      </c>
      <c r="C127" s="118">
        <v>10</v>
      </c>
    </row>
    <row r="128" spans="1:3" ht="17.25" thickBot="1">
      <c r="A128" s="585"/>
      <c r="B128" s="123" t="s">
        <v>233</v>
      </c>
      <c r="C128" s="120">
        <v>20</v>
      </c>
    </row>
    <row r="129" spans="1:3">
      <c r="A129" s="583" t="s">
        <v>28</v>
      </c>
      <c r="B129" s="121" t="s">
        <v>215</v>
      </c>
      <c r="C129" s="116">
        <v>36</v>
      </c>
    </row>
    <row r="130" spans="1:3">
      <c r="A130" s="584"/>
      <c r="B130" s="122" t="s">
        <v>225</v>
      </c>
      <c r="C130" s="118">
        <v>54</v>
      </c>
    </row>
    <row r="131" spans="1:3" ht="17.25" thickBot="1">
      <c r="A131" s="585"/>
      <c r="B131" s="123" t="s">
        <v>234</v>
      </c>
      <c r="C131" s="120">
        <v>90</v>
      </c>
    </row>
    <row r="132" spans="1:3">
      <c r="A132" s="583" t="s">
        <v>29</v>
      </c>
      <c r="B132" s="121" t="s">
        <v>216</v>
      </c>
      <c r="C132" s="116">
        <v>36</v>
      </c>
    </row>
    <row r="133" spans="1:3">
      <c r="A133" s="584"/>
      <c r="B133" s="122" t="s">
        <v>226</v>
      </c>
      <c r="C133" s="118">
        <v>54</v>
      </c>
    </row>
    <row r="134" spans="1:3" ht="17.25" thickBot="1">
      <c r="A134" s="585"/>
      <c r="B134" s="123" t="s">
        <v>235</v>
      </c>
      <c r="C134" s="120">
        <v>90</v>
      </c>
    </row>
    <row r="135" spans="1:3">
      <c r="A135" s="583" t="s">
        <v>30</v>
      </c>
      <c r="B135" s="121" t="s">
        <v>217</v>
      </c>
      <c r="C135" s="116">
        <v>55</v>
      </c>
    </row>
    <row r="136" spans="1:3">
      <c r="A136" s="584"/>
      <c r="B136" s="122" t="s">
        <v>227</v>
      </c>
      <c r="C136" s="118">
        <v>65</v>
      </c>
    </row>
    <row r="137" spans="1:3">
      <c r="A137" s="584"/>
      <c r="B137" s="122" t="s">
        <v>236</v>
      </c>
      <c r="C137" s="118">
        <v>85</v>
      </c>
    </row>
    <row r="138" spans="1:3">
      <c r="A138" s="584"/>
      <c r="B138" s="122" t="s">
        <v>240</v>
      </c>
      <c r="C138" s="118">
        <v>90</v>
      </c>
    </row>
    <row r="139" spans="1:3">
      <c r="A139" s="584"/>
      <c r="B139" s="122" t="s">
        <v>244</v>
      </c>
      <c r="C139" s="118">
        <v>130</v>
      </c>
    </row>
    <row r="140" spans="1:3">
      <c r="A140" s="584"/>
      <c r="B140" s="122" t="s">
        <v>247</v>
      </c>
      <c r="C140" s="118">
        <v>200</v>
      </c>
    </row>
    <row r="141" spans="1:3">
      <c r="A141" s="584"/>
      <c r="B141" s="122" t="s">
        <v>251</v>
      </c>
      <c r="C141" s="118">
        <v>250</v>
      </c>
    </row>
    <row r="142" spans="1:3" ht="17.25" thickBot="1">
      <c r="A142" s="585"/>
      <c r="B142" s="123" t="s">
        <v>254</v>
      </c>
      <c r="C142" s="120">
        <v>500</v>
      </c>
    </row>
  </sheetData>
  <mergeCells count="9">
    <mergeCell ref="A129:A131"/>
    <mergeCell ref="A132:A134"/>
    <mergeCell ref="A135:A142"/>
    <mergeCell ref="A2:A44"/>
    <mergeCell ref="A45:A48"/>
    <mergeCell ref="A49:A70"/>
    <mergeCell ref="A72:A88"/>
    <mergeCell ref="A89:A125"/>
    <mergeCell ref="A127:A128"/>
  </mergeCells>
  <phoneticPr fontId="17"/>
  <pageMargins left="0.7" right="0.7" top="0.75" bottom="0.75" header="0.3" footer="0.3"/>
  <pageSetup paperSize="9" scale="3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showGridLines="0" view="pageBreakPreview" topLeftCell="A10" zoomScale="70" zoomScaleNormal="55" zoomScaleSheetLayoutView="70" workbookViewId="0">
      <selection activeCell="AM46" sqref="AM46"/>
    </sheetView>
  </sheetViews>
  <sheetFormatPr defaultRowHeight="13.5"/>
  <cols>
    <col min="1" max="1" width="5" style="383" customWidth="1"/>
    <col min="2" max="29" width="4.375" style="383" customWidth="1"/>
    <col min="30" max="16384" width="9" style="383"/>
  </cols>
  <sheetData>
    <row r="1" spans="1:29" ht="6" customHeight="1">
      <c r="A1" s="385"/>
      <c r="B1" s="388"/>
      <c r="C1" s="388"/>
      <c r="D1" s="388"/>
      <c r="E1" s="388"/>
      <c r="F1" s="388"/>
      <c r="G1" s="388"/>
      <c r="H1" s="388"/>
      <c r="I1" s="388"/>
      <c r="J1" s="388"/>
      <c r="K1" s="388"/>
      <c r="L1" s="388"/>
      <c r="M1" s="388"/>
      <c r="N1" s="388"/>
      <c r="O1" s="388"/>
      <c r="P1" s="388"/>
      <c r="Q1" s="388"/>
      <c r="R1" s="388"/>
      <c r="S1" s="388"/>
      <c r="T1" s="388"/>
      <c r="U1" s="388"/>
      <c r="V1" s="388"/>
      <c r="W1" s="388"/>
      <c r="X1" s="388"/>
      <c r="Y1" s="388"/>
      <c r="Z1" s="388"/>
      <c r="AA1" s="388"/>
      <c r="AB1" s="388"/>
      <c r="AC1" s="388"/>
    </row>
    <row r="2" spans="1:29" ht="28.5" customHeight="1"/>
    <row r="3" spans="1:29" ht="28.5" customHeight="1">
      <c r="A3" s="399"/>
      <c r="B3" s="399"/>
      <c r="C3" s="399"/>
      <c r="D3" s="399"/>
      <c r="E3" s="399"/>
      <c r="F3" s="399"/>
      <c r="G3" s="399"/>
      <c r="H3" s="399"/>
      <c r="I3" s="399"/>
      <c r="J3" s="399"/>
      <c r="K3" s="399"/>
      <c r="L3" s="399"/>
      <c r="M3" s="399"/>
      <c r="N3" s="399"/>
      <c r="O3" s="399"/>
      <c r="P3" s="399"/>
      <c r="Q3" s="399"/>
      <c r="R3" s="399"/>
      <c r="S3" s="399"/>
      <c r="T3" s="399"/>
      <c r="U3" s="399"/>
      <c r="V3" s="399"/>
      <c r="W3" s="399"/>
      <c r="X3" s="399"/>
      <c r="Y3" s="400" t="s">
        <v>718</v>
      </c>
      <c r="Z3" s="399"/>
      <c r="AA3" s="399"/>
      <c r="AB3" s="399"/>
      <c r="AC3" s="398"/>
    </row>
    <row r="4" spans="1:29" ht="28.5" customHeight="1">
      <c r="A4" s="399"/>
      <c r="B4" s="401" t="s">
        <v>15</v>
      </c>
      <c r="C4" s="401"/>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8"/>
    </row>
    <row r="5" spans="1:29" ht="28.5" customHeight="1">
      <c r="A5" s="399"/>
      <c r="B5" s="402"/>
      <c r="C5" s="400" t="s">
        <v>16</v>
      </c>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8"/>
    </row>
    <row r="6" spans="1:29" ht="28.5" customHeight="1">
      <c r="A6" s="399"/>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8"/>
    </row>
    <row r="7" spans="1:29" ht="28.5" customHeight="1">
      <c r="A7" s="399"/>
      <c r="B7" s="399"/>
      <c r="C7" s="399"/>
      <c r="D7" s="399"/>
      <c r="E7" s="399"/>
      <c r="F7" s="399"/>
      <c r="G7" s="399"/>
      <c r="H7" s="399"/>
      <c r="I7" s="399"/>
      <c r="J7" s="399"/>
      <c r="K7" s="399"/>
      <c r="L7" s="399"/>
      <c r="M7" s="399"/>
      <c r="N7" s="399"/>
      <c r="O7" s="399"/>
      <c r="P7" s="399"/>
      <c r="Q7" s="399"/>
      <c r="R7" s="403" t="s">
        <v>375</v>
      </c>
      <c r="U7" s="404"/>
      <c r="V7" s="405"/>
      <c r="W7" s="405"/>
      <c r="X7" s="399"/>
      <c r="Y7" s="399"/>
      <c r="Z7" s="399"/>
      <c r="AA7" s="399"/>
      <c r="AB7" s="399"/>
      <c r="AC7" s="398"/>
    </row>
    <row r="8" spans="1:29" ht="28.5" customHeight="1">
      <c r="A8" s="399"/>
      <c r="B8" s="399"/>
      <c r="C8" s="399"/>
      <c r="D8" s="399"/>
      <c r="E8" s="399"/>
      <c r="F8" s="399"/>
      <c r="G8" s="399"/>
      <c r="H8" s="399"/>
      <c r="I8" s="399"/>
      <c r="J8" s="399"/>
      <c r="K8" s="399"/>
      <c r="L8" s="399"/>
      <c r="M8" s="399"/>
      <c r="N8" s="399"/>
      <c r="O8" s="399"/>
      <c r="P8" s="399"/>
      <c r="Q8" s="399"/>
      <c r="R8" s="399"/>
      <c r="T8" s="403" t="s">
        <v>715</v>
      </c>
      <c r="U8" s="405"/>
      <c r="V8" s="399"/>
      <c r="W8" s="405"/>
      <c r="X8" s="399"/>
      <c r="Y8" s="399"/>
      <c r="Z8" s="399"/>
      <c r="AA8" s="399"/>
      <c r="AB8" s="399"/>
      <c r="AC8" s="398"/>
    </row>
    <row r="9" spans="1:29" ht="28.5" customHeight="1">
      <c r="A9" s="399"/>
      <c r="B9" s="399"/>
      <c r="C9" s="399"/>
      <c r="D9" s="399"/>
      <c r="E9" s="399"/>
      <c r="F9" s="399"/>
      <c r="G9" s="399"/>
      <c r="H9" s="399"/>
      <c r="I9" s="399"/>
      <c r="J9" s="399"/>
      <c r="K9" s="399"/>
      <c r="L9" s="399"/>
      <c r="M9" s="399"/>
      <c r="N9" s="399"/>
      <c r="O9" s="399"/>
      <c r="P9" s="399"/>
      <c r="Q9" s="399"/>
      <c r="R9" s="399"/>
      <c r="T9" s="403" t="s">
        <v>720</v>
      </c>
      <c r="U9" s="403"/>
      <c r="V9" s="399"/>
      <c r="W9" s="405"/>
      <c r="X9" s="399"/>
      <c r="Y9" s="399"/>
      <c r="Z9" s="399"/>
      <c r="AA9" s="399"/>
      <c r="AB9" s="403" t="s">
        <v>716</v>
      </c>
      <c r="AC9" s="398"/>
    </row>
    <row r="10" spans="1:29" ht="28.5" customHeight="1">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8"/>
    </row>
    <row r="11" spans="1:29" ht="28.5" customHeight="1">
      <c r="A11" s="399"/>
      <c r="B11" s="399"/>
      <c r="C11" s="399"/>
      <c r="D11" s="399"/>
      <c r="E11" s="399"/>
      <c r="F11" s="399"/>
      <c r="G11" s="399"/>
      <c r="H11" s="399"/>
      <c r="I11" s="399"/>
      <c r="J11" s="399"/>
      <c r="K11" s="399"/>
      <c r="L11" s="399"/>
      <c r="M11" s="399"/>
      <c r="N11" s="399"/>
      <c r="O11" s="407" t="s">
        <v>714</v>
      </c>
      <c r="P11" s="399"/>
      <c r="Q11" s="399"/>
      <c r="R11" s="399"/>
      <c r="S11" s="399"/>
      <c r="T11" s="399"/>
      <c r="U11" s="399"/>
      <c r="V11" s="399"/>
      <c r="W11" s="399"/>
      <c r="X11" s="399"/>
      <c r="Y11" s="399"/>
      <c r="Z11" s="399"/>
      <c r="AA11" s="399"/>
      <c r="AB11" s="399"/>
      <c r="AC11" s="398"/>
    </row>
    <row r="12" spans="1:29" ht="28.5" customHeight="1">
      <c r="A12" s="399"/>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8"/>
    </row>
    <row r="13" spans="1:29" ht="28.5" customHeight="1">
      <c r="A13" s="399"/>
      <c r="B13" s="406" t="s">
        <v>719</v>
      </c>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8"/>
    </row>
    <row r="14" spans="1:29" ht="28.5" customHeight="1">
      <c r="A14" s="399"/>
      <c r="B14" s="406" t="s">
        <v>722</v>
      </c>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8"/>
    </row>
    <row r="15" spans="1:29" ht="28.5" customHeight="1">
      <c r="A15" s="399"/>
      <c r="B15" s="406" t="s">
        <v>723</v>
      </c>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8"/>
    </row>
    <row r="16" spans="1:29" ht="28.5" customHeight="1">
      <c r="A16" s="399"/>
      <c r="B16" s="406" t="s">
        <v>724</v>
      </c>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8"/>
    </row>
    <row r="17" spans="1:29" ht="28.5" customHeight="1">
      <c r="B17" s="406"/>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row>
    <row r="18" spans="1:29" ht="9" customHeight="1">
      <c r="A18" s="385"/>
      <c r="B18" s="385"/>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29" ht="28.5" customHeight="1">
      <c r="A19" s="385"/>
      <c r="B19" s="576" t="s">
        <v>717</v>
      </c>
      <c r="C19" s="558" t="s">
        <v>668</v>
      </c>
      <c r="D19" s="559"/>
      <c r="E19" s="559"/>
      <c r="F19" s="559"/>
      <c r="G19" s="559"/>
      <c r="H19" s="559"/>
      <c r="I19" s="559"/>
      <c r="J19" s="559"/>
      <c r="K19" s="559"/>
      <c r="L19" s="559"/>
      <c r="M19" s="559"/>
      <c r="N19" s="559"/>
      <c r="O19" s="559"/>
      <c r="P19" s="559"/>
      <c r="Q19" s="559"/>
      <c r="R19" s="559"/>
      <c r="S19" s="408"/>
      <c r="T19" s="408"/>
      <c r="U19" s="408"/>
      <c r="V19" s="408"/>
      <c r="W19" s="408"/>
      <c r="X19" s="408"/>
      <c r="Y19" s="408"/>
      <c r="Z19" s="408"/>
      <c r="AA19" s="408"/>
      <c r="AB19" s="408"/>
      <c r="AC19" s="409"/>
    </row>
    <row r="20" spans="1:29" ht="28.5" customHeight="1">
      <c r="A20" s="385"/>
      <c r="B20" s="577"/>
      <c r="C20" s="396"/>
      <c r="D20" s="551" t="s">
        <v>665</v>
      </c>
      <c r="E20" s="552"/>
      <c r="F20" s="552"/>
      <c r="G20" s="552"/>
      <c r="H20" s="553"/>
      <c r="I20" s="554" t="s">
        <v>709</v>
      </c>
      <c r="J20" s="554"/>
      <c r="K20" s="554"/>
      <c r="L20" s="554"/>
      <c r="M20" s="554"/>
      <c r="N20" s="554"/>
      <c r="O20" s="554"/>
      <c r="P20" s="554"/>
      <c r="Q20" s="554"/>
      <c r="R20" s="554"/>
      <c r="S20" s="554"/>
      <c r="T20" s="554"/>
      <c r="U20" s="554"/>
      <c r="V20" s="554"/>
      <c r="W20" s="554"/>
      <c r="X20" s="554"/>
      <c r="Y20" s="554"/>
      <c r="Z20" s="554"/>
      <c r="AA20" s="554"/>
      <c r="AB20" s="554"/>
      <c r="AC20" s="554"/>
    </row>
    <row r="21" spans="1:29" ht="28.5" customHeight="1">
      <c r="A21" s="385"/>
      <c r="B21" s="577"/>
      <c r="C21" s="562"/>
      <c r="D21" s="551" t="s">
        <v>160</v>
      </c>
      <c r="E21" s="552"/>
      <c r="F21" s="552"/>
      <c r="G21" s="552"/>
      <c r="H21" s="553"/>
      <c r="I21" s="554" t="s">
        <v>162</v>
      </c>
      <c r="J21" s="554"/>
      <c r="K21" s="554"/>
      <c r="L21" s="554"/>
      <c r="M21" s="554"/>
      <c r="N21" s="554"/>
      <c r="O21" s="554"/>
      <c r="P21" s="554"/>
      <c r="Q21" s="554"/>
      <c r="R21" s="554"/>
      <c r="S21" s="554"/>
      <c r="T21" s="554"/>
      <c r="U21" s="554"/>
      <c r="V21" s="554"/>
      <c r="W21" s="554"/>
      <c r="X21" s="554"/>
      <c r="Y21" s="554"/>
      <c r="Z21" s="554"/>
      <c r="AA21" s="554"/>
      <c r="AB21" s="554"/>
      <c r="AC21" s="554"/>
    </row>
    <row r="22" spans="1:29" ht="28.5" customHeight="1">
      <c r="A22" s="385"/>
      <c r="B22" s="577"/>
      <c r="C22" s="562"/>
      <c r="D22" s="433" t="s">
        <v>707</v>
      </c>
      <c r="E22" s="434"/>
      <c r="F22" s="434"/>
      <c r="G22" s="434"/>
      <c r="H22" s="435"/>
      <c r="I22" s="555"/>
      <c r="J22" s="556"/>
      <c r="K22" s="556"/>
      <c r="L22" s="556"/>
      <c r="M22" s="556"/>
      <c r="N22" s="556"/>
      <c r="O22" s="556"/>
      <c r="P22" s="557"/>
      <c r="Q22" s="587" t="s">
        <v>171</v>
      </c>
      <c r="R22" s="588"/>
      <c r="S22" s="588"/>
      <c r="T22" s="588"/>
      <c r="U22" s="589"/>
      <c r="V22" s="590" t="s">
        <v>642</v>
      </c>
      <c r="W22" s="590"/>
      <c r="X22" s="590"/>
      <c r="Y22" s="590"/>
      <c r="Z22" s="590"/>
      <c r="AA22" s="590"/>
      <c r="AB22" s="590"/>
      <c r="AC22" s="591"/>
    </row>
    <row r="23" spans="1:29" ht="28.5" customHeight="1">
      <c r="A23" s="385"/>
      <c r="B23" s="577"/>
      <c r="C23" s="558" t="s">
        <v>662</v>
      </c>
      <c r="D23" s="559"/>
      <c r="E23" s="559"/>
      <c r="F23" s="559"/>
      <c r="G23" s="559"/>
      <c r="H23" s="559"/>
      <c r="I23" s="559"/>
      <c r="J23" s="559"/>
      <c r="K23" s="559"/>
      <c r="L23" s="559"/>
      <c r="M23" s="559"/>
      <c r="N23" s="559"/>
      <c r="O23" s="559"/>
      <c r="P23" s="559"/>
      <c r="Q23" s="559"/>
      <c r="R23" s="559"/>
      <c r="S23" s="436"/>
      <c r="T23" s="436"/>
      <c r="U23" s="436"/>
      <c r="V23" s="436"/>
      <c r="W23" s="436"/>
      <c r="X23" s="436"/>
      <c r="Y23" s="436"/>
      <c r="Z23" s="436"/>
      <c r="AA23" s="436"/>
      <c r="AB23" s="436"/>
      <c r="AC23" s="437"/>
    </row>
    <row r="24" spans="1:29" ht="28.5" customHeight="1">
      <c r="A24" s="385"/>
      <c r="B24" s="577"/>
      <c r="C24" s="562"/>
      <c r="D24" s="551" t="s">
        <v>710</v>
      </c>
      <c r="E24" s="552"/>
      <c r="F24" s="552"/>
      <c r="G24" s="552"/>
      <c r="H24" s="553"/>
      <c r="I24" s="555" t="s">
        <v>711</v>
      </c>
      <c r="J24" s="556"/>
      <c r="K24" s="556"/>
      <c r="L24" s="556"/>
      <c r="M24" s="556"/>
      <c r="N24" s="556"/>
      <c r="O24" s="556"/>
      <c r="P24" s="556"/>
      <c r="Q24" s="556"/>
      <c r="R24" s="556"/>
      <c r="S24" s="556"/>
      <c r="T24" s="556"/>
      <c r="U24" s="556"/>
      <c r="V24" s="556"/>
      <c r="W24" s="556"/>
      <c r="X24" s="556"/>
      <c r="Y24" s="556"/>
      <c r="Z24" s="556"/>
      <c r="AA24" s="556"/>
      <c r="AB24" s="556"/>
      <c r="AC24" s="557"/>
    </row>
    <row r="25" spans="1:29" ht="28.5" customHeight="1">
      <c r="A25" s="385"/>
      <c r="B25" s="577"/>
      <c r="C25" s="562"/>
      <c r="D25" s="551" t="s">
        <v>6</v>
      </c>
      <c r="E25" s="552"/>
      <c r="F25" s="552"/>
      <c r="G25" s="552"/>
      <c r="H25" s="553"/>
      <c r="I25" s="554" t="s">
        <v>712</v>
      </c>
      <c r="J25" s="554"/>
      <c r="K25" s="554"/>
      <c r="L25" s="554"/>
      <c r="M25" s="554"/>
      <c r="N25" s="554"/>
      <c r="O25" s="554"/>
      <c r="P25" s="554"/>
      <c r="Q25" s="554"/>
      <c r="R25" s="554"/>
      <c r="S25" s="554"/>
      <c r="T25" s="554"/>
      <c r="U25" s="554"/>
      <c r="V25" s="554"/>
      <c r="W25" s="554"/>
      <c r="X25" s="554"/>
      <c r="Y25" s="554"/>
      <c r="Z25" s="554"/>
      <c r="AA25" s="554"/>
      <c r="AB25" s="554"/>
      <c r="AC25" s="554"/>
    </row>
    <row r="26" spans="1:29" ht="28.5" customHeight="1">
      <c r="A26" s="385"/>
      <c r="B26" s="577"/>
      <c r="C26" s="562"/>
      <c r="D26" s="551" t="s">
        <v>713</v>
      </c>
      <c r="E26" s="552"/>
      <c r="F26" s="552"/>
      <c r="G26" s="552"/>
      <c r="H26" s="553"/>
      <c r="I26" s="387" t="s">
        <v>649</v>
      </c>
      <c r="J26" s="555" t="s">
        <v>646</v>
      </c>
      <c r="K26" s="556"/>
      <c r="L26" s="556"/>
      <c r="M26" s="556"/>
      <c r="N26" s="556"/>
      <c r="O26" s="556"/>
      <c r="P26" s="556"/>
      <c r="Q26" s="556"/>
      <c r="R26" s="557"/>
      <c r="S26" s="386" t="s">
        <v>647</v>
      </c>
      <c r="T26" s="555" t="s">
        <v>646</v>
      </c>
      <c r="U26" s="556"/>
      <c r="V26" s="556"/>
      <c r="W26" s="556"/>
      <c r="X26" s="556"/>
      <c r="Y26" s="556"/>
      <c r="Z26" s="556"/>
      <c r="AA26" s="556"/>
      <c r="AB26" s="556"/>
      <c r="AC26" s="557"/>
    </row>
    <row r="27" spans="1:29" ht="28.5" customHeight="1">
      <c r="A27" s="385"/>
      <c r="B27" s="577"/>
      <c r="C27" s="562"/>
      <c r="D27" s="551" t="s">
        <v>174</v>
      </c>
      <c r="E27" s="552"/>
      <c r="F27" s="552"/>
      <c r="G27" s="552"/>
      <c r="H27" s="553"/>
      <c r="I27" s="387" t="s">
        <v>649</v>
      </c>
      <c r="J27" s="555" t="s">
        <v>646</v>
      </c>
      <c r="K27" s="556"/>
      <c r="L27" s="556"/>
      <c r="M27" s="556"/>
      <c r="N27" s="556"/>
      <c r="O27" s="556"/>
      <c r="P27" s="556"/>
      <c r="Q27" s="556"/>
      <c r="R27" s="557"/>
      <c r="S27" s="386" t="s">
        <v>647</v>
      </c>
      <c r="T27" s="555" t="s">
        <v>646</v>
      </c>
      <c r="U27" s="556"/>
      <c r="V27" s="556"/>
      <c r="W27" s="556"/>
      <c r="X27" s="556"/>
      <c r="Y27" s="556"/>
      <c r="Z27" s="556"/>
      <c r="AA27" s="556"/>
      <c r="AB27" s="556"/>
      <c r="AC27" s="557"/>
    </row>
    <row r="28" spans="1:29" ht="28.5" customHeight="1">
      <c r="A28" s="385"/>
      <c r="B28" s="577"/>
      <c r="C28" s="562"/>
      <c r="D28" s="551" t="s">
        <v>7</v>
      </c>
      <c r="E28" s="552"/>
      <c r="F28" s="552"/>
      <c r="G28" s="552"/>
      <c r="H28" s="553"/>
      <c r="I28" s="555" t="s">
        <v>642</v>
      </c>
      <c r="J28" s="556"/>
      <c r="K28" s="556"/>
      <c r="L28" s="556"/>
      <c r="M28" s="556"/>
      <c r="N28" s="556"/>
      <c r="O28" s="556"/>
      <c r="P28" s="557"/>
      <c r="Q28" s="551" t="s">
        <v>645</v>
      </c>
      <c r="R28" s="552"/>
      <c r="S28" s="552"/>
      <c r="T28" s="552"/>
      <c r="U28" s="553"/>
      <c r="V28" s="555" t="s">
        <v>642</v>
      </c>
      <c r="W28" s="556"/>
      <c r="X28" s="556"/>
      <c r="Y28" s="556"/>
      <c r="Z28" s="556"/>
      <c r="AA28" s="556"/>
      <c r="AB28" s="556"/>
      <c r="AC28" s="557"/>
    </row>
    <row r="29" spans="1:29" ht="28.5" customHeight="1">
      <c r="A29" s="385"/>
      <c r="B29" s="577"/>
      <c r="C29" s="562"/>
      <c r="D29" s="551" t="s">
        <v>644</v>
      </c>
      <c r="E29" s="552"/>
      <c r="F29" s="552"/>
      <c r="G29" s="552"/>
      <c r="H29" s="553"/>
      <c r="I29" s="555" t="s">
        <v>642</v>
      </c>
      <c r="J29" s="556"/>
      <c r="K29" s="556"/>
      <c r="L29" s="556"/>
      <c r="M29" s="556"/>
      <c r="N29" s="556"/>
      <c r="O29" s="556"/>
      <c r="P29" s="557"/>
      <c r="Q29" s="551" t="s">
        <v>643</v>
      </c>
      <c r="R29" s="552"/>
      <c r="S29" s="552"/>
      <c r="T29" s="552"/>
      <c r="U29" s="553"/>
      <c r="V29" s="555" t="s">
        <v>642</v>
      </c>
      <c r="W29" s="556"/>
      <c r="X29" s="556"/>
      <c r="Y29" s="556"/>
      <c r="Z29" s="556"/>
      <c r="AA29" s="556"/>
      <c r="AB29" s="556"/>
      <c r="AC29" s="557"/>
    </row>
    <row r="30" spans="1:29" ht="28.5" customHeight="1">
      <c r="A30" s="385"/>
      <c r="B30" s="578"/>
      <c r="C30" s="384"/>
      <c r="D30" s="551" t="s">
        <v>183</v>
      </c>
      <c r="E30" s="552"/>
      <c r="F30" s="552"/>
      <c r="G30" s="552"/>
      <c r="H30" s="553"/>
      <c r="I30" s="554" t="s">
        <v>640</v>
      </c>
      <c r="J30" s="554"/>
      <c r="K30" s="554"/>
      <c r="L30" s="554"/>
      <c r="M30" s="554"/>
      <c r="N30" s="554"/>
      <c r="O30" s="554"/>
      <c r="P30" s="554"/>
      <c r="Q30" s="554"/>
      <c r="R30" s="554"/>
      <c r="S30" s="554"/>
      <c r="T30" s="554"/>
      <c r="U30" s="554"/>
      <c r="V30" s="554"/>
      <c r="W30" s="554"/>
      <c r="X30" s="554"/>
      <c r="Y30" s="554"/>
      <c r="Z30" s="554"/>
      <c r="AA30" s="554"/>
      <c r="AB30" s="554"/>
      <c r="AC30" s="554"/>
    </row>
  </sheetData>
  <mergeCells count="32">
    <mergeCell ref="B19:B30"/>
    <mergeCell ref="C19:R19"/>
    <mergeCell ref="D20:H20"/>
    <mergeCell ref="I20:AC20"/>
    <mergeCell ref="C21:C22"/>
    <mergeCell ref="D21:H21"/>
    <mergeCell ref="I21:AC21"/>
    <mergeCell ref="I22:P22"/>
    <mergeCell ref="Q22:U22"/>
    <mergeCell ref="V22:AC22"/>
    <mergeCell ref="D24:H24"/>
    <mergeCell ref="I24:AC24"/>
    <mergeCell ref="D25:H25"/>
    <mergeCell ref="I25:AC25"/>
    <mergeCell ref="C23:R23"/>
    <mergeCell ref="C24:C29"/>
    <mergeCell ref="D26:H26"/>
    <mergeCell ref="J26:R26"/>
    <mergeCell ref="T26:AC26"/>
    <mergeCell ref="D27:H27"/>
    <mergeCell ref="J27:R27"/>
    <mergeCell ref="T27:AC27"/>
    <mergeCell ref="D30:H30"/>
    <mergeCell ref="I30:AC30"/>
    <mergeCell ref="D28:H28"/>
    <mergeCell ref="I28:P28"/>
    <mergeCell ref="Q28:U28"/>
    <mergeCell ref="V28:AC28"/>
    <mergeCell ref="D29:H29"/>
    <mergeCell ref="I29:P29"/>
    <mergeCell ref="Q29:U29"/>
    <mergeCell ref="V29:AC29"/>
  </mergeCells>
  <phoneticPr fontId="17"/>
  <dataValidations count="1">
    <dataValidation type="list" allowBlank="1" showInputMessage="1" showErrorMessage="1" sqref="WVQ983055:WVZ983055 I65551:R65551 JE65551:JN65551 TA65551:TJ65551 ACW65551:ADF65551 AMS65551:ANB65551 AWO65551:AWX65551 BGK65551:BGT65551 BQG65551:BQP65551 CAC65551:CAL65551 CJY65551:CKH65551 CTU65551:CUD65551 DDQ65551:DDZ65551 DNM65551:DNV65551 DXI65551:DXR65551 EHE65551:EHN65551 ERA65551:ERJ65551 FAW65551:FBF65551 FKS65551:FLB65551 FUO65551:FUX65551 GEK65551:GET65551 GOG65551:GOP65551 GYC65551:GYL65551 HHY65551:HIH65551 HRU65551:HSD65551 IBQ65551:IBZ65551 ILM65551:ILV65551 IVI65551:IVR65551 JFE65551:JFN65551 JPA65551:JPJ65551 JYW65551:JZF65551 KIS65551:KJB65551 KSO65551:KSX65551 LCK65551:LCT65551 LMG65551:LMP65551 LWC65551:LWL65551 MFY65551:MGH65551 MPU65551:MQD65551 MZQ65551:MZZ65551 NJM65551:NJV65551 NTI65551:NTR65551 ODE65551:ODN65551 ONA65551:ONJ65551 OWW65551:OXF65551 PGS65551:PHB65551 PQO65551:PQX65551 QAK65551:QAT65551 QKG65551:QKP65551 QUC65551:QUL65551 RDY65551:REH65551 RNU65551:ROD65551 RXQ65551:RXZ65551 SHM65551:SHV65551 SRI65551:SRR65551 TBE65551:TBN65551 TLA65551:TLJ65551 TUW65551:TVF65551 UES65551:UFB65551 UOO65551:UOX65551 UYK65551:UYT65551 VIG65551:VIP65551 VSC65551:VSL65551 WBY65551:WCH65551 WLU65551:WMD65551 WVQ65551:WVZ65551 I131087:R131087 JE131087:JN131087 TA131087:TJ131087 ACW131087:ADF131087 AMS131087:ANB131087 AWO131087:AWX131087 BGK131087:BGT131087 BQG131087:BQP131087 CAC131087:CAL131087 CJY131087:CKH131087 CTU131087:CUD131087 DDQ131087:DDZ131087 DNM131087:DNV131087 DXI131087:DXR131087 EHE131087:EHN131087 ERA131087:ERJ131087 FAW131087:FBF131087 FKS131087:FLB131087 FUO131087:FUX131087 GEK131087:GET131087 GOG131087:GOP131087 GYC131087:GYL131087 HHY131087:HIH131087 HRU131087:HSD131087 IBQ131087:IBZ131087 ILM131087:ILV131087 IVI131087:IVR131087 JFE131087:JFN131087 JPA131087:JPJ131087 JYW131087:JZF131087 KIS131087:KJB131087 KSO131087:KSX131087 LCK131087:LCT131087 LMG131087:LMP131087 LWC131087:LWL131087 MFY131087:MGH131087 MPU131087:MQD131087 MZQ131087:MZZ131087 NJM131087:NJV131087 NTI131087:NTR131087 ODE131087:ODN131087 ONA131087:ONJ131087 OWW131087:OXF131087 PGS131087:PHB131087 PQO131087:PQX131087 QAK131087:QAT131087 QKG131087:QKP131087 QUC131087:QUL131087 RDY131087:REH131087 RNU131087:ROD131087 RXQ131087:RXZ131087 SHM131087:SHV131087 SRI131087:SRR131087 TBE131087:TBN131087 TLA131087:TLJ131087 TUW131087:TVF131087 UES131087:UFB131087 UOO131087:UOX131087 UYK131087:UYT131087 VIG131087:VIP131087 VSC131087:VSL131087 WBY131087:WCH131087 WLU131087:WMD131087 WVQ131087:WVZ131087 I196623:R196623 JE196623:JN196623 TA196623:TJ196623 ACW196623:ADF196623 AMS196623:ANB196623 AWO196623:AWX196623 BGK196623:BGT196623 BQG196623:BQP196623 CAC196623:CAL196623 CJY196623:CKH196623 CTU196623:CUD196623 DDQ196623:DDZ196623 DNM196623:DNV196623 DXI196623:DXR196623 EHE196623:EHN196623 ERA196623:ERJ196623 FAW196623:FBF196623 FKS196623:FLB196623 FUO196623:FUX196623 GEK196623:GET196623 GOG196623:GOP196623 GYC196623:GYL196623 HHY196623:HIH196623 HRU196623:HSD196623 IBQ196623:IBZ196623 ILM196623:ILV196623 IVI196623:IVR196623 JFE196623:JFN196623 JPA196623:JPJ196623 JYW196623:JZF196623 KIS196623:KJB196623 KSO196623:KSX196623 LCK196623:LCT196623 LMG196623:LMP196623 LWC196623:LWL196623 MFY196623:MGH196623 MPU196623:MQD196623 MZQ196623:MZZ196623 NJM196623:NJV196623 NTI196623:NTR196623 ODE196623:ODN196623 ONA196623:ONJ196623 OWW196623:OXF196623 PGS196623:PHB196623 PQO196623:PQX196623 QAK196623:QAT196623 QKG196623:QKP196623 QUC196623:QUL196623 RDY196623:REH196623 RNU196623:ROD196623 RXQ196623:RXZ196623 SHM196623:SHV196623 SRI196623:SRR196623 TBE196623:TBN196623 TLA196623:TLJ196623 TUW196623:TVF196623 UES196623:UFB196623 UOO196623:UOX196623 UYK196623:UYT196623 VIG196623:VIP196623 VSC196623:VSL196623 WBY196623:WCH196623 WLU196623:WMD196623 WVQ196623:WVZ196623 I262159:R262159 JE262159:JN262159 TA262159:TJ262159 ACW262159:ADF262159 AMS262159:ANB262159 AWO262159:AWX262159 BGK262159:BGT262159 BQG262159:BQP262159 CAC262159:CAL262159 CJY262159:CKH262159 CTU262159:CUD262159 DDQ262159:DDZ262159 DNM262159:DNV262159 DXI262159:DXR262159 EHE262159:EHN262159 ERA262159:ERJ262159 FAW262159:FBF262159 FKS262159:FLB262159 FUO262159:FUX262159 GEK262159:GET262159 GOG262159:GOP262159 GYC262159:GYL262159 HHY262159:HIH262159 HRU262159:HSD262159 IBQ262159:IBZ262159 ILM262159:ILV262159 IVI262159:IVR262159 JFE262159:JFN262159 JPA262159:JPJ262159 JYW262159:JZF262159 KIS262159:KJB262159 KSO262159:KSX262159 LCK262159:LCT262159 LMG262159:LMP262159 LWC262159:LWL262159 MFY262159:MGH262159 MPU262159:MQD262159 MZQ262159:MZZ262159 NJM262159:NJV262159 NTI262159:NTR262159 ODE262159:ODN262159 ONA262159:ONJ262159 OWW262159:OXF262159 PGS262159:PHB262159 PQO262159:PQX262159 QAK262159:QAT262159 QKG262159:QKP262159 QUC262159:QUL262159 RDY262159:REH262159 RNU262159:ROD262159 RXQ262159:RXZ262159 SHM262159:SHV262159 SRI262159:SRR262159 TBE262159:TBN262159 TLA262159:TLJ262159 TUW262159:TVF262159 UES262159:UFB262159 UOO262159:UOX262159 UYK262159:UYT262159 VIG262159:VIP262159 VSC262159:VSL262159 WBY262159:WCH262159 WLU262159:WMD262159 WVQ262159:WVZ262159 I327695:R327695 JE327695:JN327695 TA327695:TJ327695 ACW327695:ADF327695 AMS327695:ANB327695 AWO327695:AWX327695 BGK327695:BGT327695 BQG327695:BQP327695 CAC327695:CAL327695 CJY327695:CKH327695 CTU327695:CUD327695 DDQ327695:DDZ327695 DNM327695:DNV327695 DXI327695:DXR327695 EHE327695:EHN327695 ERA327695:ERJ327695 FAW327695:FBF327695 FKS327695:FLB327695 FUO327695:FUX327695 GEK327695:GET327695 GOG327695:GOP327695 GYC327695:GYL327695 HHY327695:HIH327695 HRU327695:HSD327695 IBQ327695:IBZ327695 ILM327695:ILV327695 IVI327695:IVR327695 JFE327695:JFN327695 JPA327695:JPJ327695 JYW327695:JZF327695 KIS327695:KJB327695 KSO327695:KSX327695 LCK327695:LCT327695 LMG327695:LMP327695 LWC327695:LWL327695 MFY327695:MGH327695 MPU327695:MQD327695 MZQ327695:MZZ327695 NJM327695:NJV327695 NTI327695:NTR327695 ODE327695:ODN327695 ONA327695:ONJ327695 OWW327695:OXF327695 PGS327695:PHB327695 PQO327695:PQX327695 QAK327695:QAT327695 QKG327695:QKP327695 QUC327695:QUL327695 RDY327695:REH327695 RNU327695:ROD327695 RXQ327695:RXZ327695 SHM327695:SHV327695 SRI327695:SRR327695 TBE327695:TBN327695 TLA327695:TLJ327695 TUW327695:TVF327695 UES327695:UFB327695 UOO327695:UOX327695 UYK327695:UYT327695 VIG327695:VIP327695 VSC327695:VSL327695 WBY327695:WCH327695 WLU327695:WMD327695 WVQ327695:WVZ327695 I393231:R393231 JE393231:JN393231 TA393231:TJ393231 ACW393231:ADF393231 AMS393231:ANB393231 AWO393231:AWX393231 BGK393231:BGT393231 BQG393231:BQP393231 CAC393231:CAL393231 CJY393231:CKH393231 CTU393231:CUD393231 DDQ393231:DDZ393231 DNM393231:DNV393231 DXI393231:DXR393231 EHE393231:EHN393231 ERA393231:ERJ393231 FAW393231:FBF393231 FKS393231:FLB393231 FUO393231:FUX393231 GEK393231:GET393231 GOG393231:GOP393231 GYC393231:GYL393231 HHY393231:HIH393231 HRU393231:HSD393231 IBQ393231:IBZ393231 ILM393231:ILV393231 IVI393231:IVR393231 JFE393231:JFN393231 JPA393231:JPJ393231 JYW393231:JZF393231 KIS393231:KJB393231 KSO393231:KSX393231 LCK393231:LCT393231 LMG393231:LMP393231 LWC393231:LWL393231 MFY393231:MGH393231 MPU393231:MQD393231 MZQ393231:MZZ393231 NJM393231:NJV393231 NTI393231:NTR393231 ODE393231:ODN393231 ONA393231:ONJ393231 OWW393231:OXF393231 PGS393231:PHB393231 PQO393231:PQX393231 QAK393231:QAT393231 QKG393231:QKP393231 QUC393231:QUL393231 RDY393231:REH393231 RNU393231:ROD393231 RXQ393231:RXZ393231 SHM393231:SHV393231 SRI393231:SRR393231 TBE393231:TBN393231 TLA393231:TLJ393231 TUW393231:TVF393231 UES393231:UFB393231 UOO393231:UOX393231 UYK393231:UYT393231 VIG393231:VIP393231 VSC393231:VSL393231 WBY393231:WCH393231 WLU393231:WMD393231 WVQ393231:WVZ393231 I458767:R458767 JE458767:JN458767 TA458767:TJ458767 ACW458767:ADF458767 AMS458767:ANB458767 AWO458767:AWX458767 BGK458767:BGT458767 BQG458767:BQP458767 CAC458767:CAL458767 CJY458767:CKH458767 CTU458767:CUD458767 DDQ458767:DDZ458767 DNM458767:DNV458767 DXI458767:DXR458767 EHE458767:EHN458767 ERA458767:ERJ458767 FAW458767:FBF458767 FKS458767:FLB458767 FUO458767:FUX458767 GEK458767:GET458767 GOG458767:GOP458767 GYC458767:GYL458767 HHY458767:HIH458767 HRU458767:HSD458767 IBQ458767:IBZ458767 ILM458767:ILV458767 IVI458767:IVR458767 JFE458767:JFN458767 JPA458767:JPJ458767 JYW458767:JZF458767 KIS458767:KJB458767 KSO458767:KSX458767 LCK458767:LCT458767 LMG458767:LMP458767 LWC458767:LWL458767 MFY458767:MGH458767 MPU458767:MQD458767 MZQ458767:MZZ458767 NJM458767:NJV458767 NTI458767:NTR458767 ODE458767:ODN458767 ONA458767:ONJ458767 OWW458767:OXF458767 PGS458767:PHB458767 PQO458767:PQX458767 QAK458767:QAT458767 QKG458767:QKP458767 QUC458767:QUL458767 RDY458767:REH458767 RNU458767:ROD458767 RXQ458767:RXZ458767 SHM458767:SHV458767 SRI458767:SRR458767 TBE458767:TBN458767 TLA458767:TLJ458767 TUW458767:TVF458767 UES458767:UFB458767 UOO458767:UOX458767 UYK458767:UYT458767 VIG458767:VIP458767 VSC458767:VSL458767 WBY458767:WCH458767 WLU458767:WMD458767 WVQ458767:WVZ458767 I524303:R524303 JE524303:JN524303 TA524303:TJ524303 ACW524303:ADF524303 AMS524303:ANB524303 AWO524303:AWX524303 BGK524303:BGT524303 BQG524303:BQP524303 CAC524303:CAL524303 CJY524303:CKH524303 CTU524303:CUD524303 DDQ524303:DDZ524303 DNM524303:DNV524303 DXI524303:DXR524303 EHE524303:EHN524303 ERA524303:ERJ524303 FAW524303:FBF524303 FKS524303:FLB524303 FUO524303:FUX524303 GEK524303:GET524303 GOG524303:GOP524303 GYC524303:GYL524303 HHY524303:HIH524303 HRU524303:HSD524303 IBQ524303:IBZ524303 ILM524303:ILV524303 IVI524303:IVR524303 JFE524303:JFN524303 JPA524303:JPJ524303 JYW524303:JZF524303 KIS524303:KJB524303 KSO524303:KSX524303 LCK524303:LCT524303 LMG524303:LMP524303 LWC524303:LWL524303 MFY524303:MGH524303 MPU524303:MQD524303 MZQ524303:MZZ524303 NJM524303:NJV524303 NTI524303:NTR524303 ODE524303:ODN524303 ONA524303:ONJ524303 OWW524303:OXF524303 PGS524303:PHB524303 PQO524303:PQX524303 QAK524303:QAT524303 QKG524303:QKP524303 QUC524303:QUL524303 RDY524303:REH524303 RNU524303:ROD524303 RXQ524303:RXZ524303 SHM524303:SHV524303 SRI524303:SRR524303 TBE524303:TBN524303 TLA524303:TLJ524303 TUW524303:TVF524303 UES524303:UFB524303 UOO524303:UOX524303 UYK524303:UYT524303 VIG524303:VIP524303 VSC524303:VSL524303 WBY524303:WCH524303 WLU524303:WMD524303 WVQ524303:WVZ524303 I589839:R589839 JE589839:JN589839 TA589839:TJ589839 ACW589839:ADF589839 AMS589839:ANB589839 AWO589839:AWX589839 BGK589839:BGT589839 BQG589839:BQP589839 CAC589839:CAL589839 CJY589839:CKH589839 CTU589839:CUD589839 DDQ589839:DDZ589839 DNM589839:DNV589839 DXI589839:DXR589839 EHE589839:EHN589839 ERA589839:ERJ589839 FAW589839:FBF589839 FKS589839:FLB589839 FUO589839:FUX589839 GEK589839:GET589839 GOG589839:GOP589839 GYC589839:GYL589839 HHY589839:HIH589839 HRU589839:HSD589839 IBQ589839:IBZ589839 ILM589839:ILV589839 IVI589839:IVR589839 JFE589839:JFN589839 JPA589839:JPJ589839 JYW589839:JZF589839 KIS589839:KJB589839 KSO589839:KSX589839 LCK589839:LCT589839 LMG589839:LMP589839 LWC589839:LWL589839 MFY589839:MGH589839 MPU589839:MQD589839 MZQ589839:MZZ589839 NJM589839:NJV589839 NTI589839:NTR589839 ODE589839:ODN589839 ONA589839:ONJ589839 OWW589839:OXF589839 PGS589839:PHB589839 PQO589839:PQX589839 QAK589839:QAT589839 QKG589839:QKP589839 QUC589839:QUL589839 RDY589839:REH589839 RNU589839:ROD589839 RXQ589839:RXZ589839 SHM589839:SHV589839 SRI589839:SRR589839 TBE589839:TBN589839 TLA589839:TLJ589839 TUW589839:TVF589839 UES589839:UFB589839 UOO589839:UOX589839 UYK589839:UYT589839 VIG589839:VIP589839 VSC589839:VSL589839 WBY589839:WCH589839 WLU589839:WMD589839 WVQ589839:WVZ589839 I655375:R655375 JE655375:JN655375 TA655375:TJ655375 ACW655375:ADF655375 AMS655375:ANB655375 AWO655375:AWX655375 BGK655375:BGT655375 BQG655375:BQP655375 CAC655375:CAL655375 CJY655375:CKH655375 CTU655375:CUD655375 DDQ655375:DDZ655375 DNM655375:DNV655375 DXI655375:DXR655375 EHE655375:EHN655375 ERA655375:ERJ655375 FAW655375:FBF655375 FKS655375:FLB655375 FUO655375:FUX655375 GEK655375:GET655375 GOG655375:GOP655375 GYC655375:GYL655375 HHY655375:HIH655375 HRU655375:HSD655375 IBQ655375:IBZ655375 ILM655375:ILV655375 IVI655375:IVR655375 JFE655375:JFN655375 JPA655375:JPJ655375 JYW655375:JZF655375 KIS655375:KJB655375 KSO655375:KSX655375 LCK655375:LCT655375 LMG655375:LMP655375 LWC655375:LWL655375 MFY655375:MGH655375 MPU655375:MQD655375 MZQ655375:MZZ655375 NJM655375:NJV655375 NTI655375:NTR655375 ODE655375:ODN655375 ONA655375:ONJ655375 OWW655375:OXF655375 PGS655375:PHB655375 PQO655375:PQX655375 QAK655375:QAT655375 QKG655375:QKP655375 QUC655375:QUL655375 RDY655375:REH655375 RNU655375:ROD655375 RXQ655375:RXZ655375 SHM655375:SHV655375 SRI655375:SRR655375 TBE655375:TBN655375 TLA655375:TLJ655375 TUW655375:TVF655375 UES655375:UFB655375 UOO655375:UOX655375 UYK655375:UYT655375 VIG655375:VIP655375 VSC655375:VSL655375 WBY655375:WCH655375 WLU655375:WMD655375 WVQ655375:WVZ655375 I720911:R720911 JE720911:JN720911 TA720911:TJ720911 ACW720911:ADF720911 AMS720911:ANB720911 AWO720911:AWX720911 BGK720911:BGT720911 BQG720911:BQP720911 CAC720911:CAL720911 CJY720911:CKH720911 CTU720911:CUD720911 DDQ720911:DDZ720911 DNM720911:DNV720911 DXI720911:DXR720911 EHE720911:EHN720911 ERA720911:ERJ720911 FAW720911:FBF720911 FKS720911:FLB720911 FUO720911:FUX720911 GEK720911:GET720911 GOG720911:GOP720911 GYC720911:GYL720911 HHY720911:HIH720911 HRU720911:HSD720911 IBQ720911:IBZ720911 ILM720911:ILV720911 IVI720911:IVR720911 JFE720911:JFN720911 JPA720911:JPJ720911 JYW720911:JZF720911 KIS720911:KJB720911 KSO720911:KSX720911 LCK720911:LCT720911 LMG720911:LMP720911 LWC720911:LWL720911 MFY720911:MGH720911 MPU720911:MQD720911 MZQ720911:MZZ720911 NJM720911:NJV720911 NTI720911:NTR720911 ODE720911:ODN720911 ONA720911:ONJ720911 OWW720911:OXF720911 PGS720911:PHB720911 PQO720911:PQX720911 QAK720911:QAT720911 QKG720911:QKP720911 QUC720911:QUL720911 RDY720911:REH720911 RNU720911:ROD720911 RXQ720911:RXZ720911 SHM720911:SHV720911 SRI720911:SRR720911 TBE720911:TBN720911 TLA720911:TLJ720911 TUW720911:TVF720911 UES720911:UFB720911 UOO720911:UOX720911 UYK720911:UYT720911 VIG720911:VIP720911 VSC720911:VSL720911 WBY720911:WCH720911 WLU720911:WMD720911 WVQ720911:WVZ720911 I786447:R786447 JE786447:JN786447 TA786447:TJ786447 ACW786447:ADF786447 AMS786447:ANB786447 AWO786447:AWX786447 BGK786447:BGT786447 BQG786447:BQP786447 CAC786447:CAL786447 CJY786447:CKH786447 CTU786447:CUD786447 DDQ786447:DDZ786447 DNM786447:DNV786447 DXI786447:DXR786447 EHE786447:EHN786447 ERA786447:ERJ786447 FAW786447:FBF786447 FKS786447:FLB786447 FUO786447:FUX786447 GEK786447:GET786447 GOG786447:GOP786447 GYC786447:GYL786447 HHY786447:HIH786447 HRU786447:HSD786447 IBQ786447:IBZ786447 ILM786447:ILV786447 IVI786447:IVR786447 JFE786447:JFN786447 JPA786447:JPJ786447 JYW786447:JZF786447 KIS786447:KJB786447 KSO786447:KSX786447 LCK786447:LCT786447 LMG786447:LMP786447 LWC786447:LWL786447 MFY786447:MGH786447 MPU786447:MQD786447 MZQ786447:MZZ786447 NJM786447:NJV786447 NTI786447:NTR786447 ODE786447:ODN786447 ONA786447:ONJ786447 OWW786447:OXF786447 PGS786447:PHB786447 PQO786447:PQX786447 QAK786447:QAT786447 QKG786447:QKP786447 QUC786447:QUL786447 RDY786447:REH786447 RNU786447:ROD786447 RXQ786447:RXZ786447 SHM786447:SHV786447 SRI786447:SRR786447 TBE786447:TBN786447 TLA786447:TLJ786447 TUW786447:TVF786447 UES786447:UFB786447 UOO786447:UOX786447 UYK786447:UYT786447 VIG786447:VIP786447 VSC786447:VSL786447 WBY786447:WCH786447 WLU786447:WMD786447 WVQ786447:WVZ786447 I851983:R851983 JE851983:JN851983 TA851983:TJ851983 ACW851983:ADF851983 AMS851983:ANB851983 AWO851983:AWX851983 BGK851983:BGT851983 BQG851983:BQP851983 CAC851983:CAL851983 CJY851983:CKH851983 CTU851983:CUD851983 DDQ851983:DDZ851983 DNM851983:DNV851983 DXI851983:DXR851983 EHE851983:EHN851983 ERA851983:ERJ851983 FAW851983:FBF851983 FKS851983:FLB851983 FUO851983:FUX851983 GEK851983:GET851983 GOG851983:GOP851983 GYC851983:GYL851983 HHY851983:HIH851983 HRU851983:HSD851983 IBQ851983:IBZ851983 ILM851983:ILV851983 IVI851983:IVR851983 JFE851983:JFN851983 JPA851983:JPJ851983 JYW851983:JZF851983 KIS851983:KJB851983 KSO851983:KSX851983 LCK851983:LCT851983 LMG851983:LMP851983 LWC851983:LWL851983 MFY851983:MGH851983 MPU851983:MQD851983 MZQ851983:MZZ851983 NJM851983:NJV851983 NTI851983:NTR851983 ODE851983:ODN851983 ONA851983:ONJ851983 OWW851983:OXF851983 PGS851983:PHB851983 PQO851983:PQX851983 QAK851983:QAT851983 QKG851983:QKP851983 QUC851983:QUL851983 RDY851983:REH851983 RNU851983:ROD851983 RXQ851983:RXZ851983 SHM851983:SHV851983 SRI851983:SRR851983 TBE851983:TBN851983 TLA851983:TLJ851983 TUW851983:TVF851983 UES851983:UFB851983 UOO851983:UOX851983 UYK851983:UYT851983 VIG851983:VIP851983 VSC851983:VSL851983 WBY851983:WCH851983 WLU851983:WMD851983 WVQ851983:WVZ851983 I917519:R917519 JE917519:JN917519 TA917519:TJ917519 ACW917519:ADF917519 AMS917519:ANB917519 AWO917519:AWX917519 BGK917519:BGT917519 BQG917519:BQP917519 CAC917519:CAL917519 CJY917519:CKH917519 CTU917519:CUD917519 DDQ917519:DDZ917519 DNM917519:DNV917519 DXI917519:DXR917519 EHE917519:EHN917519 ERA917519:ERJ917519 FAW917519:FBF917519 FKS917519:FLB917519 FUO917519:FUX917519 GEK917519:GET917519 GOG917519:GOP917519 GYC917519:GYL917519 HHY917519:HIH917519 HRU917519:HSD917519 IBQ917519:IBZ917519 ILM917519:ILV917519 IVI917519:IVR917519 JFE917519:JFN917519 JPA917519:JPJ917519 JYW917519:JZF917519 KIS917519:KJB917519 KSO917519:KSX917519 LCK917519:LCT917519 LMG917519:LMP917519 LWC917519:LWL917519 MFY917519:MGH917519 MPU917519:MQD917519 MZQ917519:MZZ917519 NJM917519:NJV917519 NTI917519:NTR917519 ODE917519:ODN917519 ONA917519:ONJ917519 OWW917519:OXF917519 PGS917519:PHB917519 PQO917519:PQX917519 QAK917519:QAT917519 QKG917519:QKP917519 QUC917519:QUL917519 RDY917519:REH917519 RNU917519:ROD917519 RXQ917519:RXZ917519 SHM917519:SHV917519 SRI917519:SRR917519 TBE917519:TBN917519 TLA917519:TLJ917519 TUW917519:TVF917519 UES917519:UFB917519 UOO917519:UOX917519 UYK917519:UYT917519 VIG917519:VIP917519 VSC917519:VSL917519 WBY917519:WCH917519 WLU917519:WMD917519 WVQ917519:WVZ917519 I983055:R983055 JE983055:JN983055 TA983055:TJ983055 ACW983055:ADF983055 AMS983055:ANB983055 AWO983055:AWX983055 BGK983055:BGT983055 BQG983055:BQP983055 CAC983055:CAL983055 CJY983055:CKH983055 CTU983055:CUD983055 DDQ983055:DDZ983055 DNM983055:DNV983055 DXI983055:DXR983055 EHE983055:EHN983055 ERA983055:ERJ983055 FAW983055:FBF983055 FKS983055:FLB983055 FUO983055:FUX983055 GEK983055:GET983055 GOG983055:GOP983055 GYC983055:GYL983055 HHY983055:HIH983055 HRU983055:HSD983055 IBQ983055:IBZ983055 ILM983055:ILV983055 IVI983055:IVR983055 JFE983055:JFN983055 JPA983055:JPJ983055 JYW983055:JZF983055 KIS983055:KJB983055 KSO983055:KSX983055 LCK983055:LCT983055 LMG983055:LMP983055 LWC983055:LWL983055 MFY983055:MGH983055 MPU983055:MQD983055 MZQ983055:MZZ983055 NJM983055:NJV983055 NTI983055:NTR983055 ODE983055:ODN983055 ONA983055:ONJ983055 OWW983055:OXF983055 PGS983055:PHB983055 PQO983055:PQX983055 QAK983055:QAT983055 QKG983055:QKP983055 QUC983055:QUL983055 RDY983055:REH983055 RNU983055:ROD983055 RXQ983055:RXZ983055 SHM983055:SHV983055 SRI983055:SRR983055 TBE983055:TBN983055 TLA983055:TLJ983055 TUW983055:TVF983055 UES983055:UFB983055 UOO983055:UOX983055 UYK983055:UYT983055 VIG983055:VIP983055 VSC983055:VSL983055 WBY983055:WCH983055 WLU983055:WMD983055">
      <formula1>"設備使用者,○○○○"</formula1>
    </dataValidation>
  </dataValidations>
  <pageMargins left="0.7" right="0.7" top="0.75" bottom="0.75" header="0.3" footer="0.3"/>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提出書類一覧</vt:lpstr>
      <vt:lpstr>同意書</vt:lpstr>
      <vt:lpstr>申請総括表 (設備単位)(清書） (2)</vt:lpstr>
      <vt:lpstr>申請総括表 (設備単位)</vt:lpstr>
      <vt:lpstr>手続代行者（案1）</vt:lpstr>
      <vt:lpstr>手続代行者</vt:lpstr>
      <vt:lpstr>既存器具消費電力テーブル</vt:lpstr>
      <vt:lpstr>既存器具消費電力テーブル (印刷用)</vt:lpstr>
      <vt:lpstr>手続代行者（案1）合理化よせ</vt:lpstr>
      <vt:lpstr>5-1見積依頼仕様書</vt:lpstr>
      <vt:lpstr>１－１（設備単位）</vt:lpstr>
      <vt:lpstr>（別紙）共同</vt:lpstr>
      <vt:lpstr>事業者2</vt:lpstr>
      <vt:lpstr>見積書</vt:lpstr>
      <vt:lpstr>'（別紙）共同'!Print_Area</vt:lpstr>
      <vt:lpstr>'１－１（設備単位）'!Print_Area</vt:lpstr>
      <vt:lpstr>'5-1見積依頼仕様書'!Print_Area</vt:lpstr>
      <vt:lpstr>見積書!Print_Area</vt:lpstr>
      <vt:lpstr>事業者2!Print_Area</vt:lpstr>
      <vt:lpstr>手続代行者!Print_Area</vt:lpstr>
      <vt:lpstr>'手続代行者（案1）'!Print_Area</vt:lpstr>
      <vt:lpstr>'手続代行者（案1）合理化よせ'!Print_Area</vt:lpstr>
      <vt:lpstr>'申請総括表 (設備単位)'!Print_Area</vt:lpstr>
      <vt:lpstr>'申請総括表 (設備単位)(清書） (2)'!Print_Area</vt:lpstr>
      <vt:lpstr>提出書類一覧!Print_Area</vt:lpstr>
      <vt:lpstr>同意書!Print_Area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2017-05-23T01:26:25Z</cp:lastPrinted>
  <dcterms:created xsi:type="dcterms:W3CDTF">2015-12-01T04:38:19Z</dcterms:created>
  <dcterms:modified xsi:type="dcterms:W3CDTF">2017-05-24T07:24:00Z</dcterms:modified>
</cp:coreProperties>
</file>