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trlProps/ctrlProp3.xml" ContentType="application/vnd.ms-excel.controlproperties+xml"/>
  <Override PartName="/xl/ctrlProps/ctrlProp4.xml" ContentType="application/vnd.ms-excel.controlproperties+xml"/>
  <Override PartName="/xl/drawings/drawing10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45" yWindow="11940" windowWidth="15990" windowHeight="12255" tabRatio="835" firstSheet="4" activeTab="4"/>
  </bookViews>
  <sheets>
    <sheet name="提出書類一覧" sheetId="88" state="hidden" r:id="rId1"/>
    <sheet name="申請総括表 (設備単位)(清書） (2)" sheetId="144" state="hidden" r:id="rId2"/>
    <sheet name="申請総括表 (設備単位)" sheetId="143" state="hidden" r:id="rId3"/>
    <sheet name="手続代行者（案1）" sheetId="141" state="hidden" r:id="rId4"/>
    <sheet name="1-1-2、1-1-3" sheetId="118" r:id="rId5"/>
    <sheet name="既存器具消費電力テーブル" sheetId="109" state="hidden" r:id="rId6"/>
    <sheet name="既存器具消費電力テーブル (印刷用)" sheetId="110" state="hidden" r:id="rId7"/>
    <sheet name="5-1見積依頼仕様書" sheetId="65" state="hidden" r:id="rId8"/>
    <sheet name="１－１（設備単位）" sheetId="129" state="hidden" r:id="rId9"/>
    <sheet name="（別紙）共同" sheetId="83" state="hidden" r:id="rId10"/>
    <sheet name="事業者2" sheetId="136" state="hidden" r:id="rId11"/>
    <sheet name="見積書" sheetId="130" state="hidden" r:id="rId12"/>
  </sheets>
  <externalReferences>
    <externalReference r:id="rId13"/>
    <externalReference r:id="rId14"/>
    <externalReference r:id="rId15"/>
    <externalReference r:id="rId16"/>
  </externalReferences>
  <definedNames>
    <definedName name="_xlnm._FilterDatabase" localSheetId="5" hidden="1">既存器具消費電力テーブル!$V$4:$Z$144</definedName>
    <definedName name="_xlnm._FilterDatabase" localSheetId="6" hidden="1">'既存器具消費電力テーブル (印刷用)'!$A$1:$C$142</definedName>
    <definedName name="◆蛍光灯種類" localSheetId="8">#REF!</definedName>
    <definedName name="◆蛍光灯種類" localSheetId="4">#REF!</definedName>
    <definedName name="◆蛍光灯種類" localSheetId="10">#REF!</definedName>
    <definedName name="◆蛍光灯種類" localSheetId="2">#REF!</definedName>
    <definedName name="◆蛍光灯種類" localSheetId="1">#REF!</definedName>
    <definedName name="◆蛍光灯種類" localSheetId="0">#REF!</definedName>
    <definedName name="◆蛍光灯種類">#REF!</definedName>
    <definedName name="A" localSheetId="8">#REF!</definedName>
    <definedName name="A" localSheetId="4">#REF!</definedName>
    <definedName name="A" localSheetId="11">#REF!</definedName>
    <definedName name="A" localSheetId="10">#REF!</definedName>
    <definedName name="A" localSheetId="2">#REF!</definedName>
    <definedName name="A" localSheetId="1">#REF!</definedName>
    <definedName name="A" localSheetId="0">#REF!</definedName>
    <definedName name="A">#REF!</definedName>
    <definedName name="AAA" localSheetId="11">[1]既設器具消費電力テーブル!$T$5:$T$7</definedName>
    <definedName name="AAA">[2]既設器具消費電力テーブル!$T$5:$T$7</definedName>
    <definedName name="BBBB" localSheetId="8">[2]既設器具消費電力テーブル!#REF!</definedName>
    <definedName name="BBBB" localSheetId="4">[2]既設器具消費電力テーブル!#REF!</definedName>
    <definedName name="BBBB" localSheetId="11">[1]既設器具消費電力テーブル!#REF!</definedName>
    <definedName name="BBBB" localSheetId="10">[2]既設器具消費電力テーブル!#REF!</definedName>
    <definedName name="BBBB" localSheetId="2">[2]既設器具消費電力テーブル!#REF!</definedName>
    <definedName name="BBBB" localSheetId="1">[2]既設器具消費電力テーブル!#REF!</definedName>
    <definedName name="BBBB" localSheetId="0">[2]既設器具消費電力テーブル!#REF!</definedName>
    <definedName name="BBBB">[2]既設器具消費電力テーブル!#REF!</definedName>
    <definedName name="CCCC" localSheetId="8">[2]既設器具消費電力テーブル!#REF!</definedName>
    <definedName name="CCCC" localSheetId="4">[2]既設器具消費電力テーブル!#REF!</definedName>
    <definedName name="CCCC" localSheetId="11">[1]既設器具消費電力テーブル!#REF!</definedName>
    <definedName name="CCCC" localSheetId="10">[2]既設器具消費電力テーブル!#REF!</definedName>
    <definedName name="CCCC" localSheetId="2">[2]既設器具消費電力テーブル!#REF!</definedName>
    <definedName name="CCCC" localSheetId="1">[2]既設器具消費電力テーブル!#REF!</definedName>
    <definedName name="CCCC" localSheetId="0">[2]既設器具消費電力テーブル!#REF!</definedName>
    <definedName name="CCCC">[2]既設器具消費電力テーブル!#REF!</definedName>
    <definedName name="COP" localSheetId="8">#REF!</definedName>
    <definedName name="COP" localSheetId="4">#REF!</definedName>
    <definedName name="COP" localSheetId="10">#REF!</definedName>
    <definedName name="COP" localSheetId="2">#REF!</definedName>
    <definedName name="COP" localSheetId="1">#REF!</definedName>
    <definedName name="COP" localSheetId="0">#REF!</definedName>
    <definedName name="COP">#REF!</definedName>
    <definedName name="Copy8" localSheetId="8">#REF!</definedName>
    <definedName name="Copy8" localSheetId="4">#REF!</definedName>
    <definedName name="Copy8" localSheetId="10">#REF!</definedName>
    <definedName name="Copy8" localSheetId="2">#REF!</definedName>
    <definedName name="Copy8" localSheetId="1">#REF!</definedName>
    <definedName name="Copy8" localSheetId="0">#REF!</definedName>
    <definedName name="Copy8">#REF!</definedName>
    <definedName name="CP">[3]分析条件!$E$8:$S$8</definedName>
    <definedName name="DDDD" localSheetId="11">[1]既設器具消費電力テーブル!$I$5:$I$12</definedName>
    <definedName name="DDDD">[2]既設器具消費電力テーブル!$I$5:$I$12</definedName>
    <definedName name="F" localSheetId="8">[2]既設器具消費電力テーブル!#REF!</definedName>
    <definedName name="F" localSheetId="4">[2]既設器具消費電力テーブル!#REF!</definedName>
    <definedName name="F" localSheetId="11">[1]既設器具消費電力テーブル!#REF!</definedName>
    <definedName name="F" localSheetId="10">[2]既設器具消費電力テーブル!#REF!</definedName>
    <definedName name="F" localSheetId="2">[2]既設器具消費電力テーブル!#REF!</definedName>
    <definedName name="F" localSheetId="1">[2]既設器具消費電力テーブル!#REF!</definedName>
    <definedName name="F" localSheetId="0">[2]既設器具消費電力テーブル!#REF!</definedName>
    <definedName name="F">[2]既設器具消費電力テーブル!#REF!</definedName>
    <definedName name="HID" localSheetId="8">#REF!</definedName>
    <definedName name="HID" localSheetId="4">#REF!</definedName>
    <definedName name="HID" localSheetId="10">#REF!</definedName>
    <definedName name="HID" localSheetId="2">#REF!</definedName>
    <definedName name="HID" localSheetId="1">#REF!</definedName>
    <definedName name="HID" localSheetId="0">#REF!</definedName>
    <definedName name="HID">#REF!</definedName>
    <definedName name="HIDランプ" localSheetId="8">#REF!</definedName>
    <definedName name="HIDランプ" localSheetId="4">#REF!</definedName>
    <definedName name="HIDランプ" localSheetId="10">#REF!</definedName>
    <definedName name="HIDランプ" localSheetId="2">#REF!</definedName>
    <definedName name="HIDランプ" localSheetId="1">#REF!</definedName>
    <definedName name="HIDランプ">#REF!</definedName>
    <definedName name="LED" localSheetId="8">#REF!</definedName>
    <definedName name="LED" localSheetId="4">#REF!</definedName>
    <definedName name="LED" localSheetId="10">#REF!</definedName>
    <definedName name="LED" localSheetId="2">#REF!</definedName>
    <definedName name="LED" localSheetId="1">#REF!</definedName>
    <definedName name="LED" localSheetId="0">#REF!</definedName>
    <definedName name="LED">#REF!</definedName>
    <definedName name="_xlnm.Print_Area" localSheetId="9">'（別紙）共同'!$A$1:$P$80</definedName>
    <definedName name="_xlnm.Print_Area" localSheetId="8">'１－１（設備単位）'!$A$1:$O$54</definedName>
    <definedName name="_xlnm.Print_Area" localSheetId="4">'1-1-2、1-1-3'!$A$1:$AW$47</definedName>
    <definedName name="_xlnm.Print_Area" localSheetId="7">'5-1見積依頼仕様書'!$A$1:$K$44</definedName>
    <definedName name="_xlnm.Print_Area" localSheetId="11">見積書!$A$1:$BE$54</definedName>
    <definedName name="_xlnm.Print_Area" localSheetId="10">事業者2!$A$1:$AC$21</definedName>
    <definedName name="_xlnm.Print_Area" localSheetId="3">'手続代行者（案1）'!$A$1:$AC$43</definedName>
    <definedName name="_xlnm.Print_Area" localSheetId="2">'申請総括表 (設備単位)'!$F$2:$S$49</definedName>
    <definedName name="_xlnm.Print_Area" localSheetId="1">'申請総括表 (設備単位)(清書） (2)'!$F$2:$S$26</definedName>
    <definedName name="_xlnm.Print_Area" localSheetId="0">提出書類一覧!$A$1:$AV$37</definedName>
    <definedName name="カタログ値" localSheetId="8">#REF!</definedName>
    <definedName name="カタログ値" localSheetId="4">#REF!</definedName>
    <definedName name="カタログ値" localSheetId="10">#REF!</definedName>
    <definedName name="カタログ値" localSheetId="2">#REF!</definedName>
    <definedName name="カタログ値" localSheetId="1">#REF!</definedName>
    <definedName name="カタログ値" localSheetId="0">#REF!</definedName>
    <definedName name="カタログ値">#REF!</definedName>
    <definedName name="クリプトン電球" localSheetId="8">#REF!</definedName>
    <definedName name="クリプトン電球" localSheetId="4">#REF!</definedName>
    <definedName name="クリプトン電球" localSheetId="10">#REF!</definedName>
    <definedName name="クリプトン電球" localSheetId="2">#REF!</definedName>
    <definedName name="クリプトン電球" localSheetId="1">#REF!</definedName>
    <definedName name="クリプトン電球">#REF!</definedName>
    <definedName name="コンパクト蛍光ランプ" localSheetId="8">#REF!</definedName>
    <definedName name="コンパクト蛍光ランプ" localSheetId="4">#REF!</definedName>
    <definedName name="コンパクト蛍光ランプ" localSheetId="10">#REF!</definedName>
    <definedName name="コンパクト蛍光ランプ" localSheetId="2">#REF!</definedName>
    <definedName name="コンパクト蛍光ランプ" localSheetId="1">#REF!</definedName>
    <definedName name="コンパクト蛍光ランプ">#REF!</definedName>
    <definedName name="ハロゲン電球_JD110V" localSheetId="8">#REF!</definedName>
    <definedName name="ハロゲン電球_JD110V" localSheetId="10">#REF!</definedName>
    <definedName name="ハロゲン電球_JD110V" localSheetId="2">#REF!</definedName>
    <definedName name="ハロゲン電球_JD110V" localSheetId="1">#REF!</definedName>
    <definedName name="ハロゲン電球_JD110V">#REF!</definedName>
    <definedName name="安定器種類" localSheetId="8">#REF!</definedName>
    <definedName name="安定器種類" localSheetId="4">#REF!</definedName>
    <definedName name="安定器種類" localSheetId="11">#REF!</definedName>
    <definedName name="安定器種類" localSheetId="10">#REF!</definedName>
    <definedName name="安定器種類" localSheetId="2">#REF!</definedName>
    <definedName name="安定器種類" localSheetId="1">#REF!</definedName>
    <definedName name="安定器種類">#REF!</definedName>
    <definedName name="円形蛍光ランプ" localSheetId="8">#REF!</definedName>
    <definedName name="円形蛍光ランプ" localSheetId="10">#REF!</definedName>
    <definedName name="円形蛍光ランプ" localSheetId="2">#REF!</definedName>
    <definedName name="円形蛍光ランプ" localSheetId="1">#REF!</definedName>
    <definedName name="円形蛍光ランプ">#REF!</definedName>
    <definedName name="器具の種類" localSheetId="8">#REF!</definedName>
    <definedName name="器具の種類" localSheetId="11">#REF!</definedName>
    <definedName name="器具の種類" localSheetId="10">#REF!</definedName>
    <definedName name="器具の種類" localSheetId="2">#REF!</definedName>
    <definedName name="器具の種類" localSheetId="1">#REF!</definedName>
    <definedName name="器具の種類" localSheetId="0">#REF!</definedName>
    <definedName name="器具の種類">#REF!</definedName>
    <definedName name="蛍光灯" localSheetId="8">#REF!</definedName>
    <definedName name="蛍光灯" localSheetId="11">#REF!</definedName>
    <definedName name="蛍光灯" localSheetId="10">#REF!</definedName>
    <definedName name="蛍光灯" localSheetId="2">#REF!</definedName>
    <definedName name="蛍光灯" localSheetId="1">#REF!</definedName>
    <definedName name="蛍光灯" localSheetId="0">#REF!</definedName>
    <definedName name="蛍光灯">#REF!</definedName>
    <definedName name="使用ランプ" localSheetId="8">#REF!</definedName>
    <definedName name="使用ランプ" localSheetId="10">#REF!</definedName>
    <definedName name="使用ランプ" localSheetId="2">#REF!</definedName>
    <definedName name="使用ランプ" localSheetId="1">#REF!</definedName>
    <definedName name="使用ランプ">#REF!</definedName>
    <definedName name="性能区分" localSheetId="8">#REF!</definedName>
    <definedName name="性能区分" localSheetId="4">#REF!</definedName>
    <definedName name="性能区分" localSheetId="11">#REF!</definedName>
    <definedName name="性能区分" localSheetId="10">#REF!</definedName>
    <definedName name="性能区分" localSheetId="2">#REF!</definedName>
    <definedName name="性能区分" localSheetId="1">#REF!</definedName>
    <definedName name="性能区分">#REF!</definedName>
    <definedName name="直管蛍光ランプ" localSheetId="8">#REF!</definedName>
    <definedName name="直管蛍光ランプ" localSheetId="10">#REF!</definedName>
    <definedName name="直管蛍光ランプ" localSheetId="2">#REF!</definedName>
    <definedName name="直管蛍光ランプ" localSheetId="1">#REF!</definedName>
    <definedName name="直管蛍光ランプ">#REF!</definedName>
    <definedName name="電球形蛍光ランプ" localSheetId="8">#REF!</definedName>
    <definedName name="電球形蛍光ランプ" localSheetId="10">#REF!</definedName>
    <definedName name="電球形蛍光ランプ" localSheetId="2">#REF!</definedName>
    <definedName name="電球形蛍光ランプ" localSheetId="1">#REF!</definedName>
    <definedName name="電球形蛍光ランプ">#REF!</definedName>
    <definedName name="白熱電球" localSheetId="8">#REF!</definedName>
    <definedName name="白熱電球" localSheetId="10">#REF!</definedName>
    <definedName name="白熱電球" localSheetId="2">#REF!</definedName>
    <definedName name="白熱電球" localSheetId="1">#REF!</definedName>
    <definedName name="白熱電球">#REF!</definedName>
    <definedName name="白熱灯" localSheetId="8">#REF!</definedName>
    <definedName name="白熱灯" localSheetId="11">#REF!</definedName>
    <definedName name="白熱灯" localSheetId="10">#REF!</definedName>
    <definedName name="白熱灯" localSheetId="2">#REF!</definedName>
    <definedName name="白熱灯" localSheetId="1">#REF!</definedName>
    <definedName name="白熱灯" localSheetId="0">#REF!</definedName>
    <definedName name="白熱灯">#REF!</definedName>
    <definedName name="分類">[4]masta!$B$2:'[4]masta'!$B$5</definedName>
  </definedNames>
  <calcPr calcId="145621"/>
</workbook>
</file>

<file path=xl/calcChain.xml><?xml version="1.0" encoding="utf-8"?>
<calcChain xmlns="http://schemas.openxmlformats.org/spreadsheetml/2006/main">
  <c r="M26" i="144" l="1"/>
  <c r="I25" i="144"/>
  <c r="I26" i="144" s="1"/>
  <c r="Q23" i="144"/>
  <c r="Q26" i="144" s="1"/>
  <c r="R27" i="143" l="1"/>
  <c r="M49" i="143" l="1"/>
  <c r="I48" i="143"/>
  <c r="I49" i="143" s="1"/>
  <c r="Q46" i="143"/>
  <c r="Q49" i="143" s="1"/>
  <c r="AV48" i="130" l="1"/>
  <c r="AV49" i="130" s="1"/>
  <c r="AV45" i="130"/>
  <c r="AV44" i="130"/>
  <c r="AV43" i="130"/>
  <c r="AV42" i="130"/>
  <c r="AV46" i="130" s="1"/>
  <c r="AV36" i="130"/>
  <c r="AV35" i="130"/>
  <c r="AV33" i="130"/>
  <c r="AV28" i="130"/>
  <c r="AV39" i="130" s="1"/>
  <c r="AV51" i="130" l="1"/>
  <c r="Q13" i="130" s="1"/>
  <c r="Q14" i="130" l="1"/>
  <c r="Q15" i="130" s="1"/>
  <c r="R15" i="144" l="1"/>
  <c r="K15" i="144" l="1"/>
  <c r="Y144" i="109"/>
  <c r="Y143" i="109"/>
  <c r="Y142" i="109"/>
  <c r="Y141" i="109"/>
  <c r="Y140" i="109"/>
  <c r="Y139" i="109"/>
  <c r="Y138" i="109"/>
  <c r="Y137" i="109"/>
  <c r="Y136" i="109"/>
  <c r="Y135" i="109"/>
  <c r="Y134" i="109"/>
  <c r="Y133" i="109"/>
  <c r="Y132" i="109"/>
  <c r="Y131" i="109"/>
  <c r="Y130" i="109"/>
  <c r="Y129" i="109"/>
  <c r="Y128" i="109"/>
  <c r="Y127" i="109"/>
  <c r="Y126" i="109"/>
  <c r="Y125" i="109"/>
  <c r="Y124" i="109"/>
  <c r="Y123" i="109"/>
  <c r="Y122" i="109"/>
  <c r="Y121" i="109"/>
  <c r="Y120" i="109"/>
  <c r="Y119" i="109"/>
  <c r="Y118" i="109"/>
  <c r="Y117" i="109"/>
  <c r="Y116" i="109"/>
  <c r="Y115" i="109"/>
  <c r="Y114" i="109"/>
  <c r="Y113" i="109"/>
  <c r="Y112" i="109"/>
  <c r="Y111" i="109"/>
  <c r="Y110" i="109"/>
  <c r="Y109" i="109"/>
  <c r="Y108" i="109"/>
  <c r="Y107" i="109"/>
  <c r="Y106" i="109"/>
  <c r="Y105" i="109"/>
  <c r="Y104" i="109"/>
  <c r="Y103" i="109"/>
  <c r="Y102" i="109"/>
  <c r="Y101" i="109"/>
  <c r="Y100" i="109"/>
  <c r="Y99" i="109"/>
  <c r="Y98" i="109"/>
  <c r="Y97" i="109"/>
  <c r="Y96" i="109"/>
  <c r="Y95" i="109"/>
  <c r="Y94" i="109"/>
  <c r="Y93" i="109"/>
  <c r="Y92" i="109"/>
  <c r="Y91" i="109"/>
  <c r="Y90" i="109"/>
  <c r="Y89" i="109"/>
  <c r="Y88" i="109"/>
  <c r="Y87" i="109"/>
  <c r="Y86" i="109"/>
  <c r="Y85" i="109"/>
  <c r="Y84" i="109"/>
  <c r="Y83" i="109"/>
  <c r="Y82" i="109"/>
  <c r="Y81" i="109"/>
  <c r="Y80" i="109"/>
  <c r="Y79" i="109"/>
  <c r="Y78" i="109"/>
  <c r="Y77" i="109"/>
  <c r="Y76" i="109"/>
  <c r="Y75" i="109"/>
  <c r="Y74" i="109"/>
  <c r="Y73" i="109"/>
  <c r="Y72" i="109"/>
  <c r="Y71" i="109"/>
  <c r="Y70" i="109"/>
  <c r="Y69" i="109"/>
  <c r="Y68" i="109"/>
  <c r="Y67" i="109"/>
  <c r="Y66" i="109"/>
  <c r="Y65" i="109"/>
  <c r="Y64" i="109"/>
  <c r="Y63" i="109"/>
  <c r="Y62" i="109"/>
  <c r="Y61" i="109"/>
  <c r="Y60" i="109"/>
  <c r="Y59" i="109"/>
  <c r="Y58" i="109"/>
  <c r="Y57" i="109"/>
  <c r="Y56" i="109"/>
  <c r="Y55" i="109"/>
  <c r="Y54" i="109"/>
  <c r="Y53" i="109"/>
  <c r="Y52" i="109"/>
  <c r="Y51" i="109"/>
  <c r="Y50" i="109"/>
  <c r="Y49" i="109"/>
  <c r="Y48" i="109"/>
  <c r="Y47" i="109"/>
  <c r="Y46" i="109"/>
  <c r="Y45" i="109"/>
  <c r="Y44" i="109"/>
  <c r="Y43" i="109"/>
  <c r="Y42" i="109"/>
  <c r="Y41" i="109"/>
  <c r="Y40" i="109"/>
  <c r="Y39" i="109"/>
  <c r="Y38" i="109"/>
  <c r="Y37" i="109"/>
  <c r="Y36" i="109"/>
  <c r="Y35" i="109"/>
  <c r="Y34" i="109"/>
  <c r="Y33" i="109"/>
  <c r="Y32" i="109"/>
  <c r="Y31" i="109"/>
  <c r="Y30" i="109"/>
  <c r="Y29" i="109"/>
  <c r="Y28" i="109"/>
  <c r="Y27" i="109"/>
  <c r="Y26" i="109"/>
  <c r="Y25" i="109"/>
  <c r="Y24" i="109"/>
  <c r="Y23" i="109"/>
  <c r="Y22" i="109"/>
  <c r="Y21" i="109"/>
  <c r="Y20" i="109"/>
  <c r="Y19" i="109"/>
  <c r="Y18" i="109"/>
  <c r="Y17" i="109"/>
  <c r="Y16" i="109"/>
  <c r="Y15" i="109"/>
  <c r="Y14" i="109"/>
  <c r="Y13" i="109"/>
  <c r="Y12" i="109"/>
  <c r="Y11" i="109"/>
  <c r="Y10" i="109"/>
  <c r="G10" i="109"/>
  <c r="Y9" i="109"/>
  <c r="G9" i="109"/>
  <c r="Y8" i="109"/>
  <c r="G8" i="109"/>
  <c r="Y7" i="109"/>
  <c r="G7" i="109"/>
  <c r="Y6" i="109"/>
  <c r="G6" i="109"/>
  <c r="Y5" i="109"/>
  <c r="G5" i="109"/>
</calcChain>
</file>

<file path=xl/sharedStrings.xml><?xml version="1.0" encoding="utf-8"?>
<sst xmlns="http://schemas.openxmlformats.org/spreadsheetml/2006/main" count="1280" uniqueCount="705">
  <si>
    <t>従業員数</t>
    <rPh sb="0" eb="3">
      <t>ジュウギョウイン</t>
    </rPh>
    <rPh sb="3" eb="4">
      <t>スウ</t>
    </rPh>
    <phoneticPr fontId="17"/>
  </si>
  <si>
    <t>事業完了予定日</t>
    <rPh sb="0" eb="2">
      <t>ジギョウ</t>
    </rPh>
    <rPh sb="2" eb="4">
      <t>カンリョウ</t>
    </rPh>
    <rPh sb="4" eb="7">
      <t>ヨテイビ</t>
    </rPh>
    <phoneticPr fontId="17"/>
  </si>
  <si>
    <t>設備費</t>
    <rPh sb="0" eb="3">
      <t>セツビヒ</t>
    </rPh>
    <phoneticPr fontId="17"/>
  </si>
  <si>
    <t>消費税</t>
    <rPh sb="0" eb="3">
      <t>ショウヒゼイ</t>
    </rPh>
    <phoneticPr fontId="17"/>
  </si>
  <si>
    <t>費用対効果</t>
    <rPh sb="0" eb="2">
      <t>ヒヨウ</t>
    </rPh>
    <rPh sb="2" eb="3">
      <t>タイ</t>
    </rPh>
    <rPh sb="3" eb="5">
      <t>コウカ</t>
    </rPh>
    <phoneticPr fontId="17"/>
  </si>
  <si>
    <t>本補助金</t>
    <rPh sb="0" eb="1">
      <t>ホン</t>
    </rPh>
    <rPh sb="1" eb="4">
      <t>ホジョキン</t>
    </rPh>
    <phoneticPr fontId="17"/>
  </si>
  <si>
    <t>自己資金</t>
    <rPh sb="0" eb="2">
      <t>ジコ</t>
    </rPh>
    <rPh sb="2" eb="4">
      <t>シキン</t>
    </rPh>
    <phoneticPr fontId="17"/>
  </si>
  <si>
    <t xml:space="preserve">借入金 </t>
    <rPh sb="0" eb="1">
      <t>シャク</t>
    </rPh>
    <rPh sb="1" eb="3">
      <t>ニュウキン</t>
    </rPh>
    <phoneticPr fontId="17"/>
  </si>
  <si>
    <t>その他</t>
    <rPh sb="2" eb="3">
      <t>ホカ</t>
    </rPh>
    <phoneticPr fontId="17"/>
  </si>
  <si>
    <t>数量</t>
    <rPh sb="0" eb="2">
      <t>スウリョウ</t>
    </rPh>
    <phoneticPr fontId="17"/>
  </si>
  <si>
    <t>役職</t>
    <rPh sb="0" eb="2">
      <t>ヤクショク</t>
    </rPh>
    <phoneticPr fontId="17"/>
  </si>
  <si>
    <t>電話番号</t>
    <rPh sb="0" eb="2">
      <t>デンワ</t>
    </rPh>
    <rPh sb="2" eb="4">
      <t>バンゴウ</t>
    </rPh>
    <phoneticPr fontId="17"/>
  </si>
  <si>
    <t>主体となる
管理担当者</t>
    <rPh sb="0" eb="2">
      <t>シュタイ</t>
    </rPh>
    <rPh sb="6" eb="8">
      <t>カンリ</t>
    </rPh>
    <rPh sb="8" eb="11">
      <t>タントウシャ</t>
    </rPh>
    <phoneticPr fontId="17"/>
  </si>
  <si>
    <t>主任</t>
    <rPh sb="0" eb="2">
      <t>シュニン</t>
    </rPh>
    <phoneticPr fontId="17"/>
  </si>
  <si>
    <t>補助金交付(振込)先</t>
    <rPh sb="0" eb="3">
      <t>ホジョキン</t>
    </rPh>
    <rPh sb="3" eb="5">
      <t>コウフ</t>
    </rPh>
    <rPh sb="6" eb="8">
      <t>フリコミ</t>
    </rPh>
    <rPh sb="9" eb="10">
      <t>サキ</t>
    </rPh>
    <phoneticPr fontId="17"/>
  </si>
  <si>
    <t>円</t>
    <rPh sb="0" eb="1">
      <t>エン</t>
    </rPh>
    <phoneticPr fontId="17"/>
  </si>
  <si>
    <t>非該当</t>
    <rPh sb="0" eb="3">
      <t>ヒガイトウ</t>
    </rPh>
    <phoneticPr fontId="17"/>
  </si>
  <si>
    <t>設備区分</t>
    <rPh sb="0" eb="2">
      <t>セツビ</t>
    </rPh>
    <rPh sb="2" eb="4">
      <t>クブン</t>
    </rPh>
    <phoneticPr fontId="17"/>
  </si>
  <si>
    <t>調達先</t>
  </si>
  <si>
    <t>高効率照明</t>
    <rPh sb="0" eb="3">
      <t>コウコウリツ</t>
    </rPh>
    <rPh sb="3" eb="5">
      <t>ショウメイ</t>
    </rPh>
    <phoneticPr fontId="17"/>
  </si>
  <si>
    <t>一般社団法人　環境共創イニシアチブ</t>
  </si>
  <si>
    <t>代 表 理 事　　　赤　池　　学　 殿</t>
    <phoneticPr fontId="36"/>
  </si>
  <si>
    <t>直管蛍光ランプ</t>
    <rPh sb="0" eb="1">
      <t>チョク</t>
    </rPh>
    <rPh sb="1" eb="2">
      <t>カン</t>
    </rPh>
    <rPh sb="2" eb="4">
      <t>ケイコウ</t>
    </rPh>
    <phoneticPr fontId="36"/>
  </si>
  <si>
    <t>FHF16形　1灯用</t>
    <rPh sb="8" eb="10">
      <t>トウヨウ</t>
    </rPh>
    <phoneticPr fontId="36"/>
  </si>
  <si>
    <t>高出力</t>
    <rPh sb="0" eb="3">
      <t>コウシュツリョク</t>
    </rPh>
    <phoneticPr fontId="36"/>
  </si>
  <si>
    <t>性能区分</t>
    <rPh sb="0" eb="2">
      <t>セイノウ</t>
    </rPh>
    <rPh sb="2" eb="4">
      <t>クブン</t>
    </rPh>
    <phoneticPr fontId="36"/>
  </si>
  <si>
    <t>使用ランプ</t>
    <rPh sb="0" eb="2">
      <t>シヨウ</t>
    </rPh>
    <phoneticPr fontId="36"/>
  </si>
  <si>
    <t>検索値</t>
    <rPh sb="0" eb="2">
      <t>ケンサク</t>
    </rPh>
    <rPh sb="2" eb="3">
      <t>チ</t>
    </rPh>
    <phoneticPr fontId="36"/>
  </si>
  <si>
    <t>エネルギー消費効率</t>
    <rPh sb="5" eb="7">
      <t>ショウヒ</t>
    </rPh>
    <rPh sb="7" eb="9">
      <t>コウリツ</t>
    </rPh>
    <phoneticPr fontId="36"/>
  </si>
  <si>
    <t>演色性</t>
    <rPh sb="0" eb="1">
      <t>エン</t>
    </rPh>
    <rPh sb="1" eb="2">
      <t>ショク</t>
    </rPh>
    <rPh sb="2" eb="3">
      <t>セイ</t>
    </rPh>
    <phoneticPr fontId="36"/>
  </si>
  <si>
    <t>円形蛍光ランプ</t>
    <rPh sb="0" eb="2">
      <t>エンケイ</t>
    </rPh>
    <rPh sb="2" eb="4">
      <t>ケイコウ</t>
    </rPh>
    <phoneticPr fontId="36"/>
  </si>
  <si>
    <t>コンパクト蛍光ランプ</t>
    <rPh sb="5" eb="7">
      <t>ケイコウ</t>
    </rPh>
    <phoneticPr fontId="36"/>
  </si>
  <si>
    <t>電球形蛍光ランプ</t>
    <rPh sb="0" eb="2">
      <t>デンキュウ</t>
    </rPh>
    <rPh sb="2" eb="3">
      <t>ガタ</t>
    </rPh>
    <rPh sb="3" eb="5">
      <t>ケイコウ</t>
    </rPh>
    <phoneticPr fontId="36"/>
  </si>
  <si>
    <t>クリプトン電球</t>
    <rPh sb="5" eb="7">
      <t>デンキュウ</t>
    </rPh>
    <phoneticPr fontId="36"/>
  </si>
  <si>
    <t>白熱電球</t>
    <rPh sb="0" eb="2">
      <t>ハクネツ</t>
    </rPh>
    <rPh sb="2" eb="4">
      <t>デンキュウ</t>
    </rPh>
    <phoneticPr fontId="36"/>
  </si>
  <si>
    <t>ハロゲン電球_JD110V</t>
    <rPh sb="4" eb="6">
      <t>デンキュウ</t>
    </rPh>
    <phoneticPr fontId="36"/>
  </si>
  <si>
    <t>種類・灯数</t>
    <rPh sb="0" eb="2">
      <t>シュルイ</t>
    </rPh>
    <rPh sb="3" eb="4">
      <t>トウ</t>
    </rPh>
    <rPh sb="4" eb="5">
      <t>スウ</t>
    </rPh>
    <phoneticPr fontId="36"/>
  </si>
  <si>
    <t>安定器種類</t>
    <rPh sb="0" eb="3">
      <t>アンテイキ</t>
    </rPh>
    <rPh sb="3" eb="5">
      <t>シュルイ</t>
    </rPh>
    <phoneticPr fontId="36"/>
  </si>
  <si>
    <t>FCL20形　1灯用</t>
    <rPh sb="5" eb="6">
      <t>カタ</t>
    </rPh>
    <phoneticPr fontId="36"/>
  </si>
  <si>
    <t>FDL13形　1灯用</t>
    <rPh sb="5" eb="6">
      <t>カタ</t>
    </rPh>
    <phoneticPr fontId="36"/>
  </si>
  <si>
    <t>高圧水銀ランプ 40形</t>
    <rPh sb="0" eb="2">
      <t>コウアツ</t>
    </rPh>
    <rPh sb="2" eb="4">
      <t>スイギン</t>
    </rPh>
    <rPh sb="10" eb="11">
      <t>カタ</t>
    </rPh>
    <phoneticPr fontId="36"/>
  </si>
  <si>
    <t>EFA10・EFD10形</t>
    <rPh sb="11" eb="12">
      <t>カタ</t>
    </rPh>
    <phoneticPr fontId="36"/>
  </si>
  <si>
    <t>40形</t>
    <rPh sb="2" eb="3">
      <t>カタ</t>
    </rPh>
    <phoneticPr fontId="36"/>
  </si>
  <si>
    <t>FHF16形　2灯用</t>
    <rPh sb="8" eb="10">
      <t>トウヨウ</t>
    </rPh>
    <phoneticPr fontId="36"/>
  </si>
  <si>
    <t>FCL30形　1灯用</t>
    <rPh sb="5" eb="6">
      <t>カタ</t>
    </rPh>
    <phoneticPr fontId="36"/>
  </si>
  <si>
    <t>FDL18形　1灯用</t>
    <rPh sb="5" eb="6">
      <t>カタ</t>
    </rPh>
    <phoneticPr fontId="36"/>
  </si>
  <si>
    <t>EFA15・EFD15形</t>
    <rPh sb="11" eb="12">
      <t>カタ</t>
    </rPh>
    <phoneticPr fontId="36"/>
  </si>
  <si>
    <t>60形</t>
    <rPh sb="2" eb="3">
      <t>カタ</t>
    </rPh>
    <phoneticPr fontId="36"/>
  </si>
  <si>
    <t>FHF32形　1灯用</t>
    <rPh sb="8" eb="10">
      <t>トウヨウ</t>
    </rPh>
    <phoneticPr fontId="36"/>
  </si>
  <si>
    <t>FCL32形　1灯用</t>
    <rPh sb="5" eb="6">
      <t>カタ</t>
    </rPh>
    <phoneticPr fontId="36"/>
  </si>
  <si>
    <t>FDL27形　1灯用</t>
    <rPh sb="5" eb="6">
      <t>カタ</t>
    </rPh>
    <phoneticPr fontId="36"/>
  </si>
  <si>
    <t>高圧水銀ランプ 100形</t>
    <rPh sb="0" eb="2">
      <t>コウアツ</t>
    </rPh>
    <rPh sb="2" eb="4">
      <t>スイギン</t>
    </rPh>
    <rPh sb="11" eb="12">
      <t>カタ</t>
    </rPh>
    <phoneticPr fontId="36"/>
  </si>
  <si>
    <t>EFA25・EFD25形</t>
    <rPh sb="11" eb="12">
      <t>カタ</t>
    </rPh>
    <phoneticPr fontId="36"/>
  </si>
  <si>
    <t>100形</t>
    <rPh sb="3" eb="4">
      <t>カタ</t>
    </rPh>
    <phoneticPr fontId="36"/>
  </si>
  <si>
    <t>FHF32形　2灯用</t>
    <rPh sb="8" eb="10">
      <t>トウヨウ</t>
    </rPh>
    <phoneticPr fontId="36"/>
  </si>
  <si>
    <t>FCL40形　1灯用</t>
    <rPh sb="5" eb="6">
      <t>カタ</t>
    </rPh>
    <phoneticPr fontId="36"/>
  </si>
  <si>
    <t>FPL13・FML13形　1灯用</t>
    <rPh sb="11" eb="12">
      <t>カタ</t>
    </rPh>
    <rPh sb="14" eb="16">
      <t>トウヨウ</t>
    </rPh>
    <phoneticPr fontId="36"/>
  </si>
  <si>
    <t>高圧水銀ランプ 200形</t>
    <rPh sb="0" eb="2">
      <t>コウアツ</t>
    </rPh>
    <rPh sb="2" eb="4">
      <t>スイギン</t>
    </rPh>
    <rPh sb="11" eb="12">
      <t>カタ</t>
    </rPh>
    <phoneticPr fontId="36"/>
  </si>
  <si>
    <t>90W</t>
  </si>
  <si>
    <t>FHF32形　3灯用</t>
    <rPh sb="8" eb="10">
      <t>トウヨウ</t>
    </rPh>
    <phoneticPr fontId="36"/>
  </si>
  <si>
    <t>FPL18・FML18形　1灯用</t>
    <rPh sb="11" eb="12">
      <t>カタ</t>
    </rPh>
    <phoneticPr fontId="36"/>
  </si>
  <si>
    <t>高圧水銀ランプ 250形</t>
    <rPh sb="0" eb="2">
      <t>コウアツ</t>
    </rPh>
    <rPh sb="2" eb="4">
      <t>スイギン</t>
    </rPh>
    <rPh sb="11" eb="12">
      <t>カタ</t>
    </rPh>
    <phoneticPr fontId="36"/>
  </si>
  <si>
    <t>130W</t>
  </si>
  <si>
    <t>FHF32形　4灯用</t>
    <rPh sb="8" eb="10">
      <t>トウヨウ</t>
    </rPh>
    <phoneticPr fontId="36"/>
  </si>
  <si>
    <t>FPL27形・FML27形 1灯用</t>
    <rPh sb="5" eb="6">
      <t>カタ</t>
    </rPh>
    <rPh sb="15" eb="17">
      <t>トウヨウ</t>
    </rPh>
    <phoneticPr fontId="36"/>
  </si>
  <si>
    <t>高圧水銀ランプ 300形</t>
    <rPh sb="0" eb="2">
      <t>コウアツ</t>
    </rPh>
    <rPh sb="2" eb="4">
      <t>スイギン</t>
    </rPh>
    <rPh sb="11" eb="12">
      <t>カタ</t>
    </rPh>
    <phoneticPr fontId="36"/>
  </si>
  <si>
    <t>FHF32形　5灯用</t>
    <rPh sb="8" eb="10">
      <t>トウヨウ</t>
    </rPh>
    <phoneticPr fontId="36"/>
  </si>
  <si>
    <t>FPL36形・FML36形 1灯用</t>
    <rPh sb="5" eb="6">
      <t>カタ</t>
    </rPh>
    <rPh sb="15" eb="17">
      <t>トウヨウ</t>
    </rPh>
    <phoneticPr fontId="36"/>
  </si>
  <si>
    <t>高圧水銀ランプ 400形</t>
    <rPh sb="0" eb="2">
      <t>コウアツ</t>
    </rPh>
    <rPh sb="2" eb="4">
      <t>スイギン</t>
    </rPh>
    <rPh sb="11" eb="12">
      <t>カタ</t>
    </rPh>
    <phoneticPr fontId="36"/>
  </si>
  <si>
    <t>FHF32形　6灯用</t>
    <rPh sb="8" eb="10">
      <t>トウヨウ</t>
    </rPh>
    <phoneticPr fontId="36"/>
  </si>
  <si>
    <t>FPL36形・FML36形 2灯用</t>
    <rPh sb="5" eb="6">
      <t>カタ</t>
    </rPh>
    <rPh sb="15" eb="17">
      <t>トウヨウ</t>
    </rPh>
    <phoneticPr fontId="36"/>
  </si>
  <si>
    <t>高圧水銀ランプ 700形</t>
    <rPh sb="0" eb="2">
      <t>コウアツ</t>
    </rPh>
    <rPh sb="2" eb="4">
      <t>スイギン</t>
    </rPh>
    <rPh sb="11" eb="12">
      <t>カタ</t>
    </rPh>
    <phoneticPr fontId="36"/>
  </si>
  <si>
    <t>FPL36形 3灯用</t>
    <rPh sb="5" eb="6">
      <t>カタ</t>
    </rPh>
    <rPh sb="8" eb="10">
      <t>トウヨウ</t>
    </rPh>
    <phoneticPr fontId="36"/>
  </si>
  <si>
    <t>高圧水銀ランプ 1000形</t>
    <rPh sb="0" eb="2">
      <t>コウアツ</t>
    </rPh>
    <rPh sb="2" eb="4">
      <t>スイギン</t>
    </rPh>
    <rPh sb="12" eb="13">
      <t>カタ</t>
    </rPh>
    <phoneticPr fontId="36"/>
  </si>
  <si>
    <t>FPL36形 4灯用</t>
    <rPh sb="5" eb="6">
      <t>カタ</t>
    </rPh>
    <rPh sb="8" eb="10">
      <t>トウヨウ</t>
    </rPh>
    <phoneticPr fontId="36"/>
  </si>
  <si>
    <t>メタルハライドランプ 100形</t>
    <rPh sb="14" eb="15">
      <t>カタ</t>
    </rPh>
    <phoneticPr fontId="36"/>
  </si>
  <si>
    <t>FPL55形 3灯用</t>
    <rPh sb="5" eb="6">
      <t>カタ</t>
    </rPh>
    <rPh sb="8" eb="10">
      <t>トウヨウ</t>
    </rPh>
    <phoneticPr fontId="36"/>
  </si>
  <si>
    <t>メタルハライドランプ 200形</t>
    <rPh sb="14" eb="15">
      <t>カタ</t>
    </rPh>
    <phoneticPr fontId="36"/>
  </si>
  <si>
    <t>FPL55形 4灯用</t>
    <rPh sb="5" eb="6">
      <t>カタ</t>
    </rPh>
    <rPh sb="8" eb="10">
      <t>トウヨウ</t>
    </rPh>
    <phoneticPr fontId="36"/>
  </si>
  <si>
    <t>メタルハライドランプ 250形</t>
    <rPh sb="14" eb="15">
      <t>カタ</t>
    </rPh>
    <phoneticPr fontId="36"/>
  </si>
  <si>
    <t>FHP23形 1灯用</t>
    <rPh sb="5" eb="6">
      <t>カタ</t>
    </rPh>
    <rPh sb="8" eb="10">
      <t>トウヨウ</t>
    </rPh>
    <phoneticPr fontId="36"/>
  </si>
  <si>
    <t>メタルハライドランプ 300形</t>
    <rPh sb="14" eb="15">
      <t>カタ</t>
    </rPh>
    <phoneticPr fontId="36"/>
  </si>
  <si>
    <t>FHP23形 2灯用</t>
    <rPh sb="5" eb="6">
      <t>カタ</t>
    </rPh>
    <rPh sb="8" eb="10">
      <t>トウヨウ</t>
    </rPh>
    <phoneticPr fontId="36"/>
  </si>
  <si>
    <t>メタルハライドランプ 400形</t>
    <rPh sb="14" eb="15">
      <t>カタ</t>
    </rPh>
    <phoneticPr fontId="36"/>
  </si>
  <si>
    <t>FHF63形　1灯用</t>
    <rPh sb="5" eb="6">
      <t>ガタ</t>
    </rPh>
    <rPh sb="8" eb="9">
      <t>トウ</t>
    </rPh>
    <rPh sb="9" eb="10">
      <t>ヨウ</t>
    </rPh>
    <phoneticPr fontId="36"/>
  </si>
  <si>
    <t>FHP32形 3灯用</t>
    <rPh sb="5" eb="6">
      <t>カタ</t>
    </rPh>
    <rPh sb="8" eb="10">
      <t>トウヨウ</t>
    </rPh>
    <phoneticPr fontId="36"/>
  </si>
  <si>
    <t>メタルハライドランプ 700形</t>
    <rPh sb="14" eb="15">
      <t>カタ</t>
    </rPh>
    <phoneticPr fontId="36"/>
  </si>
  <si>
    <t>FHF63形　2灯用</t>
    <rPh sb="5" eb="6">
      <t>ガタ</t>
    </rPh>
    <rPh sb="8" eb="9">
      <t>トウ</t>
    </rPh>
    <rPh sb="9" eb="10">
      <t>ヨウ</t>
    </rPh>
    <phoneticPr fontId="36"/>
  </si>
  <si>
    <t>FHP32形 4灯用</t>
    <rPh sb="5" eb="6">
      <t>カタ</t>
    </rPh>
    <rPh sb="8" eb="10">
      <t>トウヨウ</t>
    </rPh>
    <phoneticPr fontId="36"/>
  </si>
  <si>
    <t>メタルハライドランプ 1000形</t>
    <rPh sb="15" eb="16">
      <t>カタ</t>
    </rPh>
    <phoneticPr fontId="36"/>
  </si>
  <si>
    <t>FHF86形　1灯用</t>
    <rPh sb="8" eb="10">
      <t>トウヨウ</t>
    </rPh>
    <phoneticPr fontId="36"/>
  </si>
  <si>
    <t>セラミックメタルハライドランプ 150形</t>
    <rPh sb="19" eb="20">
      <t>カタ</t>
    </rPh>
    <phoneticPr fontId="36"/>
  </si>
  <si>
    <t>FHF86形　2灯用</t>
    <rPh sb="8" eb="10">
      <t>トウヨウ</t>
    </rPh>
    <phoneticPr fontId="36"/>
  </si>
  <si>
    <t>セラミックメタルハライドランプ 180形</t>
    <rPh sb="19" eb="20">
      <t>カタ</t>
    </rPh>
    <phoneticPr fontId="36"/>
  </si>
  <si>
    <t>FHF86形　3灯用</t>
    <rPh sb="5" eb="6">
      <t>カタ</t>
    </rPh>
    <rPh sb="8" eb="10">
      <t>トウヨウ</t>
    </rPh>
    <phoneticPr fontId="36"/>
  </si>
  <si>
    <t>FHP45形 3灯用</t>
    <rPh sb="5" eb="6">
      <t>カタ</t>
    </rPh>
    <rPh sb="8" eb="10">
      <t>トウヨウ</t>
    </rPh>
    <phoneticPr fontId="36"/>
  </si>
  <si>
    <t>セラミックメタルハライドランプ 190形</t>
    <rPh sb="19" eb="20">
      <t>カタ</t>
    </rPh>
    <phoneticPr fontId="36"/>
  </si>
  <si>
    <t>FL20・FLR20形 1灯用</t>
    <rPh sb="10" eb="11">
      <t>カタ</t>
    </rPh>
    <rPh sb="13" eb="15">
      <t>トウヨウ</t>
    </rPh>
    <phoneticPr fontId="36"/>
  </si>
  <si>
    <t>FHP45形 4灯用</t>
    <rPh sb="5" eb="6">
      <t>カタ</t>
    </rPh>
    <rPh sb="8" eb="10">
      <t>トウヨウ</t>
    </rPh>
    <phoneticPr fontId="36"/>
  </si>
  <si>
    <t>セラミックメタルハライドランプ 220形</t>
    <rPh sb="19" eb="20">
      <t>カタ</t>
    </rPh>
    <phoneticPr fontId="36"/>
  </si>
  <si>
    <t>FL20・FLR20形 2灯用</t>
    <rPh sb="10" eb="11">
      <t>カタ</t>
    </rPh>
    <rPh sb="13" eb="15">
      <t>トウヨウ</t>
    </rPh>
    <phoneticPr fontId="36"/>
  </si>
  <si>
    <t>FHP105形　1灯用</t>
    <rPh sb="9" eb="11">
      <t>トウヨウ</t>
    </rPh>
    <phoneticPr fontId="36"/>
  </si>
  <si>
    <t>セラミックメタルハライドランプ 230形</t>
    <rPh sb="19" eb="20">
      <t>カタ</t>
    </rPh>
    <phoneticPr fontId="36"/>
  </si>
  <si>
    <t>FL20・FLR20形 3灯用</t>
    <rPh sb="10" eb="11">
      <t>カタ</t>
    </rPh>
    <rPh sb="13" eb="15">
      <t>トウヨウ</t>
    </rPh>
    <phoneticPr fontId="36"/>
  </si>
  <si>
    <t>FHP105形　2灯用</t>
    <rPh sb="9" eb="11">
      <t>トウヨウ</t>
    </rPh>
    <phoneticPr fontId="36"/>
  </si>
  <si>
    <t>セラミックメタルハライドランプ 270形</t>
    <rPh sb="19" eb="20">
      <t>カタ</t>
    </rPh>
    <phoneticPr fontId="36"/>
  </si>
  <si>
    <t>FL20・FLR20形 4灯用</t>
    <rPh sb="10" eb="11">
      <t>カタ</t>
    </rPh>
    <rPh sb="13" eb="15">
      <t>トウヨウ</t>
    </rPh>
    <phoneticPr fontId="36"/>
  </si>
  <si>
    <t>セラミックメタルハライドランプ 290形</t>
    <rPh sb="19" eb="20">
      <t>カタ</t>
    </rPh>
    <phoneticPr fontId="36"/>
  </si>
  <si>
    <t>FL20・FLR20形 5灯用</t>
    <rPh sb="10" eb="11">
      <t>カタ</t>
    </rPh>
    <rPh sb="13" eb="15">
      <t>トウヨウ</t>
    </rPh>
    <phoneticPr fontId="36"/>
  </si>
  <si>
    <t>FHT24形 1灯用</t>
    <rPh sb="5" eb="6">
      <t>カタ</t>
    </rPh>
    <rPh sb="8" eb="10">
      <t>トウヨウ</t>
    </rPh>
    <phoneticPr fontId="36"/>
  </si>
  <si>
    <t>セラミックメタルハライドランプ 360形</t>
    <rPh sb="19" eb="20">
      <t>カタ</t>
    </rPh>
    <phoneticPr fontId="36"/>
  </si>
  <si>
    <t>FL20・FLR20形 6灯用</t>
    <rPh sb="10" eb="11">
      <t>カタ</t>
    </rPh>
    <rPh sb="13" eb="15">
      <t>トウヨウ</t>
    </rPh>
    <phoneticPr fontId="36"/>
  </si>
  <si>
    <t>FHT24形 2灯用</t>
    <rPh sb="5" eb="6">
      <t>カタ</t>
    </rPh>
    <rPh sb="8" eb="10">
      <t>トウヨウ</t>
    </rPh>
    <phoneticPr fontId="36"/>
  </si>
  <si>
    <t>FL40形 1灯用</t>
    <rPh sb="4" eb="5">
      <t>カタ</t>
    </rPh>
    <rPh sb="7" eb="9">
      <t>トウヨウ</t>
    </rPh>
    <phoneticPr fontId="36"/>
  </si>
  <si>
    <t>FHT24形 3灯用</t>
    <rPh sb="5" eb="6">
      <t>カタ</t>
    </rPh>
    <rPh sb="8" eb="10">
      <t>トウヨウ</t>
    </rPh>
    <phoneticPr fontId="36"/>
  </si>
  <si>
    <t>FL40形 2灯用</t>
    <rPh sb="4" eb="5">
      <t>カタ</t>
    </rPh>
    <rPh sb="7" eb="9">
      <t>トウヨウ</t>
    </rPh>
    <phoneticPr fontId="36"/>
  </si>
  <si>
    <t>FHT24形 4灯用</t>
    <rPh sb="5" eb="6">
      <t>カタ</t>
    </rPh>
    <rPh sb="8" eb="10">
      <t>トウヨウ</t>
    </rPh>
    <phoneticPr fontId="36"/>
  </si>
  <si>
    <t>FL40形 3灯用</t>
    <rPh sb="4" eb="5">
      <t>カタ</t>
    </rPh>
    <rPh sb="7" eb="9">
      <t>トウヨウ</t>
    </rPh>
    <phoneticPr fontId="36"/>
  </si>
  <si>
    <t>FHT32形 1灯用</t>
    <rPh sb="5" eb="6">
      <t>カタ</t>
    </rPh>
    <rPh sb="8" eb="10">
      <t>トウヨウ</t>
    </rPh>
    <phoneticPr fontId="36"/>
  </si>
  <si>
    <t>FL40形 4灯用</t>
    <rPh sb="4" eb="5">
      <t>カタ</t>
    </rPh>
    <rPh sb="7" eb="9">
      <t>トウヨウ</t>
    </rPh>
    <phoneticPr fontId="36"/>
  </si>
  <si>
    <t>FHT32形 2灯用</t>
    <rPh sb="5" eb="6">
      <t>カタ</t>
    </rPh>
    <rPh sb="8" eb="10">
      <t>トウヨウ</t>
    </rPh>
    <phoneticPr fontId="36"/>
  </si>
  <si>
    <t>高圧ナトリウムランプ 40形</t>
    <rPh sb="0" eb="2">
      <t>コウアツ</t>
    </rPh>
    <rPh sb="13" eb="14">
      <t>カタ</t>
    </rPh>
    <phoneticPr fontId="36"/>
  </si>
  <si>
    <t>磁気式安定器</t>
    <rPh sb="0" eb="3">
      <t>ジキシキ</t>
    </rPh>
    <rPh sb="3" eb="6">
      <t>アンテイキ</t>
    </rPh>
    <phoneticPr fontId="36"/>
  </si>
  <si>
    <t>FL40形 5灯用</t>
    <rPh sb="4" eb="5">
      <t>カタ</t>
    </rPh>
    <rPh sb="7" eb="9">
      <t>トウヨウ</t>
    </rPh>
    <phoneticPr fontId="36"/>
  </si>
  <si>
    <t>FHT32形 3灯用</t>
    <rPh sb="5" eb="6">
      <t>カタ</t>
    </rPh>
    <rPh sb="8" eb="10">
      <t>トウヨウ</t>
    </rPh>
    <phoneticPr fontId="36"/>
  </si>
  <si>
    <t>高圧ナトリウムランプ 75形</t>
    <rPh sb="0" eb="2">
      <t>コウアツ</t>
    </rPh>
    <rPh sb="13" eb="14">
      <t>カタ</t>
    </rPh>
    <phoneticPr fontId="36"/>
  </si>
  <si>
    <t>FL40形 6灯用</t>
    <rPh sb="4" eb="5">
      <t>カタ</t>
    </rPh>
    <rPh sb="7" eb="9">
      <t>トウヨウ</t>
    </rPh>
    <phoneticPr fontId="36"/>
  </si>
  <si>
    <t>FHT32形 4灯用</t>
    <rPh sb="5" eb="6">
      <t>カタ</t>
    </rPh>
    <rPh sb="8" eb="10">
      <t>トウヨウ</t>
    </rPh>
    <phoneticPr fontId="36"/>
  </si>
  <si>
    <t>高圧ナトリウムランプ 110形</t>
    <rPh sb="0" eb="2">
      <t>コウアツ</t>
    </rPh>
    <rPh sb="14" eb="15">
      <t>カタ</t>
    </rPh>
    <phoneticPr fontId="36"/>
  </si>
  <si>
    <t>FLR40形 1灯用</t>
    <rPh sb="5" eb="6">
      <t>カタ</t>
    </rPh>
    <rPh sb="8" eb="10">
      <t>トウヨウ</t>
    </rPh>
    <phoneticPr fontId="36"/>
  </si>
  <si>
    <t>FHT42形 1灯用</t>
    <rPh sb="5" eb="6">
      <t>カタ</t>
    </rPh>
    <rPh sb="8" eb="10">
      <t>トウヨウ</t>
    </rPh>
    <phoneticPr fontId="36"/>
  </si>
  <si>
    <t>高圧ナトリウムランプ 180形</t>
    <rPh sb="0" eb="2">
      <t>コウアツ</t>
    </rPh>
    <rPh sb="14" eb="15">
      <t>カタ</t>
    </rPh>
    <phoneticPr fontId="36"/>
  </si>
  <si>
    <t>FLR40形 2灯用</t>
    <rPh sb="5" eb="6">
      <t>カタ</t>
    </rPh>
    <rPh sb="8" eb="10">
      <t>トウヨウ</t>
    </rPh>
    <phoneticPr fontId="36"/>
  </si>
  <si>
    <t>FHT42形 2灯用</t>
    <rPh sb="5" eb="6">
      <t>カタ</t>
    </rPh>
    <rPh sb="8" eb="10">
      <t>トウヨウ</t>
    </rPh>
    <phoneticPr fontId="36"/>
  </si>
  <si>
    <t>高圧ナトリウムランプ 220形</t>
    <rPh sb="0" eb="2">
      <t>コウアツ</t>
    </rPh>
    <rPh sb="14" eb="15">
      <t>カタ</t>
    </rPh>
    <phoneticPr fontId="36"/>
  </si>
  <si>
    <t>FLR40形 3灯用</t>
    <rPh sb="5" eb="6">
      <t>カタ</t>
    </rPh>
    <rPh sb="8" eb="10">
      <t>トウヨウ</t>
    </rPh>
    <phoneticPr fontId="36"/>
  </si>
  <si>
    <t>FHT42形 3灯用</t>
    <rPh sb="5" eb="6">
      <t>カタ</t>
    </rPh>
    <rPh sb="8" eb="10">
      <t>トウヨウ</t>
    </rPh>
    <phoneticPr fontId="36"/>
  </si>
  <si>
    <t>高圧ナトリウムランプ 270形</t>
    <rPh sb="0" eb="2">
      <t>コウアツ</t>
    </rPh>
    <rPh sb="14" eb="15">
      <t>カタ</t>
    </rPh>
    <phoneticPr fontId="36"/>
  </si>
  <si>
    <t>FLR40形 4灯用</t>
    <rPh sb="5" eb="6">
      <t>カタ</t>
    </rPh>
    <rPh sb="8" eb="10">
      <t>トウヨウ</t>
    </rPh>
    <phoneticPr fontId="36"/>
  </si>
  <si>
    <t>FHT42形 4灯用</t>
    <rPh sb="5" eb="6">
      <t>カタ</t>
    </rPh>
    <rPh sb="8" eb="10">
      <t>トウヨウ</t>
    </rPh>
    <phoneticPr fontId="36"/>
  </si>
  <si>
    <t>高圧ナトリウムランプ 360形</t>
    <rPh sb="0" eb="2">
      <t>コウアツ</t>
    </rPh>
    <rPh sb="14" eb="15">
      <t>カタ</t>
    </rPh>
    <phoneticPr fontId="36"/>
  </si>
  <si>
    <t>FLR40形 5灯用</t>
    <rPh sb="5" eb="6">
      <t>カタ</t>
    </rPh>
    <rPh sb="8" eb="10">
      <t>トウヨウ</t>
    </rPh>
    <phoneticPr fontId="36"/>
  </si>
  <si>
    <t>FHT57形 1灯用</t>
    <rPh sb="5" eb="6">
      <t>カタ</t>
    </rPh>
    <rPh sb="8" eb="10">
      <t>トウヨウ</t>
    </rPh>
    <phoneticPr fontId="36"/>
  </si>
  <si>
    <t>高圧ナトリウムランプ 660形</t>
    <rPh sb="0" eb="2">
      <t>コウアツ</t>
    </rPh>
    <rPh sb="14" eb="15">
      <t>カタ</t>
    </rPh>
    <phoneticPr fontId="36"/>
  </si>
  <si>
    <t>FLR40形 6灯用</t>
    <rPh sb="5" eb="6">
      <t>カタ</t>
    </rPh>
    <rPh sb="8" eb="10">
      <t>トウヨウ</t>
    </rPh>
    <phoneticPr fontId="36"/>
  </si>
  <si>
    <t>FHT57形 2灯用</t>
    <rPh sb="5" eb="6">
      <t>カタ</t>
    </rPh>
    <rPh sb="8" eb="10">
      <t>トウヨウ</t>
    </rPh>
    <phoneticPr fontId="36"/>
  </si>
  <si>
    <t>高圧ナトリウムランプ 940形</t>
    <rPh sb="0" eb="2">
      <t>コウアツ</t>
    </rPh>
    <rPh sb="14" eb="15">
      <t>カタ</t>
    </rPh>
    <phoneticPr fontId="36"/>
  </si>
  <si>
    <t>FLR110形 1灯用</t>
    <rPh sb="6" eb="7">
      <t>カタ</t>
    </rPh>
    <rPh sb="9" eb="11">
      <t>トウヨウ</t>
    </rPh>
    <phoneticPr fontId="36"/>
  </si>
  <si>
    <t>FHT57形 3灯用</t>
    <rPh sb="5" eb="6">
      <t>カタ</t>
    </rPh>
    <rPh sb="8" eb="10">
      <t>トウヨウ</t>
    </rPh>
    <phoneticPr fontId="36"/>
  </si>
  <si>
    <t>FLR110形 2灯用</t>
    <rPh sb="6" eb="7">
      <t>カタ</t>
    </rPh>
    <rPh sb="9" eb="11">
      <t>トウヨウ</t>
    </rPh>
    <phoneticPr fontId="36"/>
  </si>
  <si>
    <t>FHT57形 4灯用</t>
    <rPh sb="5" eb="6">
      <t>カタ</t>
    </rPh>
    <rPh sb="8" eb="10">
      <t>トウヨウ</t>
    </rPh>
    <phoneticPr fontId="36"/>
  </si>
  <si>
    <t>FLR110形 3灯用</t>
    <rPh sb="6" eb="7">
      <t>カタ</t>
    </rPh>
    <rPh sb="9" eb="11">
      <t>トウヨウ</t>
    </rPh>
    <phoneticPr fontId="36"/>
  </si>
  <si>
    <t>電子安定器</t>
    <rPh sb="0" eb="2">
      <t>デンシ</t>
    </rPh>
    <rPh sb="2" eb="5">
      <t>アンテイキ</t>
    </rPh>
    <phoneticPr fontId="36"/>
  </si>
  <si>
    <t>省電力</t>
    <rPh sb="0" eb="3">
      <t>ショウデンリョク</t>
    </rPh>
    <phoneticPr fontId="36"/>
  </si>
  <si>
    <t>計</t>
    <rPh sb="0" eb="1">
      <t>ケイ</t>
    </rPh>
    <phoneticPr fontId="17"/>
  </si>
  <si>
    <t>見積依頼仕様書</t>
    <rPh sb="0" eb="2">
      <t>ミツモリ</t>
    </rPh>
    <rPh sb="2" eb="4">
      <t>イライ</t>
    </rPh>
    <rPh sb="4" eb="7">
      <t>シヨウショ</t>
    </rPh>
    <phoneticPr fontId="17"/>
  </si>
  <si>
    <t>補助事業名</t>
    <rPh sb="0" eb="2">
      <t>ホジョ</t>
    </rPh>
    <rPh sb="2" eb="4">
      <t>ジギョウ</t>
    </rPh>
    <rPh sb="4" eb="5">
      <t>メイ</t>
    </rPh>
    <phoneticPr fontId="17"/>
  </si>
  <si>
    <t>：</t>
    <phoneticPr fontId="17"/>
  </si>
  <si>
    <t>高効率LED照明の導入による省エネルギー事業</t>
    <phoneticPr fontId="17"/>
  </si>
  <si>
    <t>以下仕様要件を満たす、見積りをお願いいたします。</t>
    <rPh sb="0" eb="2">
      <t>イカ</t>
    </rPh>
    <rPh sb="2" eb="4">
      <t>シヨウ</t>
    </rPh>
    <rPh sb="4" eb="6">
      <t>ヨウケン</t>
    </rPh>
    <rPh sb="7" eb="8">
      <t>ミ</t>
    </rPh>
    <rPh sb="11" eb="13">
      <t>ミツモ</t>
    </rPh>
    <rPh sb="16" eb="17">
      <t>ネガ</t>
    </rPh>
    <phoneticPr fontId="17"/>
  </si>
  <si>
    <r>
      <t>平成　</t>
    </r>
    <r>
      <rPr>
        <sz val="11"/>
        <color rgb="FF0000FF"/>
        <rFont val="ＭＳ 明朝"/>
        <family val="1"/>
        <charset val="128"/>
      </rPr>
      <t>○○</t>
    </r>
    <r>
      <rPr>
        <sz val="11"/>
        <rFont val="ＭＳ 明朝"/>
        <family val="1"/>
        <charset val="128"/>
      </rPr>
      <t>年　</t>
    </r>
    <r>
      <rPr>
        <sz val="11"/>
        <color rgb="FF0000FF"/>
        <rFont val="ＭＳ 明朝"/>
        <family val="1"/>
        <charset val="128"/>
      </rPr>
      <t>○○</t>
    </r>
    <r>
      <rPr>
        <sz val="11"/>
        <rFont val="ＭＳ 明朝"/>
        <family val="1"/>
        <charset val="128"/>
      </rPr>
      <t>月　</t>
    </r>
    <r>
      <rPr>
        <sz val="11"/>
        <color rgb="FF0000FF"/>
        <rFont val="ＭＳ 明朝"/>
        <family val="1"/>
        <charset val="128"/>
      </rPr>
      <t>○○</t>
    </r>
    <r>
      <rPr>
        <sz val="11"/>
        <rFont val="ＭＳ 明朝"/>
        <family val="1"/>
        <charset val="128"/>
      </rPr>
      <t>日</t>
    </r>
    <rPh sb="0" eb="2">
      <t>ヘイセイ</t>
    </rPh>
    <rPh sb="5" eb="6">
      <t>ネン</t>
    </rPh>
    <rPh sb="9" eb="10">
      <t>ガツ</t>
    </rPh>
    <rPh sb="13" eb="14">
      <t>ニチ</t>
    </rPh>
    <phoneticPr fontId="17"/>
  </si>
  <si>
    <t>○○　○○</t>
    <phoneticPr fontId="17"/>
  </si>
  <si>
    <t>No.</t>
    <phoneticPr fontId="17"/>
  </si>
  <si>
    <t>主要設備等の名称</t>
    <rPh sb="0" eb="2">
      <t>シュヨウ</t>
    </rPh>
    <rPh sb="2" eb="4">
      <t>セツビ</t>
    </rPh>
    <rPh sb="4" eb="5">
      <t>トウ</t>
    </rPh>
    <rPh sb="6" eb="8">
      <t>メイショウ</t>
    </rPh>
    <phoneticPr fontId="17"/>
  </si>
  <si>
    <t>要求仕様</t>
    <rPh sb="0" eb="2">
      <t>ヨウキュウ</t>
    </rPh>
    <rPh sb="2" eb="4">
      <t>シヨウ</t>
    </rPh>
    <phoneticPr fontId="17"/>
  </si>
  <si>
    <t>会社名</t>
    <rPh sb="0" eb="3">
      <t>カイシャメイ</t>
    </rPh>
    <phoneticPr fontId="17"/>
  </si>
  <si>
    <t>年</t>
    <rPh sb="0" eb="1">
      <t>ネン</t>
    </rPh>
    <phoneticPr fontId="17"/>
  </si>
  <si>
    <t>○○工業株式会社</t>
    <rPh sb="2" eb="4">
      <t>コウギョウ</t>
    </rPh>
    <rPh sb="4" eb="6">
      <t>カブシキ</t>
    </rPh>
    <rPh sb="6" eb="8">
      <t>カイシャ</t>
    </rPh>
    <phoneticPr fontId="17"/>
  </si>
  <si>
    <t>定格消費電力</t>
    <rPh sb="0" eb="2">
      <t>テイカク</t>
    </rPh>
    <rPh sb="2" eb="4">
      <t>ショウヒ</t>
    </rPh>
    <rPh sb="4" eb="6">
      <t>デンリョク</t>
    </rPh>
    <phoneticPr fontId="36"/>
  </si>
  <si>
    <r>
      <t>1.</t>
    </r>
    <r>
      <rPr>
        <sz val="7"/>
        <rFont val="Times New Roman"/>
        <family val="1"/>
      </rPr>
      <t xml:space="preserve">   </t>
    </r>
    <r>
      <rPr>
        <sz val="10.5"/>
        <rFont val="ＭＳ 明朝"/>
        <family val="1"/>
        <charset val="128"/>
      </rPr>
      <t>補助対象設備の範囲について</t>
    </r>
  </si>
  <si>
    <t>事業者名</t>
    <rPh sb="0" eb="3">
      <t>ジギョウシャ</t>
    </rPh>
    <rPh sb="3" eb="4">
      <t>メイ</t>
    </rPh>
    <phoneticPr fontId="17"/>
  </si>
  <si>
    <t>主たる業種</t>
    <rPh sb="0" eb="1">
      <t>シュ</t>
    </rPh>
    <rPh sb="3" eb="5">
      <t>ギョウシュ</t>
    </rPh>
    <phoneticPr fontId="17"/>
  </si>
  <si>
    <t>住所（本店所在地）</t>
    <rPh sb="0" eb="2">
      <t>ジュウショ</t>
    </rPh>
    <rPh sb="3" eb="5">
      <t>ホンテン</t>
    </rPh>
    <rPh sb="5" eb="8">
      <t>ショザイチ</t>
    </rPh>
    <phoneticPr fontId="17"/>
  </si>
  <si>
    <t>資本金</t>
    <rPh sb="0" eb="3">
      <t>シホンキン</t>
    </rPh>
    <phoneticPr fontId="17"/>
  </si>
  <si>
    <t xml:space="preserve">○○○ </t>
    <phoneticPr fontId="17"/>
  </si>
  <si>
    <t>人</t>
    <phoneticPr fontId="17"/>
  </si>
  <si>
    <t>代表電話番号</t>
    <rPh sb="0" eb="2">
      <t>ダイヒョウ</t>
    </rPh>
    <rPh sb="2" eb="4">
      <t>デンワ</t>
    </rPh>
    <rPh sb="4" eb="6">
      <t>バンゴウ</t>
    </rPh>
    <phoneticPr fontId="17"/>
  </si>
  <si>
    <t>担当者情報</t>
    <rPh sb="0" eb="3">
      <t>タントウシャ</t>
    </rPh>
    <rPh sb="3" eb="5">
      <t>ジョウホウ</t>
    </rPh>
    <phoneticPr fontId="17"/>
  </si>
  <si>
    <t>部署</t>
    <rPh sb="0" eb="2">
      <t>ブショ</t>
    </rPh>
    <phoneticPr fontId="17"/>
  </si>
  <si>
    <t>氏名</t>
    <rPh sb="0" eb="2">
      <t>シメイ</t>
    </rPh>
    <phoneticPr fontId="17"/>
  </si>
  <si>
    <r>
      <t>フリガナ　</t>
    </r>
    <r>
      <rPr>
        <sz val="6"/>
        <color rgb="FF0000FF"/>
        <rFont val="ＭＳ 明朝"/>
        <family val="1"/>
        <charset val="128"/>
      </rPr>
      <t>○○　○○○○</t>
    </r>
    <phoneticPr fontId="17"/>
  </si>
  <si>
    <r>
      <rPr>
        <sz val="10.5"/>
        <rFont val="ＭＳ 明朝"/>
        <family val="1"/>
        <charset val="128"/>
      </rPr>
      <t>住所</t>
    </r>
    <r>
      <rPr>
        <sz val="8"/>
        <rFont val="ＭＳ 明朝"/>
        <family val="1"/>
        <charset val="128"/>
      </rPr>
      <t xml:space="preserve">
</t>
    </r>
    <r>
      <rPr>
        <sz val="6"/>
        <rFont val="ＭＳ 明朝"/>
        <family val="1"/>
        <charset val="128"/>
      </rPr>
      <t>※住所（本店所在地）と異なる場合のみ記入</t>
    </r>
    <rPh sb="0" eb="2">
      <t>ジュウショ</t>
    </rPh>
    <rPh sb="4" eb="6">
      <t>ジュウショ</t>
    </rPh>
    <rPh sb="7" eb="9">
      <t>ホンテン</t>
    </rPh>
    <rPh sb="9" eb="12">
      <t>ショザイチ</t>
    </rPh>
    <rPh sb="14" eb="15">
      <t>コト</t>
    </rPh>
    <rPh sb="17" eb="19">
      <t>バアイ</t>
    </rPh>
    <rPh sb="21" eb="23">
      <t>キニュウ</t>
    </rPh>
    <phoneticPr fontId="17"/>
  </si>
  <si>
    <t>　○○県　○○市　○○町　○丁目○番○号</t>
    <phoneticPr fontId="17"/>
  </si>
  <si>
    <t>　物品賃貸業</t>
    <phoneticPr fontId="17"/>
  </si>
  <si>
    <r>
      <rPr>
        <sz val="6"/>
        <rFont val="ＭＳ 明朝"/>
        <family val="1"/>
        <charset val="128"/>
      </rPr>
      <t>フリガナ</t>
    </r>
    <r>
      <rPr>
        <sz val="6"/>
        <color rgb="FF0000FF"/>
        <rFont val="ＭＳ 明朝"/>
        <family val="1"/>
        <charset val="128"/>
      </rPr>
      <t>　○○ケン　○○○シ　○○チョウ</t>
    </r>
    <phoneticPr fontId="17"/>
  </si>
  <si>
    <r>
      <t>〒　</t>
    </r>
    <r>
      <rPr>
        <sz val="8"/>
        <color rgb="FF0000FF"/>
        <rFont val="ＭＳ 明朝"/>
        <family val="1"/>
        <charset val="128"/>
      </rPr>
      <t>○○○-○○○○</t>
    </r>
    <phoneticPr fontId="17"/>
  </si>
  <si>
    <t>　企画部企画課</t>
    <phoneticPr fontId="17"/>
  </si>
  <si>
    <t>　○○　○○</t>
    <phoneticPr fontId="17"/>
  </si>
  <si>
    <t>メールアドレス</t>
    <phoneticPr fontId="17"/>
  </si>
  <si>
    <t>　XXXX_XXXXX_XX@XXXXXX.co.jp</t>
    <phoneticPr fontId="17"/>
  </si>
  <si>
    <r>
      <t>フリガナ　</t>
    </r>
    <r>
      <rPr>
        <sz val="6"/>
        <color rgb="FF0000FF"/>
        <rFont val="ＭＳ 明朝"/>
        <family val="1"/>
        <charset val="128"/>
      </rPr>
      <t>○○ケン　○○○シ　○○チョウ</t>
    </r>
    <phoneticPr fontId="17"/>
  </si>
  <si>
    <r>
      <t>〒　</t>
    </r>
    <r>
      <rPr>
        <sz val="8"/>
        <color rgb="FF0000FF"/>
        <rFont val="ＭＳ 明朝"/>
        <family val="1"/>
        <charset val="128"/>
      </rPr>
      <t>○○○-○○○○</t>
    </r>
    <phoneticPr fontId="17"/>
  </si>
  <si>
    <t>　○○県　○○市　○○町　○丁目○番○号</t>
    <phoneticPr fontId="17"/>
  </si>
  <si>
    <t>フリガナ</t>
    <phoneticPr fontId="17"/>
  </si>
  <si>
    <t>〒　</t>
    <phoneticPr fontId="17"/>
  </si>
  <si>
    <t>昼光色：85 lm/W以上、Ra70以上</t>
    <rPh sb="0" eb="3">
      <t>チュウコウショク</t>
    </rPh>
    <rPh sb="11" eb="13">
      <t>イジョウ</t>
    </rPh>
    <rPh sb="18" eb="20">
      <t>イジョウ</t>
    </rPh>
    <phoneticPr fontId="17"/>
  </si>
  <si>
    <t>温白色：75 lm/W以上、Ra80以上</t>
    <rPh sb="0" eb="1">
      <t>オン</t>
    </rPh>
    <rPh sb="1" eb="3">
      <t>ハクショク</t>
    </rPh>
    <rPh sb="11" eb="13">
      <t>イジョウ</t>
    </rPh>
    <rPh sb="18" eb="20">
      <t>イジョウ</t>
    </rPh>
    <phoneticPr fontId="17"/>
  </si>
  <si>
    <t>100台</t>
    <rPh sb="3" eb="4">
      <t>ダイ</t>
    </rPh>
    <phoneticPr fontId="17"/>
  </si>
  <si>
    <t>50台</t>
    <rPh sb="2" eb="3">
      <t>ダイ</t>
    </rPh>
    <phoneticPr fontId="17"/>
  </si>
  <si>
    <t>光源色</t>
    <rPh sb="0" eb="2">
      <t>コウゲン</t>
    </rPh>
    <rPh sb="2" eb="3">
      <t>ショク</t>
    </rPh>
    <phoneticPr fontId="36"/>
  </si>
  <si>
    <t>納期</t>
    <rPh sb="0" eb="2">
      <t>ノウキ</t>
    </rPh>
    <phoneticPr fontId="17"/>
  </si>
  <si>
    <t>支払条件</t>
    <rPh sb="0" eb="2">
      <t>シハライ</t>
    </rPh>
    <rPh sb="2" eb="4">
      <t>ジョウケン</t>
    </rPh>
    <phoneticPr fontId="17"/>
  </si>
  <si>
    <r>
      <rPr>
        <sz val="11"/>
        <rFont val="ＭＳ 明朝"/>
        <family val="1"/>
        <charset val="128"/>
      </rPr>
      <t>：　</t>
    </r>
    <r>
      <rPr>
        <sz val="11"/>
        <color rgb="FF0000FF"/>
        <rFont val="ＭＳ 明朝"/>
        <family val="1"/>
        <charset val="128"/>
      </rPr>
      <t>平成○年○月○日</t>
    </r>
    <rPh sb="2" eb="4">
      <t>ヘイセイ</t>
    </rPh>
    <rPh sb="5" eb="6">
      <t>ネン</t>
    </rPh>
    <rPh sb="7" eb="8">
      <t>ガツ</t>
    </rPh>
    <rPh sb="9" eb="10">
      <t>ニチ</t>
    </rPh>
    <phoneticPr fontId="17"/>
  </si>
  <si>
    <r>
      <rPr>
        <sz val="11"/>
        <rFont val="ＭＳ 明朝"/>
        <family val="1"/>
        <charset val="128"/>
      </rPr>
      <t>：　</t>
    </r>
    <r>
      <rPr>
        <sz val="11"/>
        <color rgb="FF0000FF"/>
        <rFont val="ＭＳ 明朝"/>
        <family val="1"/>
        <charset val="128"/>
      </rPr>
      <t>検収翌月末までに現金払い</t>
    </r>
    <phoneticPr fontId="17"/>
  </si>
  <si>
    <t>＜以下の書類は必要に応じて提出＞</t>
    <phoneticPr fontId="17"/>
  </si>
  <si>
    <t>交付申請時の提出書類</t>
    <phoneticPr fontId="17"/>
  </si>
  <si>
    <t>HIDランプ</t>
    <phoneticPr fontId="36"/>
  </si>
  <si>
    <t>種別</t>
    <rPh sb="0" eb="2">
      <t>シュベツ</t>
    </rPh>
    <phoneticPr fontId="36"/>
  </si>
  <si>
    <t>LEDダウンライト（埋込穴300mm以下）</t>
    <phoneticPr fontId="36"/>
  </si>
  <si>
    <t>昼光色/昼白色/白色</t>
    <phoneticPr fontId="36"/>
  </si>
  <si>
    <t>直管蛍光ランプFHF16形　1灯用　・　高出力</t>
  </si>
  <si>
    <t>円形蛍光ランプFCL20形　1灯用</t>
  </si>
  <si>
    <t>コンパクト蛍光ランプFDL13形　1灯用</t>
  </si>
  <si>
    <t>HIDランプ高圧水銀ランプ 40形</t>
  </si>
  <si>
    <t>電球形蛍光ランプEFA10・EFD10形</t>
  </si>
  <si>
    <t>クリプトン電球40形</t>
  </si>
  <si>
    <t>白熱電球40形</t>
  </si>
  <si>
    <t>ハロゲン電球_JD110V60W</t>
  </si>
  <si>
    <t>LED高天井用器具（定格光束 12,000lm以上）</t>
    <phoneticPr fontId="36"/>
  </si>
  <si>
    <t>温白色/電球色</t>
    <phoneticPr fontId="36"/>
  </si>
  <si>
    <t>直管蛍光ランプFHF16形　2灯用　・　高出力</t>
  </si>
  <si>
    <t>円形蛍光ランプFCL30形　1灯用</t>
  </si>
  <si>
    <t>コンパクト蛍光ランプFDL18形　1灯用</t>
  </si>
  <si>
    <t>HIDランプ高圧水銀ランプ 80形</t>
  </si>
  <si>
    <t>電球形蛍光ランプEFA15・EFD15形</t>
  </si>
  <si>
    <t>クリプトン電球60形</t>
  </si>
  <si>
    <t>白熱電球60形</t>
  </si>
  <si>
    <t>ハロゲン電球_JD110V65W</t>
  </si>
  <si>
    <t>その他LED照明器具</t>
    <phoneticPr fontId="36"/>
  </si>
  <si>
    <t>直管蛍光ランプFHF32形　1灯用　・　高出力</t>
  </si>
  <si>
    <t>円形蛍光ランプFCL32形　1灯用</t>
  </si>
  <si>
    <t>コンパクト蛍光ランプFDL27形　1灯用</t>
  </si>
  <si>
    <t>HIDランプ高圧水銀ランプ 100形</t>
  </si>
  <si>
    <t>電球形蛍光ランプEFA25・EFD25形</t>
  </si>
  <si>
    <t>クリプトン電球100形</t>
  </si>
  <si>
    <t>白熱電球100形</t>
  </si>
  <si>
    <t>ハロゲン電球_JD110V85W</t>
  </si>
  <si>
    <t>円形蛍光ランプFCL40形　1灯用</t>
  </si>
  <si>
    <t>コンパクト蛍光ランプFPL13・FML13形　1灯用</t>
  </si>
  <si>
    <t>HIDランプ高圧水銀ランプ 200形</t>
  </si>
  <si>
    <t>ハロゲン電球_JD110V90W</t>
  </si>
  <si>
    <t>直管蛍光ランプFHF32形　2灯用　・　高出力</t>
  </si>
  <si>
    <t>コンパクト蛍光ランプFPL18・FML18形　1灯用</t>
  </si>
  <si>
    <t>HIDランプ高圧水銀ランプ 250形</t>
  </si>
  <si>
    <t>ハロゲン電球_JD110V130W</t>
  </si>
  <si>
    <t>コンパクト蛍光ランプFPL27形・FML27形 1灯用</t>
  </si>
  <si>
    <t>HIDランプ高圧水銀ランプ 300形</t>
  </si>
  <si>
    <t>ハロゲン電球_JD110V200W</t>
  </si>
  <si>
    <t>直管蛍光ランプFHF32形　3灯用　・　高出力</t>
  </si>
  <si>
    <t>コンパクト蛍光ランプFPL36形・FML36形 1灯用</t>
  </si>
  <si>
    <t>HIDランプ高圧水銀ランプ 400形</t>
  </si>
  <si>
    <t>ハロゲン電球_JD110V250W</t>
  </si>
  <si>
    <t>コンパクト蛍光ランプFPL36形・FML36形 2灯用</t>
  </si>
  <si>
    <t>HIDランプ高圧水銀ランプ 700形</t>
  </si>
  <si>
    <t>ハロゲン電球_JD110V500W</t>
  </si>
  <si>
    <t>直管蛍光ランプFHF32形　4灯用　・　高出力</t>
  </si>
  <si>
    <t>コンパクト蛍光ランプFPL36形 3灯用</t>
  </si>
  <si>
    <t>HIDランプ高圧水銀ランプ 1000形</t>
  </si>
  <si>
    <t>コンパクト蛍光ランプFPL36形 4灯用</t>
  </si>
  <si>
    <t>HIDランプメタルハライドランプ 100形</t>
  </si>
  <si>
    <t>直管蛍光ランプFHF32形　5灯用　・　高出力</t>
  </si>
  <si>
    <t>コンパクト蛍光ランプFPL55形 3灯用</t>
  </si>
  <si>
    <t>HIDランプメタルハライドランプ 200形</t>
  </si>
  <si>
    <t>コンパクト蛍光ランプFPL55形 4灯用</t>
  </si>
  <si>
    <t>HIDランプメタルハライドランプ 250形</t>
  </si>
  <si>
    <t>直管蛍光ランプFHF32形　6灯用　・　高出力</t>
  </si>
  <si>
    <t>コンパクト蛍光ランプFHP23形 1灯用</t>
  </si>
  <si>
    <t>HIDランプメタルハライドランプ 300形</t>
  </si>
  <si>
    <t>コンパクト蛍光ランプFHP23形 2灯用</t>
  </si>
  <si>
    <t>HIDランプメタルハライドランプ 400形</t>
  </si>
  <si>
    <t>直管蛍光ランプFHF63形　1灯用</t>
  </si>
  <si>
    <t>コンパクト蛍光ランプFHP32形 3灯用　・　省電力</t>
  </si>
  <si>
    <t>HIDランプメタルハライドランプ 700形</t>
  </si>
  <si>
    <t>直管蛍光ランプFHF63形　2灯用</t>
  </si>
  <si>
    <t>HIDランプメタルハライドランプ 1000形</t>
  </si>
  <si>
    <t>直管蛍光ランプFHF86形　1灯用</t>
  </si>
  <si>
    <t>コンパクト蛍光ランプFHP32形 4灯用　・　省電力</t>
  </si>
  <si>
    <t>HIDランプセラミックメタルハライドランプ 35形</t>
  </si>
  <si>
    <t>直管蛍光ランプFHF86形　2灯用</t>
  </si>
  <si>
    <t>HIDランプセラミックメタルハライドランプ 70形</t>
  </si>
  <si>
    <t>直管蛍光ランプFHF86形　3灯用</t>
  </si>
  <si>
    <t>コンパクト蛍光ランプFHP45形 3灯用</t>
  </si>
  <si>
    <t>HIDランプセラミックメタルハライドランプ 150形　・　磁気式安定器</t>
  </si>
  <si>
    <t>直管蛍光ランプFL20・FLR20形 1灯用</t>
  </si>
  <si>
    <t>コンパクト蛍光ランプFHP45形 4灯用</t>
  </si>
  <si>
    <t>HIDランプセラミックメタルハライドランプ 150形　・　電子安定器</t>
  </si>
  <si>
    <t>直管蛍光ランプFL20・FLR20形 2灯用</t>
  </si>
  <si>
    <t>コンパクト蛍光ランプFHP105形　1灯用</t>
  </si>
  <si>
    <t>HIDランプセラミックメタルハライドランプ 180形</t>
  </si>
  <si>
    <t>直管蛍光ランプFL20・FLR20形 3灯用</t>
  </si>
  <si>
    <t>コンパクト蛍光ランプFHP105形　2灯用</t>
  </si>
  <si>
    <t>HIDランプセラミックメタルハライドランプ 190形</t>
  </si>
  <si>
    <t>直管蛍光ランプFL20・FLR20形 4灯用</t>
  </si>
  <si>
    <t>コンパクト蛍光ランプFHT16形 1灯用</t>
  </si>
  <si>
    <t>HIDランプセラミックメタルハライドランプ 220形</t>
  </si>
  <si>
    <t>直管蛍光ランプFL20・FLR20形 5灯用</t>
  </si>
  <si>
    <t>コンパクト蛍光ランプFHT24形 1灯用</t>
  </si>
  <si>
    <t>HIDランプセラミックメタルハライドランプ 230形</t>
  </si>
  <si>
    <t>直管蛍光ランプFL20・FLR20形 6灯用</t>
  </si>
  <si>
    <t>コンパクト蛍光ランプFHT24形 2灯用</t>
  </si>
  <si>
    <t>HIDランプセラミックメタルハライドランプ 270形</t>
  </si>
  <si>
    <t>直管蛍光ランプFL40形 1灯用　・　磁気式安定器</t>
  </si>
  <si>
    <t>コンパクト蛍光ランプFHT24形 3灯用</t>
  </si>
  <si>
    <t>HIDランプセラミックメタルハライドランプ 290形</t>
  </si>
  <si>
    <t>直管蛍光ランプFL40形 2灯用　・　磁気式安定器</t>
  </si>
  <si>
    <t>コンパクト蛍光ランプFHT24形 4灯用</t>
  </si>
  <si>
    <t>HIDランプセラミックメタルハライドランプ 360形</t>
  </si>
  <si>
    <t>直管蛍光ランプFL40形 3灯用　・　磁気式安定器</t>
  </si>
  <si>
    <t>コンパクト蛍光ランプFHT32形 1灯用</t>
  </si>
  <si>
    <t>HIDランプセラミックメタルハライドランプ 100形</t>
  </si>
  <si>
    <t>直管蛍光ランプFL40形 4灯用　・　磁気式安定器</t>
  </si>
  <si>
    <t>コンパクト蛍光ランプFHT32形 2灯用</t>
  </si>
  <si>
    <t>HIDランプ高圧ナトリウムランプ 40形</t>
  </si>
  <si>
    <t>直管蛍光ランプFL40形 5灯用　・　磁気式安定器</t>
  </si>
  <si>
    <t>コンパクト蛍光ランプFHT32形 3灯用</t>
  </si>
  <si>
    <t>HIDランプ高圧ナトリウムランプ 75形</t>
  </si>
  <si>
    <t>直管蛍光ランプFL40形 6灯用　・　磁気式安定器</t>
  </si>
  <si>
    <t>コンパクト蛍光ランプFHT32形 4灯用</t>
  </si>
  <si>
    <t>HIDランプ高圧ナトリウムランプ 110形</t>
  </si>
  <si>
    <t>直管蛍光ランプFLR40形 1灯用　・　磁気式安定器</t>
  </si>
  <si>
    <t>コンパクト蛍光ランプFHT42形 1灯用</t>
  </si>
  <si>
    <t>HIDランプ高圧ナトリウムランプ 180形</t>
  </si>
  <si>
    <t>直管蛍光ランプFLR40形 2灯用　・　磁気式安定器</t>
  </si>
  <si>
    <t>コンパクト蛍光ランプFHT42形 2灯用</t>
  </si>
  <si>
    <t>HIDランプ高圧ナトリウムランプ 220形</t>
  </si>
  <si>
    <t>直管蛍光ランプFLR40形 3灯用　・　磁気式安定器</t>
  </si>
  <si>
    <t>コンパクト蛍光ランプFHT42形 3灯用</t>
  </si>
  <si>
    <t>HIDランプ高圧ナトリウムランプ 270形</t>
  </si>
  <si>
    <t>直管蛍光ランプFLR40形 4灯用　・　磁気式安定器</t>
  </si>
  <si>
    <t>コンパクト蛍光ランプFHT42形 4灯用</t>
  </si>
  <si>
    <t>HIDランプ高圧ナトリウムランプ 360形</t>
  </si>
  <si>
    <t>直管蛍光ランプFLR40形 5灯用　・　磁気式安定器</t>
  </si>
  <si>
    <t>コンパクト蛍光ランプFHT57形 1灯用</t>
  </si>
  <si>
    <t>HIDランプ高圧ナトリウムランプ 660形</t>
  </si>
  <si>
    <t>直管蛍光ランプFLR40形 6灯用　・　磁気式安定器</t>
  </si>
  <si>
    <t>コンパクト蛍光ランプFHT57形 2灯用</t>
  </si>
  <si>
    <t>HIDランプ高圧ナトリウムランプ 940形</t>
  </si>
  <si>
    <t>直管蛍光ランプFLR110形 1灯用　・　磁気式安定器</t>
  </si>
  <si>
    <t>コンパクト蛍光ランプFHT57形 3灯用</t>
  </si>
  <si>
    <t>直管蛍光ランプFLR110形 1灯用　・　電子安定器</t>
  </si>
  <si>
    <t>コンパクト蛍光ランプFHT57形 4灯用</t>
  </si>
  <si>
    <t>直管蛍光ランプFLR110形 2灯用　・　磁気式安定器</t>
  </si>
  <si>
    <t>直管蛍光ランプFLR110形 2灯用　・　電子安定器</t>
  </si>
  <si>
    <t>直管蛍光ランプFLR110形 3灯用　・　磁気式安定器</t>
  </si>
  <si>
    <t>直管蛍光ランプFLR110形 3灯用　・　電子安定器</t>
  </si>
  <si>
    <t>FHT16形 1灯用</t>
    <rPh sb="5" eb="6">
      <t>カタ</t>
    </rPh>
    <rPh sb="8" eb="9">
      <t>トウ</t>
    </rPh>
    <rPh sb="9" eb="10">
      <t>ヨウ</t>
    </rPh>
    <phoneticPr fontId="36"/>
  </si>
  <si>
    <t>高圧水銀ランプ 80形</t>
    <phoneticPr fontId="36"/>
  </si>
  <si>
    <t>セラミックメタルハライドランプ 35形</t>
    <rPh sb="18" eb="19">
      <t>カタ</t>
    </rPh>
    <phoneticPr fontId="36"/>
  </si>
  <si>
    <t>セラミックメタルハライドランプ 70形</t>
    <rPh sb="18" eb="19">
      <t>カタ</t>
    </rPh>
    <phoneticPr fontId="36"/>
  </si>
  <si>
    <t>磁気式安定器</t>
    <phoneticPr fontId="36"/>
  </si>
  <si>
    <t>電子安定器</t>
    <phoneticPr fontId="36"/>
  </si>
  <si>
    <t>セラミックメタルハライドランプ 100形</t>
    <rPh sb="19" eb="20">
      <t>カタ</t>
    </rPh>
    <phoneticPr fontId="36"/>
  </si>
  <si>
    <t>60W</t>
    <phoneticPr fontId="36"/>
  </si>
  <si>
    <t>65W</t>
    <phoneticPr fontId="36"/>
  </si>
  <si>
    <t>85W</t>
    <phoneticPr fontId="36"/>
  </si>
  <si>
    <t>200W</t>
    <phoneticPr fontId="36"/>
  </si>
  <si>
    <t>250W</t>
    <phoneticPr fontId="36"/>
  </si>
  <si>
    <t>500W</t>
    <phoneticPr fontId="36"/>
  </si>
  <si>
    <t>種類・灯数等</t>
    <rPh sb="0" eb="2">
      <t>シュルイ</t>
    </rPh>
    <rPh sb="3" eb="4">
      <t>トウ</t>
    </rPh>
    <rPh sb="4" eb="5">
      <t>スウ</t>
    </rPh>
    <rPh sb="5" eb="6">
      <t>トウ</t>
    </rPh>
    <phoneticPr fontId="36"/>
  </si>
  <si>
    <t>HIDランプ</t>
  </si>
  <si>
    <t>該当</t>
    <rPh sb="0" eb="2">
      <t>ガイトウ</t>
    </rPh>
    <phoneticPr fontId="17"/>
  </si>
  <si>
    <t>直管蛍光ランプFHF32形　3灯用　・　定格出力　又は　不明</t>
  </si>
  <si>
    <t>LEDダウンライト（埋込穴300mm以下）</t>
    <phoneticPr fontId="17"/>
  </si>
  <si>
    <t>直管蛍光ランプFHF32形　1灯用　・　定格出力　又は　不明</t>
  </si>
  <si>
    <t>定格出力　又は　不明</t>
  </si>
  <si>
    <t>直管蛍光ランプFHF32形　2灯用　・　定格出力　又は　不明</t>
  </si>
  <si>
    <t>直管蛍光ランプFHF32形　4灯用　・　定格出力　又は　不明</t>
  </si>
  <si>
    <t>直管蛍光ランプFHF32形　5灯用　・　定格出力　又は　不明</t>
  </si>
  <si>
    <t>直管蛍光ランプFHF32形　6灯用　・　定格出力　又は　不明</t>
  </si>
  <si>
    <t>コンパクト蛍光ランプFHP32形 3灯用　・　定格出力　又は　不明</t>
  </si>
  <si>
    <t>コンパクト蛍光ランプFHP32形 4灯用　・　定格出力　又は　不明</t>
  </si>
  <si>
    <t>会社法人等番号</t>
    <rPh sb="0" eb="2">
      <t>カイシャ</t>
    </rPh>
    <rPh sb="2" eb="4">
      <t>ホウジン</t>
    </rPh>
    <rPh sb="4" eb="5">
      <t>トウ</t>
    </rPh>
    <rPh sb="5" eb="7">
      <t>バンゴウ</t>
    </rPh>
    <phoneticPr fontId="17"/>
  </si>
  <si>
    <t>　00-9876-5432</t>
    <phoneticPr fontId="17"/>
  </si>
  <si>
    <t>00-5432-9876</t>
    <phoneticPr fontId="17"/>
  </si>
  <si>
    <t>○○県　○○市　○○町　○丁目○番○号</t>
    <phoneticPr fontId="17"/>
  </si>
  <si>
    <r>
      <t>フリガナ　</t>
    </r>
    <r>
      <rPr>
        <sz val="6"/>
        <color rgb="FF0000FF"/>
        <rFont val="ＭＳ 明朝"/>
        <family val="1"/>
        <charset val="128"/>
      </rPr>
      <t>カブシキガイシャ</t>
    </r>
    <r>
      <rPr>
        <sz val="6"/>
        <rFont val="ＭＳ 明朝"/>
        <family val="1"/>
        <charset val="128"/>
      </rPr>
      <t xml:space="preserve"> </t>
    </r>
    <r>
      <rPr>
        <sz val="6"/>
        <color rgb="FF0000FF"/>
        <rFont val="ＭＳ 明朝"/>
        <family val="1"/>
        <charset val="128"/>
      </rPr>
      <t>○○○○リース</t>
    </r>
    <phoneticPr fontId="17"/>
  </si>
  <si>
    <t xml:space="preserve">　株式会社 ○○リース  </t>
    <rPh sb="1" eb="5">
      <t>カブシキガイシャ</t>
    </rPh>
    <phoneticPr fontId="17"/>
  </si>
  <si>
    <t>その他LED照明器具</t>
    <phoneticPr fontId="17"/>
  </si>
  <si>
    <t>昼光色：110 lm/W以上、Ra80以上</t>
    <rPh sb="0" eb="3">
      <t>チュウコウショク</t>
    </rPh>
    <rPh sb="12" eb="14">
      <t>イジョウ</t>
    </rPh>
    <rPh sb="19" eb="21">
      <t>イジョウ</t>
    </rPh>
    <phoneticPr fontId="17"/>
  </si>
  <si>
    <t>株式会社○○リース</t>
    <rPh sb="0" eb="4">
      <t>カブシキガイシャ</t>
    </rPh>
    <phoneticPr fontId="17"/>
  </si>
  <si>
    <t>-</t>
    <phoneticPr fontId="17"/>
  </si>
  <si>
    <t>（単位：円）</t>
    <phoneticPr fontId="17"/>
  </si>
  <si>
    <t>調達金額</t>
    <phoneticPr fontId="17"/>
  </si>
  <si>
    <t>備考</t>
    <phoneticPr fontId="17"/>
  </si>
  <si>
    <t>【補助対象設備の担保の有無】</t>
    <phoneticPr fontId="17"/>
  </si>
  <si>
    <t>合計(税込）</t>
    <phoneticPr fontId="17"/>
  </si>
  <si>
    <t>過去の補助金との
関係</t>
    <phoneticPr fontId="17"/>
  </si>
  <si>
    <t>許認可、権利関係等事業実施の前提と
なる事項</t>
    <phoneticPr fontId="17"/>
  </si>
  <si>
    <t>その他、実施上問題となる事項</t>
    <phoneticPr fontId="17"/>
  </si>
  <si>
    <t>その他、実施上問題となる事項があるか　</t>
    <phoneticPr fontId="17"/>
  </si>
  <si>
    <t xml:space="preserve"> （事業者法人等番号）</t>
  </si>
  <si>
    <t xml:space="preserve"> （事業者）</t>
    <rPh sb="2" eb="5">
      <t>ジギョウシャ</t>
    </rPh>
    <phoneticPr fontId="17"/>
  </si>
  <si>
    <r>
      <rPr>
        <b/>
        <sz val="10"/>
        <color rgb="FF0000FF"/>
        <rFont val="ＭＳ 明朝"/>
        <family val="1"/>
        <charset val="128"/>
      </rPr>
      <t xml:space="preserve">○○工業株式会社   </t>
    </r>
    <r>
      <rPr>
        <sz val="10"/>
        <color rgb="FF0000FF"/>
        <rFont val="ＭＳ 明朝"/>
        <family val="1"/>
        <charset val="128"/>
      </rPr>
      <t xml:space="preserve">                                     　　　　　             </t>
    </r>
    <rPh sb="2" eb="4">
      <t>コウギョウ</t>
    </rPh>
    <phoneticPr fontId="17"/>
  </si>
  <si>
    <r>
      <rPr>
        <sz val="10"/>
        <color theme="1"/>
        <rFont val="ＭＳ 明朝"/>
        <family val="1"/>
        <charset val="128"/>
      </rPr>
      <t>他</t>
    </r>
    <r>
      <rPr>
        <b/>
        <sz val="10"/>
        <color rgb="FF0000FF"/>
        <rFont val="ＭＳ 明朝"/>
        <family val="1"/>
        <charset val="128"/>
      </rPr>
      <t>　0　</t>
    </r>
    <r>
      <rPr>
        <sz val="10"/>
        <color theme="1"/>
        <rFont val="ＭＳ 明朝"/>
        <family val="1"/>
        <charset val="128"/>
      </rPr>
      <t>者</t>
    </r>
  </si>
  <si>
    <t xml:space="preserve"> （実施場所）</t>
  </si>
  <si>
    <r>
      <rPr>
        <b/>
        <sz val="10"/>
        <color rgb="FF0000FF"/>
        <rFont val="ＭＳ 明朝"/>
        <family val="1"/>
        <charset val="128"/>
      </rPr>
      <t>東京都中央区○○二丁目3番5号　　　　　　　　　　　　　　　　　　　　　　　</t>
    </r>
    <r>
      <rPr>
        <sz val="10"/>
        <rFont val="ＭＳ 明朝"/>
        <family val="1"/>
        <charset val="128"/>
      </rPr>
      <t/>
    </r>
    <rPh sb="0" eb="3">
      <t>トウキョウト</t>
    </rPh>
    <rPh sb="3" eb="6">
      <t>チュウオウク</t>
    </rPh>
    <rPh sb="8" eb="11">
      <t>２チョウメ</t>
    </rPh>
    <rPh sb="12" eb="13">
      <t>バン</t>
    </rPh>
    <rPh sb="14" eb="15">
      <t>ゴウ</t>
    </rPh>
    <phoneticPr fontId="17"/>
  </si>
  <si>
    <r>
      <rPr>
        <sz val="10"/>
        <color theme="1"/>
        <rFont val="ＭＳ 明朝"/>
        <family val="1"/>
        <charset val="128"/>
      </rPr>
      <t>他</t>
    </r>
    <r>
      <rPr>
        <b/>
        <sz val="10"/>
        <color rgb="FF0000FF"/>
        <rFont val="ＭＳ 明朝"/>
        <family val="1"/>
        <charset val="128"/>
      </rPr>
      <t xml:space="preserve">　0  </t>
    </r>
    <r>
      <rPr>
        <sz val="10"/>
        <color theme="1"/>
        <rFont val="ＭＳ 明朝"/>
        <family val="1"/>
        <charset val="128"/>
      </rPr>
      <t>箇所</t>
    </r>
  </si>
  <si>
    <r>
      <t xml:space="preserve"> （申請法人の業種）     </t>
    </r>
    <r>
      <rPr>
        <b/>
        <sz val="10"/>
        <color indexed="12"/>
        <rFont val="ＭＳ 明朝"/>
        <family val="1"/>
        <charset val="128"/>
      </rPr>
      <t>プラスチック製品製造業　　　 18</t>
    </r>
    <rPh sb="2" eb="4">
      <t>シンセイ</t>
    </rPh>
    <rPh sb="4" eb="6">
      <t>ホウジン</t>
    </rPh>
    <rPh sb="7" eb="9">
      <t>ギョウシュ</t>
    </rPh>
    <rPh sb="21" eb="23">
      <t>セイヒン</t>
    </rPh>
    <rPh sb="23" eb="26">
      <t>セイゾウギョウ</t>
    </rPh>
    <phoneticPr fontId="17"/>
  </si>
  <si>
    <r>
      <t xml:space="preserve"> （実施場所の業種）     </t>
    </r>
    <r>
      <rPr>
        <b/>
        <sz val="10"/>
        <color indexed="12"/>
        <rFont val="ＭＳ 明朝"/>
        <family val="1"/>
        <charset val="128"/>
      </rPr>
      <t>プラスチック製品製造業　　　 18</t>
    </r>
    <rPh sb="7" eb="9">
      <t>ギョウシュ</t>
    </rPh>
    <phoneticPr fontId="17"/>
  </si>
  <si>
    <r>
      <t xml:space="preserve"> （資本金）  </t>
    </r>
    <r>
      <rPr>
        <b/>
        <sz val="10"/>
        <color indexed="12"/>
        <rFont val="ＭＳ 明朝"/>
        <family val="1"/>
        <charset val="128"/>
      </rPr>
      <t xml:space="preserve"> ○○億円</t>
    </r>
    <rPh sb="2" eb="5">
      <t>シホンキン</t>
    </rPh>
    <phoneticPr fontId="17"/>
  </si>
  <si>
    <r>
      <t xml:space="preserve"> （従業員数）   </t>
    </r>
    <r>
      <rPr>
        <b/>
        <sz val="10"/>
        <color indexed="12"/>
        <rFont val="ＭＳ 明朝"/>
        <family val="1"/>
        <charset val="128"/>
      </rPr>
      <t>○○○人   中小企業</t>
    </r>
  </si>
  <si>
    <t>エネマネ事業：該当</t>
    <rPh sb="4" eb="6">
      <t>ジギョウ</t>
    </rPh>
    <rPh sb="7" eb="9">
      <t>ガイトウ</t>
    </rPh>
    <phoneticPr fontId="17"/>
  </si>
  <si>
    <t>補助事業名</t>
  </si>
  <si>
    <t>○○○○○○○○○○○○○○○○○○○○○○○○○○○○○○○○○○○○○○○○○○○○○○○
○○○○○○○○○○○○○○○○○○○○○○○○○○○○○○○○○○○○○○○○○○○○○○○</t>
  </si>
  <si>
    <t>補助事業概要</t>
    <rPh sb="0" eb="2">
      <t>ホジョ</t>
    </rPh>
    <rPh sb="2" eb="4">
      <t>ジギョウ</t>
    </rPh>
    <rPh sb="4" eb="6">
      <t>ガイヨウ</t>
    </rPh>
    <phoneticPr fontId="17"/>
  </si>
  <si>
    <t>○○○○○○○○○○○○○○○○○○○○○○○○○○○○○○○○○○○○○○○○○○○○○○○
○○○○○○○○○○○○○○○○○○○○○○○○○○○○○○○○○○○○○○○○○○○○○○○
○○○○○○○○○○○○○○○○○○○○○○○○○○○○○○○○○○○○○○○○○○○○○○○
○○○○○○○○○○○○○○○○○○○○○○○○○○○○○○○○○○○○○○○○○○○○○○○</t>
  </si>
  <si>
    <t>公開 ／ 非公開</t>
  </si>
  <si>
    <t>有／無</t>
  </si>
  <si>
    <t>有　／　無</t>
  </si>
  <si>
    <t>省エネ効果
（原油換算）</t>
    <rPh sb="0" eb="1">
      <t>ショウ</t>
    </rPh>
    <rPh sb="3" eb="5">
      <t>コウカ</t>
    </rPh>
    <rPh sb="7" eb="9">
      <t>ゲンユ</t>
    </rPh>
    <rPh sb="9" eb="11">
      <t>カンサン</t>
    </rPh>
    <phoneticPr fontId="17"/>
  </si>
  <si>
    <t>事業前</t>
    <rPh sb="0" eb="2">
      <t>ジギョウ</t>
    </rPh>
    <rPh sb="2" eb="3">
      <t>マエ</t>
    </rPh>
    <phoneticPr fontId="17"/>
  </si>
  <si>
    <r>
      <t xml:space="preserve">事業後( </t>
    </r>
    <r>
      <rPr>
        <b/>
        <sz val="10.5"/>
        <color rgb="FF0000FF"/>
        <rFont val="ＭＳ 明朝"/>
        <family val="1"/>
        <charset val="128"/>
      </rPr>
      <t>29</t>
    </r>
    <r>
      <rPr>
        <sz val="10.5"/>
        <color indexed="8"/>
        <rFont val="ＭＳ 明朝"/>
        <family val="1"/>
        <charset val="128"/>
      </rPr>
      <t xml:space="preserve"> 年度)</t>
    </r>
    <rPh sb="0" eb="2">
      <t>ジギョウ</t>
    </rPh>
    <rPh sb="2" eb="3">
      <t>ゴ</t>
    </rPh>
    <rPh sb="8" eb="10">
      <t>ネンド</t>
    </rPh>
    <phoneticPr fontId="17"/>
  </si>
  <si>
    <r>
      <rPr>
        <b/>
        <sz val="10.5"/>
        <color indexed="12"/>
        <rFont val="ＭＳ 明朝"/>
        <family val="1"/>
        <charset val="128"/>
      </rPr>
      <t>33,780.0</t>
    </r>
    <r>
      <rPr>
        <b/>
        <sz val="10.5"/>
        <color indexed="8"/>
        <rFont val="ＭＳ 明朝"/>
        <family val="1"/>
        <charset val="128"/>
      </rPr>
      <t xml:space="preserve"> </t>
    </r>
    <r>
      <rPr>
        <sz val="10.5"/>
        <color indexed="8"/>
        <rFont val="ＭＳ 明朝"/>
        <family val="1"/>
        <charset val="128"/>
      </rPr>
      <t xml:space="preserve"> (  kl  )</t>
    </r>
  </si>
  <si>
    <r>
      <rPr>
        <b/>
        <sz val="10.5"/>
        <color indexed="12"/>
        <rFont val="ＭＳ 明朝"/>
        <family val="1"/>
        <charset val="128"/>
      </rPr>
      <t>30,152.5</t>
    </r>
    <r>
      <rPr>
        <sz val="10.5"/>
        <color indexed="8"/>
        <rFont val="ＭＳ 明朝"/>
        <family val="1"/>
        <charset val="128"/>
      </rPr>
      <t>　(  kl  )</t>
    </r>
  </si>
  <si>
    <r>
      <t xml:space="preserve">事業所の </t>
    </r>
    <r>
      <rPr>
        <b/>
        <sz val="10.5"/>
        <color indexed="12"/>
        <rFont val="ＭＳ 明朝"/>
        <family val="1"/>
        <charset val="128"/>
      </rPr>
      <t>生産量</t>
    </r>
    <rPh sb="5" eb="7">
      <t>セイサン</t>
    </rPh>
    <rPh sb="7" eb="8">
      <t>リョウ</t>
    </rPh>
    <phoneticPr fontId="17"/>
  </si>
  <si>
    <r>
      <rPr>
        <b/>
        <sz val="10.5"/>
        <color indexed="12"/>
        <rFont val="ＭＳ 明朝"/>
        <family val="1"/>
        <charset val="128"/>
      </rPr>
      <t>3,000</t>
    </r>
    <r>
      <rPr>
        <b/>
        <sz val="10.5"/>
        <color indexed="12"/>
        <rFont val="ＭＳ 明朝"/>
        <family val="1"/>
        <charset val="128"/>
      </rPr>
      <t>.0</t>
    </r>
    <r>
      <rPr>
        <sz val="10.5"/>
        <color indexed="8"/>
        <rFont val="ＭＳ 明朝"/>
        <family val="1"/>
        <charset val="128"/>
      </rPr>
      <t xml:space="preserve">　( </t>
    </r>
    <r>
      <rPr>
        <sz val="10.5"/>
        <color indexed="12"/>
        <rFont val="ＭＳ 明朝"/>
        <family val="1"/>
        <charset val="128"/>
      </rPr>
      <t xml:space="preserve"> </t>
    </r>
    <r>
      <rPr>
        <b/>
        <sz val="10.5"/>
        <color indexed="12"/>
        <rFont val="ＭＳ 明朝"/>
        <family val="1"/>
        <charset val="128"/>
      </rPr>
      <t>ﾄﾝ</t>
    </r>
    <r>
      <rPr>
        <sz val="10.5"/>
        <color indexed="12"/>
        <rFont val="ＭＳ 明朝"/>
        <family val="1"/>
        <charset val="128"/>
      </rPr>
      <t xml:space="preserve"> </t>
    </r>
    <r>
      <rPr>
        <sz val="10.5"/>
        <color indexed="8"/>
        <rFont val="ＭＳ 明朝"/>
        <family val="1"/>
        <charset val="128"/>
      </rPr>
      <t xml:space="preserve"> )</t>
    </r>
  </si>
  <si>
    <r>
      <rPr>
        <b/>
        <sz val="10.5"/>
        <color indexed="12"/>
        <rFont val="ＭＳ 明朝"/>
        <family val="1"/>
        <charset val="128"/>
      </rPr>
      <t>3,000</t>
    </r>
    <r>
      <rPr>
        <b/>
        <sz val="10.5"/>
        <color indexed="12"/>
        <rFont val="ＭＳ 明朝"/>
        <family val="1"/>
        <charset val="128"/>
      </rPr>
      <t>.0</t>
    </r>
    <r>
      <rPr>
        <sz val="10.5"/>
        <color indexed="8"/>
        <rFont val="ＭＳ 明朝"/>
        <family val="1"/>
        <charset val="128"/>
      </rPr>
      <t xml:space="preserve">　( </t>
    </r>
    <r>
      <rPr>
        <sz val="10.5"/>
        <color indexed="12"/>
        <rFont val="ＭＳ 明朝"/>
        <family val="1"/>
        <charset val="128"/>
      </rPr>
      <t xml:space="preserve"> </t>
    </r>
    <r>
      <rPr>
        <b/>
        <sz val="10.5"/>
        <color indexed="12"/>
        <rFont val="ＭＳ 明朝"/>
        <family val="1"/>
        <charset val="128"/>
      </rPr>
      <t>ﾄﾝ</t>
    </r>
    <r>
      <rPr>
        <sz val="10.5"/>
        <color indexed="8"/>
        <rFont val="ＭＳ 明朝"/>
        <family val="1"/>
        <charset val="128"/>
      </rPr>
      <t xml:space="preserve">  )</t>
    </r>
  </si>
  <si>
    <t>エネルギー原単位</t>
    <rPh sb="5" eb="8">
      <t>ゲンタンイ</t>
    </rPh>
    <phoneticPr fontId="17"/>
  </si>
  <si>
    <t>　省エネルギー率</t>
    <rPh sb="1" eb="2">
      <t>ショウ</t>
    </rPh>
    <rPh sb="7" eb="8">
      <t>リツ</t>
    </rPh>
    <phoneticPr fontId="17"/>
  </si>
  <si>
    <r>
      <rPr>
        <b/>
        <sz val="10.5"/>
        <color indexed="12"/>
        <rFont val="ＭＳ 明朝"/>
        <family val="1"/>
        <charset val="128"/>
      </rPr>
      <t>10.7</t>
    </r>
    <r>
      <rPr>
        <b/>
        <sz val="10.5"/>
        <color indexed="8"/>
        <rFont val="ＭＳ 明朝"/>
        <family val="1"/>
        <charset val="128"/>
      </rPr>
      <t xml:space="preserve"> </t>
    </r>
    <r>
      <rPr>
        <sz val="10.5"/>
        <color indexed="8"/>
        <rFont val="ＭＳ 明朝"/>
        <family val="1"/>
        <charset val="128"/>
      </rPr>
      <t>%</t>
    </r>
  </si>
  <si>
    <t xml:space="preserve">   省エネルギー量</t>
  </si>
  <si>
    <r>
      <rPr>
        <b/>
        <sz val="10.5"/>
        <color indexed="12"/>
        <rFont val="ＭＳ 明朝"/>
        <family val="1"/>
        <charset val="128"/>
      </rPr>
      <t>3,627.5</t>
    </r>
    <r>
      <rPr>
        <b/>
        <sz val="10.5"/>
        <color indexed="8"/>
        <rFont val="ＭＳ 明朝"/>
        <family val="1"/>
        <charset val="128"/>
      </rPr>
      <t xml:space="preserve">    </t>
    </r>
    <r>
      <rPr>
        <sz val="10.5"/>
        <color indexed="8"/>
        <rFont val="ＭＳ 明朝"/>
        <family val="1"/>
        <charset val="128"/>
      </rPr>
      <t xml:space="preserve"> kl/年</t>
    </r>
  </si>
  <si>
    <t>節電効果</t>
    <rPh sb="0" eb="2">
      <t>セツデン</t>
    </rPh>
    <rPh sb="2" eb="4">
      <t>コウカ</t>
    </rPh>
    <phoneticPr fontId="17"/>
  </si>
  <si>
    <r>
      <t xml:space="preserve">事業後( </t>
    </r>
    <r>
      <rPr>
        <b/>
        <sz val="10.5"/>
        <color rgb="FF0000FF"/>
        <rFont val="ＭＳ 明朝"/>
        <family val="1"/>
        <charset val="128"/>
      </rPr>
      <t>29</t>
    </r>
    <r>
      <rPr>
        <b/>
        <sz val="10.5"/>
        <color indexed="12"/>
        <rFont val="ＭＳ 明朝"/>
        <family val="1"/>
        <charset val="128"/>
      </rPr>
      <t xml:space="preserve"> </t>
    </r>
    <r>
      <rPr>
        <sz val="10.5"/>
        <color indexed="8"/>
        <rFont val="ＭＳ 明朝"/>
        <family val="1"/>
        <charset val="128"/>
      </rPr>
      <t>年度)</t>
    </r>
    <rPh sb="0" eb="2">
      <t>ジギョウ</t>
    </rPh>
    <rPh sb="2" eb="3">
      <t>ゴ</t>
    </rPh>
    <rPh sb="8" eb="10">
      <t>ネンド</t>
    </rPh>
    <phoneticPr fontId="17"/>
  </si>
  <si>
    <t>電力使用量</t>
    <rPh sb="0" eb="2">
      <t>デンリョク</t>
    </rPh>
    <rPh sb="2" eb="5">
      <t>シヨウリョウ</t>
    </rPh>
    <phoneticPr fontId="17"/>
  </si>
  <si>
    <r>
      <rPr>
        <b/>
        <sz val="10.5"/>
        <color indexed="12"/>
        <rFont val="ＭＳ 明朝"/>
        <family val="1"/>
        <charset val="128"/>
      </rPr>
      <t>27,000.0</t>
    </r>
    <r>
      <rPr>
        <sz val="10.5"/>
        <color indexed="8"/>
        <rFont val="ＭＳ 明朝"/>
        <family val="1"/>
        <charset val="128"/>
      </rPr>
      <t xml:space="preserve"> （ 千kWh )    </t>
    </r>
    <rPh sb="11" eb="12">
      <t>セン</t>
    </rPh>
    <phoneticPr fontId="17"/>
  </si>
  <si>
    <r>
      <rPr>
        <b/>
        <sz val="10.5"/>
        <color indexed="12"/>
        <rFont val="ＭＳ 明朝"/>
        <family val="1"/>
        <charset val="128"/>
      </rPr>
      <t>20,350.0</t>
    </r>
    <r>
      <rPr>
        <sz val="10.5"/>
        <color indexed="8"/>
        <rFont val="ＭＳ 明朝"/>
        <family val="1"/>
        <charset val="128"/>
      </rPr>
      <t xml:space="preserve">  （千kWh)</t>
    </r>
  </si>
  <si>
    <t>　電力削減率</t>
    <rPh sb="1" eb="3">
      <t>デンリョク</t>
    </rPh>
    <rPh sb="3" eb="5">
      <t>サクゲン</t>
    </rPh>
    <rPh sb="5" eb="6">
      <t>リツ</t>
    </rPh>
    <phoneticPr fontId="17"/>
  </si>
  <si>
    <r>
      <rPr>
        <b/>
        <sz val="10.5"/>
        <color indexed="12"/>
        <rFont val="ＭＳ 明朝"/>
        <family val="1"/>
        <charset val="128"/>
      </rPr>
      <t>24.6</t>
    </r>
    <r>
      <rPr>
        <b/>
        <sz val="10.5"/>
        <color indexed="8"/>
        <rFont val="ＭＳ 明朝"/>
        <family val="1"/>
        <charset val="128"/>
      </rPr>
      <t xml:space="preserve"> </t>
    </r>
    <r>
      <rPr>
        <sz val="10.5"/>
        <color indexed="8"/>
        <rFont val="ＭＳ 明朝"/>
        <family val="1"/>
        <charset val="128"/>
      </rPr>
      <t>%</t>
    </r>
  </si>
  <si>
    <t>　 電力削減量</t>
  </si>
  <si>
    <r>
      <rPr>
        <b/>
        <sz val="10.5"/>
        <color indexed="12"/>
        <rFont val="ＭＳ 明朝"/>
        <family val="1"/>
        <charset val="128"/>
      </rPr>
      <t>6,650.0</t>
    </r>
    <r>
      <rPr>
        <sz val="10.5"/>
        <color indexed="8"/>
        <rFont val="ＭＳ 明朝"/>
        <family val="1"/>
        <charset val="128"/>
      </rPr>
      <t xml:space="preserve">  千kWh/年</t>
    </r>
  </si>
  <si>
    <t>ピーク対策効果</t>
    <rPh sb="3" eb="5">
      <t>タイサク</t>
    </rPh>
    <rPh sb="5" eb="7">
      <t>コウカ</t>
    </rPh>
    <phoneticPr fontId="17"/>
  </si>
  <si>
    <t>電気需要平準化時間帯の</t>
    <rPh sb="0" eb="2">
      <t>デンキ</t>
    </rPh>
    <rPh sb="2" eb="4">
      <t>ジュヨウ</t>
    </rPh>
    <rPh sb="4" eb="7">
      <t>ヘイジュンカ</t>
    </rPh>
    <rPh sb="7" eb="10">
      <t>ジカンタイ</t>
    </rPh>
    <phoneticPr fontId="17"/>
  </si>
  <si>
    <r>
      <t xml:space="preserve">事業後( </t>
    </r>
    <r>
      <rPr>
        <b/>
        <sz val="10.5"/>
        <color rgb="FF0000FF"/>
        <rFont val="ＭＳ 明朝"/>
        <family val="1"/>
        <charset val="128"/>
      </rPr>
      <t xml:space="preserve">29 </t>
    </r>
    <r>
      <rPr>
        <sz val="10.5"/>
        <color indexed="8"/>
        <rFont val="ＭＳ 明朝"/>
        <family val="1"/>
        <charset val="128"/>
      </rPr>
      <t>年度)</t>
    </r>
    <rPh sb="0" eb="2">
      <t>ジギョウ</t>
    </rPh>
    <rPh sb="2" eb="3">
      <t>ゴ</t>
    </rPh>
    <rPh sb="8" eb="10">
      <t>ネンド</t>
    </rPh>
    <phoneticPr fontId="17"/>
  </si>
  <si>
    <r>
      <rPr>
        <b/>
        <sz val="10.5"/>
        <color indexed="12"/>
        <rFont val="ＭＳ 明朝"/>
        <family val="1"/>
        <charset val="128"/>
      </rPr>
      <t>16,100.0</t>
    </r>
    <r>
      <rPr>
        <sz val="10.5"/>
        <color indexed="8"/>
        <rFont val="ＭＳ 明朝"/>
        <family val="1"/>
        <charset val="128"/>
      </rPr>
      <t xml:space="preserve"> （ 千kWh )    </t>
    </r>
    <rPh sb="11" eb="12">
      <t>セン</t>
    </rPh>
    <phoneticPr fontId="17"/>
  </si>
  <si>
    <r>
      <rPr>
        <b/>
        <sz val="10.5"/>
        <color indexed="12"/>
        <rFont val="ＭＳ 明朝"/>
        <family val="1"/>
        <charset val="128"/>
      </rPr>
      <t>8,750.0</t>
    </r>
    <r>
      <rPr>
        <sz val="10.5"/>
        <color indexed="8"/>
        <rFont val="ＭＳ 明朝"/>
        <family val="1"/>
        <charset val="128"/>
      </rPr>
      <t xml:space="preserve">  （千kWh)</t>
    </r>
  </si>
  <si>
    <t>　ピーク対策効果率</t>
    <rPh sb="6" eb="8">
      <t>コウカ</t>
    </rPh>
    <phoneticPr fontId="17"/>
  </si>
  <si>
    <r>
      <rPr>
        <b/>
        <sz val="10.5"/>
        <color indexed="12"/>
        <rFont val="ＭＳ 明朝"/>
        <family val="1"/>
        <charset val="128"/>
      </rPr>
      <t>45.7</t>
    </r>
    <r>
      <rPr>
        <b/>
        <sz val="10.5"/>
        <color indexed="8"/>
        <rFont val="ＭＳ 明朝"/>
        <family val="1"/>
        <charset val="128"/>
      </rPr>
      <t xml:space="preserve"> </t>
    </r>
    <r>
      <rPr>
        <sz val="10.5"/>
        <color indexed="8"/>
        <rFont val="ＭＳ 明朝"/>
        <family val="1"/>
        <charset val="128"/>
      </rPr>
      <t>%</t>
    </r>
  </si>
  <si>
    <t xml:space="preserve">   ピーク対策効果量</t>
  </si>
  <si>
    <r>
      <rPr>
        <b/>
        <sz val="10.5"/>
        <color indexed="12"/>
        <rFont val="ＭＳ 明朝"/>
        <family val="1"/>
        <charset val="128"/>
      </rPr>
      <t>7,350.00</t>
    </r>
    <r>
      <rPr>
        <sz val="10.5"/>
        <color indexed="8"/>
        <rFont val="ＭＳ 明朝"/>
        <family val="1"/>
        <charset val="128"/>
      </rPr>
      <t xml:space="preserve">  千kWh/年</t>
    </r>
    <rPh sb="10" eb="11">
      <t>セン</t>
    </rPh>
    <phoneticPr fontId="17"/>
  </si>
  <si>
    <t>省エネルギー
効果</t>
    <rPh sb="0" eb="1">
      <t>ショウ</t>
    </rPh>
    <rPh sb="7" eb="9">
      <t>コウカ</t>
    </rPh>
    <phoneticPr fontId="17"/>
  </si>
  <si>
    <r>
      <rPr>
        <sz val="10.5"/>
        <color indexed="12"/>
        <rFont val="ＭＳ 明朝"/>
        <family val="1"/>
        <charset val="128"/>
      </rPr>
      <t xml:space="preserve">   </t>
    </r>
    <r>
      <rPr>
        <b/>
        <sz val="10.5"/>
        <color indexed="12"/>
        <rFont val="ＭＳ 明朝"/>
        <family val="1"/>
        <charset val="128"/>
      </rPr>
      <t>3,627.</t>
    </r>
    <r>
      <rPr>
        <b/>
        <sz val="10.5"/>
        <color indexed="12"/>
        <rFont val="ＭＳ 明朝"/>
        <family val="1"/>
        <charset val="128"/>
      </rPr>
      <t>5</t>
    </r>
    <r>
      <rPr>
        <sz val="10.5"/>
        <color indexed="8"/>
        <rFont val="ＭＳ 明朝"/>
        <family val="1"/>
        <charset val="128"/>
      </rPr>
      <t xml:space="preserve">  (kl/年)×</t>
    </r>
    <r>
      <rPr>
        <sz val="10.5"/>
        <color indexed="12"/>
        <rFont val="ＭＳ 明朝"/>
        <family val="1"/>
        <charset val="128"/>
      </rPr>
      <t>　</t>
    </r>
    <r>
      <rPr>
        <b/>
        <sz val="10.5"/>
        <color indexed="12"/>
        <rFont val="ＭＳ 明朝"/>
        <family val="1"/>
        <charset val="128"/>
      </rPr>
      <t>15</t>
    </r>
    <r>
      <rPr>
        <sz val="10.5"/>
        <color indexed="8"/>
        <rFont val="ＭＳ 明朝"/>
        <family val="1"/>
        <charset val="128"/>
      </rPr>
      <t xml:space="preserve"> （年）／</t>
    </r>
    <r>
      <rPr>
        <sz val="10.5"/>
        <color indexed="12"/>
        <rFont val="ＭＳ 明朝"/>
        <family val="1"/>
        <charset val="128"/>
      </rPr>
      <t>　</t>
    </r>
    <r>
      <rPr>
        <b/>
        <sz val="10.5"/>
        <color indexed="12"/>
        <rFont val="ＭＳ 明朝"/>
        <family val="1"/>
        <charset val="128"/>
      </rPr>
      <t>3.497</t>
    </r>
    <r>
      <rPr>
        <sz val="10.5"/>
        <color indexed="8"/>
        <rFont val="ＭＳ 明朝"/>
        <family val="1"/>
        <charset val="128"/>
      </rPr>
      <t xml:space="preserve"> (億円)＝</t>
    </r>
    <rPh sb="16" eb="17">
      <t>ネン</t>
    </rPh>
    <rPh sb="24" eb="25">
      <t>ネン</t>
    </rPh>
    <rPh sb="35" eb="37">
      <t>オクエン</t>
    </rPh>
    <phoneticPr fontId="17"/>
  </si>
  <si>
    <r>
      <rPr>
        <b/>
        <sz val="10.5"/>
        <color indexed="12"/>
        <rFont val="ＭＳ 明朝"/>
        <family val="1"/>
        <charset val="128"/>
      </rPr>
      <t xml:space="preserve">15,557.6 </t>
    </r>
    <r>
      <rPr>
        <sz val="10.5"/>
        <color indexed="8"/>
        <rFont val="ＭＳ 明朝"/>
        <family val="1"/>
        <charset val="128"/>
      </rPr>
      <t xml:space="preserve">   (kl/億円)</t>
    </r>
  </si>
  <si>
    <r>
      <rPr>
        <b/>
        <sz val="10.5"/>
        <color indexed="12"/>
        <rFont val="ＭＳ 明朝"/>
        <family val="1"/>
        <charset val="128"/>
      </rPr>
      <t>1,555.8</t>
    </r>
    <r>
      <rPr>
        <b/>
        <sz val="10.5"/>
        <color indexed="8"/>
        <rFont val="ＭＳ 明朝"/>
        <family val="1"/>
        <charset val="128"/>
      </rPr>
      <t xml:space="preserve"> </t>
    </r>
    <r>
      <rPr>
        <sz val="10.5"/>
        <color indexed="8"/>
        <rFont val="ＭＳ 明朝"/>
        <family val="1"/>
        <charset val="128"/>
      </rPr>
      <t xml:space="preserve"> (kl/千万円)</t>
    </r>
  </si>
  <si>
    <t>ピーク対策
効果</t>
    <rPh sb="3" eb="5">
      <t>タイサク</t>
    </rPh>
    <rPh sb="6" eb="8">
      <t>コウカ</t>
    </rPh>
    <phoneticPr fontId="17"/>
  </si>
  <si>
    <r>
      <t xml:space="preserve">  </t>
    </r>
    <r>
      <rPr>
        <sz val="10.5"/>
        <color indexed="12"/>
        <rFont val="ＭＳ 明朝"/>
        <family val="1"/>
        <charset val="128"/>
      </rPr>
      <t xml:space="preserve"> </t>
    </r>
    <r>
      <rPr>
        <b/>
        <sz val="10.5"/>
        <color indexed="12"/>
        <rFont val="ＭＳ 明朝"/>
        <family val="1"/>
        <charset val="128"/>
      </rPr>
      <t>7,350.0</t>
    </r>
    <r>
      <rPr>
        <sz val="10.5"/>
        <color indexed="8"/>
        <rFont val="ＭＳ 明朝"/>
        <family val="1"/>
        <charset val="128"/>
      </rPr>
      <t xml:space="preserve"> (</t>
    </r>
    <r>
      <rPr>
        <sz val="9"/>
        <color indexed="8"/>
        <rFont val="ＭＳ 明朝"/>
        <family val="1"/>
        <charset val="128"/>
      </rPr>
      <t>千kWh/年</t>
    </r>
    <r>
      <rPr>
        <sz val="10.5"/>
        <color indexed="8"/>
        <rFont val="ＭＳ 明朝"/>
        <family val="1"/>
        <charset val="128"/>
      </rPr>
      <t>)×</t>
    </r>
    <r>
      <rPr>
        <sz val="10.5"/>
        <color indexed="12"/>
        <rFont val="ＭＳ 明朝"/>
        <family val="1"/>
        <charset val="128"/>
      </rPr>
      <t xml:space="preserve"> </t>
    </r>
    <r>
      <rPr>
        <b/>
        <sz val="10.5"/>
        <color indexed="12"/>
        <rFont val="ＭＳ 明朝"/>
        <family val="1"/>
        <charset val="128"/>
      </rPr>
      <t>15</t>
    </r>
    <r>
      <rPr>
        <sz val="10.5"/>
        <color indexed="8"/>
        <rFont val="ＭＳ 明朝"/>
        <family val="1"/>
        <charset val="128"/>
      </rPr>
      <t xml:space="preserve"> （年）／　</t>
    </r>
    <r>
      <rPr>
        <b/>
        <sz val="10.5"/>
        <color indexed="12"/>
        <rFont val="ＭＳ 明朝"/>
        <family val="1"/>
        <charset val="128"/>
      </rPr>
      <t>3.497</t>
    </r>
    <r>
      <rPr>
        <sz val="10.5"/>
        <color indexed="8"/>
        <rFont val="ＭＳ 明朝"/>
        <family val="1"/>
        <charset val="128"/>
      </rPr>
      <t xml:space="preserve"> (億円)＝</t>
    </r>
    <rPh sb="12" eb="13">
      <t>セン</t>
    </rPh>
    <rPh sb="17" eb="18">
      <t>ネン</t>
    </rPh>
    <rPh sb="25" eb="26">
      <t>ネン</t>
    </rPh>
    <rPh sb="36" eb="38">
      <t>オクエン</t>
    </rPh>
    <phoneticPr fontId="17"/>
  </si>
  <si>
    <r>
      <rPr>
        <b/>
        <sz val="10.5"/>
        <color indexed="12"/>
        <rFont val="ＭＳ 明朝"/>
        <family val="1"/>
        <charset val="128"/>
      </rPr>
      <t>31,527.0</t>
    </r>
    <r>
      <rPr>
        <sz val="9"/>
        <color indexed="8"/>
        <rFont val="ＭＳ 明朝"/>
        <family val="1"/>
        <charset val="128"/>
      </rPr>
      <t xml:space="preserve">   (千kWh/億円)</t>
    </r>
    <rPh sb="12" eb="13">
      <t>セン</t>
    </rPh>
    <phoneticPr fontId="17"/>
  </si>
  <si>
    <r>
      <rPr>
        <b/>
        <sz val="10.5"/>
        <color indexed="12"/>
        <rFont val="ＭＳ 明朝"/>
        <family val="1"/>
        <charset val="128"/>
      </rPr>
      <t>3,152.7</t>
    </r>
    <r>
      <rPr>
        <sz val="10.5"/>
        <color indexed="8"/>
        <rFont val="ＭＳ 明朝"/>
        <family val="1"/>
        <charset val="128"/>
      </rPr>
      <t xml:space="preserve"> </t>
    </r>
    <r>
      <rPr>
        <sz val="9"/>
        <color indexed="8"/>
        <rFont val="ＭＳ 明朝"/>
        <family val="1"/>
        <charset val="128"/>
      </rPr>
      <t>(千kWh/千万円)</t>
    </r>
    <rPh sb="9" eb="10">
      <t>セン</t>
    </rPh>
    <phoneticPr fontId="17"/>
  </si>
  <si>
    <t>投資回収年数</t>
    <rPh sb="0" eb="2">
      <t>トウシ</t>
    </rPh>
    <rPh sb="2" eb="4">
      <t>カイシュウ</t>
    </rPh>
    <rPh sb="4" eb="5">
      <t>ネン</t>
    </rPh>
    <rPh sb="5" eb="6">
      <t>スウ</t>
    </rPh>
    <phoneticPr fontId="17"/>
  </si>
  <si>
    <r>
      <rPr>
        <b/>
        <sz val="10.5"/>
        <color indexed="12"/>
        <rFont val="ＭＳ 明朝"/>
        <family val="1"/>
        <charset val="128"/>
      </rPr>
      <t xml:space="preserve"> 485,946,000</t>
    </r>
    <r>
      <rPr>
        <sz val="10.5"/>
        <color indexed="8"/>
        <rFont val="ＭＳ 明朝"/>
        <family val="1"/>
        <charset val="128"/>
      </rPr>
      <t>　(円) ／（　</t>
    </r>
    <r>
      <rPr>
        <b/>
        <sz val="10.5"/>
        <color indexed="12"/>
        <rFont val="ＭＳ 明朝"/>
        <family val="1"/>
        <charset val="128"/>
      </rPr>
      <t>3,627.5</t>
    </r>
    <r>
      <rPr>
        <b/>
        <sz val="10.5"/>
        <color indexed="8"/>
        <rFont val="ＭＳ 明朝"/>
        <family val="1"/>
        <charset val="128"/>
      </rPr>
      <t xml:space="preserve"> </t>
    </r>
    <r>
      <rPr>
        <sz val="10.5"/>
        <color indexed="8"/>
        <rFont val="ＭＳ 明朝"/>
        <family val="1"/>
        <charset val="128"/>
      </rPr>
      <t>(kl/年)×＠　</t>
    </r>
    <r>
      <rPr>
        <sz val="10.5"/>
        <color indexed="12"/>
        <rFont val="ＭＳ 明朝"/>
        <family val="1"/>
        <charset val="128"/>
      </rPr>
      <t xml:space="preserve"> </t>
    </r>
    <r>
      <rPr>
        <b/>
        <sz val="10.5"/>
        <color indexed="12"/>
        <rFont val="ＭＳ 明朝"/>
        <family val="1"/>
        <charset val="128"/>
      </rPr>
      <t>25,000</t>
    </r>
    <r>
      <rPr>
        <sz val="10.5"/>
        <color indexed="8"/>
        <rFont val="ＭＳ 明朝"/>
        <family val="1"/>
        <charset val="128"/>
      </rPr>
      <t xml:space="preserve"> (円/kl)） ＝</t>
    </r>
    <rPh sb="14" eb="15">
      <t>エン</t>
    </rPh>
    <rPh sb="46" eb="47">
      <t>エン</t>
    </rPh>
    <phoneticPr fontId="17"/>
  </si>
  <si>
    <r>
      <rPr>
        <b/>
        <sz val="10.5"/>
        <color indexed="12"/>
        <rFont val="ＭＳ 明朝"/>
        <family val="1"/>
        <charset val="128"/>
      </rPr>
      <t>5.4</t>
    </r>
    <r>
      <rPr>
        <sz val="10.5"/>
        <color indexed="8"/>
        <rFont val="ＭＳ 明朝"/>
        <family val="1"/>
        <charset val="128"/>
      </rPr>
      <t xml:space="preserve"> 年</t>
    </r>
    <rPh sb="4" eb="5">
      <t>ネン</t>
    </rPh>
    <phoneticPr fontId="17"/>
  </si>
  <si>
    <t>法定耐用年数</t>
    <rPh sb="0" eb="2">
      <t>ホウテイ</t>
    </rPh>
    <rPh sb="2" eb="4">
      <t>タイヨウ</t>
    </rPh>
    <rPh sb="4" eb="6">
      <t>ネンスウ</t>
    </rPh>
    <phoneticPr fontId="17"/>
  </si>
  <si>
    <r>
      <rPr>
        <b/>
        <sz val="10.5"/>
        <color indexed="12"/>
        <rFont val="ＭＳ 明朝"/>
        <family val="1"/>
        <charset val="128"/>
      </rPr>
      <t>15</t>
    </r>
    <r>
      <rPr>
        <sz val="10.5"/>
        <color indexed="8"/>
        <rFont val="ＭＳ 明朝"/>
        <family val="1"/>
        <charset val="128"/>
      </rPr>
      <t xml:space="preserve"> 年　　　（補助対象設備のうち最長の法定耐用年数）</t>
    </r>
  </si>
  <si>
    <t>ESCO・リース</t>
  </si>
  <si>
    <t>ESCOｴﾈﾙｷﾞｰ保証量</t>
    <rPh sb="10" eb="12">
      <t>ホショウ</t>
    </rPh>
    <rPh sb="12" eb="13">
      <t>リョウ</t>
    </rPh>
    <phoneticPr fontId="17"/>
  </si>
  <si>
    <r>
      <rPr>
        <b/>
        <sz val="10.5"/>
        <color indexed="12"/>
        <rFont val="ＭＳ 明朝"/>
        <family val="1"/>
        <charset val="128"/>
      </rPr>
      <t>3,627.5</t>
    </r>
    <r>
      <rPr>
        <sz val="10.5"/>
        <color indexed="8"/>
        <rFont val="ＭＳ 明朝"/>
        <family val="1"/>
        <charset val="128"/>
      </rPr>
      <t xml:space="preserve"> kl</t>
    </r>
  </si>
  <si>
    <t>ESCO契約期間</t>
    <rPh sb="4" eb="6">
      <t>ケイヤク</t>
    </rPh>
    <rPh sb="6" eb="8">
      <t>キカン</t>
    </rPh>
    <phoneticPr fontId="17"/>
  </si>
  <si>
    <r>
      <rPr>
        <b/>
        <sz val="10.5"/>
        <color indexed="12"/>
        <rFont val="ＭＳ 明朝"/>
        <family val="1"/>
        <charset val="128"/>
      </rPr>
      <t>10</t>
    </r>
    <r>
      <rPr>
        <sz val="10.5"/>
        <color indexed="8"/>
        <rFont val="ＭＳ 明朝"/>
        <family val="1"/>
        <charset val="128"/>
      </rPr>
      <t>年</t>
    </r>
    <rPh sb="2" eb="3">
      <t>ネン</t>
    </rPh>
    <phoneticPr fontId="17"/>
  </si>
  <si>
    <t>ﾘｰｽ契約</t>
    <rPh sb="3" eb="5">
      <t>ケイヤク</t>
    </rPh>
    <phoneticPr fontId="17"/>
  </si>
  <si>
    <t>　　補助事業に要する経費　(円)</t>
    <rPh sb="2" eb="4">
      <t>ホジョ</t>
    </rPh>
    <rPh sb="4" eb="6">
      <t>ジギョウ</t>
    </rPh>
    <rPh sb="7" eb="8">
      <t>ヨウ</t>
    </rPh>
    <rPh sb="10" eb="12">
      <t>ケイヒ</t>
    </rPh>
    <phoneticPr fontId="17"/>
  </si>
  <si>
    <t>補助対象経費　(円)</t>
    <rPh sb="0" eb="2">
      <t>ホジョ</t>
    </rPh>
    <rPh sb="2" eb="4">
      <t>タイショウ</t>
    </rPh>
    <rPh sb="4" eb="6">
      <t>ケイヒ</t>
    </rPh>
    <phoneticPr fontId="17"/>
  </si>
  <si>
    <t>補助金申請額　(円)</t>
    <rPh sb="0" eb="3">
      <t>ホジョキン</t>
    </rPh>
    <rPh sb="3" eb="5">
      <t>シンセイ</t>
    </rPh>
    <rPh sb="5" eb="6">
      <t>ガク</t>
    </rPh>
    <phoneticPr fontId="17"/>
  </si>
  <si>
    <t>導入予定設備区分</t>
    <rPh sb="0" eb="2">
      <t>ドウニュウ</t>
    </rPh>
    <rPh sb="2" eb="4">
      <t>ヨテイ</t>
    </rPh>
    <rPh sb="4" eb="6">
      <t>セツビ</t>
    </rPh>
    <rPh sb="6" eb="8">
      <t>クブン</t>
    </rPh>
    <phoneticPr fontId="17"/>
  </si>
  <si>
    <t>←導入予定設備区分は表示</t>
    <rPh sb="1" eb="3">
      <t>ドウニュウ</t>
    </rPh>
    <rPh sb="3" eb="5">
      <t>ヨテイ</t>
    </rPh>
    <rPh sb="5" eb="7">
      <t>セツビ</t>
    </rPh>
    <rPh sb="7" eb="9">
      <t>クブン</t>
    </rPh>
    <rPh sb="10" eb="12">
      <t>ヒョウジ</t>
    </rPh>
    <phoneticPr fontId="17"/>
  </si>
  <si>
    <t>事業所のエネルギー使用量</t>
    <rPh sb="0" eb="3">
      <t>ジギョウショ</t>
    </rPh>
    <rPh sb="9" eb="12">
      <t>シヨウリョウ</t>
    </rPh>
    <phoneticPr fontId="17"/>
  </si>
  <si>
    <t>設計費</t>
    <rPh sb="0" eb="2">
      <t>セッケイ</t>
    </rPh>
    <rPh sb="2" eb="3">
      <t>ヒ</t>
    </rPh>
    <phoneticPr fontId="17"/>
  </si>
  <si>
    <t>工事費</t>
    <rPh sb="0" eb="3">
      <t>コウジヒ</t>
    </rPh>
    <phoneticPr fontId="17"/>
  </si>
  <si>
    <t>諸経費</t>
    <rPh sb="0" eb="3">
      <t>ショケイヒ</t>
    </rPh>
    <phoneticPr fontId="17"/>
  </si>
  <si>
    <t>有／無　　　　</t>
    <rPh sb="0" eb="1">
      <t>アリ</t>
    </rPh>
    <rPh sb="2" eb="3">
      <t>ナシ</t>
    </rPh>
    <phoneticPr fontId="17"/>
  </si>
  <si>
    <t>　エネルギー消費原単位改善率</t>
    <rPh sb="6" eb="8">
      <t>ショウヒ</t>
    </rPh>
    <rPh sb="8" eb="11">
      <t>ゲンタンイ</t>
    </rPh>
    <rPh sb="11" eb="13">
      <t>カイゼン</t>
    </rPh>
    <rPh sb="13" eb="14">
      <t>リツ</t>
    </rPh>
    <phoneticPr fontId="17"/>
  </si>
  <si>
    <r>
      <rPr>
        <b/>
        <sz val="10.5"/>
        <color rgb="FF0000FF"/>
        <rFont val="ＭＳ 明朝"/>
        <family val="1"/>
        <charset val="128"/>
      </rPr>
      <t>10.7</t>
    </r>
    <phoneticPr fontId="17"/>
  </si>
  <si>
    <t xml:space="preserve"> %</t>
    <phoneticPr fontId="17"/>
  </si>
  <si>
    <t>電気需要平準化評価原単位</t>
    <rPh sb="0" eb="2">
      <t>デンキ</t>
    </rPh>
    <rPh sb="2" eb="4">
      <t>ジュヨウ</t>
    </rPh>
    <rPh sb="4" eb="7">
      <t>ヘイジュンカ</t>
    </rPh>
    <rPh sb="7" eb="9">
      <t>ヒョウカ</t>
    </rPh>
    <rPh sb="9" eb="12">
      <t>ゲンタンイ</t>
    </rPh>
    <phoneticPr fontId="17"/>
  </si>
  <si>
    <r>
      <rPr>
        <b/>
        <sz val="10.5"/>
        <color indexed="12"/>
        <rFont val="ＭＳ 明朝"/>
        <family val="1"/>
        <charset val="128"/>
      </rPr>
      <t>10.05</t>
    </r>
    <r>
      <rPr>
        <sz val="10.5"/>
        <color indexed="8"/>
        <rFont val="ＭＳ 明朝"/>
        <family val="1"/>
        <charset val="128"/>
      </rPr>
      <t xml:space="preserve">  (kl/</t>
    </r>
    <r>
      <rPr>
        <sz val="10.5"/>
        <color indexed="12"/>
        <rFont val="ＭＳ 明朝"/>
        <family val="1"/>
        <charset val="128"/>
      </rPr>
      <t xml:space="preserve"> </t>
    </r>
    <r>
      <rPr>
        <b/>
        <sz val="10.5"/>
        <color indexed="12"/>
        <rFont val="ＭＳ 明朝"/>
        <family val="1"/>
        <charset val="128"/>
      </rPr>
      <t>ﾄﾝ</t>
    </r>
    <r>
      <rPr>
        <sz val="10.5"/>
        <color indexed="8"/>
        <rFont val="ＭＳ 明朝"/>
        <family val="1"/>
        <charset val="128"/>
      </rPr>
      <t>)</t>
    </r>
    <phoneticPr fontId="17"/>
  </si>
  <si>
    <r>
      <rPr>
        <b/>
        <sz val="10.5"/>
        <color indexed="12"/>
        <rFont val="ＭＳ 明朝"/>
        <family val="1"/>
        <charset val="128"/>
      </rPr>
      <t>11.26</t>
    </r>
    <r>
      <rPr>
        <sz val="10.5"/>
        <color indexed="8"/>
        <rFont val="ＭＳ 明朝"/>
        <family val="1"/>
        <charset val="128"/>
      </rPr>
      <t xml:space="preserve">　(kl/ </t>
    </r>
    <r>
      <rPr>
        <b/>
        <sz val="10.5"/>
        <color indexed="12"/>
        <rFont val="ＭＳ 明朝"/>
        <family val="1"/>
        <charset val="128"/>
      </rPr>
      <t>ﾄﾝ</t>
    </r>
    <r>
      <rPr>
        <sz val="10.5"/>
        <color indexed="8"/>
        <rFont val="ＭＳ 明朝"/>
        <family val="1"/>
        <charset val="128"/>
      </rPr>
      <t>)</t>
    </r>
    <phoneticPr fontId="17"/>
  </si>
  <si>
    <t>　電気需要平準化評価原単位改善率</t>
    <rPh sb="1" eb="3">
      <t>デンキ</t>
    </rPh>
    <rPh sb="3" eb="5">
      <t>ジュヨウ</t>
    </rPh>
    <rPh sb="5" eb="8">
      <t>ヘイジュンカ</t>
    </rPh>
    <rPh sb="8" eb="10">
      <t>ヒョウカ</t>
    </rPh>
    <rPh sb="10" eb="13">
      <t>ゲンタンイ</t>
    </rPh>
    <rPh sb="13" eb="15">
      <t>カイゼン</t>
    </rPh>
    <rPh sb="15" eb="16">
      <t>リツ</t>
    </rPh>
    <phoneticPr fontId="17"/>
  </si>
  <si>
    <t>←申請内容に変更
　 代行申請の有無</t>
    <rPh sb="1" eb="3">
      <t>シンセイ</t>
    </rPh>
    <rPh sb="3" eb="5">
      <t>ナイヨウ</t>
    </rPh>
    <rPh sb="6" eb="8">
      <t>ヘンコウ</t>
    </rPh>
    <rPh sb="11" eb="13">
      <t>ダイコウ</t>
    </rPh>
    <rPh sb="13" eb="15">
      <t>シンセイ</t>
    </rPh>
    <rPh sb="16" eb="18">
      <t>ウム</t>
    </rPh>
    <phoneticPr fontId="17"/>
  </si>
  <si>
    <r>
      <t>平成</t>
    </r>
    <r>
      <rPr>
        <sz val="10.5"/>
        <color rgb="FF0000FF"/>
        <rFont val="ＭＳ 明朝"/>
        <family val="1"/>
        <charset val="128"/>
      </rPr>
      <t>29</t>
    </r>
    <r>
      <rPr>
        <sz val="10.5"/>
        <rFont val="ＭＳ 明朝"/>
        <family val="1"/>
        <charset val="128"/>
      </rPr>
      <t>年</t>
    </r>
    <r>
      <rPr>
        <sz val="10.5"/>
        <color rgb="FF0000FF"/>
        <rFont val="ＭＳ 明朝"/>
        <family val="1"/>
        <charset val="128"/>
      </rPr>
      <t>1</t>
    </r>
    <r>
      <rPr>
        <sz val="10.5"/>
        <rFont val="ＭＳ 明朝"/>
        <family val="1"/>
        <charset val="128"/>
      </rPr>
      <t>月</t>
    </r>
    <r>
      <rPr>
        <sz val="10.5"/>
        <color rgb="FF0000FF"/>
        <rFont val="ＭＳ 明朝"/>
        <family val="1"/>
        <charset val="128"/>
      </rPr>
      <t>31</t>
    </r>
    <r>
      <rPr>
        <sz val="10.5"/>
        <rFont val="ＭＳ 明朝"/>
        <family val="1"/>
        <charset val="128"/>
      </rPr>
      <t>日</t>
    </r>
    <rPh sb="0" eb="2">
      <t>ヘイセイ</t>
    </rPh>
    <rPh sb="4" eb="5">
      <t>ネン</t>
    </rPh>
    <rPh sb="6" eb="7">
      <t>ツキ</t>
    </rPh>
    <rPh sb="9" eb="10">
      <t>ヒ</t>
    </rPh>
    <phoneticPr fontId="17"/>
  </si>
  <si>
    <t>今回更新する前の設備に、過去に国から補助金の交付を受けているか</t>
    <rPh sb="2" eb="4">
      <t>コウシン</t>
    </rPh>
    <rPh sb="6" eb="7">
      <t>マエ</t>
    </rPh>
    <rPh sb="8" eb="10">
      <t>セツビ</t>
    </rPh>
    <phoneticPr fontId="17"/>
  </si>
  <si>
    <t>当該事業に対し、直接的あるいは間接的に国の他の補助金等(公募要領Ｐ.８)を受けている、又は受ける予定があるか</t>
    <rPh sb="5" eb="6">
      <t>タイ</t>
    </rPh>
    <rPh sb="19" eb="20">
      <t>クニ</t>
    </rPh>
    <rPh sb="28" eb="30">
      <t>コウボ</t>
    </rPh>
    <rPh sb="30" eb="32">
      <t>ヨウリョウ</t>
    </rPh>
    <phoneticPr fontId="17"/>
  </si>
  <si>
    <t>高効率照明,高効率空調</t>
    <rPh sb="0" eb="3">
      <t>コウコウリツ</t>
    </rPh>
    <rPh sb="3" eb="5">
      <t>ショウメイ</t>
    </rPh>
    <rPh sb="6" eb="9">
      <t>コウコウリツ</t>
    </rPh>
    <rPh sb="9" eb="11">
      <t>クウチョウ</t>
    </rPh>
    <phoneticPr fontId="17"/>
  </si>
  <si>
    <t xml:space="preserve">
</t>
    <phoneticPr fontId="17"/>
  </si>
  <si>
    <r>
      <t xml:space="preserve">事業費
</t>
    </r>
    <r>
      <rPr>
        <sz val="8"/>
        <rFont val="ＭＳ 明朝"/>
        <family val="1"/>
        <charset val="128"/>
      </rPr>
      <t>(補助率：</t>
    </r>
    <r>
      <rPr>
        <b/>
        <sz val="8"/>
        <color rgb="FF0000FF"/>
        <rFont val="ＭＳ 明朝"/>
        <family val="1"/>
        <charset val="128"/>
      </rPr>
      <t>1/3</t>
    </r>
    <r>
      <rPr>
        <sz val="8"/>
        <rFont val="ＭＳ 明朝"/>
        <family val="1"/>
        <charset val="128"/>
      </rPr>
      <t>以内)</t>
    </r>
    <rPh sb="0" eb="3">
      <t>ジギョウヒ</t>
    </rPh>
    <rPh sb="5" eb="8">
      <t>ホジョリツ</t>
    </rPh>
    <rPh sb="12" eb="14">
      <t>イナイ</t>
    </rPh>
    <phoneticPr fontId="17"/>
  </si>
  <si>
    <t xml:space="preserve"> （事業所名称）</t>
    <rPh sb="2" eb="5">
      <t>ジギョウショ</t>
    </rPh>
    <rPh sb="5" eb="7">
      <t>メイショウ</t>
    </rPh>
    <phoneticPr fontId="17"/>
  </si>
  <si>
    <r>
      <rPr>
        <b/>
        <sz val="10"/>
        <color rgb="FF0000FF"/>
        <rFont val="ＭＳ 明朝"/>
        <family val="1"/>
        <charset val="128"/>
      </rPr>
      <t xml:space="preserve">○○工場  </t>
    </r>
    <r>
      <rPr>
        <sz val="10"/>
        <color rgb="FF0000FF"/>
        <rFont val="ＭＳ 明朝"/>
        <family val="1"/>
        <charset val="128"/>
      </rPr>
      <t xml:space="preserve">                                     　　　　　             </t>
    </r>
    <rPh sb="2" eb="4">
      <t>コウジョウ</t>
    </rPh>
    <phoneticPr fontId="17"/>
  </si>
  <si>
    <t>金融機関名</t>
    <rPh sb="0" eb="2">
      <t>キンユウ</t>
    </rPh>
    <rPh sb="2" eb="4">
      <t>キカン</t>
    </rPh>
    <rPh sb="4" eb="5">
      <t>メイ</t>
    </rPh>
    <phoneticPr fontId="17"/>
  </si>
  <si>
    <t>○○○銀行△△支店</t>
    <phoneticPr fontId="17"/>
  </si>
  <si>
    <t>有　／　無</t>
    <phoneticPr fontId="17"/>
  </si>
  <si>
    <t>他の補助金との
関係</t>
    <phoneticPr fontId="17"/>
  </si>
  <si>
    <t>国の他の補助金等を受けている、又は受ける予定があるか</t>
    <phoneticPr fontId="17"/>
  </si>
  <si>
    <t>他の補助金との関係</t>
    <phoneticPr fontId="17"/>
  </si>
  <si>
    <t>手続代行：有</t>
    <rPh sb="0" eb="2">
      <t>テツヅ</t>
    </rPh>
    <rPh sb="5" eb="6">
      <t>アリ</t>
    </rPh>
    <phoneticPr fontId="17"/>
  </si>
  <si>
    <t xml:space="preserve"> Ⅱ．設備単体での省エネ設備導入</t>
    <rPh sb="3" eb="5">
      <t>セツビ</t>
    </rPh>
    <rPh sb="5" eb="7">
      <t>タンタイ</t>
    </rPh>
    <rPh sb="9" eb="10">
      <t>ショウ</t>
    </rPh>
    <rPh sb="12" eb="14">
      <t>セツビ</t>
    </rPh>
    <rPh sb="14" eb="16">
      <t>ドウニュウ</t>
    </rPh>
    <phoneticPr fontId="17"/>
  </si>
  <si>
    <t>中小企業等経営強化法 認定企業</t>
    <rPh sb="0" eb="2">
      <t>チュウショウ</t>
    </rPh>
    <rPh sb="2" eb="4">
      <t>キギョウ</t>
    </rPh>
    <rPh sb="4" eb="5">
      <t>ナド</t>
    </rPh>
    <rPh sb="5" eb="7">
      <t>ケイエイ</t>
    </rPh>
    <rPh sb="7" eb="9">
      <t>キョウカ</t>
    </rPh>
    <rPh sb="9" eb="10">
      <t>ホウ</t>
    </rPh>
    <rPh sb="11" eb="13">
      <t>ニンテイ</t>
    </rPh>
    <rPh sb="13" eb="15">
      <t>キギョウ</t>
    </rPh>
    <phoneticPr fontId="17"/>
  </si>
  <si>
    <t>IoT等の情報技術活用事業者</t>
    <rPh sb="3" eb="4">
      <t>ナド</t>
    </rPh>
    <rPh sb="5" eb="7">
      <t>ジョウホウ</t>
    </rPh>
    <rPh sb="7" eb="9">
      <t>ギジュツ</t>
    </rPh>
    <rPh sb="9" eb="11">
      <t>カツヨウ</t>
    </rPh>
    <rPh sb="11" eb="13">
      <t>ジギョウ</t>
    </rPh>
    <rPh sb="13" eb="14">
      <t>シャ</t>
    </rPh>
    <phoneticPr fontId="17"/>
  </si>
  <si>
    <t>賃上げ取組企業</t>
    <rPh sb="0" eb="2">
      <t>チンア</t>
    </rPh>
    <rPh sb="3" eb="5">
      <t>トリクミ</t>
    </rPh>
    <rPh sb="5" eb="7">
      <t>キギョウ</t>
    </rPh>
    <phoneticPr fontId="17"/>
  </si>
  <si>
    <t>地域中核企業</t>
    <phoneticPr fontId="17"/>
  </si>
  <si>
    <t>事業者が策定した環境自主行動計画等</t>
    <rPh sb="8" eb="10">
      <t>カンキョウ</t>
    </rPh>
    <rPh sb="10" eb="12">
      <t>ジシュ</t>
    </rPh>
    <rPh sb="16" eb="17">
      <t>トウ</t>
    </rPh>
    <phoneticPr fontId="17"/>
  </si>
  <si>
    <t>該当／該当しない</t>
    <phoneticPr fontId="17"/>
  </si>
  <si>
    <t>該当／該当しない</t>
    <rPh sb="0" eb="2">
      <t>ガイトウ</t>
    </rPh>
    <rPh sb="3" eb="5">
      <t>ガイトウ</t>
    </rPh>
    <phoneticPr fontId="17"/>
  </si>
  <si>
    <t>有　／　無</t>
    <rPh sb="0" eb="1">
      <t>ア</t>
    </rPh>
    <rPh sb="4" eb="5">
      <t>ナシ</t>
    </rPh>
    <phoneticPr fontId="17"/>
  </si>
  <si>
    <t>有　／　無</t>
    <phoneticPr fontId="17"/>
  </si>
  <si>
    <t>トップランナー機器導入予定</t>
    <phoneticPr fontId="17"/>
  </si>
  <si>
    <t>コミッショニング実施の証憑　　　　　　　　　　　　　　　　有　／　無</t>
    <phoneticPr fontId="17"/>
  </si>
  <si>
    <t>該当／該当しない</t>
    <phoneticPr fontId="17"/>
  </si>
  <si>
    <t>ベンチマーク改善計画</t>
    <phoneticPr fontId="17"/>
  </si>
  <si>
    <t>申請内容</t>
    <rPh sb="0" eb="2">
      <t>シンセイ</t>
    </rPh>
    <rPh sb="2" eb="4">
      <t>ナイヨウ</t>
    </rPh>
    <phoneticPr fontId="17"/>
  </si>
  <si>
    <t>事業者情報</t>
    <rPh sb="0" eb="3">
      <t>ジギョウシャ</t>
    </rPh>
    <rPh sb="2" eb="3">
      <t>シャ</t>
    </rPh>
    <rPh sb="3" eb="5">
      <t>ジョウホウ</t>
    </rPh>
    <phoneticPr fontId="17"/>
  </si>
  <si>
    <r>
      <t>■事業者情報</t>
    </r>
    <r>
      <rPr>
        <sz val="10.5"/>
        <color rgb="FF0000FF"/>
        <rFont val="ＭＳ 明朝"/>
        <family val="1"/>
        <charset val="128"/>
      </rPr>
      <t>（リース）</t>
    </r>
    <rPh sb="1" eb="3">
      <t>ジギョウ</t>
    </rPh>
    <rPh sb="3" eb="4">
      <t>シャ</t>
    </rPh>
    <rPh sb="4" eb="6">
      <t>ジョウホウ</t>
    </rPh>
    <phoneticPr fontId="17"/>
  </si>
  <si>
    <r>
      <t>■事業者情報</t>
    </r>
    <r>
      <rPr>
        <sz val="10.5"/>
        <color rgb="FF0000FF"/>
        <rFont val="ＭＳ 明朝"/>
        <family val="1"/>
        <charset val="128"/>
      </rPr>
      <t>（ＥＳＣＯ）</t>
    </r>
    <rPh sb="1" eb="3">
      <t>ジギョウ</t>
    </rPh>
    <rPh sb="3" eb="4">
      <t>シャ</t>
    </rPh>
    <rPh sb="4" eb="6">
      <t>ジョウホウ</t>
    </rPh>
    <phoneticPr fontId="17"/>
  </si>
  <si>
    <t>※「平成２９年度 省エネルギー投資促進に向けた支援補助金」の別表１に定める省エネルギー基準
　を満たすこと</t>
    <phoneticPr fontId="17"/>
  </si>
  <si>
    <t>特定事業者/特定連鎖化事業者</t>
    <rPh sb="0" eb="2">
      <t>トクテイ</t>
    </rPh>
    <rPh sb="2" eb="5">
      <t>ジギョウシャ</t>
    </rPh>
    <rPh sb="6" eb="8">
      <t>トクテイ</t>
    </rPh>
    <rPh sb="8" eb="10">
      <t>レンサ</t>
    </rPh>
    <rPh sb="10" eb="11">
      <t>カ</t>
    </rPh>
    <rPh sb="11" eb="14">
      <t>ジギョウシャ</t>
    </rPh>
    <phoneticPr fontId="17"/>
  </si>
  <si>
    <t>数値目標</t>
    <phoneticPr fontId="17"/>
  </si>
  <si>
    <t>５－１　見積依頼仕様書</t>
    <rPh sb="4" eb="6">
      <t>ミツモリ</t>
    </rPh>
    <rPh sb="6" eb="8">
      <t>イライ</t>
    </rPh>
    <rPh sb="8" eb="10">
      <t>シヨウ</t>
    </rPh>
    <phoneticPr fontId="17"/>
  </si>
  <si>
    <t>御見積書</t>
    <rPh sb="0" eb="4">
      <t>オミツモリショ</t>
    </rPh>
    <phoneticPr fontId="36"/>
  </si>
  <si>
    <t>株式会社○○リース 　御中</t>
    <rPh sb="0" eb="4">
      <t>カブシキガイシャ</t>
    </rPh>
    <rPh sb="11" eb="13">
      <t>オンチュウ</t>
    </rPh>
    <phoneticPr fontId="36"/>
  </si>
  <si>
    <t>見積番号　：　12-3456</t>
    <rPh sb="0" eb="2">
      <t>ミツモリ</t>
    </rPh>
    <rPh sb="2" eb="4">
      <t>バンゴウ</t>
    </rPh>
    <phoneticPr fontId="36"/>
  </si>
  <si>
    <t>平成　○年　○月　○日</t>
    <rPh sb="0" eb="2">
      <t>ヘイセイ</t>
    </rPh>
    <rPh sb="4" eb="5">
      <t>ネン</t>
    </rPh>
    <rPh sb="7" eb="8">
      <t>ガツ</t>
    </rPh>
    <rPh sb="10" eb="11">
      <t>ニチ</t>
    </rPh>
    <phoneticPr fontId="36"/>
  </si>
  <si>
    <t>補助事業名　：</t>
    <rPh sb="0" eb="2">
      <t>ホジョ</t>
    </rPh>
    <rPh sb="2" eb="4">
      <t>ジギョウ</t>
    </rPh>
    <rPh sb="4" eb="5">
      <t>メイ</t>
    </rPh>
    <phoneticPr fontId="36"/>
  </si>
  <si>
    <t>　高効率LED照明の導入による省エネルギー事業　</t>
    <phoneticPr fontId="17"/>
  </si>
  <si>
    <t>件名　　　　：</t>
    <rPh sb="0" eb="2">
      <t>ケンメイ</t>
    </rPh>
    <phoneticPr fontId="17"/>
  </si>
  <si>
    <t>　その他LED照明器具およびLEDダウンライトの導入</t>
    <phoneticPr fontId="17"/>
  </si>
  <si>
    <t>株式会社○○照明</t>
    <rPh sb="0" eb="4">
      <t>カブシキガイシャ</t>
    </rPh>
    <rPh sb="6" eb="8">
      <t>ショウメイ</t>
    </rPh>
    <phoneticPr fontId="36"/>
  </si>
  <si>
    <t>○○支店</t>
    <rPh sb="2" eb="4">
      <t>シテン</t>
    </rPh>
    <phoneticPr fontId="17"/>
  </si>
  <si>
    <t>見積合計金額</t>
    <rPh sb="0" eb="2">
      <t>ミツモリ</t>
    </rPh>
    <rPh sb="2" eb="4">
      <t>ゴウケイ</t>
    </rPh>
    <rPh sb="4" eb="6">
      <t>キンガク</t>
    </rPh>
    <phoneticPr fontId="17"/>
  </si>
  <si>
    <t>総計</t>
    <rPh sb="0" eb="2">
      <t>ソウケイ</t>
    </rPh>
    <phoneticPr fontId="17"/>
  </si>
  <si>
    <t>\</t>
    <phoneticPr fontId="36"/>
  </si>
  <si>
    <t>消費税（8%）</t>
    <rPh sb="0" eb="3">
      <t>ショウヒゼイ</t>
    </rPh>
    <phoneticPr fontId="36"/>
  </si>
  <si>
    <t>御見積金額合計</t>
    <rPh sb="0" eb="3">
      <t>オミツモリ</t>
    </rPh>
    <rPh sb="3" eb="5">
      <t>キンガク</t>
    </rPh>
    <rPh sb="5" eb="7">
      <t>ゴウケイ</t>
    </rPh>
    <phoneticPr fontId="36"/>
  </si>
  <si>
    <t>納期</t>
    <rPh sb="0" eb="2">
      <t>ノウキ</t>
    </rPh>
    <phoneticPr fontId="36"/>
  </si>
  <si>
    <t>：</t>
    <phoneticPr fontId="36"/>
  </si>
  <si>
    <t>受渡条件</t>
    <rPh sb="0" eb="1">
      <t>ウ</t>
    </rPh>
    <rPh sb="1" eb="2">
      <t>ワタ</t>
    </rPh>
    <rPh sb="2" eb="4">
      <t>ジョウケン</t>
    </rPh>
    <phoneticPr fontId="36"/>
  </si>
  <si>
    <t>据付調整渡し</t>
    <rPh sb="0" eb="1">
      <t>ス</t>
    </rPh>
    <rPh sb="1" eb="2">
      <t>ツ</t>
    </rPh>
    <rPh sb="2" eb="4">
      <t>チョウセイ</t>
    </rPh>
    <rPh sb="4" eb="5">
      <t>ワタ</t>
    </rPh>
    <phoneticPr fontId="36"/>
  </si>
  <si>
    <t>御支払条件</t>
    <rPh sb="0" eb="3">
      <t>オシハライ</t>
    </rPh>
    <rPh sb="3" eb="5">
      <t>ジョウケン</t>
    </rPh>
    <phoneticPr fontId="36"/>
  </si>
  <si>
    <t>検収翌月末までに現金払い</t>
    <rPh sb="0" eb="2">
      <t>ケンシュウ</t>
    </rPh>
    <rPh sb="2" eb="5">
      <t>ヨクゲツマツ</t>
    </rPh>
    <rPh sb="8" eb="10">
      <t>ゲンキン</t>
    </rPh>
    <rPh sb="10" eb="11">
      <t>バラ</t>
    </rPh>
    <phoneticPr fontId="36"/>
  </si>
  <si>
    <t>見積有効期限</t>
    <rPh sb="0" eb="2">
      <t>ミツモリ</t>
    </rPh>
    <rPh sb="2" eb="4">
      <t>ユウコウ</t>
    </rPh>
    <rPh sb="4" eb="6">
      <t>キゲン</t>
    </rPh>
    <phoneticPr fontId="36"/>
  </si>
  <si>
    <t>見積後○○日</t>
    <rPh sb="0" eb="2">
      <t>ミツモリ</t>
    </rPh>
    <rPh sb="2" eb="3">
      <t>ゴ</t>
    </rPh>
    <rPh sb="5" eb="6">
      <t>ニチ</t>
    </rPh>
    <phoneticPr fontId="36"/>
  </si>
  <si>
    <t>１．設備費（補助対象内）</t>
    <rPh sb="2" eb="5">
      <t>セツビヒ</t>
    </rPh>
    <rPh sb="6" eb="8">
      <t>ホジョ</t>
    </rPh>
    <rPh sb="8" eb="10">
      <t>タイショウ</t>
    </rPh>
    <rPh sb="10" eb="11">
      <t>ナイ</t>
    </rPh>
    <phoneticPr fontId="36"/>
  </si>
  <si>
    <t>型番</t>
    <rPh sb="0" eb="2">
      <t>カタバン</t>
    </rPh>
    <phoneticPr fontId="36"/>
  </si>
  <si>
    <t>数量</t>
    <rPh sb="0" eb="2">
      <t>スウリョウ</t>
    </rPh>
    <phoneticPr fontId="36"/>
  </si>
  <si>
    <t>単位</t>
    <rPh sb="0" eb="2">
      <t>タンイ</t>
    </rPh>
    <phoneticPr fontId="36"/>
  </si>
  <si>
    <t>単価</t>
    <rPh sb="0" eb="2">
      <t>タンカ</t>
    </rPh>
    <phoneticPr fontId="36"/>
  </si>
  <si>
    <t>金額</t>
    <rPh sb="0" eb="2">
      <t>キンガク</t>
    </rPh>
    <phoneticPr fontId="36"/>
  </si>
  <si>
    <t>LED　○○　Ligthセット</t>
    <phoneticPr fontId="36"/>
  </si>
  <si>
    <t>NEW-323NK</t>
    <phoneticPr fontId="36"/>
  </si>
  <si>
    <t>個</t>
    <rPh sb="0" eb="1">
      <t>コ</t>
    </rPh>
    <phoneticPr fontId="36"/>
  </si>
  <si>
    <t>　灯具</t>
    <rPh sb="1" eb="3">
      <t>トウグ</t>
    </rPh>
    <phoneticPr fontId="17"/>
  </si>
  <si>
    <t>NEW-1500VH</t>
    <phoneticPr fontId="17"/>
  </si>
  <si>
    <t>　光源</t>
    <rPh sb="1" eb="3">
      <t>コウゲン</t>
    </rPh>
    <phoneticPr fontId="17"/>
  </si>
  <si>
    <t>FLR40</t>
    <phoneticPr fontId="17"/>
  </si>
  <si>
    <t>　ルーバー</t>
    <phoneticPr fontId="17"/>
  </si>
  <si>
    <t>LX-01</t>
    <phoneticPr fontId="17"/>
  </si>
  <si>
    <t>　吊り具</t>
    <rPh sb="1" eb="2">
      <t>ツ</t>
    </rPh>
    <rPh sb="3" eb="4">
      <t>グ</t>
    </rPh>
    <phoneticPr fontId="17"/>
  </si>
  <si>
    <t>Sling-L101</t>
    <phoneticPr fontId="17"/>
  </si>
  <si>
    <t>LED温白色ランプ</t>
    <rPh sb="3" eb="4">
      <t>オン</t>
    </rPh>
    <rPh sb="4" eb="6">
      <t>ハクショク</t>
    </rPh>
    <phoneticPr fontId="36"/>
  </si>
  <si>
    <t>DEF2-50</t>
    <phoneticPr fontId="36"/>
  </si>
  <si>
    <t>AAAABB-C</t>
    <phoneticPr fontId="17"/>
  </si>
  <si>
    <t>Down-○○-L</t>
    <phoneticPr fontId="36"/>
  </si>
  <si>
    <t>GHIG-200</t>
    <phoneticPr fontId="36"/>
  </si>
  <si>
    <t>DDEE-F100</t>
    <phoneticPr fontId="17"/>
  </si>
  <si>
    <t>小計</t>
    <rPh sb="0" eb="2">
      <t>ショウケイ</t>
    </rPh>
    <phoneticPr fontId="36"/>
  </si>
  <si>
    <t>A</t>
    <phoneticPr fontId="17"/>
  </si>
  <si>
    <t>2．部材費（補助対象外）</t>
    <rPh sb="2" eb="4">
      <t>ブザイ</t>
    </rPh>
    <rPh sb="4" eb="5">
      <t>ヒ</t>
    </rPh>
    <rPh sb="6" eb="8">
      <t>ホジョ</t>
    </rPh>
    <rPh sb="8" eb="10">
      <t>タイショウ</t>
    </rPh>
    <rPh sb="10" eb="11">
      <t>ガイ</t>
    </rPh>
    <phoneticPr fontId="36"/>
  </si>
  <si>
    <t>配線材・接続材</t>
    <rPh sb="0" eb="2">
      <t>ハイセン</t>
    </rPh>
    <rPh sb="2" eb="3">
      <t>ザイ</t>
    </rPh>
    <rPh sb="4" eb="6">
      <t>セツゾク</t>
    </rPh>
    <rPh sb="6" eb="7">
      <t>ザイ</t>
    </rPh>
    <phoneticPr fontId="17"/>
  </si>
  <si>
    <t>式</t>
    <rPh sb="0" eb="1">
      <t>シキ</t>
    </rPh>
    <phoneticPr fontId="17"/>
  </si>
  <si>
    <t>養生費</t>
    <rPh sb="0" eb="3">
      <t>ヨウジョウヒ</t>
    </rPh>
    <phoneticPr fontId="17"/>
  </si>
  <si>
    <t>機器周り養生</t>
    <rPh sb="0" eb="2">
      <t>キキ</t>
    </rPh>
    <rPh sb="2" eb="3">
      <t>マワ</t>
    </rPh>
    <rPh sb="4" eb="6">
      <t>ヨウジョウ</t>
    </rPh>
    <phoneticPr fontId="17"/>
  </si>
  <si>
    <t>取り付けポール</t>
    <rPh sb="0" eb="1">
      <t>ト</t>
    </rPh>
    <rPh sb="2" eb="3">
      <t>ツ</t>
    </rPh>
    <phoneticPr fontId="17"/>
  </si>
  <si>
    <t>TPP－30T型</t>
    <rPh sb="7" eb="8">
      <t>ガタ</t>
    </rPh>
    <phoneticPr fontId="17"/>
  </si>
  <si>
    <t>個</t>
    <rPh sb="0" eb="1">
      <t>コ</t>
    </rPh>
    <phoneticPr fontId="17"/>
  </si>
  <si>
    <t>壁面取り付けブラケット</t>
    <rPh sb="0" eb="2">
      <t>ヘキメン</t>
    </rPh>
    <rPh sb="2" eb="3">
      <t>ト</t>
    </rPh>
    <rPh sb="4" eb="5">
      <t>ツ</t>
    </rPh>
    <phoneticPr fontId="17"/>
  </si>
  <si>
    <t>CCJ－023型</t>
    <rPh sb="7" eb="8">
      <t>ガタ</t>
    </rPh>
    <phoneticPr fontId="17"/>
  </si>
  <si>
    <t>小計</t>
    <rPh sb="0" eb="2">
      <t>ショウケイ</t>
    </rPh>
    <phoneticPr fontId="17"/>
  </si>
  <si>
    <t>B</t>
    <phoneticPr fontId="17"/>
  </si>
  <si>
    <t>3．工事費（補助対象外）</t>
    <rPh sb="2" eb="5">
      <t>コウジヒ</t>
    </rPh>
    <rPh sb="6" eb="8">
      <t>ホジョ</t>
    </rPh>
    <rPh sb="8" eb="11">
      <t>タイショウガイ</t>
    </rPh>
    <phoneticPr fontId="36"/>
  </si>
  <si>
    <t>C</t>
    <phoneticPr fontId="17"/>
  </si>
  <si>
    <t>総計</t>
    <rPh sb="0" eb="2">
      <t>ソウケイ</t>
    </rPh>
    <phoneticPr fontId="36"/>
  </si>
  <si>
    <t>A+B+C</t>
    <phoneticPr fontId="17"/>
  </si>
  <si>
    <t>担保設定の有無</t>
    <rPh sb="0" eb="2">
      <t>タンポ</t>
    </rPh>
    <rPh sb="2" eb="4">
      <t>セッテイ</t>
    </rPh>
    <rPh sb="5" eb="7">
      <t>ウム</t>
    </rPh>
    <phoneticPr fontId="17"/>
  </si>
  <si>
    <t>無し</t>
    <phoneticPr fontId="17"/>
  </si>
  <si>
    <t>Ⅱ.設備単位</t>
    <rPh sb="2" eb="4">
      <t>セツビ</t>
    </rPh>
    <rPh sb="4" eb="6">
      <t>タンイ</t>
    </rPh>
    <phoneticPr fontId="17"/>
  </si>
  <si>
    <t>　　　　トップランナー機器導入予定　　　　　　　有 ／ 無</t>
    <rPh sb="11" eb="13">
      <t>キキ</t>
    </rPh>
    <rPh sb="13" eb="15">
      <t>ドウニュウ</t>
    </rPh>
    <rPh sb="15" eb="17">
      <t>ヨテイ</t>
    </rPh>
    <rPh sb="24" eb="25">
      <t>ユウ</t>
    </rPh>
    <rPh sb="28" eb="29">
      <t>ム</t>
    </rPh>
    <phoneticPr fontId="17"/>
  </si>
  <si>
    <t>平成30年1月11日   複数年度事業（全体１０年）   年度またぎ事業 : 該当   併願</t>
    <rPh sb="44" eb="46">
      <t>ヘイガン</t>
    </rPh>
    <phoneticPr fontId="17"/>
  </si>
  <si>
    <t>公開　／　非公開</t>
  </si>
  <si>
    <t>中長期計画　　　　　　有 ／ 無</t>
    <rPh sb="0" eb="3">
      <t>チュウチョウキ</t>
    </rPh>
    <rPh sb="3" eb="5">
      <t>ケイカク</t>
    </rPh>
    <rPh sb="11" eb="12">
      <t>ア</t>
    </rPh>
    <rPh sb="15" eb="16">
      <t>ナ</t>
    </rPh>
    <phoneticPr fontId="17"/>
  </si>
  <si>
    <t xml:space="preserve">ＩＳＯ50001　　　有 ／ 無　　　　
</t>
    <rPh sb="11" eb="12">
      <t>ユウ</t>
    </rPh>
    <rPh sb="15" eb="16">
      <t>ナ</t>
    </rPh>
    <phoneticPr fontId="17"/>
  </si>
  <si>
    <t>エネルギー集約型企業　該当／該当しない</t>
    <rPh sb="5" eb="7">
      <t>シュウヤク</t>
    </rPh>
    <rPh sb="7" eb="8">
      <t>ガタ</t>
    </rPh>
    <rPh sb="8" eb="10">
      <t>キギョウ</t>
    </rPh>
    <rPh sb="11" eb="13">
      <t>ガイトウ</t>
    </rPh>
    <rPh sb="14" eb="16">
      <t>ガイトウ</t>
    </rPh>
    <phoneticPr fontId="17"/>
  </si>
  <si>
    <t xml:space="preserve"> (添付7) (中長期計画必須)</t>
    <rPh sb="8" eb="11">
      <t>チュウチョウキ</t>
    </rPh>
    <rPh sb="11" eb="13">
      <t>ケイカク</t>
    </rPh>
    <rPh sb="13" eb="15">
      <t>ヒッス</t>
    </rPh>
    <phoneticPr fontId="17"/>
  </si>
  <si>
    <t>中小企業等経営強化法認定事業　　該当 ／ 該当しない</t>
    <rPh sb="0" eb="2">
      <t>チュウショウ</t>
    </rPh>
    <rPh sb="2" eb="4">
      <t>キギョウ</t>
    </rPh>
    <rPh sb="4" eb="5">
      <t>トウ</t>
    </rPh>
    <rPh sb="5" eb="7">
      <t>ケイエイ</t>
    </rPh>
    <rPh sb="7" eb="9">
      <t>キョウカ</t>
    </rPh>
    <rPh sb="9" eb="10">
      <t>ホウ</t>
    </rPh>
    <rPh sb="10" eb="12">
      <t>ニンテイ</t>
    </rPh>
    <rPh sb="12" eb="14">
      <t>ジギョウ</t>
    </rPh>
    <rPh sb="16" eb="18">
      <t>ガイトウ</t>
    </rPh>
    <rPh sb="21" eb="23">
      <t>ガイトウ</t>
    </rPh>
    <phoneticPr fontId="17"/>
  </si>
  <si>
    <t>ベンチマーク改善計画</t>
    <rPh sb="6" eb="8">
      <t>カイゼン</t>
    </rPh>
    <rPh sb="8" eb="10">
      <t>ケイカク</t>
    </rPh>
    <phoneticPr fontId="17"/>
  </si>
  <si>
    <t>有　／　無</t>
    <rPh sb="0" eb="1">
      <t>ア</t>
    </rPh>
    <rPh sb="4" eb="5">
      <t>ナ</t>
    </rPh>
    <phoneticPr fontId="17"/>
  </si>
  <si>
    <t>地域中核企業</t>
    <rPh sb="0" eb="2">
      <t>チイキ</t>
    </rPh>
    <rPh sb="2" eb="4">
      <t>チュウカク</t>
    </rPh>
    <rPh sb="4" eb="6">
      <t>キギョウ</t>
    </rPh>
    <phoneticPr fontId="17"/>
  </si>
  <si>
    <t>事業全体の
省エネ効果</t>
    <rPh sb="0" eb="2">
      <t>ジギョウ</t>
    </rPh>
    <rPh sb="2" eb="4">
      <t>ゼンタイ</t>
    </rPh>
    <rPh sb="6" eb="7">
      <t>ショウ</t>
    </rPh>
    <rPh sb="9" eb="11">
      <t>コウカ</t>
    </rPh>
    <phoneticPr fontId="17"/>
  </si>
  <si>
    <t>事業所のエネルギー使用量</t>
    <rPh sb="9" eb="12">
      <t>シヨウリョウ</t>
    </rPh>
    <phoneticPr fontId="17"/>
  </si>
  <si>
    <r>
      <t xml:space="preserve">事業所の </t>
    </r>
    <r>
      <rPr>
        <b/>
        <sz val="10.5"/>
        <color theme="1"/>
        <rFont val="ＭＳ 明朝"/>
        <family val="1"/>
        <charset val="128"/>
      </rPr>
      <t>生産量</t>
    </r>
    <rPh sb="5" eb="7">
      <t>セイサン</t>
    </rPh>
    <rPh sb="7" eb="8">
      <t>リョウ</t>
    </rPh>
    <phoneticPr fontId="17"/>
  </si>
  <si>
    <t>設備更新
プロセス改善
効果</t>
    <rPh sb="0" eb="2">
      <t>セツビ</t>
    </rPh>
    <rPh sb="2" eb="4">
      <t>コウシン</t>
    </rPh>
    <rPh sb="9" eb="11">
      <t>カイゼン</t>
    </rPh>
    <rPh sb="12" eb="14">
      <t>コウカ</t>
    </rPh>
    <phoneticPr fontId="17"/>
  </si>
  <si>
    <t>%</t>
  </si>
  <si>
    <t>エネマネ効果</t>
    <rPh sb="4" eb="6">
      <t>コウカ</t>
    </rPh>
    <phoneticPr fontId="17"/>
  </si>
  <si>
    <r>
      <t xml:space="preserve">    </t>
    </r>
    <r>
      <rPr>
        <b/>
        <sz val="10.5"/>
        <color indexed="8"/>
        <rFont val="ＭＳ 明朝"/>
        <family val="1"/>
        <charset val="128"/>
      </rPr>
      <t>7,350.0</t>
    </r>
    <r>
      <rPr>
        <sz val="10.5"/>
        <color indexed="8"/>
        <rFont val="ＭＳ 明朝"/>
        <family val="1"/>
        <charset val="128"/>
      </rPr>
      <t xml:space="preserve">  (kl/年)×　</t>
    </r>
    <r>
      <rPr>
        <b/>
        <sz val="10.5"/>
        <color indexed="8"/>
        <rFont val="ＭＳ 明朝"/>
        <family val="1"/>
        <charset val="128"/>
      </rPr>
      <t>15</t>
    </r>
    <r>
      <rPr>
        <sz val="10.5"/>
        <color indexed="8"/>
        <rFont val="ＭＳ 明朝"/>
        <family val="1"/>
        <charset val="128"/>
      </rPr>
      <t xml:space="preserve"> （年）／　</t>
    </r>
    <r>
      <rPr>
        <b/>
        <sz val="10.5"/>
        <color indexed="8"/>
        <rFont val="ＭＳ 明朝"/>
        <family val="1"/>
        <charset val="128"/>
      </rPr>
      <t>3.497</t>
    </r>
    <r>
      <rPr>
        <sz val="10.5"/>
        <color indexed="8"/>
        <rFont val="ＭＳ 明朝"/>
        <family val="1"/>
        <charset val="128"/>
      </rPr>
      <t xml:space="preserve"> (億円)＝</t>
    </r>
    <rPh sb="17" eb="18">
      <t>ネン</t>
    </rPh>
    <rPh sb="25" eb="26">
      <t>ネン</t>
    </rPh>
    <rPh sb="36" eb="38">
      <t>オクエン</t>
    </rPh>
    <phoneticPr fontId="17"/>
  </si>
  <si>
    <r>
      <rPr>
        <b/>
        <sz val="10.5"/>
        <color indexed="8"/>
        <rFont val="ＭＳ 明朝"/>
        <family val="1"/>
        <charset val="128"/>
      </rPr>
      <t>31,527.0</t>
    </r>
    <r>
      <rPr>
        <sz val="9"/>
        <color indexed="8"/>
        <rFont val="ＭＳ 明朝"/>
        <family val="1"/>
        <charset val="128"/>
      </rPr>
      <t xml:space="preserve">   (千kWh/億円)</t>
    </r>
    <rPh sb="12" eb="13">
      <t>セン</t>
    </rPh>
    <phoneticPr fontId="17"/>
  </si>
  <si>
    <r>
      <rPr>
        <b/>
        <sz val="10.5"/>
        <color indexed="8"/>
        <rFont val="ＭＳ 明朝"/>
        <family val="1"/>
        <charset val="128"/>
      </rPr>
      <t>3152.7</t>
    </r>
    <r>
      <rPr>
        <sz val="10.5"/>
        <color indexed="8"/>
        <rFont val="ＭＳ 明朝"/>
        <family val="1"/>
        <charset val="128"/>
      </rPr>
      <t xml:space="preserve"> </t>
    </r>
    <r>
      <rPr>
        <sz val="9"/>
        <color indexed="8"/>
        <rFont val="ＭＳ 明朝"/>
        <family val="1"/>
        <charset val="128"/>
      </rPr>
      <t>(千kWh/千万円)</t>
    </r>
    <rPh sb="8" eb="9">
      <t>セン</t>
    </rPh>
    <phoneticPr fontId="17"/>
  </si>
  <si>
    <t>投資回収年数</t>
    <rPh sb="0" eb="2">
      <t>トウシ</t>
    </rPh>
    <rPh sb="2" eb="4">
      <t>カイシュウ</t>
    </rPh>
    <rPh sb="4" eb="6">
      <t>ネンスウ</t>
    </rPh>
    <phoneticPr fontId="17"/>
  </si>
  <si>
    <r>
      <t xml:space="preserve"> 　      </t>
    </r>
    <r>
      <rPr>
        <b/>
        <sz val="10.5"/>
        <color theme="1"/>
        <rFont val="ＭＳ 明朝"/>
        <family val="1"/>
        <charset val="128"/>
      </rPr>
      <t>54,718,200</t>
    </r>
    <r>
      <rPr>
        <sz val="10.5"/>
        <color indexed="8"/>
        <rFont val="ＭＳ 明朝"/>
        <family val="1"/>
        <charset val="128"/>
      </rPr>
      <t>　(円) ／（　　</t>
    </r>
    <r>
      <rPr>
        <b/>
        <sz val="10.5"/>
        <color indexed="8"/>
        <rFont val="ＭＳ 明朝"/>
        <family val="1"/>
        <charset val="128"/>
      </rPr>
      <t xml:space="preserve">242.2 </t>
    </r>
    <r>
      <rPr>
        <sz val="10.5"/>
        <color indexed="8"/>
        <rFont val="ＭＳ 明朝"/>
        <family val="1"/>
        <charset val="128"/>
      </rPr>
      <t xml:space="preserve">(kl/年)×＠　 </t>
    </r>
    <r>
      <rPr>
        <b/>
        <sz val="10.5"/>
        <color indexed="8"/>
        <rFont val="ＭＳ 明朝"/>
        <family val="1"/>
        <charset val="128"/>
      </rPr>
      <t>2,5000</t>
    </r>
    <r>
      <rPr>
        <sz val="10.5"/>
        <color indexed="8"/>
        <rFont val="ＭＳ 明朝"/>
        <family val="1"/>
        <charset val="128"/>
      </rPr>
      <t xml:space="preserve"> (円/kl)） ＝</t>
    </r>
    <rPh sb="20" eb="21">
      <t>エン</t>
    </rPh>
    <rPh sb="51" eb="52">
      <t>エン</t>
    </rPh>
    <phoneticPr fontId="17"/>
  </si>
  <si>
    <r>
      <rPr>
        <b/>
        <sz val="10.5"/>
        <color indexed="8"/>
        <rFont val="ＭＳ 明朝"/>
        <family val="1"/>
        <charset val="128"/>
      </rPr>
      <t>9.0</t>
    </r>
    <r>
      <rPr>
        <sz val="10.5"/>
        <color indexed="8"/>
        <rFont val="ＭＳ 明朝"/>
        <family val="1"/>
        <charset val="128"/>
      </rPr>
      <t xml:space="preserve"> 年</t>
    </r>
    <rPh sb="4" eb="5">
      <t>ネン</t>
    </rPh>
    <phoneticPr fontId="17"/>
  </si>
  <si>
    <t xml:space="preserve">費用対効果
</t>
    <rPh sb="0" eb="2">
      <t>ヒヨウ</t>
    </rPh>
    <rPh sb="2" eb="3">
      <t>タイ</t>
    </rPh>
    <rPh sb="3" eb="5">
      <t>コウカ</t>
    </rPh>
    <phoneticPr fontId="17"/>
  </si>
  <si>
    <r>
      <t xml:space="preserve"> </t>
    </r>
    <r>
      <rPr>
        <b/>
        <sz val="10.5"/>
        <color rgb="FF0000FF"/>
        <rFont val="ＭＳ 明朝"/>
        <family val="1"/>
        <charset val="128"/>
      </rPr>
      <t>第一サンプルデータ工場</t>
    </r>
    <rPh sb="1" eb="3">
      <t>ダイイチ</t>
    </rPh>
    <rPh sb="10" eb="12">
      <t>コウジョウ</t>
    </rPh>
    <phoneticPr fontId="17"/>
  </si>
  <si>
    <t xml:space="preserve"> （申請法人の業種）     </t>
    <rPh sb="2" eb="4">
      <t>シンセイ</t>
    </rPh>
    <rPh sb="4" eb="6">
      <t>ホウジン</t>
    </rPh>
    <rPh sb="7" eb="9">
      <t>ギョウシュ</t>
    </rPh>
    <phoneticPr fontId="17"/>
  </si>
  <si>
    <t xml:space="preserve"> （実施場所の業種）     </t>
    <rPh sb="7" eb="9">
      <t>ギョウシュ</t>
    </rPh>
    <phoneticPr fontId="17"/>
  </si>
  <si>
    <r>
      <t xml:space="preserve"> </t>
    </r>
    <r>
      <rPr>
        <b/>
        <sz val="10.5"/>
        <color rgb="FF0000FF"/>
        <rFont val="ＭＳ 明朝"/>
        <family val="1"/>
        <charset val="128"/>
      </rPr>
      <t>株式会社サンプルデータ第一</t>
    </r>
    <r>
      <rPr>
        <sz val="10.5"/>
        <color rgb="FF0000FF"/>
        <rFont val="ＭＳ 明朝"/>
        <family val="1"/>
        <charset val="128"/>
      </rPr>
      <t>　　　　　　　　　　　　　　　　　　　　　　　</t>
    </r>
    <r>
      <rPr>
        <sz val="10.5"/>
        <rFont val="ＭＳ 明朝"/>
        <family val="1"/>
        <charset val="128"/>
      </rPr>
      <t>他</t>
    </r>
    <r>
      <rPr>
        <sz val="10.5"/>
        <color rgb="FF0000FF"/>
        <rFont val="ＭＳ 明朝"/>
        <family val="1"/>
        <charset val="128"/>
      </rPr>
      <t>　</t>
    </r>
    <r>
      <rPr>
        <b/>
        <sz val="10.5"/>
        <color rgb="FF0000FF"/>
        <rFont val="ＭＳ 明朝"/>
        <family val="1"/>
        <charset val="128"/>
      </rPr>
      <t>1</t>
    </r>
    <r>
      <rPr>
        <sz val="10.5"/>
        <color rgb="FF0000FF"/>
        <rFont val="ＭＳ 明朝"/>
        <family val="1"/>
        <charset val="128"/>
      </rPr>
      <t>　</t>
    </r>
    <r>
      <rPr>
        <sz val="10.5"/>
        <rFont val="ＭＳ 明朝"/>
        <family val="1"/>
        <charset val="128"/>
      </rPr>
      <t>者</t>
    </r>
    <rPh sb="1" eb="5">
      <t>カブシキガイシャ</t>
    </rPh>
    <rPh sb="12" eb="14">
      <t>ダイイチ</t>
    </rPh>
    <phoneticPr fontId="17"/>
  </si>
  <si>
    <r>
      <rPr>
        <b/>
        <sz val="10.5"/>
        <color rgb="FF0000FF"/>
        <rFont val="ＭＳ 明朝"/>
        <family val="1"/>
        <charset val="128"/>
      </rPr>
      <t xml:space="preserve"> 東京都品川区東大井一丁目１番地１号</t>
    </r>
    <r>
      <rPr>
        <sz val="10.5"/>
        <color rgb="FF0000FF"/>
        <rFont val="ＭＳ 明朝"/>
        <family val="1"/>
        <charset val="128"/>
      </rPr>
      <t>　　　　　　　　　　　</t>
    </r>
    <r>
      <rPr>
        <sz val="10.5"/>
        <rFont val="ＭＳ 明朝"/>
        <family val="1"/>
        <charset val="128"/>
      </rPr>
      <t>　　　　　　　 他　</t>
    </r>
    <r>
      <rPr>
        <b/>
        <sz val="10.5"/>
        <rFont val="ＭＳ 明朝"/>
        <family val="1"/>
        <charset val="128"/>
      </rPr>
      <t>0</t>
    </r>
    <r>
      <rPr>
        <sz val="10.5"/>
        <rFont val="ＭＳ 明朝"/>
        <family val="1"/>
        <charset val="128"/>
      </rPr>
      <t>　箇所</t>
    </r>
    <rPh sb="1" eb="3">
      <t>トウキョウ</t>
    </rPh>
    <rPh sb="3" eb="4">
      <t>ト</t>
    </rPh>
    <rPh sb="4" eb="7">
      <t>シナガワク</t>
    </rPh>
    <rPh sb="7" eb="10">
      <t>ヒガシオオイ</t>
    </rPh>
    <rPh sb="10" eb="13">
      <t>イッチョウメ</t>
    </rPh>
    <rPh sb="14" eb="16">
      <t>バンチ</t>
    </rPh>
    <rPh sb="17" eb="18">
      <t>ゴウ</t>
    </rPh>
    <rPh sb="37" eb="38">
      <t>ホカ</t>
    </rPh>
    <rPh sb="41" eb="43">
      <t>カショ</t>
    </rPh>
    <phoneticPr fontId="17"/>
  </si>
  <si>
    <r>
      <t xml:space="preserve"> （資本金）   </t>
    </r>
    <r>
      <rPr>
        <b/>
        <sz val="10.5"/>
        <color rgb="FF0000FF"/>
        <rFont val="ＭＳ 明朝"/>
        <family val="1"/>
        <charset val="128"/>
      </rPr>
      <t>2.34億円</t>
    </r>
    <rPh sb="2" eb="5">
      <t>シホンキン</t>
    </rPh>
    <phoneticPr fontId="17"/>
  </si>
  <si>
    <r>
      <t xml:space="preserve"> </t>
    </r>
    <r>
      <rPr>
        <b/>
        <sz val="10.5"/>
        <rFont val="ＭＳ 明朝"/>
        <family val="1"/>
        <charset val="128"/>
      </rPr>
      <t>代行申請：</t>
    </r>
    <r>
      <rPr>
        <b/>
        <sz val="10.5"/>
        <color rgb="FF0000FF"/>
        <rFont val="ＭＳ 明朝"/>
        <family val="1"/>
        <charset val="128"/>
      </rPr>
      <t>有</t>
    </r>
    <rPh sb="1" eb="3">
      <t>ダイコウ</t>
    </rPh>
    <rPh sb="3" eb="5">
      <t>シンセイ</t>
    </rPh>
    <rPh sb="6" eb="7">
      <t>アリ</t>
    </rPh>
    <phoneticPr fontId="17"/>
  </si>
  <si>
    <r>
      <t xml:space="preserve">   </t>
    </r>
    <r>
      <rPr>
        <sz val="10.5"/>
        <color rgb="FF0000FF"/>
        <rFont val="ＭＳ 明朝"/>
        <family val="1"/>
        <charset val="128"/>
      </rPr>
      <t xml:space="preserve"> </t>
    </r>
    <r>
      <rPr>
        <b/>
        <sz val="10.5"/>
        <color rgb="FF0000FF"/>
        <rFont val="ＭＳ 明朝"/>
        <family val="1"/>
        <charset val="128"/>
      </rPr>
      <t>3,627.5</t>
    </r>
    <r>
      <rPr>
        <sz val="10.5"/>
        <color indexed="8"/>
        <rFont val="ＭＳ 明朝"/>
        <family val="1"/>
        <charset val="128"/>
      </rPr>
      <t xml:space="preserve">  (kl/年)×　</t>
    </r>
    <r>
      <rPr>
        <b/>
        <sz val="10.5"/>
        <color rgb="FF0000FF"/>
        <rFont val="ＭＳ 明朝"/>
        <family val="1"/>
        <charset val="128"/>
      </rPr>
      <t>15</t>
    </r>
    <r>
      <rPr>
        <sz val="10.5"/>
        <color rgb="FF0000FF"/>
        <rFont val="ＭＳ 明朝"/>
        <family val="1"/>
        <charset val="128"/>
      </rPr>
      <t xml:space="preserve"> </t>
    </r>
    <r>
      <rPr>
        <sz val="10.5"/>
        <color indexed="8"/>
        <rFont val="ＭＳ 明朝"/>
        <family val="1"/>
        <charset val="128"/>
      </rPr>
      <t>（年）／　</t>
    </r>
    <r>
      <rPr>
        <b/>
        <sz val="10.5"/>
        <color rgb="FF0000FF"/>
        <rFont val="ＭＳ 明朝"/>
        <family val="1"/>
        <charset val="128"/>
      </rPr>
      <t>3.497</t>
    </r>
    <r>
      <rPr>
        <sz val="10.5"/>
        <color indexed="8"/>
        <rFont val="ＭＳ 明朝"/>
        <family val="1"/>
        <charset val="128"/>
      </rPr>
      <t xml:space="preserve"> (億円)＝</t>
    </r>
    <rPh sb="17" eb="18">
      <t>ネン</t>
    </rPh>
    <rPh sb="25" eb="26">
      <t>ネン</t>
    </rPh>
    <rPh sb="36" eb="38">
      <t>オクエン</t>
    </rPh>
    <phoneticPr fontId="17"/>
  </si>
  <si>
    <r>
      <t xml:space="preserve">事業費
</t>
    </r>
    <r>
      <rPr>
        <sz val="8.5"/>
        <color indexed="8"/>
        <rFont val="ＭＳ 明朝"/>
        <family val="1"/>
        <charset val="128"/>
      </rPr>
      <t>(補助率：</t>
    </r>
    <r>
      <rPr>
        <b/>
        <sz val="8.5"/>
        <color indexed="8"/>
        <rFont val="ＭＳ 明朝"/>
        <family val="1"/>
        <charset val="128"/>
      </rPr>
      <t>1/3</t>
    </r>
    <r>
      <rPr>
        <sz val="8.5"/>
        <color indexed="8"/>
        <rFont val="ＭＳ 明朝"/>
        <family val="1"/>
        <charset val="128"/>
      </rPr>
      <t>以内)</t>
    </r>
    <rPh sb="0" eb="3">
      <t>ジギョウヒ</t>
    </rPh>
    <phoneticPr fontId="17"/>
  </si>
  <si>
    <t>xxxxxx＠xxxxxx.xx.xx</t>
    <phoneticPr fontId="17"/>
  </si>
  <si>
    <t>メールアドレス</t>
    <phoneticPr fontId="17"/>
  </si>
  <si>
    <t>○○○○○○</t>
    <phoneticPr fontId="17"/>
  </si>
  <si>
    <t>FAX番号</t>
    <rPh sb="3" eb="5">
      <t>バンゴウ</t>
    </rPh>
    <phoneticPr fontId="17"/>
  </si>
  <si>
    <t>携帯電話番号</t>
    <rPh sb="0" eb="2">
      <t>ケイタイ</t>
    </rPh>
    <rPh sb="2" eb="4">
      <t>デンワ</t>
    </rPh>
    <rPh sb="4" eb="6">
      <t>バンゴウ</t>
    </rPh>
    <phoneticPr fontId="17"/>
  </si>
  <si>
    <t>電話番号（内線）</t>
    <rPh sb="0" eb="2">
      <t>デンワ</t>
    </rPh>
    <rPh sb="2" eb="4">
      <t>バンゴウ</t>
    </rPh>
    <rPh sb="5" eb="7">
      <t>ナイセン</t>
    </rPh>
    <phoneticPr fontId="17"/>
  </si>
  <si>
    <t>○○</t>
    <phoneticPr fontId="17"/>
  </si>
  <si>
    <t>名</t>
    <rPh sb="0" eb="1">
      <t>メイ</t>
    </rPh>
    <phoneticPr fontId="17"/>
  </si>
  <si>
    <t>○○</t>
    <phoneticPr fontId="17"/>
  </si>
  <si>
    <t>姓</t>
    <rPh sb="0" eb="1">
      <t>セイ</t>
    </rPh>
    <phoneticPr fontId="17"/>
  </si>
  <si>
    <t>製造部　生産技術課　技術係長（設備設置事業所）</t>
    <rPh sb="0" eb="2">
      <t>セイゾウ</t>
    </rPh>
    <rPh sb="2" eb="3">
      <t>ブ</t>
    </rPh>
    <rPh sb="4" eb="6">
      <t>セイサン</t>
    </rPh>
    <rPh sb="6" eb="8">
      <t>ギジュツ</t>
    </rPh>
    <rPh sb="8" eb="9">
      <t>カ</t>
    </rPh>
    <rPh sb="10" eb="12">
      <t>ギジュツ</t>
    </rPh>
    <rPh sb="12" eb="14">
      <t>カカリチョウ</t>
    </rPh>
    <rPh sb="15" eb="17">
      <t>セツビ</t>
    </rPh>
    <rPh sb="17" eb="19">
      <t>セッチ</t>
    </rPh>
    <rPh sb="19" eb="21">
      <t>ジギョウ</t>
    </rPh>
    <rPh sb="21" eb="22">
      <t>ショ</t>
    </rPh>
    <phoneticPr fontId="17"/>
  </si>
  <si>
    <t>○○ビルディング　○○号</t>
    <rPh sb="11" eb="12">
      <t>ゴウ</t>
    </rPh>
    <phoneticPr fontId="17"/>
  </si>
  <si>
    <t>建物名・部屋番号</t>
    <rPh sb="0" eb="2">
      <t>タテモノ</t>
    </rPh>
    <rPh sb="2" eb="3">
      <t>メイ</t>
    </rPh>
    <rPh sb="4" eb="6">
      <t>ヘヤ</t>
    </rPh>
    <rPh sb="6" eb="8">
      <t>バンゴウ</t>
    </rPh>
    <phoneticPr fontId="17"/>
  </si>
  <si>
    <t>○○二丁目３番５号</t>
  </si>
  <si>
    <t>丁目・番地</t>
    <rPh sb="0" eb="1">
      <t>チョウ</t>
    </rPh>
    <rPh sb="1" eb="2">
      <t>メ</t>
    </rPh>
    <rPh sb="3" eb="5">
      <t>バンチ</t>
    </rPh>
    <phoneticPr fontId="17"/>
  </si>
  <si>
    <t>中央区</t>
    <rPh sb="0" eb="3">
      <t>チュウオウク</t>
    </rPh>
    <phoneticPr fontId="17"/>
  </si>
  <si>
    <t>市区町村</t>
    <rPh sb="0" eb="2">
      <t>シク</t>
    </rPh>
    <rPh sb="2" eb="4">
      <t>チョウソン</t>
    </rPh>
    <phoneticPr fontId="17"/>
  </si>
  <si>
    <t>東京都</t>
    <rPh sb="0" eb="3">
      <t>トウキョウト</t>
    </rPh>
    <phoneticPr fontId="17"/>
  </si>
  <si>
    <t>都道府県</t>
    <rPh sb="0" eb="4">
      <t>トドウフケン</t>
    </rPh>
    <phoneticPr fontId="17"/>
  </si>
  <si>
    <t>○○○－○○○○</t>
    <phoneticPr fontId="17"/>
  </si>
  <si>
    <t>郵便番号</t>
    <rPh sb="0" eb="2">
      <t>ユウビン</t>
    </rPh>
    <rPh sb="2" eb="4">
      <t>バンゴウ</t>
    </rPh>
    <phoneticPr fontId="17"/>
  </si>
  <si>
    <t>主体となる管理担当者の場合のチェック</t>
    <rPh sb="0" eb="2">
      <t>シュタイ</t>
    </rPh>
    <rPh sb="5" eb="7">
      <t>カンリ</t>
    </rPh>
    <rPh sb="7" eb="10">
      <t>タントウシャ</t>
    </rPh>
    <rPh sb="11" eb="13">
      <t>バアイ</t>
    </rPh>
    <phoneticPr fontId="17"/>
  </si>
  <si>
    <t>連絡先（管理担当）</t>
    <rPh sb="0" eb="3">
      <t>レンラクサキ</t>
    </rPh>
    <rPh sb="4" eb="6">
      <t>カンリ</t>
    </rPh>
    <rPh sb="6" eb="8">
      <t>タントウ</t>
    </rPh>
    <phoneticPr fontId="17"/>
  </si>
  <si>
    <t>○○工業株式会社</t>
    <rPh sb="2" eb="4">
      <t>コウギョウ</t>
    </rPh>
    <rPh sb="4" eb="6">
      <t>カブシキ</t>
    </rPh>
    <rPh sb="6" eb="8">
      <t>カイシャ</t>
    </rPh>
    <phoneticPr fontId="17"/>
  </si>
  <si>
    <t>○○コウギョウカブシキカイシャ</t>
    <phoneticPr fontId="17"/>
  </si>
  <si>
    <t>会社名カナ</t>
    <rPh sb="0" eb="3">
      <t>カイシャメイ</t>
    </rPh>
    <phoneticPr fontId="17"/>
  </si>
  <si>
    <t>補助事業内での役割</t>
    <rPh sb="0" eb="2">
      <t>ホジョ</t>
    </rPh>
    <rPh sb="2" eb="4">
      <t>ジギョウ</t>
    </rPh>
    <rPh sb="4" eb="5">
      <t>ナイ</t>
    </rPh>
    <rPh sb="7" eb="9">
      <t>ヤクワリ</t>
    </rPh>
    <phoneticPr fontId="17"/>
  </si>
  <si>
    <t>主体となる事業者の場合のチェック</t>
    <rPh sb="0" eb="2">
      <t>シュタイ</t>
    </rPh>
    <rPh sb="5" eb="8">
      <t>ジギョウシャ</t>
    </rPh>
    <rPh sb="9" eb="11">
      <t>バアイ</t>
    </rPh>
    <phoneticPr fontId="17"/>
  </si>
  <si>
    <t>会社情報</t>
    <rPh sb="0" eb="2">
      <t>カイシャ</t>
    </rPh>
    <rPh sb="2" eb="4">
      <t>ジョウホウ</t>
    </rPh>
    <phoneticPr fontId="17"/>
  </si>
  <si>
    <t>東京都中央区○○二丁目３番５号</t>
    <rPh sb="0" eb="3">
      <t>トウキョウト</t>
    </rPh>
    <rPh sb="3" eb="6">
      <t>チュウオウク</t>
    </rPh>
    <rPh sb="8" eb="11">
      <t>ニチョウメ</t>
    </rPh>
    <rPh sb="12" eb="13">
      <t>バン</t>
    </rPh>
    <rPh sb="14" eb="15">
      <t>ゴウ</t>
    </rPh>
    <phoneticPr fontId="17"/>
  </si>
  <si>
    <t>事業実施場所住所</t>
    <rPh sb="0" eb="2">
      <t>ジギョウ</t>
    </rPh>
    <rPh sb="2" eb="4">
      <t>ジッシ</t>
    </rPh>
    <rPh sb="4" eb="6">
      <t>バショ</t>
    </rPh>
    <rPh sb="6" eb="8">
      <t>ジュウショ</t>
    </rPh>
    <phoneticPr fontId="17"/>
  </si>
  <si>
    <t>事業者情報</t>
    <rPh sb="0" eb="3">
      <t>ジギョウシャ</t>
    </rPh>
    <rPh sb="3" eb="5">
      <t>ジョウホウ</t>
    </rPh>
    <phoneticPr fontId="17"/>
  </si>
  <si>
    <t>リース</t>
  </si>
  <si>
    <t>リース</t>
    <phoneticPr fontId="17"/>
  </si>
  <si>
    <r>
      <t>事業者</t>
    </r>
    <r>
      <rPr>
        <b/>
        <sz val="12"/>
        <color rgb="FF0000FF"/>
        <rFont val="ＭＳ 明朝"/>
        <family val="1"/>
        <charset val="128"/>
      </rPr>
      <t>2</t>
    </r>
    <rPh sb="0" eb="3">
      <t>ジギョウシャ</t>
    </rPh>
    <phoneticPr fontId="17"/>
  </si>
  <si>
    <t>【事業所名称】の省エネルギー化事業</t>
    <rPh sb="1" eb="4">
      <t>ジギョウショ</t>
    </rPh>
    <rPh sb="4" eb="6">
      <t>メイショウ</t>
    </rPh>
    <rPh sb="8" eb="9">
      <t>ショウ</t>
    </rPh>
    <rPh sb="14" eb="15">
      <t>カ</t>
    </rPh>
    <rPh sb="15" eb="17">
      <t>ジギョウ</t>
    </rPh>
    <phoneticPr fontId="17"/>
  </si>
  <si>
    <t>省エネルギー性能に優れた【設備区分】の導入により、省エネルギー化を図る事業である。</t>
    <rPh sb="9" eb="10">
      <t>スグ</t>
    </rPh>
    <rPh sb="31" eb="32">
      <t>カ</t>
    </rPh>
    <rPh sb="33" eb="34">
      <t>ハカ</t>
    </rPh>
    <phoneticPr fontId="17"/>
  </si>
  <si>
    <t xml:space="preserve"> （実施場所）</t>
    <phoneticPr fontId="17"/>
  </si>
  <si>
    <t>保険業（保険媒介代理業、保険サービス業を含む） 67</t>
    <phoneticPr fontId="17"/>
  </si>
  <si>
    <t>専門サービス業（他に分類されないもの） 72</t>
    <phoneticPr fontId="17"/>
  </si>
  <si>
    <r>
      <t xml:space="preserve"> （従業員数）  </t>
    </r>
    <r>
      <rPr>
        <b/>
        <sz val="10.5"/>
        <rFont val="ＭＳ 明朝"/>
        <family val="1"/>
        <charset val="128"/>
      </rPr>
      <t xml:space="preserve"> </t>
    </r>
    <r>
      <rPr>
        <b/>
        <sz val="10.5"/>
        <color rgb="FF0000FF"/>
        <rFont val="ＭＳ 明朝"/>
        <family val="1"/>
        <charset val="128"/>
      </rPr>
      <t>1500人</t>
    </r>
    <r>
      <rPr>
        <sz val="10.5"/>
        <rFont val="ＭＳ 明朝"/>
        <family val="1"/>
        <charset val="128"/>
      </rPr>
      <t xml:space="preserve">  </t>
    </r>
    <r>
      <rPr>
        <sz val="10.5"/>
        <color rgb="FF0000FF"/>
        <rFont val="ＭＳ 明朝"/>
        <family val="1"/>
        <charset val="128"/>
      </rPr>
      <t xml:space="preserve"> </t>
    </r>
    <r>
      <rPr>
        <b/>
        <sz val="10.5"/>
        <color rgb="FF0000FF"/>
        <rFont val="ＭＳ 明朝"/>
        <family val="1"/>
        <charset val="128"/>
      </rPr>
      <t>中小企業</t>
    </r>
    <phoneticPr fontId="17"/>
  </si>
  <si>
    <t>補助事業名</t>
    <phoneticPr fontId="17"/>
  </si>
  <si>
    <t>導入予定設備区分</t>
    <phoneticPr fontId="17"/>
  </si>
  <si>
    <t>高効率照明,高効率空調</t>
    <phoneticPr fontId="17"/>
  </si>
  <si>
    <t>トップランナー</t>
    <phoneticPr fontId="17"/>
  </si>
  <si>
    <t xml:space="preserve"> (添付7)</t>
    <phoneticPr fontId="17"/>
  </si>
  <si>
    <t>(添付7)</t>
    <phoneticPr fontId="17"/>
  </si>
  <si>
    <t>(添付8)</t>
    <phoneticPr fontId="17"/>
  </si>
  <si>
    <t>コミッショニング実施の証憑</t>
    <phoneticPr fontId="17"/>
  </si>
  <si>
    <t>事業後( 38 年度)</t>
    <phoneticPr fontId="17"/>
  </si>
  <si>
    <r>
      <rPr>
        <b/>
        <sz val="10.5"/>
        <color theme="1"/>
        <rFont val="ＭＳ 明朝"/>
        <family val="1"/>
        <charset val="128"/>
      </rPr>
      <t>　　9,006.1　</t>
    </r>
    <r>
      <rPr>
        <sz val="10.5"/>
        <color theme="1"/>
        <rFont val="ＭＳ 明朝"/>
        <family val="1"/>
        <charset val="128"/>
      </rPr>
      <t xml:space="preserve">(   </t>
    </r>
    <r>
      <rPr>
        <b/>
        <sz val="10.5"/>
        <color theme="1"/>
        <rFont val="ＭＳ 明朝"/>
        <family val="1"/>
        <charset val="128"/>
      </rPr>
      <t>kl</t>
    </r>
    <r>
      <rPr>
        <sz val="10.5"/>
        <color theme="1"/>
        <rFont val="ＭＳ 明朝"/>
        <family val="1"/>
        <charset val="128"/>
      </rPr>
      <t xml:space="preserve">    )</t>
    </r>
    <phoneticPr fontId="17"/>
  </si>
  <si>
    <r>
      <rPr>
        <b/>
        <sz val="10.5"/>
        <color theme="1"/>
        <rFont val="ＭＳ 明朝"/>
        <family val="1"/>
        <charset val="128"/>
      </rPr>
      <t>3170.5　</t>
    </r>
    <r>
      <rPr>
        <sz val="10.5"/>
        <color theme="1"/>
        <rFont val="ＭＳ 明朝"/>
        <family val="1"/>
        <charset val="128"/>
      </rPr>
      <t xml:space="preserve">(  </t>
    </r>
    <r>
      <rPr>
        <b/>
        <sz val="10.5"/>
        <color theme="1"/>
        <rFont val="ＭＳ 明朝"/>
        <family val="1"/>
        <charset val="128"/>
      </rPr>
      <t xml:space="preserve">ﾄﾝ    </t>
    </r>
    <r>
      <rPr>
        <sz val="10.5"/>
        <color theme="1"/>
        <rFont val="ＭＳ 明朝"/>
        <family val="1"/>
        <charset val="128"/>
      </rPr>
      <t>)</t>
    </r>
    <phoneticPr fontId="17"/>
  </si>
  <si>
    <r>
      <rPr>
        <b/>
        <sz val="10.5"/>
        <color theme="1"/>
        <rFont val="ＭＳ 明朝"/>
        <family val="1"/>
        <charset val="128"/>
      </rPr>
      <t xml:space="preserve">　　2.8  </t>
    </r>
    <r>
      <rPr>
        <sz val="10.5"/>
        <color theme="1"/>
        <rFont val="ＭＳ 明朝"/>
        <family val="1"/>
        <charset val="128"/>
      </rPr>
      <t xml:space="preserve">( </t>
    </r>
    <r>
      <rPr>
        <b/>
        <sz val="10.5"/>
        <color theme="1"/>
        <rFont val="ＭＳ 明朝"/>
        <family val="1"/>
        <charset val="128"/>
      </rPr>
      <t xml:space="preserve">kl/ </t>
    </r>
    <r>
      <rPr>
        <b/>
        <sz val="10"/>
        <color theme="1"/>
        <rFont val="ＭＳ 明朝"/>
        <family val="1"/>
        <charset val="128"/>
      </rPr>
      <t xml:space="preserve">ﾄﾝ </t>
    </r>
    <r>
      <rPr>
        <sz val="10.5"/>
        <color theme="1"/>
        <rFont val="ＭＳ 明朝"/>
        <family val="1"/>
        <charset val="128"/>
      </rPr>
      <t>)</t>
    </r>
    <phoneticPr fontId="17"/>
  </si>
  <si>
    <t>%</t>
    <phoneticPr fontId="17"/>
  </si>
  <si>
    <t xml:space="preserve">   省エネルギー量</t>
    <phoneticPr fontId="17"/>
  </si>
  <si>
    <t>kl/年</t>
    <phoneticPr fontId="17"/>
  </si>
  <si>
    <r>
      <t xml:space="preserve">464.4  </t>
    </r>
    <r>
      <rPr>
        <sz val="10.5"/>
        <color theme="1"/>
        <rFont val="ＭＳ 明朝"/>
        <family val="1"/>
        <charset val="128"/>
      </rPr>
      <t>(</t>
    </r>
    <r>
      <rPr>
        <b/>
        <sz val="10.5"/>
        <color theme="1"/>
        <rFont val="ＭＳ 明朝"/>
        <family val="1"/>
        <charset val="128"/>
      </rPr>
      <t xml:space="preserve"> 千kWh  </t>
    </r>
    <r>
      <rPr>
        <sz val="10.5"/>
        <color theme="1"/>
        <rFont val="ＭＳ 明朝"/>
        <family val="1"/>
        <charset val="128"/>
      </rPr>
      <t>)</t>
    </r>
    <phoneticPr fontId="17"/>
  </si>
  <si>
    <r>
      <rPr>
        <b/>
        <sz val="10.5"/>
        <color theme="1"/>
        <rFont val="ＭＳ 明朝"/>
        <family val="1"/>
        <charset val="128"/>
      </rPr>
      <t xml:space="preserve">10.05  </t>
    </r>
    <r>
      <rPr>
        <sz val="10.5"/>
        <color theme="1"/>
        <rFont val="ＭＳ 明朝"/>
        <family val="1"/>
        <charset val="128"/>
      </rPr>
      <t xml:space="preserve">( </t>
    </r>
    <r>
      <rPr>
        <b/>
        <sz val="10.5"/>
        <color theme="1"/>
        <rFont val="ＭＳ 明朝"/>
        <family val="1"/>
        <charset val="128"/>
      </rPr>
      <t xml:space="preserve">kl/ </t>
    </r>
    <r>
      <rPr>
        <b/>
        <sz val="10"/>
        <color theme="1"/>
        <rFont val="ＭＳ 明朝"/>
        <family val="1"/>
        <charset val="128"/>
      </rPr>
      <t xml:space="preserve">ﾄﾝ </t>
    </r>
    <r>
      <rPr>
        <sz val="10.5"/>
        <color theme="1"/>
        <rFont val="ＭＳ 明朝"/>
        <family val="1"/>
        <charset val="128"/>
      </rPr>
      <t>)</t>
    </r>
    <phoneticPr fontId="17"/>
  </si>
  <si>
    <t xml:space="preserve">   ピーク対策効果量</t>
    <phoneticPr fontId="17"/>
  </si>
  <si>
    <t>670.48    千kWh/年</t>
    <phoneticPr fontId="17"/>
  </si>
  <si>
    <r>
      <t xml:space="preserve">3,627.5    </t>
    </r>
    <r>
      <rPr>
        <sz val="10.5"/>
        <color indexed="8"/>
        <rFont val="ＭＳ 明朝"/>
        <family val="1"/>
        <charset val="128"/>
      </rPr>
      <t xml:space="preserve"> kl/年</t>
    </r>
    <phoneticPr fontId="17"/>
  </si>
  <si>
    <r>
      <rPr>
        <b/>
        <sz val="10.5"/>
        <color theme="1"/>
        <rFont val="ＭＳ 明朝"/>
        <family val="1"/>
        <charset val="128"/>
      </rPr>
      <t xml:space="preserve">7,350.00  </t>
    </r>
    <r>
      <rPr>
        <sz val="10.5"/>
        <color theme="1"/>
        <rFont val="ＭＳ 明朝"/>
        <family val="1"/>
        <charset val="128"/>
      </rPr>
      <t>千kWh/年</t>
    </r>
    <phoneticPr fontId="17"/>
  </si>
  <si>
    <r>
      <rPr>
        <b/>
        <sz val="10.5"/>
        <color rgb="FF0000FF"/>
        <rFont val="ＭＳ 明朝"/>
        <family val="1"/>
        <charset val="128"/>
      </rPr>
      <t xml:space="preserve">15,557.6 </t>
    </r>
    <r>
      <rPr>
        <sz val="10.5"/>
        <color indexed="8"/>
        <rFont val="ＭＳ 明朝"/>
        <family val="1"/>
        <charset val="128"/>
      </rPr>
      <t xml:space="preserve">   (kl/億円)</t>
    </r>
    <phoneticPr fontId="17"/>
  </si>
  <si>
    <r>
      <rPr>
        <sz val="10.5"/>
        <color rgb="FF0000FF"/>
        <rFont val="ＭＳ 明朝"/>
        <family val="1"/>
        <charset val="128"/>
      </rPr>
      <t xml:space="preserve"> </t>
    </r>
    <r>
      <rPr>
        <b/>
        <sz val="10.5"/>
        <color rgb="FF0000FF"/>
        <rFont val="ＭＳ 明朝"/>
        <family val="1"/>
        <charset val="128"/>
      </rPr>
      <t>1,555.7</t>
    </r>
    <r>
      <rPr>
        <b/>
        <sz val="10.5"/>
        <color indexed="8"/>
        <rFont val="ＭＳ 明朝"/>
        <family val="1"/>
        <charset val="128"/>
      </rPr>
      <t xml:space="preserve"> </t>
    </r>
    <r>
      <rPr>
        <sz val="10.5"/>
        <color indexed="8"/>
        <rFont val="ＭＳ 明朝"/>
        <family val="1"/>
        <charset val="128"/>
      </rPr>
      <t xml:space="preserve"> (kl/千万円)</t>
    </r>
    <phoneticPr fontId="17"/>
  </si>
  <si>
    <r>
      <rPr>
        <b/>
        <sz val="10.5"/>
        <color rgb="FF0000FF"/>
        <rFont val="ＭＳ 明朝"/>
        <family val="1"/>
        <charset val="128"/>
      </rPr>
      <t>15</t>
    </r>
    <r>
      <rPr>
        <sz val="10.5"/>
        <color indexed="8"/>
        <rFont val="ＭＳ 明朝"/>
        <family val="1"/>
        <charset val="128"/>
      </rPr>
      <t xml:space="preserve"> 年　　　（補助対象設備のうち最長の法定耐用年数）</t>
    </r>
    <phoneticPr fontId="17"/>
  </si>
  <si>
    <t>ESCO・リース</t>
    <phoneticPr fontId="17"/>
  </si>
  <si>
    <r>
      <t>3,627.5</t>
    </r>
    <r>
      <rPr>
        <sz val="10.5"/>
        <color indexed="8"/>
        <rFont val="ＭＳ 明朝"/>
        <family val="1"/>
        <charset val="128"/>
      </rPr>
      <t xml:space="preserve"> kl</t>
    </r>
    <phoneticPr fontId="17"/>
  </si>
  <si>
    <t>会社法人等番号</t>
    <rPh sb="0" eb="2">
      <t>カイシャ</t>
    </rPh>
    <rPh sb="2" eb="5">
      <t>ホウジンナド</t>
    </rPh>
    <rPh sb="5" eb="7">
      <t>バンゴウ</t>
    </rPh>
    <phoneticPr fontId="17"/>
  </si>
  <si>
    <t>特定事業者番号</t>
    <rPh sb="0" eb="2">
      <t>トクテイ</t>
    </rPh>
    <rPh sb="2" eb="4">
      <t>ジギョウ</t>
    </rPh>
    <rPh sb="4" eb="5">
      <t>シャ</t>
    </rPh>
    <rPh sb="5" eb="7">
      <t>バンゴウ</t>
    </rPh>
    <phoneticPr fontId="17"/>
  </si>
  <si>
    <t>○○コウギョウカブシキガイシャ</t>
    <phoneticPr fontId="17"/>
  </si>
  <si>
    <t>部署名</t>
    <rPh sb="0" eb="2">
      <t>ブショ</t>
    </rPh>
    <rPh sb="2" eb="3">
      <t>メイ</t>
    </rPh>
    <phoneticPr fontId="17"/>
  </si>
  <si>
    <t>製造部　生産技術課</t>
    <phoneticPr fontId="17"/>
  </si>
  <si>
    <t>技術係長</t>
    <rPh sb="0" eb="2">
      <t>ギジュツ</t>
    </rPh>
    <rPh sb="2" eb="4">
      <t>カカリチョウ</t>
    </rPh>
    <phoneticPr fontId="17"/>
  </si>
  <si>
    <t>氏名カナ</t>
    <rPh sb="0" eb="2">
      <t>シメイ</t>
    </rPh>
    <phoneticPr fontId="17"/>
  </si>
  <si>
    <t>手続代行申請書</t>
    <rPh sb="0" eb="2">
      <t>テツヅキ</t>
    </rPh>
    <rPh sb="2" eb="4">
      <t>ダイコウ</t>
    </rPh>
    <rPh sb="4" eb="7">
      <t>シンセイショ</t>
    </rPh>
    <phoneticPr fontId="17"/>
  </si>
  <si>
    <t>株式会社 ○○電機</t>
    <rPh sb="7" eb="9">
      <t>デンキ</t>
    </rPh>
    <phoneticPr fontId="17"/>
  </si>
  <si>
    <t>印</t>
    <phoneticPr fontId="36"/>
  </si>
  <si>
    <t>手続代行者</t>
    <rPh sb="0" eb="2">
      <t>テツヅキ</t>
    </rPh>
    <rPh sb="2" eb="4">
      <t>ダイコウ</t>
    </rPh>
    <rPh sb="4" eb="5">
      <t>シャ</t>
    </rPh>
    <phoneticPr fontId="17"/>
  </si>
  <si>
    <r>
      <t>平成２９年</t>
    </r>
    <r>
      <rPr>
        <sz val="13"/>
        <color rgb="FF0000FF"/>
        <rFont val="ＭＳ 明朝"/>
        <family val="1"/>
        <charset val="128"/>
      </rPr>
      <t>○</t>
    </r>
    <r>
      <rPr>
        <sz val="13"/>
        <color theme="1"/>
        <rFont val="ＭＳ 明朝"/>
        <family val="1"/>
        <charset val="128"/>
      </rPr>
      <t>月</t>
    </r>
    <r>
      <rPr>
        <sz val="13"/>
        <color rgb="FF0000FF"/>
        <rFont val="ＭＳ 明朝"/>
        <family val="1"/>
        <charset val="128"/>
      </rPr>
      <t>○</t>
    </r>
    <r>
      <rPr>
        <sz val="13"/>
        <color theme="1"/>
        <rFont val="ＭＳ 明朝"/>
        <family val="1"/>
        <charset val="128"/>
      </rPr>
      <t>日</t>
    </r>
    <phoneticPr fontId="36"/>
  </si>
  <si>
    <t>　平成２９年度省エネルギー投資促進に向けた支援補助金（省エネルギー投資促進に向けた支援補助事業のうち</t>
    <phoneticPr fontId="17"/>
  </si>
  <si>
    <t>代表取締役　　○○　○○</t>
    <phoneticPr fontId="36"/>
  </si>
  <si>
    <t>ヵ月</t>
    <rPh sb="1" eb="2">
      <t>ゲツ</t>
    </rPh>
    <phoneticPr fontId="17"/>
  </si>
  <si>
    <t>エネルギー使用合理化等事業者支援事業）における手続代行者として、省エネルギー投資促進に向けた支援補助</t>
    <phoneticPr fontId="17"/>
  </si>
  <si>
    <t>金（省エネルギー投資促進に向けた支援補助事業のうちエネルギー使用合理化等事業者支援事業）交付規程およ</t>
    <phoneticPr fontId="17"/>
  </si>
  <si>
    <t>び公募要領の定めるところに従うことを承知の上申請します。</t>
    <phoneticPr fontId="17"/>
  </si>
  <si>
    <t xml:space="preserve"> 東京都品川区東大井一丁目１番地１号</t>
    <rPh sb="1" eb="3">
      <t>トウキョウ</t>
    </rPh>
    <rPh sb="3" eb="4">
      <t>ト</t>
    </rPh>
    <rPh sb="4" eb="7">
      <t>シナガワク</t>
    </rPh>
    <rPh sb="7" eb="10">
      <t>ヒガシオオイ</t>
    </rPh>
    <rPh sb="10" eb="13">
      <t>イッチョウメ</t>
    </rPh>
    <rPh sb="14" eb="16">
      <t>バンチ</t>
    </rPh>
    <rPh sb="17" eb="18">
      <t>ゴウ</t>
    </rPh>
    <phoneticPr fontId="17"/>
  </si>
  <si>
    <t>ﾘｰｽ契約期間</t>
    <rPh sb="3" eb="5">
      <t>ケイヤク</t>
    </rPh>
    <phoneticPr fontId="17"/>
  </si>
  <si>
    <t>事業実施にあたり、許認可(届出)、権利使用(又は取得)等が前提となる事項があるか</t>
    <rPh sb="9" eb="12">
      <t>キョニンカ</t>
    </rPh>
    <rPh sb="13" eb="15">
      <t>トドケデ</t>
    </rPh>
    <rPh sb="17" eb="19">
      <t>ケンリ</t>
    </rPh>
    <rPh sb="19" eb="21">
      <t>シヨウ</t>
    </rPh>
    <rPh sb="22" eb="23">
      <t>マタ</t>
    </rPh>
    <rPh sb="24" eb="26">
      <t>シュトク</t>
    </rPh>
    <rPh sb="27" eb="28">
      <t>ナド</t>
    </rPh>
    <phoneticPr fontId="17"/>
  </si>
  <si>
    <t>前提となる事項がある場合、国や自治体から既に許認可(届出)、権利使用(又は取得)等を受けているか</t>
    <rPh sb="0" eb="2">
      <t>ゼンテイ</t>
    </rPh>
    <rPh sb="5" eb="7">
      <t>ジコウ</t>
    </rPh>
    <rPh sb="10" eb="12">
      <t>バアイ</t>
    </rPh>
    <rPh sb="13" eb="14">
      <t>クニ</t>
    </rPh>
    <phoneticPr fontId="17"/>
  </si>
  <si>
    <t>５－２ 資金調達計画</t>
    <phoneticPr fontId="17"/>
  </si>
  <si>
    <t>５－２－２ 事業実施に関連する事項　</t>
    <phoneticPr fontId="1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</si>
</sst>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6" formatCode="&quot;¥&quot;#,##0;[Red]&quot;¥&quot;\-#,##0"/>
    <numFmt numFmtId="176" formatCode="0.0%"/>
    <numFmt numFmtId="177" formatCode="0_ "/>
    <numFmt numFmtId="178" formatCode="#,##0.0_);[Red]\(#,##0.0\)"/>
    <numFmt numFmtId="179" formatCode="0.0_ "/>
    <numFmt numFmtId="180" formatCode="#,##0.0_ "/>
    <numFmt numFmtId="181" formatCode="#,##0_);[Red]\(#,##0\)"/>
    <numFmt numFmtId="182" formatCode="#,##0.000_);[Red]\(#,##0.000\)"/>
  </numFmts>
  <fonts count="101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.5"/>
      <name val="ＭＳ 明朝"/>
      <family val="1"/>
      <charset val="128"/>
    </font>
    <font>
      <sz val="11"/>
      <name val="ＭＳ 明朝"/>
      <family val="1"/>
      <charset val="128"/>
    </font>
    <font>
      <b/>
      <sz val="10.5"/>
      <color rgb="FF0000FF"/>
      <name val="ＭＳ 明朝"/>
      <family val="1"/>
      <charset val="128"/>
    </font>
    <font>
      <sz val="8"/>
      <name val="ＭＳ 明朝"/>
      <family val="1"/>
      <charset val="128"/>
    </font>
    <font>
      <sz val="10.5"/>
      <color rgb="FF0000FF"/>
      <name val="ＭＳ 明朝"/>
      <family val="1"/>
      <charset val="128"/>
    </font>
    <font>
      <sz val="10.5"/>
      <color theme="1"/>
      <name val="ＭＳ 明朝"/>
      <family val="1"/>
      <charset val="128"/>
    </font>
    <font>
      <b/>
      <sz val="10.5"/>
      <color indexed="10"/>
      <name val="ＭＳ 明朝"/>
      <family val="1"/>
      <charset val="128"/>
    </font>
    <font>
      <b/>
      <sz val="12"/>
      <name val="ＭＳ 明朝"/>
      <family val="1"/>
      <charset val="128"/>
    </font>
    <font>
      <sz val="14"/>
      <name val="ＭＳ 明朝"/>
      <family val="1"/>
      <charset val="128"/>
    </font>
    <font>
      <sz val="10"/>
      <name val="ＭＳ 明朝"/>
      <family val="1"/>
      <charset val="128"/>
    </font>
    <font>
      <sz val="11"/>
      <color rgb="FF0000FF"/>
      <name val="ＭＳ 明朝"/>
      <family val="1"/>
      <charset val="128"/>
    </font>
    <font>
      <sz val="6"/>
      <name val="ＭＳ 明朝"/>
      <family val="1"/>
      <charset val="128"/>
    </font>
    <font>
      <sz val="10"/>
      <name val="ＭＳ ゴシック"/>
      <family val="3"/>
      <charset val="128"/>
    </font>
    <font>
      <sz val="10"/>
      <color theme="1"/>
      <name val="ＭＳ 明朝"/>
      <family val="1"/>
      <charset val="128"/>
    </font>
    <font>
      <u/>
      <sz val="12"/>
      <color indexed="12"/>
      <name val="Osaka"/>
      <family val="1"/>
      <charset val="128"/>
    </font>
    <font>
      <sz val="12"/>
      <name val="ＭＳ Ｐゴシック"/>
      <family val="3"/>
      <charset val="128"/>
    </font>
    <font>
      <sz val="12"/>
      <name val="Osaka"/>
      <family val="1"/>
      <charset val="128"/>
    </font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rgb="FF0000FF"/>
      <name val="ＭＳ Ｐゴシック"/>
      <family val="3"/>
      <charset val="128"/>
    </font>
    <font>
      <u/>
      <sz val="11"/>
      <color theme="10"/>
      <name val="ＭＳ Ｐゴシック"/>
      <family val="3"/>
      <charset val="128"/>
    </font>
    <font>
      <sz val="10"/>
      <name val="ＭＳ Ｐゴシック"/>
      <family val="3"/>
      <charset val="128"/>
    </font>
    <font>
      <sz val="8"/>
      <color rgb="FF0000FF"/>
      <name val="ＭＳ 明朝"/>
      <family val="1"/>
      <charset val="128"/>
    </font>
    <font>
      <sz val="9"/>
      <color rgb="FF0000FF"/>
      <name val="ＭＳ 明朝"/>
      <family val="1"/>
      <charset val="128"/>
    </font>
    <font>
      <sz val="6"/>
      <color rgb="FF0000FF"/>
      <name val="ＭＳ 明朝"/>
      <family val="1"/>
      <charset val="128"/>
    </font>
    <font>
      <sz val="11"/>
      <color theme="1"/>
      <name val="ＭＳ Ｐゴシック"/>
      <family val="2"/>
      <scheme val="minor"/>
    </font>
    <font>
      <sz val="9"/>
      <color theme="1"/>
      <name val="ＭＳ 明朝"/>
      <family val="1"/>
      <charset val="128"/>
    </font>
    <font>
      <sz val="10.5"/>
      <color rgb="FFFF0000"/>
      <name val="ＭＳ 明朝"/>
      <family val="1"/>
      <charset val="128"/>
    </font>
    <font>
      <sz val="10.5"/>
      <color rgb="FF000000"/>
      <name val="ＭＳ 明朝"/>
      <family val="1"/>
      <charset val="128"/>
    </font>
    <font>
      <b/>
      <sz val="16"/>
      <color theme="1"/>
      <name val="ＭＳ 明朝"/>
      <family val="1"/>
      <charset val="128"/>
    </font>
    <font>
      <sz val="11"/>
      <name val="ＭＳ Ｐゴシック"/>
      <family val="3"/>
      <charset val="128"/>
      <scheme val="minor"/>
    </font>
    <font>
      <sz val="11"/>
      <color indexed="8"/>
      <name val="ＭＳ Ｐゴシック"/>
      <family val="3"/>
      <charset val="128"/>
    </font>
    <font>
      <b/>
      <sz val="20"/>
      <name val="ＭＳ 明朝"/>
      <family val="1"/>
      <charset val="128"/>
    </font>
    <font>
      <u/>
      <sz val="11"/>
      <name val="ＭＳ 明朝"/>
      <family val="1"/>
      <charset val="128"/>
    </font>
    <font>
      <sz val="12"/>
      <name val="ＭＳ 明朝"/>
      <family val="1"/>
      <charset val="128"/>
    </font>
    <font>
      <sz val="11"/>
      <color theme="1"/>
      <name val="ＭＳ 明朝"/>
      <family val="1"/>
      <charset val="128"/>
    </font>
    <font>
      <sz val="9"/>
      <name val="ＭＳ 明朝"/>
      <family val="1"/>
      <charset val="128"/>
    </font>
    <font>
      <sz val="10"/>
      <color rgb="FF0000FF"/>
      <name val="ＭＳ 明朝"/>
      <family val="1"/>
      <charset val="128"/>
    </font>
    <font>
      <sz val="7"/>
      <name val="Times New Roman"/>
      <family val="1"/>
    </font>
    <font>
      <b/>
      <sz val="10.5"/>
      <name val="ＭＳ 明朝"/>
      <family val="1"/>
      <charset val="128"/>
    </font>
    <font>
      <sz val="10.5"/>
      <color indexed="10"/>
      <name val="ＭＳ Ｐゴシック"/>
      <family val="3"/>
      <charset val="128"/>
    </font>
    <font>
      <b/>
      <sz val="8"/>
      <color rgb="FF0000FF"/>
      <name val="ＭＳ 明朝"/>
      <family val="1"/>
      <charset val="128"/>
    </font>
    <font>
      <sz val="10.5"/>
      <color rgb="FF0000FF"/>
      <name val="ＭＳ Ｐゴシック"/>
      <family val="3"/>
      <charset val="128"/>
    </font>
    <font>
      <sz val="10.5"/>
      <color indexed="8"/>
      <name val="ＭＳ 明朝"/>
      <family val="1"/>
      <charset val="128"/>
    </font>
    <font>
      <sz val="11"/>
      <color theme="10"/>
      <name val="ＭＳ Ｐゴシック"/>
      <family val="3"/>
      <charset val="128"/>
    </font>
    <font>
      <b/>
      <sz val="11"/>
      <color rgb="FF0000FF"/>
      <name val="ＭＳ 明朝"/>
      <family val="1"/>
      <charset val="128"/>
    </font>
    <font>
      <b/>
      <sz val="11"/>
      <color theme="10"/>
      <name val="ＭＳ Ｐゴシック"/>
      <family val="3"/>
      <charset val="128"/>
    </font>
    <font>
      <sz val="11"/>
      <color theme="10"/>
      <name val="ＭＳ 明朝"/>
      <family val="1"/>
      <charset val="128"/>
    </font>
    <font>
      <sz val="11"/>
      <color theme="0"/>
      <name val="ＭＳ Ｐゴシック"/>
      <family val="3"/>
      <charset val="128"/>
    </font>
    <font>
      <b/>
      <sz val="16"/>
      <name val="Meiryo UI"/>
      <family val="3"/>
      <charset val="128"/>
    </font>
    <font>
      <sz val="12"/>
      <name val="Meiryo UI"/>
      <family val="3"/>
      <charset val="128"/>
    </font>
    <font>
      <b/>
      <sz val="10"/>
      <color rgb="FF0000FF"/>
      <name val="ＭＳ 明朝"/>
      <family val="1"/>
      <charset val="128"/>
    </font>
    <font>
      <sz val="15"/>
      <name val="ＭＳ 明朝"/>
      <family val="1"/>
      <charset val="128"/>
    </font>
    <font>
      <sz val="13"/>
      <color rgb="FF0000FF"/>
      <name val="ＭＳ 明朝"/>
      <family val="1"/>
      <charset val="128"/>
    </font>
    <font>
      <sz val="12"/>
      <color theme="1"/>
      <name val="ＭＳ 明朝"/>
      <family val="1"/>
      <charset val="128"/>
    </font>
    <font>
      <b/>
      <sz val="10.5"/>
      <color indexed="12"/>
      <name val="ＭＳ 明朝"/>
      <family val="1"/>
      <charset val="128"/>
    </font>
    <font>
      <b/>
      <sz val="10.5"/>
      <color theme="1"/>
      <name val="ＭＳ 明朝"/>
      <family val="1"/>
      <charset val="128"/>
    </font>
    <font>
      <b/>
      <sz val="10.5"/>
      <color indexed="8"/>
      <name val="ＭＳ 明朝"/>
      <family val="1"/>
      <charset val="128"/>
    </font>
    <font>
      <sz val="10.5"/>
      <color indexed="12"/>
      <name val="ＭＳ 明朝"/>
      <family val="1"/>
      <charset val="128"/>
    </font>
    <font>
      <sz val="9"/>
      <color indexed="8"/>
      <name val="ＭＳ 明朝"/>
      <family val="1"/>
      <charset val="128"/>
    </font>
    <font>
      <sz val="8.5"/>
      <color theme="1"/>
      <name val="ＭＳ 明朝"/>
      <family val="1"/>
      <charset val="128"/>
    </font>
    <font>
      <sz val="10"/>
      <color rgb="FF0000CC"/>
      <name val="ＭＳ 明朝"/>
      <family val="1"/>
      <charset val="128"/>
    </font>
    <font>
      <b/>
      <sz val="10"/>
      <color rgb="FF0000CC"/>
      <name val="ＭＳ 明朝"/>
      <family val="1"/>
      <charset val="128"/>
    </font>
    <font>
      <b/>
      <sz val="10"/>
      <color indexed="12"/>
      <name val="ＭＳ 明朝"/>
      <family val="1"/>
      <charset val="128"/>
    </font>
    <font>
      <sz val="10"/>
      <color rgb="FFFF0000"/>
      <name val="ＭＳ Ｐゴシック"/>
      <family val="3"/>
      <charset val="128"/>
    </font>
    <font>
      <sz val="10.5"/>
      <color indexed="10"/>
      <name val="ＭＳ 明朝"/>
      <family val="1"/>
      <charset val="128"/>
    </font>
    <font>
      <sz val="10.5"/>
      <color rgb="FFFF0000"/>
      <name val="ＭＳ Ｐゴシック"/>
      <family val="3"/>
      <charset val="128"/>
    </font>
    <font>
      <sz val="10.5"/>
      <color rgb="FF00B050"/>
      <name val="ＭＳ 明朝"/>
      <family val="1"/>
      <charset val="128"/>
    </font>
    <font>
      <b/>
      <sz val="9"/>
      <name val="ＭＳ 明朝"/>
      <family val="1"/>
      <charset val="128"/>
    </font>
    <font>
      <sz val="10.5"/>
      <name val="ＭＳ Ｐゴシック"/>
      <family val="3"/>
      <charset val="128"/>
    </font>
    <font>
      <b/>
      <sz val="8"/>
      <name val="ＭＳ 明朝"/>
      <family val="1"/>
      <charset val="128"/>
    </font>
    <font>
      <sz val="9.5"/>
      <name val="ＭＳ 明朝"/>
      <family val="1"/>
      <charset val="128"/>
    </font>
    <font>
      <b/>
      <sz val="10"/>
      <color theme="1"/>
      <name val="ＭＳ 明朝"/>
      <family val="1"/>
      <charset val="128"/>
    </font>
    <font>
      <sz val="8.5"/>
      <color indexed="8"/>
      <name val="ＭＳ 明朝"/>
      <family val="1"/>
      <charset val="128"/>
    </font>
    <font>
      <b/>
      <sz val="8.5"/>
      <color indexed="8"/>
      <name val="ＭＳ 明朝"/>
      <family val="1"/>
      <charset val="128"/>
    </font>
    <font>
      <b/>
      <sz val="10.5"/>
      <color rgb="FF0000FF"/>
      <name val="ＭＳ Ｐゴシック"/>
      <family val="3"/>
      <charset val="128"/>
    </font>
    <font>
      <b/>
      <sz val="9"/>
      <color rgb="FF0000FF"/>
      <name val="ＭＳ 明朝"/>
      <family val="1"/>
      <charset val="128"/>
    </font>
    <font>
      <sz val="11"/>
      <color rgb="FF0066CC"/>
      <name val="ＭＳ 明朝"/>
      <family val="1"/>
      <charset val="128"/>
    </font>
    <font>
      <b/>
      <sz val="12"/>
      <color theme="1"/>
      <name val="ＭＳ 明朝"/>
      <family val="1"/>
      <charset val="128"/>
    </font>
    <font>
      <b/>
      <sz val="12"/>
      <color rgb="FF0000FF"/>
      <name val="ＭＳ 明朝"/>
      <family val="1"/>
      <charset val="128"/>
    </font>
    <font>
      <sz val="13"/>
      <color theme="1"/>
      <name val="ＭＳ 明朝"/>
      <family val="1"/>
      <charset val="128"/>
    </font>
    <font>
      <sz val="13"/>
      <color theme="1"/>
      <name val="ＭＳ Ｐゴシック"/>
      <family val="2"/>
      <charset val="128"/>
      <scheme val="minor"/>
    </font>
    <font>
      <sz val="13"/>
      <name val="ＭＳ 明朝"/>
      <family val="1"/>
      <charset val="128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499984740745262"/>
        <bgColor indexed="64"/>
      </patternFill>
    </fill>
  </fills>
  <borders count="84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 style="thin">
        <color auto="1"/>
      </right>
      <top/>
      <bottom style="hair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/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indexed="64"/>
      </bottom>
      <diagonal/>
    </border>
    <border>
      <left/>
      <right style="dotted">
        <color auto="1"/>
      </right>
      <top style="thin">
        <color auto="1"/>
      </top>
      <bottom/>
      <diagonal/>
    </border>
    <border>
      <left style="dotted">
        <color auto="1"/>
      </left>
      <right/>
      <top style="thin">
        <color auto="1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auto="1"/>
      </left>
      <right/>
      <top style="hair">
        <color indexed="64"/>
      </top>
      <bottom style="hair">
        <color indexed="64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 style="hair">
        <color indexed="64"/>
      </bottom>
      <diagonal/>
    </border>
    <border>
      <left style="thin">
        <color auto="1"/>
      </left>
      <right/>
      <top style="hair">
        <color auto="1"/>
      </top>
      <bottom/>
      <diagonal/>
    </border>
    <border>
      <left/>
      <right/>
      <top style="hair">
        <color auto="1"/>
      </top>
      <bottom/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/>
      <top style="thin">
        <color theme="0"/>
      </top>
      <bottom/>
      <diagonal/>
    </border>
    <border>
      <left/>
      <right/>
      <top/>
      <bottom style="thin">
        <color theme="0"/>
      </bottom>
      <diagonal/>
    </border>
    <border>
      <left style="thin">
        <color theme="0"/>
      </left>
      <right/>
      <top style="thin">
        <color auto="1"/>
      </top>
      <bottom/>
      <diagonal/>
    </border>
    <border>
      <left style="thin">
        <color theme="0"/>
      </left>
      <right style="thin">
        <color theme="0"/>
      </right>
      <top/>
      <bottom style="thin">
        <color indexed="64"/>
      </bottom>
      <diagonal/>
    </border>
    <border>
      <left/>
      <right style="hair">
        <color auto="1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theme="1"/>
      </left>
      <right/>
      <top style="thin">
        <color auto="1"/>
      </top>
      <bottom/>
      <diagonal/>
    </border>
    <border>
      <left/>
      <right style="thin">
        <color theme="1"/>
      </right>
      <top style="thin">
        <color auto="1"/>
      </top>
      <bottom/>
      <diagonal/>
    </border>
    <border>
      <left style="thin">
        <color theme="1"/>
      </left>
      <right/>
      <top style="thin">
        <color auto="1"/>
      </top>
      <bottom style="thin">
        <color auto="1"/>
      </bottom>
      <diagonal/>
    </border>
    <border>
      <left/>
      <right style="thin">
        <color theme="1"/>
      </right>
      <top style="thin">
        <color auto="1"/>
      </top>
      <bottom style="thin">
        <color auto="1"/>
      </bottom>
      <diagonal/>
    </border>
    <border>
      <left style="thin">
        <color theme="1"/>
      </left>
      <right/>
      <top style="thin">
        <color theme="1"/>
      </top>
      <bottom/>
      <diagonal/>
    </border>
    <border>
      <left/>
      <right style="thin">
        <color auto="1"/>
      </right>
      <top style="thin">
        <color theme="1"/>
      </top>
      <bottom/>
      <diagonal/>
    </border>
    <border>
      <left style="thin">
        <color auto="1"/>
      </left>
      <right/>
      <top style="thin">
        <color theme="1"/>
      </top>
      <bottom/>
      <diagonal/>
    </border>
    <border>
      <left/>
      <right/>
      <top style="thin">
        <color theme="1"/>
      </top>
      <bottom/>
      <diagonal/>
    </border>
    <border>
      <left style="dotted">
        <color indexed="64"/>
      </left>
      <right/>
      <top style="thin">
        <color theme="1"/>
      </top>
      <bottom/>
      <diagonal/>
    </border>
    <border>
      <left/>
      <right style="thin">
        <color theme="1"/>
      </right>
      <top style="thin">
        <color theme="1"/>
      </top>
      <bottom/>
      <diagonal/>
    </border>
    <border>
      <left/>
      <right style="dotted">
        <color indexed="64"/>
      </right>
      <top/>
      <bottom/>
      <diagonal/>
    </border>
    <border>
      <left style="dotted">
        <color indexed="64"/>
      </left>
      <right/>
      <top/>
      <bottom/>
      <diagonal/>
    </border>
    <border>
      <left style="thin">
        <color theme="1"/>
      </left>
      <right/>
      <top/>
      <bottom/>
      <diagonal/>
    </border>
    <border>
      <left/>
      <right style="thin">
        <color theme="1"/>
      </right>
      <top/>
      <bottom/>
      <diagonal/>
    </border>
    <border>
      <left/>
      <right style="thin">
        <color theme="1"/>
      </right>
      <top/>
      <bottom style="hair">
        <color auto="1"/>
      </bottom>
      <diagonal/>
    </border>
    <border>
      <left style="thin">
        <color theme="1"/>
      </left>
      <right/>
      <top/>
      <bottom style="thin">
        <color indexed="64"/>
      </bottom>
      <diagonal/>
    </border>
    <border>
      <left/>
      <right style="thin">
        <color theme="1"/>
      </right>
      <top style="hair">
        <color auto="1"/>
      </top>
      <bottom style="thin">
        <color indexed="64"/>
      </bottom>
      <diagonal/>
    </border>
    <border>
      <left/>
      <right style="dotted">
        <color indexed="64"/>
      </right>
      <top style="hair">
        <color indexed="64"/>
      </top>
      <bottom style="thin">
        <color indexed="64"/>
      </bottom>
      <diagonal/>
    </border>
    <border>
      <left style="dotted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/>
      <top/>
      <bottom style="thin">
        <color indexed="64"/>
      </bottom>
      <diagonal/>
    </border>
    <border>
      <left/>
      <right style="dotted">
        <color indexed="64"/>
      </right>
      <top style="hair">
        <color indexed="64"/>
      </top>
      <bottom style="hair">
        <color indexed="64"/>
      </bottom>
      <diagonal/>
    </border>
    <border>
      <left style="dotted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dotted">
        <color indexed="64"/>
      </right>
      <top style="thin">
        <color indexed="64"/>
      </top>
      <bottom style="hair">
        <color indexed="64"/>
      </bottom>
      <diagonal/>
    </border>
    <border>
      <left style="dotted">
        <color indexed="64"/>
      </left>
      <right/>
      <top style="thin">
        <color indexed="64"/>
      </top>
      <bottom style="hair">
        <color indexed="64"/>
      </bottom>
      <diagonal/>
    </border>
    <border>
      <left style="dotted">
        <color indexed="64"/>
      </left>
      <right/>
      <top style="thin">
        <color indexed="64"/>
      </top>
      <bottom style="thin">
        <color indexed="64"/>
      </bottom>
      <diagonal/>
    </border>
  </borders>
  <cellStyleXfs count="74">
    <xf numFmtId="0" fontId="0" fillId="0" borderId="0"/>
    <xf numFmtId="38" fontId="16" fillId="0" borderId="0" applyFont="0" applyFill="0" applyBorder="0" applyAlignment="0" applyProtection="0">
      <alignment vertical="center"/>
    </xf>
    <xf numFmtId="38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0" fontId="16" fillId="0" borderId="0"/>
    <xf numFmtId="0" fontId="30" fillId="0" borderId="0">
      <alignment vertical="center"/>
    </xf>
    <xf numFmtId="0" fontId="32" fillId="0" borderId="0" applyNumberFormat="0" applyFill="0" applyBorder="0" applyAlignment="0" applyProtection="0">
      <alignment vertical="top"/>
      <protection locked="0"/>
    </xf>
    <xf numFmtId="38" fontId="33" fillId="0" borderId="0" applyFill="0" applyBorder="0" applyAlignment="0" applyProtection="0"/>
    <xf numFmtId="6" fontId="15" fillId="0" borderId="0" applyFont="0" applyFill="0" applyBorder="0" applyAlignment="0" applyProtection="0">
      <alignment vertical="center"/>
    </xf>
    <xf numFmtId="0" fontId="34" fillId="0" borderId="0"/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16" fillId="0" borderId="0">
      <alignment vertical="center"/>
    </xf>
    <xf numFmtId="0" fontId="35" fillId="0" borderId="0">
      <alignment vertical="center"/>
    </xf>
    <xf numFmtId="0" fontId="15" fillId="0" borderId="0">
      <alignment vertical="center"/>
    </xf>
    <xf numFmtId="0" fontId="38" fillId="0" borderId="0" applyNumberFormat="0" applyFill="0" applyBorder="0" applyAlignment="0" applyProtection="0"/>
    <xf numFmtId="0" fontId="43" fillId="0" borderId="0"/>
    <xf numFmtId="0" fontId="14" fillId="0" borderId="0">
      <alignment vertical="center"/>
    </xf>
    <xf numFmtId="0" fontId="43" fillId="0" borderId="0"/>
    <xf numFmtId="0" fontId="13" fillId="0" borderId="0">
      <alignment vertical="center"/>
    </xf>
    <xf numFmtId="0" fontId="12" fillId="0" borderId="0">
      <alignment vertical="center"/>
    </xf>
    <xf numFmtId="9" fontId="12" fillId="0" borderId="0" applyFont="0" applyFill="0" applyBorder="0" applyAlignment="0" applyProtection="0">
      <alignment vertical="center"/>
    </xf>
    <xf numFmtId="38" fontId="16" fillId="0" borderId="0" applyFont="0" applyFill="0" applyBorder="0" applyAlignment="0" applyProtection="0">
      <alignment vertical="center"/>
    </xf>
    <xf numFmtId="38" fontId="16" fillId="0" borderId="0"/>
    <xf numFmtId="176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38" fontId="49" fillId="0" borderId="0" applyFont="0" applyFill="0" applyBorder="0" applyAlignment="0" applyProtection="0">
      <alignment vertical="center"/>
    </xf>
    <xf numFmtId="38" fontId="12" fillId="0" borderId="0" applyFont="0" applyFill="0" applyBorder="0" applyAlignment="0" applyProtection="0">
      <alignment vertical="center"/>
    </xf>
    <xf numFmtId="0" fontId="49" fillId="0" borderId="0">
      <alignment vertical="center"/>
    </xf>
    <xf numFmtId="0" fontId="16" fillId="0" borderId="0"/>
    <xf numFmtId="0" fontId="16" fillId="0" borderId="0"/>
    <xf numFmtId="0" fontId="49" fillId="0" borderId="0"/>
    <xf numFmtId="0" fontId="11" fillId="0" borderId="0">
      <alignment vertical="center"/>
    </xf>
    <xf numFmtId="9" fontId="11" fillId="0" borderId="0" applyFont="0" applyFill="0" applyBorder="0" applyAlignment="0" applyProtection="0">
      <alignment vertical="center"/>
    </xf>
    <xf numFmtId="0" fontId="11" fillId="0" borderId="0">
      <alignment vertical="center"/>
    </xf>
    <xf numFmtId="0" fontId="10" fillId="0" borderId="0">
      <alignment vertical="center"/>
    </xf>
    <xf numFmtId="9" fontId="10" fillId="0" borderId="0" applyFont="0" applyFill="0" applyBorder="0" applyAlignment="0" applyProtection="0">
      <alignment vertical="center"/>
    </xf>
    <xf numFmtId="0" fontId="10" fillId="0" borderId="0">
      <alignment vertical="center"/>
    </xf>
    <xf numFmtId="38" fontId="10" fillId="0" borderId="0" applyFont="0" applyFill="0" applyBorder="0" applyAlignment="0" applyProtection="0">
      <alignment vertical="center"/>
    </xf>
    <xf numFmtId="0" fontId="10" fillId="0" borderId="0">
      <alignment vertical="center"/>
    </xf>
    <xf numFmtId="0" fontId="9" fillId="0" borderId="0">
      <alignment vertical="center"/>
    </xf>
    <xf numFmtId="0" fontId="8" fillId="0" borderId="0">
      <alignment vertical="center"/>
    </xf>
    <xf numFmtId="0" fontId="16" fillId="0" borderId="0"/>
    <xf numFmtId="38" fontId="16" fillId="0" borderId="0" applyFont="0" applyFill="0" applyBorder="0" applyAlignment="0" applyProtection="0">
      <alignment vertical="center"/>
    </xf>
    <xf numFmtId="6" fontId="8" fillId="0" borderId="0" applyFont="0" applyFill="0" applyBorder="0" applyAlignment="0" applyProtection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9" fontId="8" fillId="0" borderId="0" applyFont="0" applyFill="0" applyBorder="0" applyAlignment="0" applyProtection="0">
      <alignment vertical="center"/>
    </xf>
    <xf numFmtId="38" fontId="8" fillId="0" borderId="0" applyFont="0" applyFill="0" applyBorder="0" applyAlignment="0" applyProtection="0">
      <alignment vertical="center"/>
    </xf>
    <xf numFmtId="0" fontId="8" fillId="0" borderId="0">
      <alignment vertical="center"/>
    </xf>
    <xf numFmtId="9" fontId="8" fillId="0" borderId="0" applyFont="0" applyFill="0" applyBorder="0" applyAlignment="0" applyProtection="0">
      <alignment vertical="center"/>
    </xf>
    <xf numFmtId="0" fontId="8" fillId="0" borderId="0">
      <alignment vertical="center"/>
    </xf>
    <xf numFmtId="0" fontId="8" fillId="0" borderId="0">
      <alignment vertical="center"/>
    </xf>
    <xf numFmtId="9" fontId="8" fillId="0" borderId="0" applyFont="0" applyFill="0" applyBorder="0" applyAlignment="0" applyProtection="0">
      <alignment vertical="center"/>
    </xf>
    <xf numFmtId="0" fontId="8" fillId="0" borderId="0">
      <alignment vertical="center"/>
    </xf>
    <xf numFmtId="38" fontId="8" fillId="0" borderId="0" applyFont="0" applyFill="0" applyBorder="0" applyAlignment="0" applyProtection="0">
      <alignment vertical="center"/>
    </xf>
    <xf numFmtId="0" fontId="8" fillId="0" borderId="0">
      <alignment vertical="center"/>
    </xf>
    <xf numFmtId="9" fontId="16" fillId="0" borderId="0" applyFont="0" applyFill="0" applyBorder="0" applyAlignment="0" applyProtection="0">
      <alignment vertical="center"/>
    </xf>
    <xf numFmtId="0" fontId="8" fillId="0" borderId="0">
      <alignment vertical="center"/>
    </xf>
    <xf numFmtId="0" fontId="7" fillId="0" borderId="0">
      <alignment vertical="center"/>
    </xf>
    <xf numFmtId="0" fontId="6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</cellStyleXfs>
  <cellXfs count="864">
    <xf numFmtId="0" fontId="0" fillId="0" borderId="0" xfId="0"/>
    <xf numFmtId="0" fontId="1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18" fillId="0" borderId="7" xfId="0" applyFont="1" applyBorder="1" applyAlignment="1">
      <alignment vertical="center"/>
    </xf>
    <xf numFmtId="0" fontId="22" fillId="0" borderId="3" xfId="0" applyFont="1" applyBorder="1" applyAlignment="1">
      <alignment vertical="center"/>
    </xf>
    <xf numFmtId="0" fontId="24" fillId="0" borderId="0" xfId="0" applyFont="1" applyAlignment="1">
      <alignment vertical="center" wrapText="1"/>
    </xf>
    <xf numFmtId="0" fontId="19" fillId="0" borderId="0" xfId="0" applyFont="1" applyFill="1"/>
    <xf numFmtId="0" fontId="0" fillId="0" borderId="0" xfId="0" applyFont="1" applyFill="1"/>
    <xf numFmtId="0" fontId="19" fillId="3" borderId="0" xfId="0" applyFont="1" applyFill="1"/>
    <xf numFmtId="0" fontId="19" fillId="0" borderId="0" xfId="0" applyFont="1"/>
    <xf numFmtId="0" fontId="19" fillId="0" borderId="0" xfId="0" applyFont="1" applyBorder="1"/>
    <xf numFmtId="0" fontId="0" fillId="0" borderId="22" xfId="0" applyBorder="1"/>
    <xf numFmtId="0" fontId="0" fillId="0" borderId="24" xfId="0" applyBorder="1"/>
    <xf numFmtId="0" fontId="18" fillId="0" borderId="3" xfId="0" applyFont="1" applyBorder="1" applyAlignment="1">
      <alignment vertical="center"/>
    </xf>
    <xf numFmtId="0" fontId="18" fillId="0" borderId="0" xfId="0" applyFont="1" applyFill="1" applyAlignment="1">
      <alignment vertical="center"/>
    </xf>
    <xf numFmtId="0" fontId="25" fillId="3" borderId="0" xfId="0" applyFont="1" applyFill="1"/>
    <xf numFmtId="0" fontId="27" fillId="0" borderId="0" xfId="0" applyFont="1" applyFill="1"/>
    <xf numFmtId="0" fontId="19" fillId="0" borderId="0" xfId="0" applyFont="1" applyBorder="1" applyAlignment="1"/>
    <xf numFmtId="0" fontId="22" fillId="0" borderId="12" xfId="0" applyFont="1" applyBorder="1" applyAlignment="1">
      <alignment vertical="center"/>
    </xf>
    <xf numFmtId="0" fontId="22" fillId="0" borderId="1" xfId="0" applyFont="1" applyBorder="1" applyAlignment="1">
      <alignment vertical="center"/>
    </xf>
    <xf numFmtId="0" fontId="22" fillId="0" borderId="2" xfId="0" applyFont="1" applyBorder="1" applyAlignment="1">
      <alignment vertical="center"/>
    </xf>
    <xf numFmtId="0" fontId="28" fillId="0" borderId="12" xfId="0" applyFont="1" applyBorder="1" applyAlignment="1">
      <alignment vertical="center"/>
    </xf>
    <xf numFmtId="0" fontId="13" fillId="0" borderId="0" xfId="22">
      <alignment vertical="center"/>
    </xf>
    <xf numFmtId="0" fontId="16" fillId="0" borderId="0" xfId="4" quotePrefix="1" applyAlignment="1">
      <alignment horizontal="left"/>
    </xf>
    <xf numFmtId="0" fontId="16" fillId="0" borderId="0" xfId="4" applyAlignment="1">
      <alignment horizontal="left"/>
    </xf>
    <xf numFmtId="0" fontId="16" fillId="0" borderId="0" xfId="4" applyFill="1" applyAlignment="1">
      <alignment horizontal="left"/>
    </xf>
    <xf numFmtId="0" fontId="16" fillId="2" borderId="4" xfId="4" applyFill="1" applyBorder="1" applyAlignment="1">
      <alignment horizontal="left"/>
    </xf>
    <xf numFmtId="0" fontId="16" fillId="0" borderId="4" xfId="4" applyBorder="1" applyAlignment="1">
      <alignment horizontal="left"/>
    </xf>
    <xf numFmtId="0" fontId="0" fillId="0" borderId="0" xfId="0" applyBorder="1"/>
    <xf numFmtId="0" fontId="19" fillId="0" borderId="22" xfId="0" applyFont="1" applyBorder="1"/>
    <xf numFmtId="0" fontId="21" fillId="0" borderId="0" xfId="0" applyFont="1" applyBorder="1"/>
    <xf numFmtId="0" fontId="19" fillId="0" borderId="26" xfId="0" applyFont="1" applyBorder="1"/>
    <xf numFmtId="0" fontId="52" fillId="0" borderId="22" xfId="0" applyFont="1" applyBorder="1"/>
    <xf numFmtId="0" fontId="28" fillId="0" borderId="22" xfId="0" applyFont="1" applyBorder="1"/>
    <xf numFmtId="0" fontId="53" fillId="0" borderId="19" xfId="0" applyFont="1" applyBorder="1" applyAlignment="1">
      <alignment horizontal="center" vertical="center"/>
    </xf>
    <xf numFmtId="0" fontId="19" fillId="0" borderId="4" xfId="0" applyFont="1" applyBorder="1" applyAlignment="1">
      <alignment horizontal="center" vertical="center"/>
    </xf>
    <xf numFmtId="0" fontId="53" fillId="0" borderId="4" xfId="0" applyFont="1" applyBorder="1" applyAlignment="1">
      <alignment vertical="center"/>
    </xf>
    <xf numFmtId="0" fontId="19" fillId="0" borderId="25" xfId="0" applyFont="1" applyBorder="1"/>
    <xf numFmtId="0" fontId="18" fillId="0" borderId="0" xfId="0" applyFont="1" applyAlignment="1">
      <alignment horizontal="left" vertical="center" indent="1"/>
    </xf>
    <xf numFmtId="0" fontId="18" fillId="2" borderId="11" xfId="0" applyFont="1" applyFill="1" applyBorder="1" applyAlignment="1">
      <alignment horizontal="left" vertical="center"/>
    </xf>
    <xf numFmtId="0" fontId="22" fillId="0" borderId="1" xfId="0" applyFont="1" applyBorder="1" applyAlignment="1">
      <alignment horizontal="center" vertical="center"/>
    </xf>
    <xf numFmtId="0" fontId="22" fillId="0" borderId="3" xfId="0" applyFont="1" applyBorder="1" applyAlignment="1">
      <alignment horizontal="center" vertical="center"/>
    </xf>
    <xf numFmtId="0" fontId="22" fillId="0" borderId="2" xfId="0" applyFont="1" applyBorder="1" applyAlignment="1">
      <alignment horizontal="center" vertical="center"/>
    </xf>
    <xf numFmtId="0" fontId="18" fillId="2" borderId="4" xfId="0" applyFont="1" applyFill="1" applyBorder="1" applyAlignment="1">
      <alignment horizontal="left" vertical="center"/>
    </xf>
    <xf numFmtId="0" fontId="22" fillId="0" borderId="1" xfId="0" applyFont="1" applyBorder="1" applyAlignment="1">
      <alignment horizontal="right" vertical="center"/>
    </xf>
    <xf numFmtId="0" fontId="22" fillId="0" borderId="3" xfId="0" applyFont="1" applyBorder="1" applyAlignment="1">
      <alignment horizontal="right" vertical="center"/>
    </xf>
    <xf numFmtId="0" fontId="22" fillId="0" borderId="3" xfId="0" applyFont="1" applyBorder="1" applyAlignment="1">
      <alignment horizontal="left" vertical="center"/>
    </xf>
    <xf numFmtId="0" fontId="57" fillId="0" borderId="0" xfId="0" applyFont="1" applyBorder="1" applyAlignment="1">
      <alignment vertical="center"/>
    </xf>
    <xf numFmtId="0" fontId="58" fillId="0" borderId="0" xfId="0" applyFont="1" applyAlignment="1">
      <alignment vertical="center"/>
    </xf>
    <xf numFmtId="0" fontId="29" fillId="0" borderId="1" xfId="0" applyFont="1" applyFill="1" applyBorder="1" applyAlignment="1">
      <alignment vertical="center"/>
    </xf>
    <xf numFmtId="0" fontId="20" fillId="0" borderId="7" xfId="0" applyFont="1" applyFill="1" applyBorder="1" applyAlignment="1">
      <alignment horizontal="center" vertical="center"/>
    </xf>
    <xf numFmtId="0" fontId="29" fillId="0" borderId="1" xfId="0" applyFont="1" applyBorder="1" applyAlignment="1">
      <alignment vertical="center"/>
    </xf>
    <xf numFmtId="0" fontId="40" fillId="0" borderId="3" xfId="0" applyFont="1" applyBorder="1" applyAlignment="1">
      <alignment vertical="center"/>
    </xf>
    <xf numFmtId="0" fontId="18" fillId="0" borderId="7" xfId="0" applyFont="1" applyFill="1" applyBorder="1" applyAlignment="1">
      <alignment horizontal="center" vertical="center"/>
    </xf>
    <xf numFmtId="177" fontId="28" fillId="0" borderId="7" xfId="0" applyNumberFormat="1" applyFont="1" applyFill="1" applyBorder="1" applyAlignment="1">
      <alignment horizontal="center" vertical="center"/>
    </xf>
    <xf numFmtId="177" fontId="28" fillId="0" borderId="6" xfId="0" applyNumberFormat="1" applyFont="1" applyFill="1" applyBorder="1" applyAlignment="1">
      <alignment horizontal="center" vertical="center"/>
    </xf>
    <xf numFmtId="0" fontId="21" fillId="0" borderId="5" xfId="0" applyFont="1" applyBorder="1" applyAlignment="1">
      <alignment vertical="center"/>
    </xf>
    <xf numFmtId="0" fontId="20" fillId="0" borderId="7" xfId="0" applyFont="1" applyBorder="1" applyAlignment="1">
      <alignment vertical="center"/>
    </xf>
    <xf numFmtId="0" fontId="18" fillId="0" borderId="6" xfId="0" applyFont="1" applyBorder="1" applyAlignment="1">
      <alignment vertical="center"/>
    </xf>
    <xf numFmtId="0" fontId="18" fillId="0" borderId="3" xfId="0" applyFont="1" applyBorder="1" applyAlignment="1">
      <alignment horizontal="left" vertical="center"/>
    </xf>
    <xf numFmtId="0" fontId="18" fillId="0" borderId="2" xfId="0" applyFont="1" applyBorder="1" applyAlignment="1">
      <alignment vertical="center"/>
    </xf>
    <xf numFmtId="0" fontId="21" fillId="2" borderId="4" xfId="0" applyFont="1" applyFill="1" applyBorder="1" applyAlignment="1">
      <alignment horizontal="left" vertical="center" wrapText="1"/>
    </xf>
    <xf numFmtId="0" fontId="40" fillId="0" borderId="3" xfId="0" applyFont="1" applyFill="1" applyBorder="1" applyAlignment="1">
      <alignment vertical="center"/>
    </xf>
    <xf numFmtId="0" fontId="22" fillId="0" borderId="7" xfId="0" applyFont="1" applyFill="1" applyBorder="1" applyAlignment="1">
      <alignment horizontal="center" vertical="center"/>
    </xf>
    <xf numFmtId="0" fontId="21" fillId="0" borderId="5" xfId="0" applyFont="1" applyFill="1" applyBorder="1" applyAlignment="1">
      <alignment vertical="center"/>
    </xf>
    <xf numFmtId="0" fontId="22" fillId="0" borderId="7" xfId="0" applyFont="1" applyFill="1" applyBorder="1" applyAlignment="1">
      <alignment vertical="center"/>
    </xf>
    <xf numFmtId="0" fontId="18" fillId="0" borderId="7" xfId="0" applyFont="1" applyFill="1" applyBorder="1" applyAlignment="1">
      <alignment vertical="center"/>
    </xf>
    <xf numFmtId="0" fontId="18" fillId="0" borderId="6" xfId="0" applyFont="1" applyFill="1" applyBorder="1" applyAlignment="1">
      <alignment vertical="center"/>
    </xf>
    <xf numFmtId="0" fontId="18" fillId="0" borderId="12" xfId="0" applyFont="1" applyFill="1" applyBorder="1" applyAlignment="1">
      <alignment vertical="center"/>
    </xf>
    <xf numFmtId="0" fontId="18" fillId="0" borderId="11" xfId="0" applyFont="1" applyFill="1" applyBorder="1" applyAlignment="1">
      <alignment vertical="center"/>
    </xf>
    <xf numFmtId="0" fontId="18" fillId="0" borderId="0" xfId="0" applyFont="1" applyFill="1" applyBorder="1" applyAlignment="1">
      <alignment horizontal="left" vertical="center"/>
    </xf>
    <xf numFmtId="0" fontId="18" fillId="0" borderId="0" xfId="0" applyFont="1" applyBorder="1" applyAlignment="1">
      <alignment horizontal="center" vertical="center"/>
    </xf>
    <xf numFmtId="0" fontId="22" fillId="0" borderId="7" xfId="0" applyFont="1" applyBorder="1" applyAlignment="1">
      <alignment vertical="center"/>
    </xf>
    <xf numFmtId="0" fontId="40" fillId="0" borderId="2" xfId="0" applyFont="1" applyBorder="1" applyAlignment="1">
      <alignment vertical="center"/>
    </xf>
    <xf numFmtId="0" fontId="42" fillId="0" borderId="1" xfId="0" applyFont="1" applyBorder="1" applyAlignment="1">
      <alignment vertical="center"/>
    </xf>
    <xf numFmtId="0" fontId="28" fillId="0" borderId="11" xfId="0" applyFont="1" applyBorder="1" applyAlignment="1">
      <alignment vertical="center"/>
    </xf>
    <xf numFmtId="0" fontId="18" fillId="2" borderId="5" xfId="0" applyFont="1" applyFill="1" applyBorder="1" applyAlignment="1">
      <alignment vertical="center"/>
    </xf>
    <xf numFmtId="0" fontId="18" fillId="2" borderId="6" xfId="0" applyFont="1" applyFill="1" applyBorder="1" applyAlignment="1">
      <alignment vertical="center"/>
    </xf>
    <xf numFmtId="0" fontId="18" fillId="0" borderId="3" xfId="0" applyFont="1" applyBorder="1" applyAlignment="1">
      <alignment horizontal="right" vertical="center"/>
    </xf>
    <xf numFmtId="0" fontId="40" fillId="0" borderId="3" xfId="0" applyFont="1" applyBorder="1" applyAlignment="1">
      <alignment horizontal="left" vertical="center"/>
    </xf>
    <xf numFmtId="0" fontId="40" fillId="0" borderId="2" xfId="0" applyFont="1" applyBorder="1" applyAlignment="1">
      <alignment horizontal="left" vertical="center"/>
    </xf>
    <xf numFmtId="0" fontId="62" fillId="0" borderId="3" xfId="18" applyFont="1" applyBorder="1" applyAlignment="1">
      <alignment horizontal="center" vertical="center"/>
    </xf>
    <xf numFmtId="0" fontId="62" fillId="0" borderId="2" xfId="18" applyFont="1" applyBorder="1" applyAlignment="1">
      <alignment horizontal="center" vertical="center"/>
    </xf>
    <xf numFmtId="0" fontId="28" fillId="0" borderId="10" xfId="0" applyFont="1" applyBorder="1" applyAlignment="1">
      <alignment vertical="center"/>
    </xf>
    <xf numFmtId="0" fontId="59" fillId="0" borderId="3" xfId="0" applyFont="1" applyBorder="1" applyAlignment="1">
      <alignment vertical="center"/>
    </xf>
    <xf numFmtId="0" fontId="59" fillId="0" borderId="2" xfId="0" applyFont="1" applyBorder="1" applyAlignment="1">
      <alignment vertical="center"/>
    </xf>
    <xf numFmtId="0" fontId="20" fillId="0" borderId="1" xfId="0" applyFont="1" applyBorder="1" applyAlignment="1">
      <alignment vertical="center"/>
    </xf>
    <xf numFmtId="0" fontId="20" fillId="0" borderId="3" xfId="0" applyFont="1" applyBorder="1" applyAlignment="1">
      <alignment vertical="center"/>
    </xf>
    <xf numFmtId="0" fontId="20" fillId="0" borderId="2" xfId="0" applyFont="1" applyBorder="1" applyAlignment="1">
      <alignment vertical="center"/>
    </xf>
    <xf numFmtId="0" fontId="63" fillId="0" borderId="10" xfId="0" applyFont="1" applyBorder="1" applyAlignment="1">
      <alignment vertical="center"/>
    </xf>
    <xf numFmtId="0" fontId="63" fillId="0" borderId="12" xfId="0" applyFont="1" applyBorder="1" applyAlignment="1">
      <alignment vertical="center"/>
    </xf>
    <xf numFmtId="0" fontId="63" fillId="0" borderId="11" xfId="0" applyFont="1" applyBorder="1" applyAlignment="1">
      <alignment vertical="center"/>
    </xf>
    <xf numFmtId="0" fontId="18" fillId="2" borderId="4" xfId="0" applyFont="1" applyFill="1" applyBorder="1" applyAlignment="1">
      <alignment horizontal="center" vertical="center"/>
    </xf>
    <xf numFmtId="0" fontId="20" fillId="0" borderId="1" xfId="0" applyFont="1" applyBorder="1" applyAlignment="1">
      <alignment horizontal="right" vertical="center"/>
    </xf>
    <xf numFmtId="0" fontId="59" fillId="0" borderId="3" xfId="0" applyFont="1" applyBorder="1" applyAlignment="1">
      <alignment horizontal="left" vertical="center"/>
    </xf>
    <xf numFmtId="0" fontId="59" fillId="0" borderId="2" xfId="0" applyFont="1" applyBorder="1" applyAlignment="1">
      <alignment horizontal="left" vertical="center"/>
    </xf>
    <xf numFmtId="0" fontId="20" fillId="0" borderId="1" xfId="0" applyFont="1" applyBorder="1" applyAlignment="1">
      <alignment horizontal="center" vertical="center"/>
    </xf>
    <xf numFmtId="0" fontId="20" fillId="0" borderId="3" xfId="0" applyFont="1" applyBorder="1" applyAlignment="1">
      <alignment horizontal="center" vertical="center"/>
    </xf>
    <xf numFmtId="0" fontId="20" fillId="0" borderId="2" xfId="0" applyFont="1" applyBorder="1" applyAlignment="1">
      <alignment horizontal="center" vertical="center"/>
    </xf>
    <xf numFmtId="0" fontId="64" fillId="0" borderId="1" xfId="18" applyFont="1" applyBorder="1" applyAlignment="1">
      <alignment horizontal="center" vertical="center"/>
    </xf>
    <xf numFmtId="0" fontId="64" fillId="0" borderId="3" xfId="18" applyFont="1" applyBorder="1" applyAlignment="1">
      <alignment horizontal="center" vertical="center"/>
    </xf>
    <xf numFmtId="0" fontId="64" fillId="0" borderId="2" xfId="18" applyFont="1" applyBorder="1" applyAlignment="1">
      <alignment horizontal="center" vertical="center"/>
    </xf>
    <xf numFmtId="0" fontId="46" fillId="0" borderId="3" xfId="0" applyFont="1" applyFill="1" applyBorder="1" applyAlignment="1">
      <alignment vertical="center"/>
    </xf>
    <xf numFmtId="0" fontId="20" fillId="0" borderId="7" xfId="0" applyFont="1" applyFill="1" applyBorder="1" applyAlignment="1">
      <alignment vertical="center"/>
    </xf>
    <xf numFmtId="0" fontId="20" fillId="0" borderId="12" xfId="0" applyFont="1" applyBorder="1" applyAlignment="1">
      <alignment vertical="center"/>
    </xf>
    <xf numFmtId="0" fontId="19" fillId="0" borderId="42" xfId="0" applyFont="1" applyBorder="1"/>
    <xf numFmtId="0" fontId="51" fillId="0" borderId="42" xfId="0" applyFont="1" applyBorder="1"/>
    <xf numFmtId="0" fontId="28" fillId="0" borderId="4" xfId="0" applyFont="1" applyBorder="1" applyAlignment="1">
      <alignment horizontal="center" vertical="center"/>
    </xf>
    <xf numFmtId="0" fontId="65" fillId="0" borderId="1" xfId="18" applyFont="1" applyBorder="1" applyAlignment="1">
      <alignment horizontal="left" vertical="center"/>
    </xf>
    <xf numFmtId="0" fontId="19" fillId="3" borderId="22" xfId="0" applyFont="1" applyFill="1" applyBorder="1"/>
    <xf numFmtId="0" fontId="27" fillId="3" borderId="0" xfId="0" applyFont="1" applyFill="1"/>
    <xf numFmtId="0" fontId="27" fillId="3" borderId="5" xfId="0" applyFont="1" applyFill="1" applyBorder="1" applyAlignment="1">
      <alignment vertical="center"/>
    </xf>
    <xf numFmtId="0" fontId="27" fillId="3" borderId="7" xfId="0" applyFont="1" applyFill="1" applyBorder="1" applyAlignment="1">
      <alignment vertical="center"/>
    </xf>
    <xf numFmtId="0" fontId="27" fillId="0" borderId="0" xfId="0" applyFont="1" applyAlignment="1">
      <alignment vertical="center"/>
    </xf>
    <xf numFmtId="0" fontId="27" fillId="0" borderId="34" xfId="0" applyFont="1" applyBorder="1" applyAlignment="1">
      <alignment vertical="center"/>
    </xf>
    <xf numFmtId="0" fontId="27" fillId="0" borderId="33" xfId="0" applyFont="1" applyBorder="1" applyAlignment="1">
      <alignment vertical="center"/>
    </xf>
    <xf numFmtId="0" fontId="27" fillId="0" borderId="37" xfId="0" applyFont="1" applyBorder="1" applyAlignment="1">
      <alignment vertical="center"/>
    </xf>
    <xf numFmtId="0" fontId="27" fillId="3" borderId="8" xfId="0" applyFont="1" applyFill="1" applyBorder="1" applyAlignment="1">
      <alignment vertical="center"/>
    </xf>
    <xf numFmtId="0" fontId="27" fillId="3" borderId="0" xfId="0" applyFont="1" applyFill="1" applyBorder="1" applyAlignment="1">
      <alignment vertical="center"/>
    </xf>
    <xf numFmtId="0" fontId="27" fillId="0" borderId="30" xfId="0" applyFont="1" applyBorder="1" applyAlignment="1">
      <alignment vertical="center"/>
    </xf>
    <xf numFmtId="0" fontId="27" fillId="0" borderId="29" xfId="0" applyFont="1" applyBorder="1" applyAlignment="1">
      <alignment vertical="center"/>
    </xf>
    <xf numFmtId="38" fontId="55" fillId="0" borderId="29" xfId="1" applyFont="1" applyBorder="1" applyAlignment="1">
      <alignment vertical="center"/>
    </xf>
    <xf numFmtId="0" fontId="55" fillId="0" borderId="29" xfId="0" applyFont="1" applyBorder="1" applyAlignment="1">
      <alignment vertical="center"/>
    </xf>
    <xf numFmtId="0" fontId="55" fillId="0" borderId="32" xfId="0" applyFont="1" applyBorder="1" applyAlignment="1">
      <alignment vertical="center"/>
    </xf>
    <xf numFmtId="38" fontId="55" fillId="0" borderId="14" xfId="1" applyFont="1" applyBorder="1" applyAlignment="1">
      <alignment vertical="center"/>
    </xf>
    <xf numFmtId="0" fontId="55" fillId="0" borderId="14" xfId="0" applyFont="1" applyBorder="1" applyAlignment="1">
      <alignment vertical="center"/>
    </xf>
    <xf numFmtId="0" fontId="55" fillId="0" borderId="15" xfId="0" applyFont="1" applyBorder="1" applyAlignment="1">
      <alignment vertical="center"/>
    </xf>
    <xf numFmtId="0" fontId="27" fillId="3" borderId="10" xfId="0" applyFont="1" applyFill="1" applyBorder="1" applyAlignment="1">
      <alignment vertical="center"/>
    </xf>
    <xf numFmtId="0" fontId="27" fillId="3" borderId="12" xfId="0" applyFont="1" applyFill="1" applyBorder="1" applyAlignment="1">
      <alignment vertical="center"/>
    </xf>
    <xf numFmtId="0" fontId="27" fillId="0" borderId="18" xfId="0" applyFont="1" applyBorder="1" applyAlignment="1">
      <alignment vertical="center"/>
    </xf>
    <xf numFmtId="0" fontId="27" fillId="0" borderId="16" xfId="0" applyFont="1" applyBorder="1" applyAlignment="1">
      <alignment vertical="center"/>
    </xf>
    <xf numFmtId="0" fontId="55" fillId="0" borderId="16" xfId="0" applyFont="1" applyBorder="1" applyAlignment="1">
      <alignment vertical="center"/>
    </xf>
    <xf numFmtId="0" fontId="55" fillId="0" borderId="17" xfId="0" applyFont="1" applyBorder="1" applyAlignment="1">
      <alignment vertical="center"/>
    </xf>
    <xf numFmtId="0" fontId="27" fillId="2" borderId="1" xfId="0" applyFont="1" applyFill="1" applyBorder="1" applyAlignment="1"/>
    <xf numFmtId="0" fontId="27" fillId="2" borderId="3" xfId="0" applyFont="1" applyFill="1" applyBorder="1" applyAlignment="1"/>
    <xf numFmtId="0" fontId="27" fillId="2" borderId="2" xfId="0" applyFont="1" applyFill="1" applyBorder="1" applyAlignment="1"/>
    <xf numFmtId="0" fontId="27" fillId="0" borderId="1" xfId="0" applyFont="1" applyFill="1" applyBorder="1" applyAlignment="1">
      <alignment horizontal="left" vertical="center"/>
    </xf>
    <xf numFmtId="0" fontId="27" fillId="0" borderId="3" xfId="0" applyFont="1" applyFill="1" applyBorder="1" applyAlignment="1">
      <alignment vertical="center"/>
    </xf>
    <xf numFmtId="0" fontId="27" fillId="0" borderId="10" xfId="0" applyFont="1" applyBorder="1" applyAlignment="1">
      <alignment vertical="center"/>
    </xf>
    <xf numFmtId="0" fontId="27" fillId="0" borderId="12" xfId="0" applyFont="1" applyBorder="1" applyAlignment="1">
      <alignment vertical="center"/>
    </xf>
    <xf numFmtId="0" fontId="55" fillId="0" borderId="12" xfId="0" applyFont="1" applyBorder="1" applyAlignment="1">
      <alignment vertical="center"/>
    </xf>
    <xf numFmtId="0" fontId="27" fillId="0" borderId="11" xfId="0" applyFont="1" applyBorder="1" applyAlignment="1">
      <alignment vertical="center"/>
    </xf>
    <xf numFmtId="0" fontId="39" fillId="0" borderId="0" xfId="0" applyFont="1" applyFill="1"/>
    <xf numFmtId="0" fontId="27" fillId="0" borderId="0" xfId="0" applyFont="1" applyAlignment="1">
      <alignment horizontal="center" vertical="center"/>
    </xf>
    <xf numFmtId="0" fontId="27" fillId="0" borderId="0" xfId="0" applyFont="1" applyFill="1" applyAlignment="1">
      <alignment vertical="center"/>
    </xf>
    <xf numFmtId="0" fontId="27" fillId="0" borderId="0" xfId="0" applyFont="1" applyAlignment="1">
      <alignment horizontal="right" vertical="center"/>
    </xf>
    <xf numFmtId="0" fontId="53" fillId="0" borderId="0" xfId="22" applyFont="1">
      <alignment vertical="center"/>
    </xf>
    <xf numFmtId="0" fontId="16" fillId="0" borderId="0" xfId="4" quotePrefix="1" applyFill="1" applyBorder="1" applyAlignment="1">
      <alignment horizontal="left"/>
    </xf>
    <xf numFmtId="0" fontId="16" fillId="0" borderId="9" xfId="4" applyFill="1" applyBorder="1" applyAlignment="1">
      <alignment horizontal="left"/>
    </xf>
    <xf numFmtId="0" fontId="66" fillId="0" borderId="4" xfId="4" applyFont="1" applyBorder="1" applyAlignment="1">
      <alignment horizontal="left"/>
    </xf>
    <xf numFmtId="0" fontId="16" fillId="0" borderId="0" xfId="4" applyFill="1" applyBorder="1" applyAlignment="1">
      <alignment horizontal="left"/>
    </xf>
    <xf numFmtId="0" fontId="68" fillId="0" borderId="0" xfId="4" applyFont="1" applyFill="1" applyAlignment="1">
      <alignment horizontal="center"/>
    </xf>
    <xf numFmtId="0" fontId="48" fillId="0" borderId="0" xfId="41" applyFont="1" applyFill="1" applyBorder="1" applyAlignment="1">
      <alignment horizontal="left" vertical="center"/>
    </xf>
    <xf numFmtId="0" fontId="10" fillId="2" borderId="4" xfId="41" applyFill="1" applyBorder="1" applyAlignment="1">
      <alignment horizontal="left" vertical="center"/>
    </xf>
    <xf numFmtId="0" fontId="48" fillId="2" borderId="4" xfId="41" applyFont="1" applyFill="1" applyBorder="1" applyAlignment="1">
      <alignment horizontal="left" vertical="center"/>
    </xf>
    <xf numFmtId="0" fontId="10" fillId="0" borderId="4" xfId="41" applyBorder="1" applyAlignment="1">
      <alignment horizontal="left" vertical="center"/>
    </xf>
    <xf numFmtId="0" fontId="48" fillId="0" borderId="4" xfId="41" applyFont="1" applyFill="1" applyBorder="1" applyAlignment="1">
      <alignment horizontal="left" vertical="center"/>
    </xf>
    <xf numFmtId="0" fontId="67" fillId="4" borderId="5" xfId="41" applyFont="1" applyFill="1" applyBorder="1" applyAlignment="1">
      <alignment horizontal="center" vertical="center"/>
    </xf>
    <xf numFmtId="0" fontId="67" fillId="4" borderId="19" xfId="41" applyFont="1" applyFill="1" applyBorder="1" applyAlignment="1">
      <alignment horizontal="center" vertical="center"/>
    </xf>
    <xf numFmtId="0" fontId="68" fillId="0" borderId="45" xfId="41" applyFont="1" applyFill="1" applyBorder="1" applyAlignment="1">
      <alignment horizontal="center" vertical="center"/>
    </xf>
    <xf numFmtId="0" fontId="68" fillId="0" borderId="46" xfId="41" applyFont="1" applyFill="1" applyBorder="1" applyAlignment="1">
      <alignment horizontal="center" vertical="center"/>
    </xf>
    <xf numFmtId="0" fontId="68" fillId="0" borderId="31" xfId="41" applyFont="1" applyFill="1" applyBorder="1" applyAlignment="1">
      <alignment horizontal="center" vertical="center"/>
    </xf>
    <xf numFmtId="0" fontId="68" fillId="0" borderId="48" xfId="41" applyFont="1" applyFill="1" applyBorder="1" applyAlignment="1">
      <alignment horizontal="center" vertical="center"/>
    </xf>
    <xf numFmtId="0" fontId="68" fillId="0" borderId="50" xfId="41" applyFont="1" applyFill="1" applyBorder="1" applyAlignment="1">
      <alignment horizontal="center" vertical="center"/>
    </xf>
    <xf numFmtId="0" fontId="68" fillId="0" borderId="51" xfId="41" applyFont="1" applyFill="1" applyBorder="1" applyAlignment="1">
      <alignment horizontal="center" vertical="center"/>
    </xf>
    <xf numFmtId="0" fontId="68" fillId="0" borderId="52" xfId="41" applyFont="1" applyFill="1" applyBorder="1" applyAlignment="1">
      <alignment horizontal="center" vertical="center"/>
    </xf>
    <xf numFmtId="0" fontId="68" fillId="0" borderId="30" xfId="41" applyFont="1" applyFill="1" applyBorder="1" applyAlignment="1">
      <alignment horizontal="center" vertical="center"/>
    </xf>
    <xf numFmtId="0" fontId="68" fillId="0" borderId="53" xfId="41" applyFont="1" applyFill="1" applyBorder="1" applyAlignment="1">
      <alignment horizontal="center" vertical="center"/>
    </xf>
    <xf numFmtId="0" fontId="68" fillId="0" borderId="54" xfId="41" applyFont="1" applyFill="1" applyBorder="1" applyAlignment="1">
      <alignment horizontal="center" vertical="center"/>
    </xf>
    <xf numFmtId="0" fontId="70" fillId="0" borderId="26" xfId="0" applyFont="1" applyBorder="1"/>
    <xf numFmtId="0" fontId="71" fillId="0" borderId="26" xfId="0" applyFont="1" applyBorder="1"/>
    <xf numFmtId="0" fontId="16" fillId="0" borderId="0" xfId="48"/>
    <xf numFmtId="0" fontId="18" fillId="0" borderId="0" xfId="48" applyFont="1" applyAlignment="1">
      <alignment vertical="center"/>
    </xf>
    <xf numFmtId="0" fontId="18" fillId="0" borderId="0" xfId="48" applyFont="1" applyBorder="1" applyAlignment="1">
      <alignment vertical="center"/>
    </xf>
    <xf numFmtId="0" fontId="24" fillId="0" borderId="0" xfId="48" applyFont="1" applyAlignment="1">
      <alignment vertical="center" wrapText="1"/>
    </xf>
    <xf numFmtId="0" fontId="57" fillId="0" borderId="0" xfId="48" applyFont="1" applyBorder="1" applyAlignment="1">
      <alignment vertical="center"/>
    </xf>
    <xf numFmtId="0" fontId="58" fillId="0" borderId="0" xfId="48" applyFont="1" applyAlignment="1">
      <alignment vertical="center"/>
    </xf>
    <xf numFmtId="0" fontId="60" fillId="0" borderId="0" xfId="48" applyFont="1" applyAlignment="1">
      <alignment vertical="center"/>
    </xf>
    <xf numFmtId="0" fontId="55" fillId="0" borderId="12" xfId="48" applyFont="1" applyBorder="1" applyAlignment="1">
      <alignment vertical="center"/>
    </xf>
    <xf numFmtId="0" fontId="23" fillId="0" borderId="0" xfId="48" applyFont="1" applyBorder="1" applyAlignment="1">
      <alignment vertical="center"/>
    </xf>
    <xf numFmtId="0" fontId="79" fillId="0" borderId="11" xfId="48" applyFont="1" applyBorder="1" applyAlignment="1">
      <alignment horizontal="right" vertical="center"/>
    </xf>
    <xf numFmtId="0" fontId="79" fillId="0" borderId="12" xfId="48" applyFont="1" applyBorder="1" applyAlignment="1">
      <alignment horizontal="right" vertical="center"/>
    </xf>
    <xf numFmtId="0" fontId="80" fillId="0" borderId="12" xfId="48" applyFont="1" applyBorder="1" applyAlignment="1">
      <alignment horizontal="left" vertical="center"/>
    </xf>
    <xf numFmtId="0" fontId="79" fillId="0" borderId="12" xfId="48" applyFont="1" applyBorder="1" applyAlignment="1">
      <alignment horizontal="left" vertical="center"/>
    </xf>
    <xf numFmtId="0" fontId="55" fillId="0" borderId="12" xfId="48" applyFont="1" applyBorder="1" applyAlignment="1">
      <alignment horizontal="left" vertical="center"/>
    </xf>
    <xf numFmtId="0" fontId="69" fillId="0" borderId="12" xfId="48" applyFont="1" applyBorder="1" applyAlignment="1">
      <alignment vertical="center"/>
    </xf>
    <xf numFmtId="0" fontId="39" fillId="0" borderId="0" xfId="48" applyFont="1" applyBorder="1" applyAlignment="1"/>
    <xf numFmtId="0" fontId="27" fillId="0" borderId="0" xfId="48" quotePrefix="1" applyFont="1" applyBorder="1" applyAlignment="1">
      <alignment vertical="center" wrapText="1"/>
    </xf>
    <xf numFmtId="0" fontId="57" fillId="0" borderId="0" xfId="48" applyFont="1" applyBorder="1" applyAlignment="1">
      <alignment horizontal="left" vertical="center"/>
    </xf>
    <xf numFmtId="0" fontId="82" fillId="0" borderId="0" xfId="48" applyFont="1" applyBorder="1" applyAlignment="1"/>
    <xf numFmtId="0" fontId="45" fillId="0" borderId="0" xfId="48" applyFont="1" applyAlignment="1">
      <alignment vertical="center"/>
    </xf>
    <xf numFmtId="0" fontId="0" fillId="0" borderId="0" xfId="0"/>
    <xf numFmtId="0" fontId="23" fillId="0" borderId="63" xfId="48" applyFont="1" applyFill="1" applyBorder="1" applyAlignment="1">
      <alignment horizontal="right" vertical="center"/>
    </xf>
    <xf numFmtId="0" fontId="61" fillId="0" borderId="65" xfId="48" applyFont="1" applyFill="1" applyBorder="1" applyAlignment="1">
      <alignment horizontal="right" vertical="center"/>
    </xf>
    <xf numFmtId="0" fontId="22" fillId="0" borderId="0" xfId="48" applyFont="1" applyAlignment="1">
      <alignment vertical="center"/>
    </xf>
    <xf numFmtId="0" fontId="23" fillId="0" borderId="0" xfId="0" applyFont="1" applyBorder="1" applyAlignment="1">
      <alignment horizontal="center" vertical="center"/>
    </xf>
    <xf numFmtId="0" fontId="20" fillId="0" borderId="0" xfId="0" applyFont="1" applyBorder="1" applyAlignment="1">
      <alignment horizontal="right" vertical="center"/>
    </xf>
    <xf numFmtId="0" fontId="23" fillId="0" borderId="14" xfId="0" applyFont="1" applyBorder="1" applyAlignment="1">
      <alignment horizontal="center" vertical="center"/>
    </xf>
    <xf numFmtId="0" fontId="20" fillId="0" borderId="14" xfId="0" applyFont="1" applyBorder="1" applyAlignment="1">
      <alignment horizontal="right" vertical="center"/>
    </xf>
    <xf numFmtId="0" fontId="20" fillId="0" borderId="69" xfId="0" applyFont="1" applyBorder="1" applyAlignment="1">
      <alignment horizontal="right" vertical="center"/>
    </xf>
    <xf numFmtId="0" fontId="20" fillId="0" borderId="70" xfId="0" applyFont="1" applyBorder="1" applyAlignment="1">
      <alignment horizontal="right" vertical="center"/>
    </xf>
    <xf numFmtId="0" fontId="83" fillId="0" borderId="0" xfId="48" applyFont="1" applyAlignment="1">
      <alignment vertical="center"/>
    </xf>
    <xf numFmtId="0" fontId="23" fillId="0" borderId="12" xfId="0" applyFont="1" applyBorder="1" applyAlignment="1">
      <alignment horizontal="center" vertical="center"/>
    </xf>
    <xf numFmtId="0" fontId="18" fillId="0" borderId="68" xfId="48" applyFont="1" applyFill="1" applyBorder="1" applyAlignment="1">
      <alignment horizontal="left" vertical="center"/>
    </xf>
    <xf numFmtId="0" fontId="18" fillId="0" borderId="0" xfId="48" applyFont="1" applyFill="1" applyBorder="1" applyAlignment="1">
      <alignment vertical="center"/>
    </xf>
    <xf numFmtId="0" fontId="18" fillId="0" borderId="0" xfId="48" applyFont="1" applyFill="1" applyBorder="1" applyAlignment="1" applyProtection="1">
      <alignment vertical="center"/>
      <protection locked="0"/>
    </xf>
    <xf numFmtId="0" fontId="18" fillId="0" borderId="69" xfId="48" applyFont="1" applyFill="1" applyBorder="1" applyAlignment="1" applyProtection="1">
      <alignment vertical="center"/>
      <protection locked="0"/>
    </xf>
    <xf numFmtId="0" fontId="84" fillId="0" borderId="0" xfId="48" applyFont="1" applyAlignment="1">
      <alignment vertical="center"/>
    </xf>
    <xf numFmtId="0" fontId="85" fillId="0" borderId="0" xfId="48" applyFont="1" applyAlignment="1">
      <alignment vertical="center"/>
    </xf>
    <xf numFmtId="0" fontId="70" fillId="0" borderId="42" xfId="0" applyFont="1" applyBorder="1"/>
    <xf numFmtId="0" fontId="71" fillId="0" borderId="42" xfId="0" applyFont="1" applyBorder="1"/>
    <xf numFmtId="10" fontId="74" fillId="0" borderId="36" xfId="48" quotePrefix="1" applyNumberFormat="1" applyFont="1" applyFill="1" applyBorder="1" applyAlignment="1">
      <alignment horizontal="right" vertical="center"/>
    </xf>
    <xf numFmtId="0" fontId="23" fillId="0" borderId="66" xfId="48" applyFont="1" applyFill="1" applyBorder="1" applyAlignment="1">
      <alignment vertical="center"/>
    </xf>
    <xf numFmtId="0" fontId="74" fillId="0" borderId="63" xfId="48" quotePrefix="1" applyFont="1" applyFill="1" applyBorder="1" applyAlignment="1">
      <alignment horizontal="right" vertical="center"/>
    </xf>
    <xf numFmtId="0" fontId="18" fillId="0" borderId="3" xfId="0" applyFont="1" applyBorder="1"/>
    <xf numFmtId="0" fontId="18" fillId="0" borderId="2" xfId="0" applyFont="1" applyBorder="1"/>
    <xf numFmtId="0" fontId="18" fillId="0" borderId="2" xfId="0" applyFont="1" applyBorder="1" applyAlignment="1">
      <alignment horizontal="right" vertical="center"/>
    </xf>
    <xf numFmtId="0" fontId="18" fillId="0" borderId="3" xfId="48" applyFont="1" applyFill="1" applyBorder="1" applyAlignment="1">
      <alignment horizontal="right" vertical="center"/>
    </xf>
    <xf numFmtId="0" fontId="69" fillId="0" borderId="0" xfId="48" quotePrefix="1" applyFont="1" applyBorder="1" applyAlignment="1">
      <alignment horizontal="center" vertical="center" wrapText="1"/>
    </xf>
    <xf numFmtId="0" fontId="23" fillId="0" borderId="8" xfId="48" applyFont="1" applyBorder="1" applyAlignment="1">
      <alignment horizontal="left" vertical="center" wrapText="1"/>
    </xf>
    <xf numFmtId="0" fontId="23" fillId="0" borderId="0" xfId="48" applyFont="1" applyBorder="1" applyAlignment="1">
      <alignment horizontal="left" vertical="center" wrapText="1"/>
    </xf>
    <xf numFmtId="0" fontId="27" fillId="0" borderId="0" xfId="48" applyFont="1" applyBorder="1" applyAlignment="1">
      <alignment vertical="center"/>
    </xf>
    <xf numFmtId="0" fontId="23" fillId="0" borderId="0" xfId="48" applyFont="1" applyBorder="1" applyAlignment="1">
      <alignment horizontal="right" vertical="center"/>
    </xf>
    <xf numFmtId="0" fontId="23" fillId="0" borderId="9" xfId="48" applyFont="1" applyBorder="1" applyAlignment="1">
      <alignment horizontal="right" vertical="center"/>
    </xf>
    <xf numFmtId="0" fontId="23" fillId="0" borderId="63" xfId="48" applyFont="1" applyFill="1" applyBorder="1" applyAlignment="1">
      <alignment horizontal="left" vertical="center"/>
    </xf>
    <xf numFmtId="0" fontId="23" fillId="0" borderId="62" xfId="48" applyFont="1" applyFill="1" applyBorder="1" applyAlignment="1">
      <alignment horizontal="left" vertical="center"/>
    </xf>
    <xf numFmtId="0" fontId="23" fillId="0" borderId="8" xfId="48" applyFont="1" applyFill="1" applyBorder="1" applyAlignment="1">
      <alignment horizontal="left" vertical="center"/>
    </xf>
    <xf numFmtId="0" fontId="23" fillId="0" borderId="0" xfId="48" applyFont="1" applyFill="1" applyBorder="1" applyAlignment="1">
      <alignment horizontal="left" vertical="center"/>
    </xf>
    <xf numFmtId="0" fontId="23" fillId="0" borderId="0" xfId="48" applyFont="1" applyFill="1" applyBorder="1" applyAlignment="1">
      <alignment horizontal="right" vertical="center"/>
    </xf>
    <xf numFmtId="0" fontId="23" fillId="0" borderId="14" xfId="48" applyFont="1" applyFill="1" applyBorder="1" applyAlignment="1">
      <alignment horizontal="right" vertical="center"/>
    </xf>
    <xf numFmtId="0" fontId="23" fillId="0" borderId="0" xfId="48" applyFont="1" applyFill="1" applyBorder="1" applyAlignment="1">
      <alignment vertical="center"/>
    </xf>
    <xf numFmtId="0" fontId="18" fillId="0" borderId="3" xfId="0" applyFont="1" applyBorder="1" applyAlignment="1">
      <alignment horizontal="center" vertical="center"/>
    </xf>
    <xf numFmtId="0" fontId="18" fillId="0" borderId="1" xfId="48" applyFont="1" applyFill="1" applyBorder="1" applyAlignment="1" applyProtection="1">
      <alignment horizontal="left" vertical="center"/>
      <protection locked="0"/>
    </xf>
    <xf numFmtId="0" fontId="18" fillId="0" borderId="1" xfId="48" applyFont="1" applyFill="1" applyBorder="1" applyAlignment="1">
      <alignment horizontal="left" vertical="center"/>
    </xf>
    <xf numFmtId="0" fontId="18" fillId="0" borderId="58" xfId="48" applyFont="1" applyFill="1" applyBorder="1" applyAlignment="1" applyProtection="1">
      <alignment vertical="center"/>
      <protection locked="0"/>
    </xf>
    <xf numFmtId="0" fontId="18" fillId="0" borderId="3" xfId="48" applyFont="1" applyFill="1" applyBorder="1" applyAlignment="1" applyProtection="1">
      <alignment vertical="center"/>
      <protection locked="0"/>
    </xf>
    <xf numFmtId="0" fontId="18" fillId="0" borderId="1" xfId="48" applyFont="1" applyFill="1" applyBorder="1" applyAlignment="1">
      <alignment vertical="center"/>
    </xf>
    <xf numFmtId="0" fontId="18" fillId="0" borderId="3" xfId="48" applyFont="1" applyFill="1" applyBorder="1" applyAlignment="1">
      <alignment vertical="center"/>
    </xf>
    <xf numFmtId="0" fontId="79" fillId="0" borderId="0" xfId="48" applyFont="1" applyFill="1" applyBorder="1" applyAlignment="1">
      <alignment vertical="center"/>
    </xf>
    <xf numFmtId="0" fontId="69" fillId="0" borderId="0" xfId="48" applyFont="1" applyFill="1" applyBorder="1" applyAlignment="1">
      <alignment horizontal="right" vertical="center"/>
    </xf>
    <xf numFmtId="0" fontId="57" fillId="0" borderId="12" xfId="48" applyFont="1" applyBorder="1" applyAlignment="1">
      <alignment vertical="center"/>
    </xf>
    <xf numFmtId="0" fontId="18" fillId="0" borderId="12" xfId="48" applyFont="1" applyBorder="1" applyAlignment="1">
      <alignment vertical="center"/>
    </xf>
    <xf numFmtId="0" fontId="57" fillId="0" borderId="12" xfId="48" applyFont="1" applyBorder="1" applyAlignment="1">
      <alignment horizontal="right" vertical="center"/>
    </xf>
    <xf numFmtId="0" fontId="57" fillId="0" borderId="11" xfId="48" applyFont="1" applyBorder="1" applyAlignment="1">
      <alignment horizontal="left" vertical="center"/>
    </xf>
    <xf numFmtId="0" fontId="69" fillId="0" borderId="7" xfId="48" applyFont="1" applyBorder="1" applyAlignment="1">
      <alignment vertical="center"/>
    </xf>
    <xf numFmtId="0" fontId="79" fillId="0" borderId="7" xfId="48" applyFont="1" applyBorder="1" applyAlignment="1">
      <alignment vertical="center"/>
    </xf>
    <xf numFmtId="0" fontId="80" fillId="0" borderId="7" xfId="48" applyFont="1" applyBorder="1" applyAlignment="1">
      <alignment vertical="center"/>
    </xf>
    <xf numFmtId="0" fontId="69" fillId="0" borderId="7" xfId="48" applyFont="1" applyBorder="1" applyAlignment="1">
      <alignment horizontal="left" vertical="center"/>
    </xf>
    <xf numFmtId="0" fontId="79" fillId="0" borderId="6" xfId="48" applyFont="1" applyBorder="1" applyAlignment="1">
      <alignment horizontal="left" vertical="center"/>
    </xf>
    <xf numFmtId="0" fontId="45" fillId="0" borderId="0" xfId="48" applyFont="1" applyBorder="1" applyAlignment="1">
      <alignment vertical="center" wrapText="1"/>
    </xf>
    <xf numFmtId="10" fontId="74" fillId="0" borderId="0" xfId="48" quotePrefix="1" applyNumberFormat="1" applyFont="1" applyFill="1" applyBorder="1" applyAlignment="1">
      <alignment horizontal="right" vertical="center"/>
    </xf>
    <xf numFmtId="0" fontId="74" fillId="0" borderId="9" xfId="48" quotePrefix="1" applyFont="1" applyFill="1" applyBorder="1" applyAlignment="1">
      <alignment horizontal="right" vertical="center"/>
    </xf>
    <xf numFmtId="0" fontId="23" fillId="0" borderId="7" xfId="48" applyFont="1" applyFill="1" applyBorder="1" applyAlignment="1">
      <alignment vertical="center"/>
    </xf>
    <xf numFmtId="0" fontId="23" fillId="0" borderId="8" xfId="48" applyFont="1" applyFill="1" applyBorder="1" applyAlignment="1">
      <alignment vertical="center"/>
    </xf>
    <xf numFmtId="0" fontId="23" fillId="0" borderId="10" xfId="48" applyFont="1" applyFill="1" applyBorder="1" applyAlignment="1">
      <alignment vertical="center"/>
    </xf>
    <xf numFmtId="0" fontId="23" fillId="0" borderId="12" xfId="48" applyFont="1" applyFill="1" applyBorder="1" applyAlignment="1">
      <alignment vertical="center"/>
    </xf>
    <xf numFmtId="0" fontId="23" fillId="0" borderId="12" xfId="48" applyFont="1" applyFill="1" applyBorder="1" applyAlignment="1">
      <alignment horizontal="right" vertical="center"/>
    </xf>
    <xf numFmtId="0" fontId="23" fillId="0" borderId="1" xfId="48" applyFont="1" applyFill="1" applyBorder="1" applyAlignment="1">
      <alignment vertical="center"/>
    </xf>
    <xf numFmtId="0" fontId="23" fillId="0" borderId="3" xfId="48" applyFont="1" applyFill="1" applyBorder="1" applyAlignment="1">
      <alignment vertical="center"/>
    </xf>
    <xf numFmtId="10" fontId="74" fillId="0" borderId="3" xfId="48" quotePrefix="1" applyNumberFormat="1" applyFont="1" applyFill="1" applyBorder="1" applyAlignment="1">
      <alignment horizontal="right" vertical="center"/>
    </xf>
    <xf numFmtId="0" fontId="74" fillId="0" borderId="3" xfId="48" quotePrefix="1" applyFont="1" applyFill="1" applyBorder="1" applyAlignment="1">
      <alignment horizontal="right" vertical="center"/>
    </xf>
    <xf numFmtId="0" fontId="23" fillId="0" borderId="3" xfId="48" applyFont="1" applyFill="1" applyBorder="1" applyAlignment="1">
      <alignment horizontal="right" vertical="center"/>
    </xf>
    <xf numFmtId="10" fontId="74" fillId="0" borderId="2" xfId="48" quotePrefix="1" applyNumberFormat="1" applyFont="1" applyFill="1" applyBorder="1" applyAlignment="1">
      <alignment horizontal="right" vertical="center"/>
    </xf>
    <xf numFmtId="0" fontId="23" fillId="0" borderId="7" xfId="48" applyFont="1" applyFill="1" applyBorder="1" applyAlignment="1">
      <alignment horizontal="right" vertical="center"/>
    </xf>
    <xf numFmtId="0" fontId="23" fillId="0" borderId="5" xfId="48" applyFont="1" applyFill="1" applyBorder="1" applyAlignment="1">
      <alignment horizontal="center" vertical="center"/>
    </xf>
    <xf numFmtId="0" fontId="23" fillId="0" borderId="7" xfId="48" applyFont="1" applyFill="1" applyBorder="1" applyAlignment="1">
      <alignment horizontal="center" vertical="center"/>
    </xf>
    <xf numFmtId="10" fontId="74" fillId="0" borderId="16" xfId="48" quotePrefix="1" applyNumberFormat="1" applyFont="1" applyFill="1" applyBorder="1" applyAlignment="1">
      <alignment horizontal="right" vertical="center"/>
    </xf>
    <xf numFmtId="0" fontId="23" fillId="0" borderId="73" xfId="48" applyFont="1" applyFill="1" applyBorder="1" applyAlignment="1">
      <alignment vertical="center"/>
    </xf>
    <xf numFmtId="0" fontId="23" fillId="0" borderId="16" xfId="48" applyFont="1" applyFill="1" applyBorder="1" applyAlignment="1">
      <alignment horizontal="left" vertical="center"/>
    </xf>
    <xf numFmtId="0" fontId="23" fillId="0" borderId="16" xfId="48" applyFont="1" applyFill="1" applyBorder="1" applyAlignment="1">
      <alignment horizontal="right" vertical="center"/>
    </xf>
    <xf numFmtId="0" fontId="61" fillId="0" borderId="17" xfId="48" applyFont="1" applyFill="1" applyBorder="1" applyAlignment="1">
      <alignment horizontal="right" vertical="center"/>
    </xf>
    <xf numFmtId="0" fontId="23" fillId="0" borderId="5" xfId="48" applyFont="1" applyFill="1" applyBorder="1" applyAlignment="1">
      <alignment horizontal="left" vertical="center"/>
    </xf>
    <xf numFmtId="0" fontId="61" fillId="0" borderId="9" xfId="48" applyFont="1" applyFill="1" applyBorder="1" applyAlignment="1">
      <alignment horizontal="right" vertical="center"/>
    </xf>
    <xf numFmtId="0" fontId="23" fillId="0" borderId="10" xfId="48" applyFont="1" applyFill="1" applyBorder="1" applyAlignment="1">
      <alignment horizontal="left" vertical="center"/>
    </xf>
    <xf numFmtId="0" fontId="23" fillId="0" borderId="11" xfId="48" applyFont="1" applyFill="1" applyBorder="1" applyAlignment="1">
      <alignment horizontal="left" vertical="center"/>
    </xf>
    <xf numFmtId="0" fontId="23" fillId="0" borderId="12" xfId="48" applyFont="1" applyFill="1" applyBorder="1" applyAlignment="1">
      <alignment horizontal="left" vertical="center"/>
    </xf>
    <xf numFmtId="10" fontId="74" fillId="0" borderId="12" xfId="48" quotePrefix="1" applyNumberFormat="1" applyFont="1" applyFill="1" applyBorder="1" applyAlignment="1">
      <alignment horizontal="right" vertical="center"/>
    </xf>
    <xf numFmtId="0" fontId="74" fillId="0" borderId="12" xfId="48" quotePrefix="1" applyFont="1" applyFill="1" applyBorder="1" applyAlignment="1">
      <alignment horizontal="right" vertical="center"/>
    </xf>
    <xf numFmtId="0" fontId="61" fillId="0" borderId="11" xfId="48" applyFont="1" applyFill="1" applyBorder="1" applyAlignment="1">
      <alignment horizontal="right" vertical="center"/>
    </xf>
    <xf numFmtId="0" fontId="44" fillId="0" borderId="6" xfId="48" applyFont="1" applyFill="1" applyBorder="1" applyAlignment="1">
      <alignment horizontal="right" vertical="center"/>
    </xf>
    <xf numFmtId="0" fontId="23" fillId="0" borderId="9" xfId="48" applyFont="1" applyFill="1" applyBorder="1" applyAlignment="1">
      <alignment horizontal="right" vertical="center"/>
    </xf>
    <xf numFmtId="0" fontId="61" fillId="0" borderId="2" xfId="48" applyFont="1" applyFill="1" applyBorder="1" applyAlignment="1">
      <alignment horizontal="right" vertical="center"/>
    </xf>
    <xf numFmtId="0" fontId="18" fillId="0" borderId="3" xfId="48" applyFont="1" applyFill="1" applyBorder="1" applyAlignment="1" applyProtection="1">
      <alignment vertical="center" wrapText="1"/>
      <protection locked="0"/>
    </xf>
    <xf numFmtId="0" fontId="19" fillId="3" borderId="22" xfId="0" applyFont="1" applyFill="1" applyBorder="1" applyAlignment="1">
      <alignment vertical="center"/>
    </xf>
    <xf numFmtId="0" fontId="19" fillId="3" borderId="24" xfId="0" applyFont="1" applyFill="1" applyBorder="1" applyAlignment="1">
      <alignment vertical="center"/>
    </xf>
    <xf numFmtId="0" fontId="0" fillId="3" borderId="22" xfId="0" applyFill="1" applyBorder="1"/>
    <xf numFmtId="0" fontId="47" fillId="3" borderId="22" xfId="0" applyFont="1" applyFill="1" applyBorder="1" applyAlignment="1">
      <alignment vertical="center"/>
    </xf>
    <xf numFmtId="0" fontId="51" fillId="3" borderId="22" xfId="0" applyFont="1" applyFill="1" applyBorder="1" applyAlignment="1">
      <alignment vertical="center"/>
    </xf>
    <xf numFmtId="3" fontId="19" fillId="3" borderId="24" xfId="0" applyNumberFormat="1" applyFont="1" applyFill="1" applyBorder="1" applyAlignment="1">
      <alignment horizontal="right" vertical="center"/>
    </xf>
    <xf numFmtId="3" fontId="19" fillId="3" borderId="75" xfId="0" applyNumberFormat="1" applyFont="1" applyFill="1" applyBorder="1" applyAlignment="1">
      <alignment horizontal="right" vertical="center"/>
    </xf>
    <xf numFmtId="3" fontId="19" fillId="3" borderId="76" xfId="0" applyNumberFormat="1" applyFont="1" applyFill="1" applyBorder="1" applyAlignment="1">
      <alignment horizontal="right" vertical="center"/>
    </xf>
    <xf numFmtId="0" fontId="19" fillId="3" borderId="3" xfId="0" applyFont="1" applyFill="1" applyBorder="1" applyAlignment="1">
      <alignment horizontal="right" vertical="center"/>
    </xf>
    <xf numFmtId="0" fontId="19" fillId="3" borderId="2" xfId="0" applyFont="1" applyFill="1" applyBorder="1" applyAlignment="1">
      <alignment horizontal="right" vertical="center"/>
    </xf>
    <xf numFmtId="0" fontId="19" fillId="3" borderId="1" xfId="0" applyFont="1" applyFill="1" applyBorder="1" applyAlignment="1">
      <alignment horizontal="center" vertical="center"/>
    </xf>
    <xf numFmtId="0" fontId="19" fillId="3" borderId="3" xfId="0" applyFont="1" applyFill="1" applyBorder="1" applyAlignment="1">
      <alignment horizontal="center" vertical="center"/>
    </xf>
    <xf numFmtId="0" fontId="19" fillId="3" borderId="2" xfId="0" applyFont="1" applyFill="1" applyBorder="1" applyAlignment="1">
      <alignment horizontal="center" vertical="center"/>
    </xf>
    <xf numFmtId="38" fontId="19" fillId="3" borderId="1" xfId="1" applyFont="1" applyFill="1" applyBorder="1" applyAlignment="1">
      <alignment horizontal="right" vertical="center"/>
    </xf>
    <xf numFmtId="38" fontId="19" fillId="3" borderId="3" xfId="1" applyFont="1" applyFill="1" applyBorder="1" applyAlignment="1">
      <alignment horizontal="right" vertical="center"/>
    </xf>
    <xf numFmtId="38" fontId="19" fillId="3" borderId="2" xfId="1" applyFont="1" applyFill="1" applyBorder="1" applyAlignment="1">
      <alignment horizontal="right" vertical="center"/>
    </xf>
    <xf numFmtId="0" fontId="19" fillId="3" borderId="1" xfId="0" applyFont="1" applyFill="1" applyBorder="1" applyAlignment="1">
      <alignment horizontal="left" vertical="center"/>
    </xf>
    <xf numFmtId="0" fontId="19" fillId="3" borderId="3" xfId="0" applyFont="1" applyFill="1" applyBorder="1" applyAlignment="1">
      <alignment horizontal="left" vertical="center"/>
    </xf>
    <xf numFmtId="0" fontId="19" fillId="3" borderId="2" xfId="0" applyFont="1" applyFill="1" applyBorder="1" applyAlignment="1">
      <alignment horizontal="left" vertical="center"/>
    </xf>
    <xf numFmtId="38" fontId="19" fillId="3" borderId="1" xfId="1" applyFont="1" applyFill="1" applyBorder="1" applyAlignment="1">
      <alignment horizontal="center" vertical="center"/>
    </xf>
    <xf numFmtId="38" fontId="19" fillId="3" borderId="3" xfId="1" applyFont="1" applyFill="1" applyBorder="1" applyAlignment="1">
      <alignment horizontal="center" vertical="center"/>
    </xf>
    <xf numFmtId="38" fontId="19" fillId="3" borderId="2" xfId="1" applyFont="1" applyFill="1" applyBorder="1" applyAlignment="1">
      <alignment horizontal="center" vertical="center"/>
    </xf>
    <xf numFmtId="0" fontId="0" fillId="3" borderId="22" xfId="0" applyFill="1" applyBorder="1" applyAlignment="1">
      <alignment vertical="center"/>
    </xf>
    <xf numFmtId="0" fontId="0" fillId="3" borderId="24" xfId="0" applyFill="1" applyBorder="1" applyAlignment="1">
      <alignment vertical="center"/>
    </xf>
    <xf numFmtId="0" fontId="0" fillId="0" borderId="22" xfId="0" applyBorder="1" applyAlignment="1">
      <alignment vertical="center"/>
    </xf>
    <xf numFmtId="0" fontId="0" fillId="0" borderId="24" xfId="0" applyBorder="1" applyAlignment="1">
      <alignment vertical="center"/>
    </xf>
    <xf numFmtId="0" fontId="47" fillId="3" borderId="22" xfId="0" applyFont="1" applyFill="1" applyBorder="1" applyAlignment="1">
      <alignment horizontal="left" vertical="center"/>
    </xf>
    <xf numFmtId="0" fontId="57" fillId="0" borderId="0" xfId="0" applyFont="1" applyBorder="1" applyAlignment="1">
      <alignment horizontal="left" vertical="center"/>
    </xf>
    <xf numFmtId="0" fontId="19" fillId="0" borderId="0" xfId="0" applyFont="1" applyBorder="1" applyAlignment="1">
      <alignment vertical="center"/>
    </xf>
    <xf numFmtId="0" fontId="86" fillId="0" borderId="0" xfId="0" quotePrefix="1" applyFont="1" applyBorder="1" applyAlignment="1">
      <alignment vertical="center"/>
    </xf>
    <xf numFmtId="0" fontId="18" fillId="0" borderId="0" xfId="0" quotePrefix="1" applyFont="1" applyBorder="1" applyAlignment="1">
      <alignment vertical="center" wrapText="1"/>
    </xf>
    <xf numFmtId="0" fontId="18" fillId="0" borderId="0" xfId="0" applyFont="1" applyBorder="1" applyAlignment="1">
      <alignment vertical="center" wrapText="1"/>
    </xf>
    <xf numFmtId="0" fontId="87" fillId="0" borderId="0" xfId="0" applyFont="1" applyBorder="1" applyAlignment="1"/>
    <xf numFmtId="0" fontId="18" fillId="0" borderId="12" xfId="0" applyFont="1" applyBorder="1" applyAlignment="1">
      <alignment vertical="center"/>
    </xf>
    <xf numFmtId="0" fontId="57" fillId="0" borderId="12" xfId="0" applyFont="1" applyBorder="1" applyAlignment="1">
      <alignment vertical="center"/>
    </xf>
    <xf numFmtId="0" fontId="18" fillId="0" borderId="7" xfId="0" applyFont="1" applyBorder="1" applyAlignment="1">
      <alignment horizontal="left" vertical="center"/>
    </xf>
    <xf numFmtId="0" fontId="18" fillId="0" borderId="6" xfId="0" applyFont="1" applyBorder="1" applyAlignment="1">
      <alignment horizontal="left" vertical="center"/>
    </xf>
    <xf numFmtId="0" fontId="18" fillId="0" borderId="5" xfId="0" applyFont="1" applyFill="1" applyBorder="1" applyAlignment="1">
      <alignment horizontal="left" vertical="center"/>
    </xf>
    <xf numFmtId="0" fontId="18" fillId="0" borderId="7" xfId="0" applyFont="1" applyBorder="1" applyAlignment="1" applyProtection="1">
      <alignment vertical="center"/>
      <protection locked="0"/>
    </xf>
    <xf numFmtId="0" fontId="18" fillId="0" borderId="7" xfId="0" applyFont="1" applyBorder="1" applyAlignment="1" applyProtection="1">
      <alignment horizontal="left" vertical="center"/>
      <protection locked="0"/>
    </xf>
    <xf numFmtId="0" fontId="18" fillId="0" borderId="7" xfId="0" applyFont="1" applyBorder="1" applyAlignment="1" applyProtection="1">
      <alignment horizontal="center" vertical="center"/>
      <protection locked="0"/>
    </xf>
    <xf numFmtId="0" fontId="18" fillId="0" borderId="3" xfId="0" applyFont="1" applyBorder="1" applyAlignment="1" applyProtection="1">
      <alignment horizontal="center" vertical="center"/>
      <protection locked="0"/>
    </xf>
    <xf numFmtId="0" fontId="18" fillId="0" borderId="3" xfId="0" applyFont="1" applyBorder="1" applyAlignment="1">
      <alignment vertical="top" wrapText="1"/>
    </xf>
    <xf numFmtId="0" fontId="18" fillId="0" borderId="2" xfId="0" applyFont="1" applyBorder="1" applyAlignment="1">
      <alignment vertical="top" wrapText="1"/>
    </xf>
    <xf numFmtId="0" fontId="60" fillId="0" borderId="0" xfId="0" applyFont="1" applyAlignment="1">
      <alignment vertical="center"/>
    </xf>
    <xf numFmtId="0" fontId="18" fillId="0" borderId="7" xfId="0" applyFont="1" applyBorder="1" applyAlignment="1" applyProtection="1">
      <alignment vertical="center" wrapText="1"/>
      <protection locked="0"/>
    </xf>
    <xf numFmtId="0" fontId="18" fillId="0" borderId="6" xfId="0" applyFont="1" applyBorder="1" applyAlignment="1" applyProtection="1">
      <alignment vertical="center"/>
      <protection locked="0"/>
    </xf>
    <xf numFmtId="0" fontId="86" fillId="0" borderId="10" xfId="35" applyFont="1" applyBorder="1" applyAlignment="1" applyProtection="1">
      <alignment horizontal="center" vertical="center"/>
      <protection locked="0"/>
    </xf>
    <xf numFmtId="0" fontId="18" fillId="0" borderId="12" xfId="0" applyFont="1" applyBorder="1" applyAlignment="1" applyProtection="1">
      <alignment vertical="center"/>
      <protection locked="0"/>
    </xf>
    <xf numFmtId="0" fontId="18" fillId="0" borderId="12" xfId="0" applyFont="1" applyBorder="1" applyAlignment="1" applyProtection="1">
      <alignment horizontal="center" vertical="center"/>
      <protection locked="0"/>
    </xf>
    <xf numFmtId="0" fontId="18" fillId="0" borderId="12" xfId="0" applyFont="1" applyBorder="1" applyAlignment="1" applyProtection="1">
      <alignment vertical="center" wrapText="1"/>
      <protection locked="0"/>
    </xf>
    <xf numFmtId="0" fontId="18" fillId="0" borderId="11" xfId="0" applyFont="1" applyBorder="1" applyAlignment="1" applyProtection="1">
      <alignment vertical="center"/>
      <protection locked="0"/>
    </xf>
    <xf numFmtId="0" fontId="18" fillId="0" borderId="27" xfId="0" applyFont="1" applyBorder="1" applyAlignment="1" applyProtection="1">
      <alignment vertical="center"/>
      <protection locked="0"/>
    </xf>
    <xf numFmtId="0" fontId="18" fillId="0" borderId="5" xfId="0" applyFont="1" applyBorder="1" applyAlignment="1" applyProtection="1">
      <alignment vertical="center"/>
      <protection locked="0"/>
    </xf>
    <xf numFmtId="0" fontId="86" fillId="0" borderId="10" xfId="35" applyFont="1" applyBorder="1" applyAlignment="1" applyProtection="1">
      <alignment vertical="center"/>
      <protection locked="0"/>
    </xf>
    <xf numFmtId="0" fontId="18" fillId="0" borderId="77" xfId="0" applyFont="1" applyBorder="1" applyAlignment="1">
      <alignment vertical="center"/>
    </xf>
    <xf numFmtId="0" fontId="18" fillId="0" borderId="10" xfId="0" applyFont="1" applyBorder="1" applyAlignment="1">
      <alignment vertical="center"/>
    </xf>
    <xf numFmtId="0" fontId="88" fillId="0" borderId="12" xfId="35" applyFont="1" applyBorder="1" applyAlignment="1" applyProtection="1">
      <alignment horizontal="center" vertical="center"/>
      <protection locked="0"/>
    </xf>
    <xf numFmtId="0" fontId="18" fillId="0" borderId="11" xfId="0" applyFont="1" applyBorder="1" applyAlignment="1">
      <alignment vertical="center"/>
    </xf>
    <xf numFmtId="0" fontId="18" fillId="0" borderId="2" xfId="0" applyFont="1" applyBorder="1" applyAlignment="1" applyProtection="1">
      <alignment horizontal="center" vertical="center"/>
      <protection locked="0"/>
    </xf>
    <xf numFmtId="0" fontId="18" fillId="0" borderId="3" xfId="0" applyFont="1" applyBorder="1" applyAlignment="1" applyProtection="1">
      <alignment vertical="center"/>
      <protection locked="0"/>
    </xf>
    <xf numFmtId="0" fontId="18" fillId="0" borderId="3" xfId="0" applyFont="1" applyBorder="1" applyAlignment="1" applyProtection="1">
      <alignment vertical="center" wrapText="1"/>
      <protection locked="0"/>
    </xf>
    <xf numFmtId="0" fontId="89" fillId="0" borderId="3" xfId="0" applyFont="1" applyBorder="1" applyAlignment="1" applyProtection="1">
      <alignment vertical="center"/>
      <protection locked="0"/>
    </xf>
    <xf numFmtId="0" fontId="18" fillId="0" borderId="1" xfId="0" applyFont="1" applyFill="1" applyBorder="1" applyAlignment="1">
      <alignment horizontal="left" vertical="center"/>
    </xf>
    <xf numFmtId="0" fontId="18" fillId="0" borderId="3" xfId="0" applyFont="1" applyFill="1" applyBorder="1" applyAlignment="1">
      <alignment vertical="center"/>
    </xf>
    <xf numFmtId="0" fontId="18" fillId="0" borderId="3" xfId="0" applyFont="1" applyBorder="1" applyAlignment="1" applyProtection="1">
      <alignment horizontal="left" vertical="center"/>
      <protection locked="0"/>
    </xf>
    <xf numFmtId="0" fontId="18" fillId="0" borderId="2" xfId="0" applyFont="1" applyBorder="1" applyAlignment="1" applyProtection="1">
      <alignment vertical="center"/>
      <protection locked="0"/>
    </xf>
    <xf numFmtId="0" fontId="23" fillId="0" borderId="5" xfId="0" applyFont="1" applyFill="1" applyBorder="1" applyAlignment="1">
      <alignment vertical="center"/>
    </xf>
    <xf numFmtId="0" fontId="23" fillId="0" borderId="7" xfId="0" applyFont="1" applyFill="1" applyBorder="1" applyAlignment="1">
      <alignment vertical="center"/>
    </xf>
    <xf numFmtId="0" fontId="23" fillId="0" borderId="13" xfId="0" applyFont="1" applyFill="1" applyBorder="1" applyAlignment="1">
      <alignment vertical="center"/>
    </xf>
    <xf numFmtId="0" fontId="23" fillId="0" borderId="14" xfId="0" applyFont="1" applyFill="1" applyBorder="1" applyAlignment="1">
      <alignment vertical="center"/>
    </xf>
    <xf numFmtId="0" fontId="74" fillId="0" borderId="73" xfId="0" applyFont="1" applyFill="1" applyBorder="1" applyAlignment="1">
      <alignment vertical="center"/>
    </xf>
    <xf numFmtId="0" fontId="75" fillId="0" borderId="17" xfId="35" applyFont="1" applyFill="1" applyBorder="1" applyAlignment="1">
      <alignment horizontal="center" vertical="center"/>
    </xf>
    <xf numFmtId="0" fontId="23" fillId="0" borderId="8" xfId="0" applyFont="1" applyFill="1" applyBorder="1" applyAlignment="1">
      <alignment horizontal="left" vertical="center"/>
    </xf>
    <xf numFmtId="180" fontId="74" fillId="0" borderId="29" xfId="35" quotePrefix="1" applyNumberFormat="1" applyFont="1" applyFill="1" applyBorder="1" applyAlignment="1">
      <alignment horizontal="right" vertical="center"/>
    </xf>
    <xf numFmtId="0" fontId="23" fillId="0" borderId="79" xfId="0" applyFont="1" applyFill="1" applyBorder="1" applyAlignment="1">
      <alignment horizontal="center" vertical="center"/>
    </xf>
    <xf numFmtId="0" fontId="23" fillId="0" borderId="29" xfId="0" applyFont="1" applyFill="1" applyBorder="1" applyAlignment="1">
      <alignment horizontal="right" vertical="center"/>
    </xf>
    <xf numFmtId="0" fontId="74" fillId="0" borderId="32" xfId="0" applyFont="1" applyFill="1" applyBorder="1" applyAlignment="1">
      <alignment horizontal="right" vertical="center"/>
    </xf>
    <xf numFmtId="180" fontId="74" fillId="0" borderId="33" xfId="35" quotePrefix="1" applyNumberFormat="1" applyFont="1" applyFill="1" applyBorder="1" applyAlignment="1">
      <alignment horizontal="right" vertical="center"/>
    </xf>
    <xf numFmtId="0" fontId="23" fillId="0" borderId="81" xfId="0" applyFont="1" applyFill="1" applyBorder="1" applyAlignment="1">
      <alignment horizontal="center" vertical="center"/>
    </xf>
    <xf numFmtId="0" fontId="74" fillId="0" borderId="33" xfId="0" applyFont="1" applyFill="1" applyBorder="1" applyAlignment="1">
      <alignment horizontal="right" vertical="center"/>
    </xf>
    <xf numFmtId="0" fontId="74" fillId="0" borderId="37" xfId="35" applyFont="1" applyFill="1" applyBorder="1" applyAlignment="1">
      <alignment horizontal="right" vertical="center"/>
    </xf>
    <xf numFmtId="0" fontId="74" fillId="0" borderId="9" xfId="35" applyFont="1" applyFill="1" applyBorder="1" applyAlignment="1">
      <alignment horizontal="right" vertical="center"/>
    </xf>
    <xf numFmtId="176" fontId="74" fillId="0" borderId="33" xfId="35" quotePrefix="1" applyNumberFormat="1" applyFont="1" applyFill="1" applyBorder="1" applyAlignment="1">
      <alignment horizontal="right" vertical="center"/>
    </xf>
    <xf numFmtId="0" fontId="23" fillId="0" borderId="81" xfId="0" applyFont="1" applyFill="1" applyBorder="1" applyAlignment="1">
      <alignment vertical="center"/>
    </xf>
    <xf numFmtId="0" fontId="23" fillId="0" borderId="37" xfId="0" applyFont="1" applyFill="1" applyBorder="1" applyAlignment="1">
      <alignment horizontal="right" vertical="center"/>
    </xf>
    <xf numFmtId="0" fontId="23" fillId="0" borderId="12" xfId="0" applyFont="1" applyFill="1" applyBorder="1" applyAlignment="1">
      <alignment horizontal="left" vertical="center"/>
    </xf>
    <xf numFmtId="0" fontId="23" fillId="0" borderId="12" xfId="0" applyFont="1" applyFill="1" applyBorder="1" applyAlignment="1">
      <alignment horizontal="right" vertical="center"/>
    </xf>
    <xf numFmtId="0" fontId="23" fillId="0" borderId="11" xfId="0" applyFont="1" applyFill="1" applyBorder="1" applyAlignment="1">
      <alignment horizontal="right" vertical="center"/>
    </xf>
    <xf numFmtId="176" fontId="74" fillId="0" borderId="3" xfId="35" quotePrefix="1" applyNumberFormat="1" applyFont="1" applyFill="1" applyBorder="1" applyAlignment="1">
      <alignment horizontal="right" vertical="center"/>
    </xf>
    <xf numFmtId="0" fontId="23" fillId="0" borderId="79" xfId="0" applyFont="1" applyFill="1" applyBorder="1" applyAlignment="1">
      <alignment vertical="center"/>
    </xf>
    <xf numFmtId="0" fontId="74" fillId="0" borderId="29" xfId="0" applyFont="1" applyFill="1" applyBorder="1" applyAlignment="1">
      <alignment horizontal="right" vertical="center"/>
    </xf>
    <xf numFmtId="0" fontId="74" fillId="0" borderId="32" xfId="35" applyFont="1" applyFill="1" applyBorder="1" applyAlignment="1">
      <alignment horizontal="right" vertical="center"/>
    </xf>
    <xf numFmtId="0" fontId="23" fillId="0" borderId="0" xfId="35" applyFont="1" applyBorder="1" applyAlignment="1">
      <alignment vertical="center"/>
    </xf>
    <xf numFmtId="0" fontId="23" fillId="0" borderId="0" xfId="0" applyFont="1" applyBorder="1" applyAlignment="1">
      <alignment vertical="center"/>
    </xf>
    <xf numFmtId="0" fontId="23" fillId="0" borderId="7" xfId="0" applyFont="1" applyBorder="1" applyAlignment="1">
      <alignment vertical="center"/>
    </xf>
    <xf numFmtId="0" fontId="61" fillId="0" borderId="6" xfId="35" applyFont="1" applyBorder="1" applyAlignment="1">
      <alignment horizontal="right" vertical="center"/>
    </xf>
    <xf numFmtId="0" fontId="23" fillId="0" borderId="12" xfId="0" applyFont="1" applyBorder="1" applyAlignment="1">
      <alignment vertical="center"/>
    </xf>
    <xf numFmtId="0" fontId="23" fillId="0" borderId="12" xfId="0" applyFont="1" applyBorder="1" applyAlignment="1">
      <alignment horizontal="right" vertical="center"/>
    </xf>
    <xf numFmtId="0" fontId="23" fillId="0" borderId="11" xfId="35" applyFont="1" applyBorder="1" applyAlignment="1">
      <alignment horizontal="right" vertical="center"/>
    </xf>
    <xf numFmtId="0" fontId="77" fillId="0" borderId="6" xfId="35" applyFont="1" applyBorder="1" applyAlignment="1">
      <alignment horizontal="right" vertical="center"/>
    </xf>
    <xf numFmtId="0" fontId="61" fillId="0" borderId="11" xfId="35" applyFont="1" applyBorder="1" applyAlignment="1">
      <alignment horizontal="right" vertical="center"/>
    </xf>
    <xf numFmtId="0" fontId="23" fillId="0" borderId="1" xfId="35" applyFont="1" applyBorder="1" applyAlignment="1">
      <alignment vertical="center"/>
    </xf>
    <xf numFmtId="0" fontId="23" fillId="0" borderId="3" xfId="0" applyFont="1" applyBorder="1" applyAlignment="1">
      <alignment vertical="center"/>
    </xf>
    <xf numFmtId="0" fontId="23" fillId="0" borderId="3" xfId="0" applyFont="1" applyBorder="1" applyAlignment="1">
      <alignment horizontal="right" vertical="center"/>
    </xf>
    <xf numFmtId="0" fontId="61" fillId="0" borderId="2" xfId="35" applyFont="1" applyBorder="1" applyAlignment="1">
      <alignment horizontal="right" vertical="center"/>
    </xf>
    <xf numFmtId="0" fontId="74" fillId="0" borderId="3" xfId="35" quotePrefix="1" applyFont="1" applyBorder="1" applyAlignment="1">
      <alignment horizontal="right" vertical="center"/>
    </xf>
    <xf numFmtId="0" fontId="61" fillId="0" borderId="3" xfId="35" applyFont="1" applyBorder="1" applyAlignment="1">
      <alignment horizontal="right" vertical="center"/>
    </xf>
    <xf numFmtId="0" fontId="20" fillId="0" borderId="0" xfId="0" quotePrefix="1" applyFont="1" applyBorder="1" applyAlignment="1">
      <alignment horizontal="left" vertical="center"/>
    </xf>
    <xf numFmtId="0" fontId="93" fillId="0" borderId="0" xfId="0" applyFont="1" applyBorder="1" applyAlignment="1">
      <alignment vertical="center"/>
    </xf>
    <xf numFmtId="178" fontId="20" fillId="0" borderId="16" xfId="0" applyNumberFormat="1" applyFont="1" applyFill="1" applyBorder="1" applyAlignment="1">
      <alignment horizontal="left" vertical="center"/>
    </xf>
    <xf numFmtId="179" fontId="20" fillId="0" borderId="16" xfId="35" quotePrefix="1" applyNumberFormat="1" applyFont="1" applyFill="1" applyBorder="1" applyAlignment="1">
      <alignment horizontal="right" vertical="center"/>
    </xf>
    <xf numFmtId="0" fontId="94" fillId="0" borderId="0" xfId="0" quotePrefix="1" applyFont="1" applyBorder="1" applyAlignment="1">
      <alignment horizontal="right" vertical="center"/>
    </xf>
    <xf numFmtId="0" fontId="53" fillId="0" borderId="0" xfId="10" applyFont="1">
      <alignment vertical="center"/>
    </xf>
    <xf numFmtId="0" fontId="53" fillId="3" borderId="21" xfId="10" applyFont="1" applyFill="1" applyBorder="1" applyAlignment="1">
      <alignment horizontal="center" vertical="center"/>
    </xf>
    <xf numFmtId="0" fontId="53" fillId="3" borderId="0" xfId="10" applyFont="1" applyFill="1">
      <alignment vertical="center"/>
    </xf>
    <xf numFmtId="0" fontId="19" fillId="3" borderId="4" xfId="10" applyFont="1" applyFill="1" applyBorder="1" applyAlignment="1">
      <alignment horizontal="center" vertical="center"/>
    </xf>
    <xf numFmtId="0" fontId="19" fillId="3" borderId="3" xfId="10" applyFont="1" applyFill="1" applyBorder="1" applyAlignment="1">
      <alignment horizontal="center" vertical="center"/>
    </xf>
    <xf numFmtId="0" fontId="35" fillId="3" borderId="0" xfId="10" applyFill="1">
      <alignment vertical="center"/>
    </xf>
    <xf numFmtId="0" fontId="20" fillId="0" borderId="0" xfId="0" quotePrefix="1" applyFont="1" applyBorder="1" applyAlignment="1">
      <alignment vertical="center"/>
    </xf>
    <xf numFmtId="0" fontId="53" fillId="3" borderId="3" xfId="10" applyFont="1" applyFill="1" applyBorder="1" applyAlignment="1">
      <alignment vertical="center"/>
    </xf>
    <xf numFmtId="0" fontId="53" fillId="3" borderId="2" xfId="10" applyFont="1" applyFill="1" applyBorder="1" applyAlignment="1">
      <alignment vertical="center"/>
    </xf>
    <xf numFmtId="0" fontId="31" fillId="3" borderId="1" xfId="10" applyFont="1" applyFill="1" applyBorder="1" applyAlignment="1">
      <alignment vertical="center"/>
    </xf>
    <xf numFmtId="0" fontId="53" fillId="3" borderId="1" xfId="10" applyFont="1" applyFill="1" applyBorder="1" applyAlignment="1">
      <alignment horizontal="left" vertical="center"/>
    </xf>
    <xf numFmtId="0" fontId="53" fillId="3" borderId="3" xfId="10" applyFont="1" applyFill="1" applyBorder="1" applyAlignment="1">
      <alignment horizontal="left" vertical="center"/>
    </xf>
    <xf numFmtId="0" fontId="53" fillId="3" borderId="2" xfId="10" applyFont="1" applyFill="1" applyBorder="1" applyAlignment="1">
      <alignment horizontal="left" vertical="center"/>
    </xf>
    <xf numFmtId="0" fontId="53" fillId="3" borderId="8" xfId="10" applyFont="1" applyFill="1" applyBorder="1" applyAlignment="1">
      <alignment horizontal="left" vertical="center"/>
    </xf>
    <xf numFmtId="0" fontId="53" fillId="3" borderId="8" xfId="10" applyFont="1" applyFill="1" applyBorder="1" applyAlignment="1">
      <alignment horizontal="center" vertical="center"/>
    </xf>
    <xf numFmtId="0" fontId="72" fillId="0" borderId="0" xfId="10" applyFont="1">
      <alignment vertical="center"/>
    </xf>
    <xf numFmtId="0" fontId="98" fillId="0" borderId="0" xfId="10" applyFont="1">
      <alignment vertical="center"/>
    </xf>
    <xf numFmtId="0" fontId="98" fillId="0" borderId="0" xfId="22" applyFont="1" applyBorder="1">
      <alignment vertical="center"/>
    </xf>
    <xf numFmtId="0" fontId="98" fillId="0" borderId="0" xfId="22" applyFont="1" applyBorder="1" applyAlignment="1">
      <alignment vertical="center"/>
    </xf>
    <xf numFmtId="0" fontId="99" fillId="0" borderId="0" xfId="22" applyFont="1" applyBorder="1" applyAlignment="1">
      <alignment vertical="center"/>
    </xf>
    <xf numFmtId="0" fontId="71" fillId="0" borderId="0" xfId="22" applyFont="1" applyBorder="1">
      <alignment vertical="center"/>
    </xf>
    <xf numFmtId="0" fontId="99" fillId="0" borderId="0" xfId="22" applyFont="1">
      <alignment vertical="center"/>
    </xf>
    <xf numFmtId="0" fontId="99" fillId="0" borderId="0" xfId="22" applyFont="1" applyBorder="1">
      <alignment vertical="center"/>
    </xf>
    <xf numFmtId="0" fontId="100" fillId="0" borderId="0" xfId="22" applyFont="1" applyBorder="1" applyAlignment="1">
      <alignment vertical="center"/>
    </xf>
    <xf numFmtId="0" fontId="100" fillId="0" borderId="0" xfId="22" applyFont="1" applyBorder="1" applyAlignment="1">
      <alignment horizontal="center" vertical="center"/>
    </xf>
    <xf numFmtId="0" fontId="31" fillId="5" borderId="1" xfId="10" applyFont="1" applyFill="1" applyBorder="1" applyAlignment="1">
      <alignment vertical="center"/>
    </xf>
    <xf numFmtId="0" fontId="53" fillId="5" borderId="3" xfId="10" applyFont="1" applyFill="1" applyBorder="1" applyAlignment="1">
      <alignment vertical="center"/>
    </xf>
    <xf numFmtId="0" fontId="53" fillId="5" borderId="2" xfId="10" applyFont="1" applyFill="1" applyBorder="1" applyAlignment="1">
      <alignment vertical="center"/>
    </xf>
    <xf numFmtId="0" fontId="20" fillId="0" borderId="3" xfId="0" applyFont="1" applyBorder="1" applyAlignment="1">
      <alignment horizontal="right" vertical="center"/>
    </xf>
    <xf numFmtId="0" fontId="23" fillId="0" borderId="7" xfId="0" applyFont="1" applyBorder="1" applyAlignment="1">
      <alignment horizontal="right" vertical="center"/>
    </xf>
    <xf numFmtId="0" fontId="23" fillId="0" borderId="1" xfId="0" applyFont="1" applyBorder="1" applyAlignment="1">
      <alignment horizontal="left" vertical="center"/>
    </xf>
    <xf numFmtId="0" fontId="23" fillId="0" borderId="3" xfId="0" applyFont="1" applyBorder="1" applyAlignment="1">
      <alignment horizontal="left" vertical="center"/>
    </xf>
    <xf numFmtId="0" fontId="23" fillId="0" borderId="16" xfId="0" applyFont="1" applyFill="1" applyBorder="1" applyAlignment="1">
      <alignment vertical="center"/>
    </xf>
    <xf numFmtId="0" fontId="23" fillId="0" borderId="0" xfId="0" applyFont="1" applyFill="1" applyBorder="1" applyAlignment="1">
      <alignment horizontal="center" vertical="center"/>
    </xf>
    <xf numFmtId="0" fontId="23" fillId="0" borderId="29" xfId="0" applyFont="1" applyFill="1" applyBorder="1" applyAlignment="1">
      <alignment vertical="center"/>
    </xf>
    <xf numFmtId="0" fontId="23" fillId="0" borderId="29" xfId="0" applyFont="1" applyFill="1" applyBorder="1" applyAlignment="1">
      <alignment horizontal="left" vertical="center"/>
    </xf>
    <xf numFmtId="0" fontId="23" fillId="0" borderId="33" xfId="0" applyFont="1" applyFill="1" applyBorder="1" applyAlignment="1">
      <alignment vertical="center"/>
    </xf>
    <xf numFmtId="0" fontId="23" fillId="0" borderId="33" xfId="0" applyFont="1" applyFill="1" applyBorder="1" applyAlignment="1">
      <alignment horizontal="left" vertical="center"/>
    </xf>
    <xf numFmtId="0" fontId="23" fillId="0" borderId="0" xfId="0" applyFont="1" applyFill="1" applyBorder="1" applyAlignment="1">
      <alignment horizontal="right" vertical="center"/>
    </xf>
    <xf numFmtId="0" fontId="86" fillId="0" borderId="12" xfId="35" applyFont="1" applyBorder="1" applyAlignment="1" applyProtection="1">
      <alignment horizontal="center" vertical="center"/>
      <protection locked="0"/>
    </xf>
    <xf numFmtId="0" fontId="23" fillId="0" borderId="8" xfId="0" applyFont="1" applyFill="1" applyBorder="1" applyAlignment="1">
      <alignment vertical="center"/>
    </xf>
    <xf numFmtId="0" fontId="23" fillId="0" borderId="0" xfId="0" applyFont="1" applyFill="1" applyBorder="1" applyAlignment="1">
      <alignment vertical="center"/>
    </xf>
    <xf numFmtId="0" fontId="57" fillId="0" borderId="0" xfId="0" applyFont="1" applyBorder="1" applyAlignment="1">
      <alignment vertical="center"/>
    </xf>
    <xf numFmtId="0" fontId="18" fillId="0" borderId="0" xfId="0" applyFont="1" applyBorder="1" applyAlignment="1">
      <alignment vertical="center"/>
    </xf>
    <xf numFmtId="0" fontId="18" fillId="0" borderId="2" xfId="0" applyFont="1" applyBorder="1" applyAlignment="1">
      <alignment vertical="center"/>
    </xf>
    <xf numFmtId="182" fontId="20" fillId="0" borderId="16" xfId="0" applyNumberFormat="1" applyFont="1" applyFill="1" applyBorder="1" applyAlignment="1">
      <alignment horizontal="left" vertical="center"/>
    </xf>
    <xf numFmtId="177" fontId="20" fillId="0" borderId="16" xfId="35" quotePrefix="1" applyNumberFormat="1" applyFont="1" applyFill="1" applyBorder="1" applyAlignment="1">
      <alignment horizontal="right" vertical="center"/>
    </xf>
    <xf numFmtId="0" fontId="20" fillId="0" borderId="12" xfId="0" applyFont="1" applyBorder="1" applyAlignment="1">
      <alignment horizontal="right" vertical="center"/>
    </xf>
    <xf numFmtId="0" fontId="22" fillId="0" borderId="0" xfId="22" applyFont="1" applyAlignment="1">
      <alignment horizontal="right" vertical="top" wrapText="1"/>
    </xf>
    <xf numFmtId="0" fontId="18" fillId="0" borderId="1" xfId="0" applyFont="1" applyBorder="1" applyAlignment="1">
      <alignment vertical="center"/>
    </xf>
    <xf numFmtId="0" fontId="18" fillId="0" borderId="2" xfId="0" applyFont="1" applyBorder="1" applyAlignment="1">
      <alignment vertical="center"/>
    </xf>
    <xf numFmtId="49" fontId="94" fillId="0" borderId="1" xfId="35" applyNumberFormat="1" applyFont="1" applyBorder="1" applyAlignment="1">
      <alignment vertical="center" wrapText="1"/>
    </xf>
    <xf numFmtId="49" fontId="94" fillId="0" borderId="3" xfId="35" applyNumberFormat="1" applyFont="1" applyBorder="1" applyAlignment="1">
      <alignment vertical="center" wrapText="1"/>
    </xf>
    <xf numFmtId="49" fontId="94" fillId="0" borderId="2" xfId="35" applyNumberFormat="1" applyFont="1" applyBorder="1" applyAlignment="1">
      <alignment vertical="center" wrapText="1"/>
    </xf>
    <xf numFmtId="0" fontId="22" fillId="0" borderId="0" xfId="0" applyFont="1" applyBorder="1" applyAlignment="1">
      <alignment horizontal="left" vertical="center"/>
    </xf>
    <xf numFmtId="0" fontId="37" fillId="0" borderId="0" xfId="0" applyFont="1" applyBorder="1" applyAlignment="1">
      <alignment horizontal="left"/>
    </xf>
    <xf numFmtId="0" fontId="22" fillId="0" borderId="0" xfId="0" applyFont="1" applyBorder="1" applyAlignment="1">
      <alignment vertical="center"/>
    </xf>
    <xf numFmtId="0" fontId="37" fillId="0" borderId="0" xfId="0" applyFont="1" applyBorder="1" applyAlignment="1"/>
    <xf numFmtId="0" fontId="20" fillId="0" borderId="0" xfId="0" applyFont="1" applyBorder="1" applyAlignment="1">
      <alignment horizontal="left" vertical="center"/>
    </xf>
    <xf numFmtId="0" fontId="57" fillId="0" borderId="0" xfId="0" applyFont="1" applyBorder="1" applyAlignment="1">
      <alignment vertical="center"/>
    </xf>
    <xf numFmtId="0" fontId="18" fillId="0" borderId="0" xfId="0" applyFont="1" applyBorder="1" applyAlignment="1">
      <alignment vertical="center"/>
    </xf>
    <xf numFmtId="0" fontId="18" fillId="0" borderId="5" xfId="0" applyFont="1" applyBorder="1" applyAlignment="1">
      <alignment vertical="center" wrapText="1"/>
    </xf>
    <xf numFmtId="0" fontId="18" fillId="0" borderId="6" xfId="0" applyFont="1" applyBorder="1" applyAlignment="1">
      <alignment vertical="center"/>
    </xf>
    <xf numFmtId="0" fontId="23" fillId="0" borderId="1" xfId="0" applyFont="1" applyBorder="1" applyAlignment="1">
      <alignment vertical="center"/>
    </xf>
    <xf numFmtId="0" fontId="23" fillId="0" borderId="2" xfId="0" applyFont="1" applyBorder="1" applyAlignment="1">
      <alignment vertical="center"/>
    </xf>
    <xf numFmtId="0" fontId="61" fillId="0" borderId="1" xfId="35" applyFont="1" applyBorder="1" applyAlignment="1">
      <alignment horizontal="right" vertical="center"/>
    </xf>
    <xf numFmtId="0" fontId="23" fillId="0" borderId="3" xfId="35" applyFont="1" applyBorder="1" applyAlignment="1">
      <alignment horizontal="right" vertical="center"/>
    </xf>
    <xf numFmtId="0" fontId="23" fillId="0" borderId="2" xfId="35" applyFont="1" applyBorder="1" applyAlignment="1">
      <alignment horizontal="right" vertical="center"/>
    </xf>
    <xf numFmtId="0" fontId="18" fillId="0" borderId="1" xfId="0" applyFont="1" applyBorder="1" applyAlignment="1">
      <alignment vertical="center" wrapText="1"/>
    </xf>
    <xf numFmtId="0" fontId="18" fillId="0" borderId="2" xfId="0" applyFont="1" applyBorder="1" applyAlignment="1">
      <alignment vertical="center" wrapText="1"/>
    </xf>
    <xf numFmtId="0" fontId="94" fillId="0" borderId="1" xfId="35" applyFont="1" applyBorder="1" applyAlignment="1">
      <alignment vertical="center" wrapText="1"/>
    </xf>
    <xf numFmtId="0" fontId="94" fillId="0" borderId="3" xfId="35" applyFont="1" applyBorder="1" applyAlignment="1">
      <alignment vertical="center" wrapText="1"/>
    </xf>
    <xf numFmtId="0" fontId="94" fillId="0" borderId="2" xfId="35" applyFont="1" applyBorder="1" applyAlignment="1">
      <alignment vertical="center" wrapText="1"/>
    </xf>
    <xf numFmtId="0" fontId="18" fillId="0" borderId="1" xfId="0" applyFont="1" applyBorder="1" applyAlignment="1">
      <alignment horizontal="left" vertical="center" wrapText="1"/>
    </xf>
    <xf numFmtId="0" fontId="18" fillId="0" borderId="2" xfId="0" applyFont="1" applyBorder="1" applyAlignment="1">
      <alignment horizontal="left" vertical="center" wrapText="1"/>
    </xf>
    <xf numFmtId="0" fontId="94" fillId="0" borderId="1" xfId="35" applyFont="1" applyBorder="1" applyAlignment="1">
      <alignment horizontal="left" vertical="center" wrapText="1"/>
    </xf>
    <xf numFmtId="0" fontId="94" fillId="0" borderId="3" xfId="35" applyFont="1" applyBorder="1" applyAlignment="1">
      <alignment horizontal="left" vertical="center" wrapText="1"/>
    </xf>
    <xf numFmtId="0" fontId="94" fillId="0" borderId="2" xfId="35" applyFont="1" applyBorder="1" applyAlignment="1">
      <alignment horizontal="left" vertical="center" wrapText="1"/>
    </xf>
    <xf numFmtId="0" fontId="18" fillId="0" borderId="1" xfId="0" applyFont="1" applyFill="1" applyBorder="1" applyAlignment="1">
      <alignment vertical="center"/>
    </xf>
    <xf numFmtId="0" fontId="18" fillId="0" borderId="2" xfId="0" applyFont="1" applyFill="1" applyBorder="1" applyAlignment="1">
      <alignment vertical="center"/>
    </xf>
    <xf numFmtId="58" fontId="20" fillId="0" borderId="1" xfId="0" applyNumberFormat="1" applyFont="1" applyBorder="1" applyAlignment="1">
      <alignment horizontal="left" vertical="center"/>
    </xf>
    <xf numFmtId="58" fontId="20" fillId="0" borderId="3" xfId="0" applyNumberFormat="1" applyFont="1" applyBorder="1" applyAlignment="1">
      <alignment horizontal="left" vertical="center"/>
    </xf>
    <xf numFmtId="0" fontId="23" fillId="0" borderId="8" xfId="0" applyFont="1" applyBorder="1" applyAlignment="1">
      <alignment horizontal="left" vertical="center" wrapText="1"/>
    </xf>
    <xf numFmtId="0" fontId="23" fillId="0" borderId="9" xfId="0" applyFont="1" applyBorder="1" applyAlignment="1">
      <alignment horizontal="left" vertical="center" wrapText="1"/>
    </xf>
    <xf numFmtId="0" fontId="23" fillId="0" borderId="18" xfId="0" applyFont="1" applyFill="1" applyBorder="1" applyAlignment="1">
      <alignment vertical="center"/>
    </xf>
    <xf numFmtId="0" fontId="23" fillId="0" borderId="16" xfId="0" applyFont="1" applyFill="1" applyBorder="1" applyAlignment="1">
      <alignment vertical="center"/>
    </xf>
    <xf numFmtId="0" fontId="23" fillId="0" borderId="74" xfId="0" applyFont="1" applyFill="1" applyBorder="1" applyAlignment="1">
      <alignment vertical="center"/>
    </xf>
    <xf numFmtId="0" fontId="23" fillId="0" borderId="5" xfId="0" applyFont="1" applyBorder="1" applyAlignment="1">
      <alignment horizontal="left" vertical="center" wrapText="1"/>
    </xf>
    <xf numFmtId="0" fontId="23" fillId="0" borderId="6" xfId="0" applyFont="1" applyBorder="1" applyAlignment="1">
      <alignment horizontal="left" vertical="center" wrapText="1"/>
    </xf>
    <xf numFmtId="0" fontId="78" fillId="0" borderId="8" xfId="0" applyFont="1" applyBorder="1" applyAlignment="1">
      <alignment horizontal="center" vertical="center" wrapText="1"/>
    </xf>
    <xf numFmtId="0" fontId="78" fillId="0" borderId="10" xfId="0" applyFont="1" applyBorder="1" applyAlignment="1">
      <alignment horizontal="center" vertical="center" wrapText="1"/>
    </xf>
    <xf numFmtId="0" fontId="23" fillId="0" borderId="7" xfId="0" applyFont="1" applyBorder="1" applyAlignment="1">
      <alignment horizontal="right" vertical="center"/>
    </xf>
    <xf numFmtId="0" fontId="23" fillId="0" borderId="6" xfId="0" applyFont="1" applyBorder="1" applyAlignment="1">
      <alignment horizontal="right" vertical="center"/>
    </xf>
    <xf numFmtId="181" fontId="20" fillId="0" borderId="0" xfId="0" applyNumberFormat="1" applyFont="1" applyBorder="1" applyAlignment="1">
      <alignment vertical="center"/>
    </xf>
    <xf numFmtId="38" fontId="20" fillId="0" borderId="0" xfId="70" applyFont="1" applyBorder="1" applyAlignment="1">
      <alignment horizontal="right" vertical="center"/>
    </xf>
    <xf numFmtId="38" fontId="20" fillId="0" borderId="9" xfId="70" applyFont="1" applyBorder="1" applyAlignment="1">
      <alignment horizontal="right" vertical="center"/>
    </xf>
    <xf numFmtId="0" fontId="23" fillId="0" borderId="4" xfId="0" applyFont="1" applyBorder="1" applyAlignment="1">
      <alignment horizontal="left" vertical="center"/>
    </xf>
    <xf numFmtId="0" fontId="23" fillId="0" borderId="1" xfId="0" applyFont="1" applyBorder="1" applyAlignment="1">
      <alignment horizontal="left" vertical="center"/>
    </xf>
    <xf numFmtId="0" fontId="23" fillId="0" borderId="2" xfId="0" applyFont="1" applyBorder="1" applyAlignment="1">
      <alignment horizontal="left" vertical="center"/>
    </xf>
    <xf numFmtId="0" fontId="23" fillId="0" borderId="5" xfId="0" applyFont="1" applyBorder="1" applyAlignment="1">
      <alignment vertical="center" wrapText="1"/>
    </xf>
    <xf numFmtId="0" fontId="23" fillId="0" borderId="6" xfId="0" applyFont="1" applyBorder="1" applyAlignment="1">
      <alignment vertical="center"/>
    </xf>
    <xf numFmtId="0" fontId="23" fillId="0" borderId="8" xfId="0" applyFont="1" applyBorder="1" applyAlignment="1">
      <alignment vertical="center"/>
    </xf>
    <xf numFmtId="0" fontId="23" fillId="0" borderId="9" xfId="0" applyFont="1" applyBorder="1" applyAlignment="1">
      <alignment vertical="center"/>
    </xf>
    <xf numFmtId="0" fontId="23" fillId="0" borderId="10" xfId="0" applyFont="1" applyBorder="1" applyAlignment="1">
      <alignment vertical="center"/>
    </xf>
    <xf numFmtId="0" fontId="23" fillId="0" borderId="11" xfId="0" applyFont="1" applyBorder="1" applyAlignment="1">
      <alignment vertical="center"/>
    </xf>
    <xf numFmtId="0" fontId="23" fillId="0" borderId="5" xfId="0" applyFont="1" applyBorder="1" applyAlignment="1">
      <alignment horizontal="right" vertical="center"/>
    </xf>
    <xf numFmtId="181" fontId="20" fillId="0" borderId="16" xfId="35" applyNumberFormat="1" applyFont="1" applyBorder="1" applyAlignment="1">
      <alignment horizontal="right" vertical="center"/>
    </xf>
    <xf numFmtId="38" fontId="20" fillId="0" borderId="16" xfId="70" applyFont="1" applyBorder="1" applyAlignment="1">
      <alignment horizontal="right" vertical="center"/>
    </xf>
    <xf numFmtId="38" fontId="20" fillId="0" borderId="17" xfId="70" applyFont="1" applyBorder="1" applyAlignment="1">
      <alignment horizontal="right" vertical="center"/>
    </xf>
    <xf numFmtId="181" fontId="20" fillId="0" borderId="14" xfId="0" applyNumberFormat="1" applyFont="1" applyBorder="1" applyAlignment="1">
      <alignment vertical="center"/>
    </xf>
    <xf numFmtId="38" fontId="20" fillId="0" borderId="14" xfId="70" applyFont="1" applyBorder="1" applyAlignment="1">
      <alignment horizontal="right" vertical="center"/>
    </xf>
    <xf numFmtId="38" fontId="20" fillId="0" borderId="15" xfId="70" applyFont="1" applyBorder="1" applyAlignment="1">
      <alignment horizontal="right" vertical="center"/>
    </xf>
    <xf numFmtId="178" fontId="74" fillId="0" borderId="0" xfId="0" quotePrefix="1" applyNumberFormat="1" applyFont="1" applyFill="1" applyBorder="1" applyAlignment="1">
      <alignment horizontal="right" vertical="center"/>
    </xf>
    <xf numFmtId="0" fontId="74" fillId="0" borderId="0" xfId="0" applyFont="1" applyFill="1" applyBorder="1" applyAlignment="1">
      <alignment horizontal="right" vertical="center"/>
    </xf>
    <xf numFmtId="0" fontId="23" fillId="0" borderId="0" xfId="0" applyFont="1" applyFill="1" applyBorder="1" applyAlignment="1">
      <alignment horizontal="right" vertical="center"/>
    </xf>
    <xf numFmtId="0" fontId="23" fillId="0" borderId="9" xfId="0" applyFont="1" applyFill="1" applyBorder="1" applyAlignment="1">
      <alignment horizontal="right" vertical="center"/>
    </xf>
    <xf numFmtId="0" fontId="86" fillId="0" borderId="78" xfId="35" applyFont="1" applyBorder="1" applyAlignment="1" applyProtection="1">
      <alignment horizontal="center" vertical="center"/>
      <protection locked="0"/>
    </xf>
    <xf numFmtId="0" fontId="86" fillId="0" borderId="12" xfId="35" applyFont="1" applyBorder="1" applyAlignment="1" applyProtection="1">
      <alignment horizontal="center" vertical="center"/>
      <protection locked="0"/>
    </xf>
    <xf numFmtId="0" fontId="23" fillId="0" borderId="7" xfId="0" applyFont="1" applyFill="1" applyBorder="1" applyAlignment="1">
      <alignment horizontal="center" vertical="center"/>
    </xf>
    <xf numFmtId="0" fontId="23" fillId="0" borderId="6" xfId="0" applyFont="1" applyFill="1" applyBorder="1" applyAlignment="1">
      <alignment horizontal="center" vertical="center"/>
    </xf>
    <xf numFmtId="4" fontId="23" fillId="0" borderId="0" xfId="0" applyNumberFormat="1" applyFont="1" applyFill="1" applyBorder="1" applyAlignment="1">
      <alignment horizontal="right" vertical="center"/>
    </xf>
    <xf numFmtId="4" fontId="23" fillId="0" borderId="9" xfId="0" applyNumberFormat="1" applyFont="1" applyFill="1" applyBorder="1" applyAlignment="1">
      <alignment horizontal="right" vertical="center"/>
    </xf>
    <xf numFmtId="0" fontId="23" fillId="0" borderId="8" xfId="0" applyFont="1" applyFill="1" applyBorder="1" applyAlignment="1">
      <alignment vertical="center"/>
    </xf>
    <xf numFmtId="0" fontId="23" fillId="0" borderId="0" xfId="0" applyFont="1" applyFill="1" applyBorder="1" applyAlignment="1">
      <alignment vertical="center"/>
    </xf>
    <xf numFmtId="178" fontId="74" fillId="0" borderId="14" xfId="0" quotePrefix="1" applyNumberFormat="1" applyFont="1" applyFill="1" applyBorder="1" applyAlignment="1">
      <alignment horizontal="right" vertical="center"/>
    </xf>
    <xf numFmtId="0" fontId="23" fillId="0" borderId="14" xfId="0" applyFont="1" applyFill="1" applyBorder="1" applyAlignment="1">
      <alignment horizontal="right" vertical="center"/>
    </xf>
    <xf numFmtId="0" fontId="23" fillId="0" borderId="15" xfId="0" applyFont="1" applyFill="1" applyBorder="1" applyAlignment="1">
      <alignment horizontal="right" vertical="center"/>
    </xf>
    <xf numFmtId="0" fontId="23" fillId="0" borderId="0" xfId="0" applyFont="1" applyFill="1" applyBorder="1" applyAlignment="1">
      <alignment horizontal="center" vertical="center"/>
    </xf>
    <xf numFmtId="0" fontId="23" fillId="0" borderId="9" xfId="0" applyFont="1" applyFill="1" applyBorder="1" applyAlignment="1">
      <alignment horizontal="center" vertical="center"/>
    </xf>
    <xf numFmtId="0" fontId="23" fillId="0" borderId="1" xfId="0" applyFont="1" applyFill="1" applyBorder="1" applyAlignment="1">
      <alignment vertical="center"/>
    </xf>
    <xf numFmtId="0" fontId="23" fillId="0" borderId="3" xfId="0" applyFont="1" applyFill="1" applyBorder="1" applyAlignment="1">
      <alignment vertical="center"/>
    </xf>
    <xf numFmtId="0" fontId="23" fillId="0" borderId="80" xfId="0" applyFont="1" applyFill="1" applyBorder="1" applyAlignment="1">
      <alignment vertical="center"/>
    </xf>
    <xf numFmtId="0" fontId="23" fillId="0" borderId="29" xfId="0" applyFont="1" applyFill="1" applyBorder="1" applyAlignment="1">
      <alignment vertical="center"/>
    </xf>
    <xf numFmtId="0" fontId="23" fillId="0" borderId="30" xfId="0" applyFont="1" applyFill="1" applyBorder="1" applyAlignment="1">
      <alignment horizontal="left" vertical="center"/>
    </xf>
    <xf numFmtId="0" fontId="23" fillId="0" borderId="29" xfId="0" applyFont="1" applyFill="1" applyBorder="1" applyAlignment="1">
      <alignment horizontal="left" vertical="center"/>
    </xf>
    <xf numFmtId="0" fontId="23" fillId="0" borderId="80" xfId="0" applyFont="1" applyFill="1" applyBorder="1" applyAlignment="1">
      <alignment horizontal="left" vertical="center"/>
    </xf>
    <xf numFmtId="0" fontId="23" fillId="0" borderId="34" xfId="0" applyFont="1" applyFill="1" applyBorder="1" applyAlignment="1">
      <alignment vertical="center"/>
    </xf>
    <xf numFmtId="0" fontId="23" fillId="0" borderId="33" xfId="0" applyFont="1" applyFill="1" applyBorder="1" applyAlignment="1">
      <alignment vertical="center"/>
    </xf>
    <xf numFmtId="0" fontId="23" fillId="0" borderId="82" xfId="0" applyFont="1" applyFill="1" applyBorder="1" applyAlignment="1">
      <alignment vertical="center"/>
    </xf>
    <xf numFmtId="0" fontId="23" fillId="0" borderId="35" xfId="0" applyFont="1" applyFill="1" applyBorder="1" applyAlignment="1">
      <alignment vertical="center"/>
    </xf>
    <xf numFmtId="0" fontId="23" fillId="0" borderId="36" xfId="0" applyFont="1" applyFill="1" applyBorder="1" applyAlignment="1">
      <alignment vertical="center"/>
    </xf>
    <xf numFmtId="176" fontId="74" fillId="0" borderId="36" xfId="0" quotePrefix="1" applyNumberFormat="1" applyFont="1" applyFill="1" applyBorder="1" applyAlignment="1">
      <alignment vertical="center"/>
    </xf>
    <xf numFmtId="176" fontId="74" fillId="0" borderId="36" xfId="0" applyNumberFormat="1" applyFont="1" applyFill="1" applyBorder="1" applyAlignment="1">
      <alignment vertical="center"/>
    </xf>
    <xf numFmtId="0" fontId="23" fillId="0" borderId="5" xfId="0" applyFont="1" applyBorder="1" applyAlignment="1">
      <alignment horizontal="left" vertical="center"/>
    </xf>
    <xf numFmtId="0" fontId="23" fillId="0" borderId="6" xfId="0" applyFont="1" applyBorder="1" applyAlignment="1">
      <alignment horizontal="left" vertical="center"/>
    </xf>
    <xf numFmtId="0" fontId="23" fillId="0" borderId="10" xfId="0" applyFont="1" applyBorder="1" applyAlignment="1">
      <alignment horizontal="left" vertical="center"/>
    </xf>
    <xf numFmtId="0" fontId="23" fillId="0" borderId="11" xfId="0" applyFont="1" applyBorder="1" applyAlignment="1">
      <alignment horizontal="left" vertical="center"/>
    </xf>
    <xf numFmtId="0" fontId="23" fillId="0" borderId="34" xfId="0" applyFont="1" applyFill="1" applyBorder="1" applyAlignment="1">
      <alignment horizontal="left" vertical="center"/>
    </xf>
    <xf numFmtId="0" fontId="23" fillId="0" borderId="33" xfId="0" applyFont="1" applyFill="1" applyBorder="1" applyAlignment="1">
      <alignment horizontal="left" vertical="center"/>
    </xf>
    <xf numFmtId="0" fontId="23" fillId="0" borderId="82" xfId="0" applyFont="1" applyFill="1" applyBorder="1" applyAlignment="1">
      <alignment horizontal="left" vertical="center"/>
    </xf>
    <xf numFmtId="176" fontId="74" fillId="0" borderId="16" xfId="0" quotePrefix="1" applyNumberFormat="1" applyFont="1" applyFill="1" applyBorder="1" applyAlignment="1">
      <alignment vertical="center"/>
    </xf>
    <xf numFmtId="176" fontId="74" fillId="0" borderId="16" xfId="0" applyNumberFormat="1" applyFont="1" applyFill="1" applyBorder="1" applyAlignment="1">
      <alignment vertical="center"/>
    </xf>
    <xf numFmtId="0" fontId="23" fillId="0" borderId="8" xfId="0" applyFont="1" applyBorder="1" applyAlignment="1">
      <alignment horizontal="left" vertical="center"/>
    </xf>
    <xf numFmtId="0" fontId="23" fillId="0" borderId="9" xfId="0" applyFont="1" applyBorder="1" applyAlignment="1">
      <alignment horizontal="left" vertical="center"/>
    </xf>
    <xf numFmtId="0" fontId="78" fillId="0" borderId="5" xfId="0" applyFont="1" applyBorder="1" applyAlignment="1">
      <alignment horizontal="center" vertical="center" wrapText="1"/>
    </xf>
    <xf numFmtId="0" fontId="23" fillId="0" borderId="3" xfId="0" applyFont="1" applyBorder="1" applyAlignment="1">
      <alignment horizontal="left" vertical="center"/>
    </xf>
    <xf numFmtId="0" fontId="23" fillId="0" borderId="83" xfId="0" applyFont="1" applyBorder="1" applyAlignment="1">
      <alignment horizontal="left" vertical="center"/>
    </xf>
    <xf numFmtId="0" fontId="53" fillId="3" borderId="1" xfId="10" applyFont="1" applyFill="1" applyBorder="1" applyAlignment="1">
      <alignment horizontal="left" vertical="center"/>
    </xf>
    <xf numFmtId="0" fontId="53" fillId="3" borderId="3" xfId="10" applyFont="1" applyFill="1" applyBorder="1" applyAlignment="1">
      <alignment horizontal="left" vertical="center"/>
    </xf>
    <xf numFmtId="0" fontId="53" fillId="3" borderId="2" xfId="10" applyFont="1" applyFill="1" applyBorder="1" applyAlignment="1">
      <alignment horizontal="left" vertical="center"/>
    </xf>
    <xf numFmtId="0" fontId="95" fillId="3" borderId="4" xfId="10" applyFont="1" applyFill="1" applyBorder="1" applyAlignment="1">
      <alignment horizontal="left" vertical="center"/>
    </xf>
    <xf numFmtId="0" fontId="95" fillId="3" borderId="1" xfId="10" applyFont="1" applyFill="1" applyBorder="1" applyAlignment="1">
      <alignment horizontal="left" vertical="center"/>
    </xf>
    <xf numFmtId="0" fontId="95" fillId="3" borderId="3" xfId="10" applyFont="1" applyFill="1" applyBorder="1" applyAlignment="1">
      <alignment horizontal="left" vertical="center"/>
    </xf>
    <xf numFmtId="0" fontId="95" fillId="3" borderId="2" xfId="10" applyFont="1" applyFill="1" applyBorder="1" applyAlignment="1">
      <alignment horizontal="left" vertical="center"/>
    </xf>
    <xf numFmtId="0" fontId="53" fillId="3" borderId="5" xfId="10" applyFont="1" applyFill="1" applyBorder="1" applyAlignment="1">
      <alignment horizontal="left" vertical="center"/>
    </xf>
    <xf numFmtId="0" fontId="53" fillId="3" borderId="7" xfId="10" applyFont="1" applyFill="1" applyBorder="1" applyAlignment="1">
      <alignment horizontal="left" vertical="center"/>
    </xf>
    <xf numFmtId="0" fontId="31" fillId="5" borderId="4" xfId="10" applyFont="1" applyFill="1" applyBorder="1" applyAlignment="1">
      <alignment horizontal="left" vertical="center"/>
    </xf>
    <xf numFmtId="0" fontId="53" fillId="5" borderId="4" xfId="10" applyFont="1" applyFill="1" applyBorder="1" applyAlignment="1">
      <alignment horizontal="center" vertical="center"/>
    </xf>
    <xf numFmtId="0" fontId="53" fillId="3" borderId="20" xfId="10" applyFont="1" applyFill="1" applyBorder="1" applyAlignment="1">
      <alignment horizontal="center" vertical="center"/>
    </xf>
    <xf numFmtId="0" fontId="19" fillId="3" borderId="1" xfId="10" applyFont="1" applyFill="1" applyBorder="1" applyAlignment="1">
      <alignment horizontal="left" vertical="center"/>
    </xf>
    <xf numFmtId="0" fontId="19" fillId="3" borderId="3" xfId="10" applyFont="1" applyFill="1" applyBorder="1" applyAlignment="1">
      <alignment horizontal="left" vertical="center"/>
    </xf>
    <xf numFmtId="0" fontId="19" fillId="3" borderId="2" xfId="10" applyFont="1" applyFill="1" applyBorder="1" applyAlignment="1">
      <alignment horizontal="left" vertical="center"/>
    </xf>
    <xf numFmtId="0" fontId="95" fillId="5" borderId="1" xfId="10" applyFont="1" applyFill="1" applyBorder="1" applyAlignment="1">
      <alignment horizontal="left" vertical="center"/>
    </xf>
    <xf numFmtId="0" fontId="95" fillId="5" borderId="3" xfId="10" applyFont="1" applyFill="1" applyBorder="1" applyAlignment="1">
      <alignment horizontal="left" vertical="center"/>
    </xf>
    <xf numFmtId="0" fontId="95" fillId="5" borderId="2" xfId="10" applyFont="1" applyFill="1" applyBorder="1" applyAlignment="1">
      <alignment horizontal="left" vertical="center"/>
    </xf>
    <xf numFmtId="0" fontId="19" fillId="5" borderId="1" xfId="10" applyFont="1" applyFill="1" applyBorder="1" applyAlignment="1">
      <alignment horizontal="left" vertical="center"/>
    </xf>
    <xf numFmtId="0" fontId="19" fillId="5" borderId="3" xfId="10" applyFont="1" applyFill="1" applyBorder="1" applyAlignment="1">
      <alignment horizontal="left" vertical="center"/>
    </xf>
    <xf numFmtId="0" fontId="19" fillId="5" borderId="2" xfId="10" applyFont="1" applyFill="1" applyBorder="1" applyAlignment="1">
      <alignment horizontal="left" vertical="center"/>
    </xf>
    <xf numFmtId="0" fontId="53" fillId="5" borderId="1" xfId="10" applyFont="1" applyFill="1" applyBorder="1" applyAlignment="1">
      <alignment horizontal="left" vertical="center"/>
    </xf>
    <xf numFmtId="0" fontId="53" fillId="5" borderId="3" xfId="10" applyFont="1" applyFill="1" applyBorder="1" applyAlignment="1">
      <alignment horizontal="left" vertical="center"/>
    </xf>
    <xf numFmtId="0" fontId="53" fillId="5" borderId="2" xfId="10" applyFont="1" applyFill="1" applyBorder="1" applyAlignment="1">
      <alignment horizontal="left" vertical="center"/>
    </xf>
    <xf numFmtId="0" fontId="95" fillId="5" borderId="4" xfId="10" applyFont="1" applyFill="1" applyBorder="1" applyAlignment="1">
      <alignment horizontal="left" vertical="center"/>
    </xf>
    <xf numFmtId="0" fontId="96" fillId="3" borderId="19" xfId="10" applyFont="1" applyFill="1" applyBorder="1" applyAlignment="1">
      <alignment horizontal="center" vertical="center" textRotation="255"/>
    </xf>
    <xf numFmtId="0" fontId="96" fillId="3" borderId="20" xfId="10" applyFont="1" applyFill="1" applyBorder="1" applyAlignment="1">
      <alignment horizontal="center" vertical="center" textRotation="255"/>
    </xf>
    <xf numFmtId="0" fontId="96" fillId="3" borderId="21" xfId="10" applyFont="1" applyFill="1" applyBorder="1" applyAlignment="1">
      <alignment horizontal="center" vertical="center" textRotation="255"/>
    </xf>
    <xf numFmtId="0" fontId="27" fillId="2" borderId="5" xfId="0" applyFont="1" applyFill="1" applyBorder="1" applyAlignment="1">
      <alignment horizontal="left" vertical="center" wrapText="1"/>
    </xf>
    <xf numFmtId="0" fontId="27" fillId="2" borderId="7" xfId="0" applyFont="1" applyFill="1" applyBorder="1" applyAlignment="1">
      <alignment horizontal="left" vertical="center" wrapText="1"/>
    </xf>
    <xf numFmtId="0" fontId="27" fillId="2" borderId="6" xfId="0" applyFont="1" applyFill="1" applyBorder="1" applyAlignment="1">
      <alignment horizontal="left" vertical="center" wrapText="1"/>
    </xf>
    <xf numFmtId="0" fontId="27" fillId="2" borderId="8" xfId="0" applyFont="1" applyFill="1" applyBorder="1" applyAlignment="1">
      <alignment horizontal="left" vertical="center" wrapText="1"/>
    </xf>
    <xf numFmtId="0" fontId="27" fillId="2" borderId="0" xfId="0" applyFont="1" applyFill="1" applyBorder="1" applyAlignment="1">
      <alignment horizontal="left" vertical="center" wrapText="1"/>
    </xf>
    <xf numFmtId="0" fontId="27" fillId="2" borderId="9" xfId="0" applyFont="1" applyFill="1" applyBorder="1" applyAlignment="1">
      <alignment horizontal="left" vertical="center" wrapText="1"/>
    </xf>
    <xf numFmtId="0" fontId="27" fillId="2" borderId="10" xfId="0" applyFont="1" applyFill="1" applyBorder="1" applyAlignment="1">
      <alignment horizontal="left" vertical="center" wrapText="1"/>
    </xf>
    <xf numFmtId="0" fontId="27" fillId="2" borderId="12" xfId="0" applyFont="1" applyFill="1" applyBorder="1" applyAlignment="1">
      <alignment horizontal="left" vertical="center" wrapText="1"/>
    </xf>
    <xf numFmtId="0" fontId="27" fillId="2" borderId="11" xfId="0" applyFont="1" applyFill="1" applyBorder="1" applyAlignment="1">
      <alignment horizontal="left" vertical="center" wrapText="1"/>
    </xf>
    <xf numFmtId="0" fontId="27" fillId="0" borderId="4" xfId="0" applyFont="1" applyBorder="1" applyAlignment="1">
      <alignment horizontal="left" vertical="center" wrapText="1"/>
    </xf>
    <xf numFmtId="0" fontId="27" fillId="0" borderId="4" xfId="0" applyFont="1" applyBorder="1" applyAlignment="1">
      <alignment horizontal="left" vertical="center"/>
    </xf>
    <xf numFmtId="0" fontId="55" fillId="0" borderId="5" xfId="0" applyFont="1" applyBorder="1" applyAlignment="1">
      <alignment horizontal="center" vertical="center" wrapText="1"/>
    </xf>
    <xf numFmtId="0" fontId="55" fillId="0" borderId="7" xfId="0" applyFont="1" applyBorder="1" applyAlignment="1">
      <alignment horizontal="center" vertical="center" wrapText="1"/>
    </xf>
    <xf numFmtId="0" fontId="55" fillId="0" borderId="6" xfId="0" applyFont="1" applyBorder="1" applyAlignment="1">
      <alignment horizontal="center" vertical="center" wrapText="1"/>
    </xf>
    <xf numFmtId="0" fontId="55" fillId="0" borderId="8" xfId="0" applyFont="1" applyBorder="1" applyAlignment="1">
      <alignment horizontal="center" vertical="center" wrapText="1"/>
    </xf>
    <xf numFmtId="0" fontId="55" fillId="0" borderId="0" xfId="0" applyFont="1" applyBorder="1" applyAlignment="1">
      <alignment horizontal="center" vertical="center" wrapText="1"/>
    </xf>
    <xf numFmtId="0" fontId="55" fillId="0" borderId="9" xfId="0" applyFont="1" applyBorder="1" applyAlignment="1">
      <alignment horizontal="center" vertical="center" wrapText="1"/>
    </xf>
    <xf numFmtId="0" fontId="55" fillId="0" borderId="10" xfId="0" applyFont="1" applyBorder="1" applyAlignment="1">
      <alignment horizontal="center" vertical="center" wrapText="1"/>
    </xf>
    <xf numFmtId="0" fontId="55" fillId="0" borderId="12" xfId="0" applyFont="1" applyBorder="1" applyAlignment="1">
      <alignment horizontal="center" vertical="center" wrapText="1"/>
    </xf>
    <xf numFmtId="0" fontId="55" fillId="0" borderId="11" xfId="0" applyFont="1" applyBorder="1" applyAlignment="1">
      <alignment horizontal="center" vertical="center" wrapText="1"/>
    </xf>
    <xf numFmtId="38" fontId="55" fillId="0" borderId="3" xfId="0" applyNumberFormat="1" applyFont="1" applyFill="1" applyBorder="1" applyAlignment="1">
      <alignment horizontal="right" vertical="center"/>
    </xf>
    <xf numFmtId="0" fontId="55" fillId="0" borderId="3" xfId="0" applyFont="1" applyFill="1" applyBorder="1" applyAlignment="1">
      <alignment horizontal="right" vertical="center"/>
    </xf>
    <xf numFmtId="0" fontId="55" fillId="0" borderId="2" xfId="0" applyFont="1" applyFill="1" applyBorder="1" applyAlignment="1">
      <alignment horizontal="right" vertical="center"/>
    </xf>
    <xf numFmtId="0" fontId="27" fillId="2" borderId="4" xfId="0" applyFont="1" applyFill="1" applyBorder="1" applyAlignment="1">
      <alignment horizontal="left" vertical="center" wrapText="1"/>
    </xf>
    <xf numFmtId="0" fontId="27" fillId="2" borderId="4" xfId="0" applyFont="1" applyFill="1" applyBorder="1" applyAlignment="1">
      <alignment horizontal="left" vertical="center"/>
    </xf>
    <xf numFmtId="20" fontId="27" fillId="0" borderId="4" xfId="0" applyNumberFormat="1" applyFont="1" applyBorder="1" applyAlignment="1">
      <alignment horizontal="left" vertical="center" wrapText="1"/>
    </xf>
    <xf numFmtId="0" fontId="27" fillId="0" borderId="5" xfId="0" applyFont="1" applyBorder="1" applyAlignment="1">
      <alignment horizontal="left" vertical="center" wrapText="1"/>
    </xf>
    <xf numFmtId="0" fontId="27" fillId="0" borderId="7" xfId="0" applyFont="1" applyBorder="1" applyAlignment="1">
      <alignment horizontal="left" vertical="center"/>
    </xf>
    <xf numFmtId="0" fontId="27" fillId="0" borderId="6" xfId="0" applyFont="1" applyBorder="1" applyAlignment="1">
      <alignment horizontal="left" vertical="center"/>
    </xf>
    <xf numFmtId="0" fontId="27" fillId="0" borderId="8" xfId="0" applyFont="1" applyBorder="1" applyAlignment="1">
      <alignment horizontal="left" vertical="center"/>
    </xf>
    <xf numFmtId="0" fontId="27" fillId="0" borderId="0" xfId="0" applyFont="1" applyBorder="1" applyAlignment="1">
      <alignment horizontal="left" vertical="center"/>
    </xf>
    <xf numFmtId="0" fontId="27" fillId="0" borderId="9" xfId="0" applyFont="1" applyBorder="1" applyAlignment="1">
      <alignment horizontal="left" vertical="center"/>
    </xf>
    <xf numFmtId="0" fontId="27" fillId="0" borderId="10" xfId="0" applyFont="1" applyBorder="1" applyAlignment="1">
      <alignment horizontal="left" vertical="center"/>
    </xf>
    <xf numFmtId="0" fontId="27" fillId="0" borderId="12" xfId="0" applyFont="1" applyBorder="1" applyAlignment="1">
      <alignment horizontal="left" vertical="center"/>
    </xf>
    <xf numFmtId="0" fontId="27" fillId="0" borderId="11" xfId="0" applyFont="1" applyBorder="1" applyAlignment="1">
      <alignment horizontal="left" vertical="center"/>
    </xf>
    <xf numFmtId="0" fontId="27" fillId="2" borderId="5" xfId="0" applyFont="1" applyFill="1" applyBorder="1" applyAlignment="1">
      <alignment horizontal="center" vertical="center"/>
    </xf>
    <xf numFmtId="0" fontId="27" fillId="2" borderId="7" xfId="0" applyFont="1" applyFill="1" applyBorder="1" applyAlignment="1">
      <alignment horizontal="center" vertical="center"/>
    </xf>
    <xf numFmtId="0" fontId="27" fillId="2" borderId="6" xfId="0" applyFont="1" applyFill="1" applyBorder="1" applyAlignment="1">
      <alignment horizontal="center" vertical="center"/>
    </xf>
    <xf numFmtId="0" fontId="27" fillId="2" borderId="8" xfId="0" applyFont="1" applyFill="1" applyBorder="1" applyAlignment="1">
      <alignment horizontal="center" vertical="center"/>
    </xf>
    <xf numFmtId="0" fontId="27" fillId="2" borderId="0" xfId="0" applyFont="1" applyFill="1" applyBorder="1" applyAlignment="1">
      <alignment horizontal="center" vertical="center"/>
    </xf>
    <xf numFmtId="0" fontId="27" fillId="2" borderId="9" xfId="0" applyFont="1" applyFill="1" applyBorder="1" applyAlignment="1">
      <alignment horizontal="center" vertical="center"/>
    </xf>
    <xf numFmtId="0" fontId="27" fillId="2" borderId="10" xfId="0" applyFont="1" applyFill="1" applyBorder="1" applyAlignment="1">
      <alignment horizontal="center" vertical="center"/>
    </xf>
    <xf numFmtId="0" fontId="27" fillId="2" borderId="12" xfId="0" applyFont="1" applyFill="1" applyBorder="1" applyAlignment="1">
      <alignment horizontal="center" vertical="center"/>
    </xf>
    <xf numFmtId="0" fontId="27" fillId="2" borderId="11" xfId="0" applyFont="1" applyFill="1" applyBorder="1" applyAlignment="1">
      <alignment horizontal="center" vertical="center"/>
    </xf>
    <xf numFmtId="0" fontId="27" fillId="2" borderId="1" xfId="0" applyFont="1" applyFill="1" applyBorder="1" applyAlignment="1">
      <alignment horizontal="center" vertical="center"/>
    </xf>
    <xf numFmtId="0" fontId="27" fillId="2" borderId="3" xfId="0" applyFont="1" applyFill="1" applyBorder="1" applyAlignment="1">
      <alignment horizontal="center" vertical="center"/>
    </xf>
    <xf numFmtId="0" fontId="27" fillId="2" borderId="2" xfId="0" applyFont="1" applyFill="1" applyBorder="1" applyAlignment="1">
      <alignment horizontal="center" vertical="center"/>
    </xf>
    <xf numFmtId="38" fontId="55" fillId="0" borderId="7" xfId="1" applyFont="1" applyBorder="1" applyAlignment="1">
      <alignment horizontal="right" vertical="center"/>
    </xf>
    <xf numFmtId="38" fontId="55" fillId="0" borderId="6" xfId="1" applyFont="1" applyBorder="1" applyAlignment="1">
      <alignment horizontal="right" vertical="center"/>
    </xf>
    <xf numFmtId="38" fontId="55" fillId="0" borderId="0" xfId="1" applyFont="1" applyBorder="1" applyAlignment="1">
      <alignment horizontal="right" vertical="center"/>
    </xf>
    <xf numFmtId="38" fontId="55" fillId="0" borderId="9" xfId="1" applyFont="1" applyBorder="1" applyAlignment="1">
      <alignment horizontal="right" vertical="center"/>
    </xf>
    <xf numFmtId="0" fontId="27" fillId="3" borderId="8" xfId="0" applyFont="1" applyFill="1" applyBorder="1" applyAlignment="1">
      <alignment horizontal="center" vertical="center"/>
    </xf>
    <xf numFmtId="0" fontId="27" fillId="3" borderId="0" xfId="0" applyFont="1" applyFill="1" applyBorder="1" applyAlignment="1">
      <alignment horizontal="center" vertical="center"/>
    </xf>
    <xf numFmtId="0" fontId="55" fillId="0" borderId="13" xfId="0" applyFont="1" applyBorder="1" applyAlignment="1">
      <alignment horizontal="center" vertical="center" wrapText="1"/>
    </xf>
    <xf numFmtId="0" fontId="55" fillId="0" borderId="14" xfId="0" applyFont="1" applyBorder="1" applyAlignment="1">
      <alignment horizontal="center" vertical="center" wrapText="1"/>
    </xf>
    <xf numFmtId="0" fontId="55" fillId="0" borderId="15" xfId="0" applyFont="1" applyBorder="1" applyAlignment="1">
      <alignment horizontal="center" vertical="center" wrapText="1"/>
    </xf>
    <xf numFmtId="0" fontId="27" fillId="2" borderId="30" xfId="0" applyFont="1" applyFill="1" applyBorder="1" applyAlignment="1">
      <alignment horizontal="center" vertical="center" shrinkToFit="1"/>
    </xf>
    <xf numFmtId="0" fontId="27" fillId="2" borderId="29" xfId="0" applyFont="1" applyFill="1" applyBorder="1" applyAlignment="1">
      <alignment horizontal="center" vertical="center" shrinkToFit="1"/>
    </xf>
    <xf numFmtId="0" fontId="27" fillId="2" borderId="43" xfId="0" applyFont="1" applyFill="1" applyBorder="1" applyAlignment="1">
      <alignment horizontal="center" vertical="center" shrinkToFit="1"/>
    </xf>
    <xf numFmtId="38" fontId="55" fillId="0" borderId="12" xfId="1" applyFont="1" applyBorder="1" applyAlignment="1">
      <alignment horizontal="right" vertical="center"/>
    </xf>
    <xf numFmtId="38" fontId="55" fillId="0" borderId="11" xfId="1" applyFont="1" applyBorder="1" applyAlignment="1">
      <alignment horizontal="right" vertical="center"/>
    </xf>
    <xf numFmtId="0" fontId="68" fillId="0" borderId="44" xfId="41" applyFont="1" applyFill="1" applyBorder="1" applyAlignment="1">
      <alignment horizontal="center" vertical="center"/>
    </xf>
    <xf numFmtId="0" fontId="68" fillId="0" borderId="47" xfId="41" applyFont="1" applyFill="1" applyBorder="1" applyAlignment="1">
      <alignment horizontal="center" vertical="center"/>
    </xf>
    <xf numFmtId="0" fontId="68" fillId="0" borderId="49" xfId="41" applyFont="1" applyFill="1" applyBorder="1" applyAlignment="1">
      <alignment horizontal="center" vertical="center"/>
    </xf>
    <xf numFmtId="0" fontId="68" fillId="0" borderId="55" xfId="41" applyFont="1" applyFill="1" applyBorder="1" applyAlignment="1">
      <alignment horizontal="center" vertical="center"/>
    </xf>
    <xf numFmtId="0" fontId="28" fillId="0" borderId="1" xfId="0" applyFont="1" applyBorder="1" applyAlignment="1">
      <alignment horizontal="center" vertical="center"/>
    </xf>
    <xf numFmtId="0" fontId="28" fillId="0" borderId="3" xfId="0" applyFont="1" applyBorder="1" applyAlignment="1">
      <alignment horizontal="center" vertical="center"/>
    </xf>
    <xf numFmtId="0" fontId="28" fillId="0" borderId="2" xfId="0" applyFont="1" applyBorder="1" applyAlignment="1">
      <alignment horizontal="center" vertical="center"/>
    </xf>
    <xf numFmtId="0" fontId="28" fillId="0" borderId="1" xfId="0" applyFont="1" applyBorder="1" applyAlignment="1">
      <alignment horizontal="center" vertical="center" shrinkToFit="1"/>
    </xf>
    <xf numFmtId="0" fontId="28" fillId="0" borderId="3" xfId="0" applyFont="1" applyBorder="1" applyAlignment="1">
      <alignment horizontal="center" vertical="center" shrinkToFit="1"/>
    </xf>
    <xf numFmtId="0" fontId="28" fillId="0" borderId="2" xfId="0" applyFont="1" applyBorder="1" applyAlignment="1">
      <alignment horizontal="center" vertical="center" shrinkToFit="1"/>
    </xf>
    <xf numFmtId="0" fontId="19" fillId="0" borderId="41" xfId="0" applyFont="1" applyBorder="1" applyAlignment="1">
      <alignment horizontal="left" vertical="top" wrapText="1"/>
    </xf>
    <xf numFmtId="0" fontId="19" fillId="0" borderId="7" xfId="0" applyFont="1" applyBorder="1" applyAlignment="1">
      <alignment horizontal="left" vertical="top" wrapText="1"/>
    </xf>
    <xf numFmtId="0" fontId="19" fillId="0" borderId="38" xfId="0" applyFont="1" applyBorder="1" applyAlignment="1">
      <alignment horizontal="left" vertical="top" wrapText="1"/>
    </xf>
    <xf numFmtId="0" fontId="19" fillId="0" borderId="40" xfId="0" applyFont="1" applyBorder="1" applyAlignment="1">
      <alignment horizontal="left" vertical="top" wrapText="1"/>
    </xf>
    <xf numFmtId="0" fontId="28" fillId="0" borderId="1" xfId="0" applyFont="1" applyBorder="1" applyAlignment="1">
      <alignment horizontal="center" vertical="center" wrapText="1"/>
    </xf>
    <xf numFmtId="0" fontId="28" fillId="0" borderId="3" xfId="0" applyFont="1" applyBorder="1" applyAlignment="1">
      <alignment horizontal="center" vertical="center" wrapText="1"/>
    </xf>
    <xf numFmtId="0" fontId="28" fillId="0" borderId="2" xfId="0" applyFont="1" applyBorder="1" applyAlignment="1">
      <alignment horizontal="center" vertical="center" wrapText="1"/>
    </xf>
    <xf numFmtId="0" fontId="50" fillId="0" borderId="23" xfId="0" applyFont="1" applyBorder="1" applyAlignment="1">
      <alignment horizontal="center"/>
    </xf>
    <xf numFmtId="0" fontId="50" fillId="0" borderId="39" xfId="0" applyFont="1" applyBorder="1" applyAlignment="1">
      <alignment horizontal="center"/>
    </xf>
    <xf numFmtId="0" fontId="50" fillId="0" borderId="38" xfId="0" applyFont="1" applyBorder="1" applyAlignment="1">
      <alignment horizontal="center"/>
    </xf>
    <xf numFmtId="0" fontId="50" fillId="0" borderId="40" xfId="0" applyFont="1" applyBorder="1" applyAlignment="1">
      <alignment horizontal="center"/>
    </xf>
    <xf numFmtId="0" fontId="53" fillId="0" borderId="4" xfId="0" applyFont="1" applyBorder="1" applyAlignment="1">
      <alignment horizontal="center" vertical="center"/>
    </xf>
    <xf numFmtId="0" fontId="58" fillId="0" borderId="8" xfId="48" applyFont="1" applyBorder="1" applyAlignment="1">
      <alignment horizontal="left" vertical="center" wrapText="1"/>
    </xf>
    <xf numFmtId="0" fontId="58" fillId="0" borderId="0" xfId="48" applyFont="1" applyAlignment="1">
      <alignment horizontal="left" vertical="center" wrapText="1"/>
    </xf>
    <xf numFmtId="0" fontId="18" fillId="0" borderId="1" xfId="48" applyFont="1" applyBorder="1" applyAlignment="1">
      <alignment vertical="center"/>
    </xf>
    <xf numFmtId="0" fontId="18" fillId="0" borderId="2" xfId="48" applyFont="1" applyBorder="1" applyAlignment="1">
      <alignment vertical="center"/>
    </xf>
    <xf numFmtId="49" fontId="41" fillId="0" borderId="1" xfId="48" applyNumberFormat="1" applyFont="1" applyBorder="1" applyAlignment="1">
      <alignment vertical="center" wrapText="1"/>
    </xf>
    <xf numFmtId="49" fontId="41" fillId="0" borderId="3" xfId="48" applyNumberFormat="1" applyFont="1" applyBorder="1" applyAlignment="1">
      <alignment vertical="center" wrapText="1"/>
    </xf>
    <xf numFmtId="49" fontId="41" fillId="0" borderId="2" xfId="48" applyNumberFormat="1" applyFont="1" applyBorder="1" applyAlignment="1">
      <alignment vertical="center" wrapText="1"/>
    </xf>
    <xf numFmtId="0" fontId="18" fillId="0" borderId="0" xfId="48" applyFont="1" applyBorder="1" applyAlignment="1">
      <alignment horizontal="right" vertical="center"/>
    </xf>
    <xf numFmtId="0" fontId="20" fillId="0" borderId="0" xfId="48" applyFont="1" applyBorder="1" applyAlignment="1">
      <alignment horizontal="right" vertical="center"/>
    </xf>
    <xf numFmtId="0" fontId="55" fillId="0" borderId="0" xfId="48" applyFont="1" applyBorder="1" applyAlignment="1">
      <alignment horizontal="left" vertical="center" wrapText="1"/>
    </xf>
    <xf numFmtId="0" fontId="69" fillId="0" borderId="0" xfId="48" quotePrefix="1" applyFont="1" applyBorder="1" applyAlignment="1">
      <alignment horizontal="center" vertical="center" wrapText="1"/>
    </xf>
    <xf numFmtId="0" fontId="69" fillId="0" borderId="0" xfId="48" applyFont="1" applyFill="1" applyBorder="1" applyAlignment="1">
      <alignment horizontal="right" vertical="center"/>
    </xf>
    <xf numFmtId="0" fontId="27" fillId="0" borderId="0" xfId="48" applyFont="1" applyBorder="1" applyAlignment="1">
      <alignment vertical="center" wrapText="1"/>
    </xf>
    <xf numFmtId="0" fontId="27" fillId="0" borderId="0" xfId="48" applyFont="1" applyBorder="1" applyAlignment="1">
      <alignment vertical="center"/>
    </xf>
    <xf numFmtId="0" fontId="18" fillId="0" borderId="5" xfId="48" applyFont="1" applyBorder="1" applyAlignment="1">
      <alignment vertical="center" wrapText="1"/>
    </xf>
    <xf numFmtId="0" fontId="18" fillId="0" borderId="6" xfId="48" applyFont="1" applyBorder="1" applyAlignment="1">
      <alignment vertical="center"/>
    </xf>
    <xf numFmtId="0" fontId="18" fillId="0" borderId="10" xfId="48" applyFont="1" applyBorder="1" applyAlignment="1">
      <alignment vertical="center"/>
    </xf>
    <xf numFmtId="0" fontId="18" fillId="0" borderId="11" xfId="48" applyFont="1" applyBorder="1" applyAlignment="1">
      <alignment vertical="center"/>
    </xf>
    <xf numFmtId="0" fontId="69" fillId="0" borderId="5" xfId="48" applyFont="1" applyBorder="1" applyAlignment="1">
      <alignment horizontal="left" vertical="center" wrapText="1"/>
    </xf>
    <xf numFmtId="0" fontId="69" fillId="0" borderId="7" xfId="48" applyFont="1" applyBorder="1" applyAlignment="1">
      <alignment horizontal="left" vertical="center" wrapText="1"/>
    </xf>
    <xf numFmtId="0" fontId="18" fillId="0" borderId="5" xfId="48" applyFont="1" applyFill="1" applyBorder="1" applyAlignment="1">
      <alignment vertical="center" wrapText="1"/>
    </xf>
    <xf numFmtId="0" fontId="18" fillId="0" borderId="6" xfId="48" applyFont="1" applyFill="1" applyBorder="1" applyAlignment="1">
      <alignment vertical="center" wrapText="1"/>
    </xf>
    <xf numFmtId="0" fontId="41" fillId="0" borderId="5" xfId="48" applyFont="1" applyFill="1" applyBorder="1" applyAlignment="1">
      <alignment vertical="top" wrapText="1"/>
    </xf>
    <xf numFmtId="0" fontId="41" fillId="0" borderId="7" xfId="48" applyFont="1" applyFill="1" applyBorder="1" applyAlignment="1">
      <alignment vertical="top" wrapText="1"/>
    </xf>
    <xf numFmtId="0" fontId="41" fillId="0" borderId="6" xfId="48" applyFont="1" applyFill="1" applyBorder="1" applyAlignment="1">
      <alignment vertical="top" wrapText="1"/>
    </xf>
    <xf numFmtId="0" fontId="45" fillId="0" borderId="8" xfId="48" applyFont="1" applyBorder="1" applyAlignment="1">
      <alignment horizontal="left" vertical="center" wrapText="1"/>
    </xf>
    <xf numFmtId="0" fontId="45" fillId="0" borderId="0" xfId="48" applyFont="1" applyAlignment="1">
      <alignment horizontal="left" vertical="center" wrapText="1"/>
    </xf>
    <xf numFmtId="0" fontId="18" fillId="0" borderId="5" xfId="48" applyFont="1" applyBorder="1" applyAlignment="1">
      <alignment horizontal="left" vertical="center" wrapText="1"/>
    </xf>
    <xf numFmtId="0" fontId="18" fillId="0" borderId="6" xfId="48" applyFont="1" applyBorder="1" applyAlignment="1">
      <alignment horizontal="left" vertical="center" wrapText="1"/>
    </xf>
    <xf numFmtId="0" fontId="18" fillId="0" borderId="10" xfId="48" applyFont="1" applyBorder="1" applyAlignment="1">
      <alignment horizontal="left" vertical="center" wrapText="1"/>
    </xf>
    <xf numFmtId="0" fontId="18" fillId="0" borderId="11" xfId="48" applyFont="1" applyBorder="1" applyAlignment="1">
      <alignment horizontal="left" vertical="center" wrapText="1"/>
    </xf>
    <xf numFmtId="0" fontId="41" fillId="0" borderId="5" xfId="48" applyFont="1" applyBorder="1" applyAlignment="1">
      <alignment horizontal="left" vertical="top" wrapText="1"/>
    </xf>
    <xf numFmtId="0" fontId="41" fillId="0" borderId="7" xfId="48" applyFont="1" applyBorder="1" applyAlignment="1">
      <alignment horizontal="left" vertical="top" wrapText="1"/>
    </xf>
    <xf numFmtId="0" fontId="41" fillId="0" borderId="6" xfId="48" applyFont="1" applyBorder="1" applyAlignment="1">
      <alignment horizontal="left" vertical="top" wrapText="1"/>
    </xf>
    <xf numFmtId="0" fontId="41" fillId="0" borderId="10" xfId="48" applyFont="1" applyBorder="1" applyAlignment="1">
      <alignment horizontal="left" vertical="top" wrapText="1"/>
    </xf>
    <xf numFmtId="0" fontId="41" fillId="0" borderId="12" xfId="48" applyFont="1" applyBorder="1" applyAlignment="1">
      <alignment horizontal="left" vertical="top" wrapText="1"/>
    </xf>
    <xf numFmtId="0" fontId="41" fillId="0" borderId="11" xfId="48" applyFont="1" applyBorder="1" applyAlignment="1">
      <alignment horizontal="left" vertical="top" wrapText="1"/>
    </xf>
    <xf numFmtId="0" fontId="18" fillId="0" borderId="56" xfId="48" applyFont="1" applyFill="1" applyBorder="1" applyAlignment="1" applyProtection="1">
      <alignment horizontal="right" vertical="center"/>
      <protection locked="0"/>
    </xf>
    <xf numFmtId="0" fontId="18" fillId="0" borderId="7" xfId="48" applyFont="1" applyFill="1" applyBorder="1" applyAlignment="1" applyProtection="1">
      <alignment horizontal="right" vertical="center"/>
      <protection locked="0"/>
    </xf>
    <xf numFmtId="0" fontId="18" fillId="0" borderId="27" xfId="48" applyFont="1" applyFill="1" applyBorder="1" applyAlignment="1" applyProtection="1">
      <alignment horizontal="right" vertical="center"/>
      <protection locked="0"/>
    </xf>
    <xf numFmtId="0" fontId="18" fillId="0" borderId="28" xfId="48" applyFont="1" applyFill="1" applyBorder="1" applyAlignment="1" applyProtection="1">
      <alignment horizontal="right" vertical="center"/>
      <protection locked="0"/>
    </xf>
    <xf numFmtId="0" fontId="18" fillId="0" borderId="6" xfId="48" applyFont="1" applyFill="1" applyBorder="1" applyAlignment="1" applyProtection="1">
      <alignment horizontal="right" vertical="center"/>
      <protection locked="0"/>
    </xf>
    <xf numFmtId="0" fontId="18" fillId="0" borderId="5" xfId="48" applyFont="1" applyFill="1" applyBorder="1" applyAlignment="1" applyProtection="1">
      <alignment horizontal="right" vertical="center"/>
      <protection locked="0"/>
    </xf>
    <xf numFmtId="0" fontId="18" fillId="0" borderId="57" xfId="48" applyFont="1" applyFill="1" applyBorder="1" applyAlignment="1" applyProtection="1">
      <alignment horizontal="right" vertical="center"/>
      <protection locked="0"/>
    </xf>
    <xf numFmtId="0" fontId="18" fillId="0" borderId="10" xfId="48" applyFont="1" applyFill="1" applyBorder="1" applyAlignment="1">
      <alignment vertical="center"/>
    </xf>
    <xf numFmtId="0" fontId="18" fillId="0" borderId="11" xfId="48" applyFont="1" applyFill="1" applyBorder="1" applyAlignment="1">
      <alignment vertical="center"/>
    </xf>
    <xf numFmtId="49" fontId="18" fillId="0" borderId="10" xfId="48" applyNumberFormat="1" applyFont="1" applyBorder="1" applyAlignment="1">
      <alignment horizontal="left" vertical="center"/>
    </xf>
    <xf numFmtId="49" fontId="18" fillId="0" borderId="12" xfId="48" applyNumberFormat="1" applyFont="1" applyBorder="1" applyAlignment="1">
      <alignment horizontal="left" vertical="center"/>
    </xf>
    <xf numFmtId="0" fontId="18" fillId="0" borderId="3" xfId="48" applyFont="1" applyFill="1" applyBorder="1" applyAlignment="1" applyProtection="1">
      <alignment horizontal="center" vertical="center" wrapText="1"/>
      <protection locked="0"/>
    </xf>
    <xf numFmtId="0" fontId="18" fillId="0" borderId="3" xfId="48" applyFont="1" applyFill="1" applyBorder="1" applyAlignment="1" applyProtection="1">
      <alignment horizontal="center" vertical="center"/>
      <protection locked="0"/>
    </xf>
    <xf numFmtId="0" fontId="18" fillId="0" borderId="2" xfId="48" applyFont="1" applyFill="1" applyBorder="1" applyAlignment="1" applyProtection="1">
      <alignment horizontal="center" vertical="center"/>
      <protection locked="0"/>
    </xf>
    <xf numFmtId="0" fontId="18" fillId="0" borderId="3" xfId="48" applyFont="1" applyFill="1" applyBorder="1" applyAlignment="1">
      <alignment horizontal="right" vertical="center"/>
    </xf>
    <xf numFmtId="0" fontId="18" fillId="0" borderId="59" xfId="48" applyFont="1" applyFill="1" applyBorder="1" applyAlignment="1">
      <alignment horizontal="right" vertical="center"/>
    </xf>
    <xf numFmtId="0" fontId="23" fillId="0" borderId="8" xfId="48" applyFont="1" applyFill="1" applyBorder="1" applyAlignment="1">
      <alignment vertical="center"/>
    </xf>
    <xf numFmtId="0" fontId="23" fillId="0" borderId="0" xfId="48" applyFont="1" applyFill="1" applyBorder="1" applyAlignment="1">
      <alignment vertical="center"/>
    </xf>
    <xf numFmtId="0" fontId="23" fillId="0" borderId="67" xfId="48" applyFont="1" applyFill="1" applyBorder="1" applyAlignment="1">
      <alignment vertical="center"/>
    </xf>
    <xf numFmtId="0" fontId="18" fillId="0" borderId="2" xfId="48" applyFont="1" applyFill="1" applyBorder="1" applyAlignment="1">
      <alignment horizontal="right" vertical="center"/>
    </xf>
    <xf numFmtId="0" fontId="18" fillId="0" borderId="1" xfId="48" applyFont="1" applyFill="1" applyBorder="1" applyAlignment="1" applyProtection="1">
      <alignment horizontal="left" vertical="center"/>
      <protection locked="0"/>
    </xf>
    <xf numFmtId="0" fontId="18" fillId="0" borderId="3" xfId="48" applyFont="1" applyFill="1" applyBorder="1" applyAlignment="1" applyProtection="1">
      <alignment horizontal="left" vertical="center"/>
      <protection locked="0"/>
    </xf>
    <xf numFmtId="0" fontId="23" fillId="0" borderId="8" xfId="48" applyFont="1" applyBorder="1" applyAlignment="1">
      <alignment horizontal="left" vertical="center" wrapText="1"/>
    </xf>
    <xf numFmtId="0" fontId="23" fillId="0" borderId="0" xfId="48" applyFont="1" applyBorder="1" applyAlignment="1">
      <alignment horizontal="left" vertical="center" wrapText="1"/>
    </xf>
    <xf numFmtId="0" fontId="23" fillId="0" borderId="9" xfId="48" applyFont="1" applyBorder="1" applyAlignment="1">
      <alignment horizontal="left" vertical="center" wrapText="1"/>
    </xf>
    <xf numFmtId="0" fontId="23" fillId="0" borderId="0" xfId="48" applyFont="1" applyFill="1" applyBorder="1" applyAlignment="1">
      <alignment horizontal="center" vertical="center"/>
    </xf>
    <xf numFmtId="0" fontId="23" fillId="0" borderId="9" xfId="48" applyFont="1" applyFill="1" applyBorder="1" applyAlignment="1">
      <alignment horizontal="center" vertical="center"/>
    </xf>
    <xf numFmtId="0" fontId="23" fillId="0" borderId="0" xfId="48" applyFont="1" applyFill="1" applyBorder="1" applyAlignment="1">
      <alignment horizontal="right" vertical="center"/>
    </xf>
    <xf numFmtId="0" fontId="23" fillId="0" borderId="9" xfId="48" applyFont="1" applyFill="1" applyBorder="1" applyAlignment="1">
      <alignment horizontal="right" vertical="center"/>
    </xf>
    <xf numFmtId="0" fontId="23" fillId="0" borderId="12" xfId="48" applyFont="1" applyFill="1" applyBorder="1" applyAlignment="1">
      <alignment horizontal="right" vertical="center"/>
    </xf>
    <xf numFmtId="0" fontId="61" fillId="0" borderId="12" xfId="48" applyFont="1" applyFill="1" applyBorder="1" applyAlignment="1">
      <alignment horizontal="right" vertical="center"/>
    </xf>
    <xf numFmtId="0" fontId="23" fillId="0" borderId="11" xfId="48" applyFont="1" applyFill="1" applyBorder="1" applyAlignment="1">
      <alignment horizontal="right" vertical="center"/>
    </xf>
    <xf numFmtId="0" fontId="23" fillId="0" borderId="5" xfId="48" applyFont="1" applyFill="1" applyBorder="1" applyAlignment="1">
      <alignment horizontal="left" vertical="center"/>
    </xf>
    <xf numFmtId="0" fontId="23" fillId="0" borderId="6" xfId="48" applyFont="1" applyFill="1" applyBorder="1" applyAlignment="1">
      <alignment horizontal="left" vertical="center"/>
    </xf>
    <xf numFmtId="0" fontId="23" fillId="0" borderId="8" xfId="48" applyFont="1" applyFill="1" applyBorder="1" applyAlignment="1">
      <alignment horizontal="left" vertical="center"/>
    </xf>
    <xf numFmtId="0" fontId="23" fillId="0" borderId="9" xfId="48" applyFont="1" applyFill="1" applyBorder="1" applyAlignment="1">
      <alignment horizontal="left" vertical="center"/>
    </xf>
    <xf numFmtId="0" fontId="23" fillId="0" borderId="10" xfId="48" applyFont="1" applyFill="1" applyBorder="1" applyAlignment="1">
      <alignment horizontal="left" vertical="center"/>
    </xf>
    <xf numFmtId="0" fontId="23" fillId="0" borderId="11" xfId="48" applyFont="1" applyFill="1" applyBorder="1" applyAlignment="1">
      <alignment horizontal="left" vertical="center"/>
    </xf>
    <xf numFmtId="0" fontId="23" fillId="0" borderId="7" xfId="48" applyFont="1" applyFill="1" applyBorder="1" applyAlignment="1">
      <alignment horizontal="center" vertical="center"/>
    </xf>
    <xf numFmtId="0" fontId="23" fillId="0" borderId="6" xfId="48" applyFont="1" applyFill="1" applyBorder="1" applyAlignment="1">
      <alignment horizontal="center" vertical="center"/>
    </xf>
    <xf numFmtId="0" fontId="23" fillId="0" borderId="0" xfId="48" applyFont="1" applyFill="1" applyBorder="1" applyAlignment="1">
      <alignment horizontal="left" vertical="center"/>
    </xf>
    <xf numFmtId="0" fontId="23" fillId="0" borderId="14" xfId="48" applyFont="1" applyFill="1" applyBorder="1" applyAlignment="1">
      <alignment horizontal="right" vertical="center"/>
    </xf>
    <xf numFmtId="0" fontId="23" fillId="0" borderId="18" xfId="48" applyFont="1" applyFill="1" applyBorder="1" applyAlignment="1">
      <alignment horizontal="left" vertical="center"/>
    </xf>
    <xf numFmtId="0" fontId="23" fillId="0" borderId="16" xfId="48" applyFont="1" applyFill="1" applyBorder="1" applyAlignment="1">
      <alignment horizontal="left" vertical="center"/>
    </xf>
    <xf numFmtId="0" fontId="23" fillId="0" borderId="74" xfId="48" applyFont="1" applyFill="1" applyBorder="1" applyAlignment="1">
      <alignment horizontal="left" vertical="center"/>
    </xf>
    <xf numFmtId="0" fontId="61" fillId="0" borderId="14" xfId="48" applyFont="1" applyFill="1" applyBorder="1" applyAlignment="1">
      <alignment horizontal="right" vertical="center"/>
    </xf>
    <xf numFmtId="0" fontId="23" fillId="0" borderId="15" xfId="48" applyFont="1" applyFill="1" applyBorder="1" applyAlignment="1">
      <alignment horizontal="right" vertical="center"/>
    </xf>
    <xf numFmtId="0" fontId="23" fillId="0" borderId="35" xfId="48" applyFont="1" applyFill="1" applyBorder="1" applyAlignment="1">
      <alignment horizontal="left" vertical="center"/>
    </xf>
    <xf numFmtId="0" fontId="23" fillId="0" borderId="36" xfId="48" applyFont="1" applyFill="1" applyBorder="1" applyAlignment="1">
      <alignment horizontal="left" vertical="center"/>
    </xf>
    <xf numFmtId="0" fontId="23" fillId="0" borderId="67" xfId="48" applyFont="1" applyFill="1" applyBorder="1" applyAlignment="1">
      <alignment horizontal="left" vertical="center"/>
    </xf>
    <xf numFmtId="0" fontId="23" fillId="0" borderId="8" xfId="48" applyFont="1" applyBorder="1" applyAlignment="1">
      <alignment horizontal="left" vertical="center"/>
    </xf>
    <xf numFmtId="0" fontId="23" fillId="0" borderId="9" xfId="48" applyFont="1" applyBorder="1" applyAlignment="1">
      <alignment horizontal="left" vertical="center"/>
    </xf>
    <xf numFmtId="0" fontId="23" fillId="0" borderId="0" xfId="48" applyFont="1" applyBorder="1" applyAlignment="1">
      <alignment horizontal="left" vertical="center"/>
    </xf>
    <xf numFmtId="0" fontId="78" fillId="0" borderId="8" xfId="48" applyFont="1" applyBorder="1" applyAlignment="1">
      <alignment horizontal="center" vertical="center" wrapText="1"/>
    </xf>
    <xf numFmtId="0" fontId="78" fillId="0" borderId="5" xfId="48" applyFont="1" applyFill="1" applyBorder="1" applyAlignment="1">
      <alignment horizontal="center" vertical="center" wrapText="1"/>
    </xf>
    <xf numFmtId="0" fontId="78" fillId="0" borderId="8" xfId="48" applyFont="1" applyFill="1" applyBorder="1" applyAlignment="1">
      <alignment horizontal="center" vertical="center" wrapText="1"/>
    </xf>
    <xf numFmtId="0" fontId="23" fillId="0" borderId="1" xfId="48" applyFont="1" applyFill="1" applyBorder="1" applyAlignment="1">
      <alignment vertical="center"/>
    </xf>
    <xf numFmtId="0" fontId="23" fillId="0" borderId="2" xfId="48" applyFont="1" applyFill="1" applyBorder="1" applyAlignment="1">
      <alignment vertical="center"/>
    </xf>
    <xf numFmtId="3" fontId="20" fillId="0" borderId="14" xfId="0" applyNumberFormat="1" applyFont="1" applyBorder="1" applyAlignment="1">
      <alignment horizontal="right" vertical="center"/>
    </xf>
    <xf numFmtId="3" fontId="20" fillId="0" borderId="0" xfId="0" applyNumberFormat="1" applyFont="1" applyBorder="1" applyAlignment="1">
      <alignment horizontal="right" vertical="center"/>
    </xf>
    <xf numFmtId="0" fontId="23" fillId="0" borderId="8" xfId="48" applyFont="1" applyBorder="1" applyAlignment="1">
      <alignment vertical="center"/>
    </xf>
    <xf numFmtId="0" fontId="23" fillId="0" borderId="9" xfId="48" applyFont="1" applyBorder="1" applyAlignment="1">
      <alignment vertical="center"/>
    </xf>
    <xf numFmtId="0" fontId="23" fillId="0" borderId="8" xfId="48" applyFont="1" applyBorder="1" applyAlignment="1">
      <alignment horizontal="right" vertical="center"/>
    </xf>
    <xf numFmtId="0" fontId="23" fillId="0" borderId="0" xfId="48" applyFont="1" applyBorder="1" applyAlignment="1">
      <alignment horizontal="right" vertical="center"/>
    </xf>
    <xf numFmtId="0" fontId="23" fillId="0" borderId="9" xfId="48" applyFont="1" applyBorder="1" applyAlignment="1">
      <alignment horizontal="right" vertical="center"/>
    </xf>
    <xf numFmtId="3" fontId="20" fillId="0" borderId="69" xfId="0" applyNumberFormat="1" applyFont="1" applyBorder="1" applyAlignment="1">
      <alignment horizontal="right" vertical="center"/>
    </xf>
    <xf numFmtId="0" fontId="23" fillId="0" borderId="60" xfId="48" applyFont="1" applyFill="1" applyBorder="1" applyAlignment="1">
      <alignment horizontal="left" vertical="center"/>
    </xf>
    <xf numFmtId="0" fontId="23" fillId="0" borderId="61" xfId="48" applyFont="1" applyFill="1" applyBorder="1" applyAlignment="1">
      <alignment horizontal="left" vertical="center"/>
    </xf>
    <xf numFmtId="0" fontId="23" fillId="0" borderId="62" xfId="48" applyFont="1" applyFill="1" applyBorder="1" applyAlignment="1">
      <alignment horizontal="left" vertical="center"/>
    </xf>
    <xf numFmtId="0" fontId="23" fillId="0" borderId="63" xfId="48" applyFont="1" applyFill="1" applyBorder="1" applyAlignment="1">
      <alignment horizontal="left" vertical="center"/>
    </xf>
    <xf numFmtId="0" fontId="23" fillId="0" borderId="64" xfId="48" applyFont="1" applyFill="1" applyBorder="1" applyAlignment="1">
      <alignment horizontal="left" vertical="center"/>
    </xf>
    <xf numFmtId="3" fontId="20" fillId="0" borderId="16" xfId="0" applyNumberFormat="1" applyFont="1" applyBorder="1" applyAlignment="1">
      <alignment horizontal="right" vertical="center"/>
    </xf>
    <xf numFmtId="0" fontId="22" fillId="0" borderId="14" xfId="0" applyFont="1" applyBorder="1" applyAlignment="1">
      <alignment vertical="center"/>
    </xf>
    <xf numFmtId="0" fontId="23" fillId="0" borderId="63" xfId="0" applyFont="1" applyBorder="1" applyAlignment="1">
      <alignment horizontal="right" vertical="center"/>
    </xf>
    <xf numFmtId="0" fontId="23" fillId="0" borderId="65" xfId="0" applyFont="1" applyBorder="1" applyAlignment="1">
      <alignment horizontal="right" vertical="center"/>
    </xf>
    <xf numFmtId="3" fontId="20" fillId="0" borderId="72" xfId="0" applyNumberFormat="1" applyFont="1" applyBorder="1" applyAlignment="1">
      <alignment horizontal="right" vertical="center"/>
    </xf>
    <xf numFmtId="0" fontId="18" fillId="0" borderId="4" xfId="0" applyFont="1" applyBorder="1" applyAlignment="1">
      <alignment horizontal="left" vertical="center"/>
    </xf>
    <xf numFmtId="0" fontId="23" fillId="0" borderId="4" xfId="0" applyFont="1" applyFill="1" applyBorder="1" applyAlignment="1">
      <alignment horizontal="center" vertical="center"/>
    </xf>
    <xf numFmtId="0" fontId="54" fillId="0" borderId="1" xfId="0" applyFont="1" applyBorder="1" applyAlignment="1">
      <alignment horizontal="left" vertical="center" wrapText="1"/>
    </xf>
    <xf numFmtId="0" fontId="54" fillId="0" borderId="2" xfId="0" applyFont="1" applyBorder="1" applyAlignment="1">
      <alignment horizontal="left" vertical="center" wrapText="1"/>
    </xf>
    <xf numFmtId="0" fontId="18" fillId="0" borderId="60" xfId="48" applyFont="1" applyBorder="1" applyAlignment="1">
      <alignment vertical="center" wrapText="1"/>
    </xf>
    <xf numFmtId="0" fontId="18" fillId="0" borderId="61" xfId="48" applyFont="1" applyBorder="1" applyAlignment="1">
      <alignment vertical="center"/>
    </xf>
    <xf numFmtId="0" fontId="18" fillId="0" borderId="68" xfId="48" applyFont="1" applyBorder="1" applyAlignment="1">
      <alignment vertical="center"/>
    </xf>
    <xf numFmtId="0" fontId="18" fillId="0" borderId="9" xfId="48" applyFont="1" applyBorder="1" applyAlignment="1">
      <alignment vertical="center"/>
    </xf>
    <xf numFmtId="0" fontId="18" fillId="0" borderId="71" xfId="48" applyFont="1" applyBorder="1" applyAlignment="1">
      <alignment vertical="center"/>
    </xf>
    <xf numFmtId="0" fontId="23" fillId="0" borderId="62" xfId="0" applyFont="1" applyBorder="1" applyAlignment="1">
      <alignment horizontal="right" vertical="center"/>
    </xf>
    <xf numFmtId="0" fontId="26" fillId="0" borderId="0" xfId="0" applyFont="1" applyBorder="1" applyAlignment="1">
      <alignment horizontal="left" vertical="center" wrapText="1"/>
    </xf>
    <xf numFmtId="0" fontId="19" fillId="2" borderId="5" xfId="0" applyFont="1" applyFill="1" applyBorder="1" applyAlignment="1">
      <alignment vertical="center"/>
    </xf>
    <xf numFmtId="0" fontId="19" fillId="2" borderId="6" xfId="0" applyFont="1" applyFill="1" applyBorder="1" applyAlignment="1">
      <alignment vertical="center"/>
    </xf>
    <xf numFmtId="0" fontId="19" fillId="2" borderId="10" xfId="0" applyFont="1" applyFill="1" applyBorder="1" applyAlignment="1">
      <alignment vertical="center"/>
    </xf>
    <xf numFmtId="0" fontId="19" fillId="2" borderId="11" xfId="0" applyFont="1" applyFill="1" applyBorder="1" applyAlignment="1">
      <alignment vertical="center"/>
    </xf>
    <xf numFmtId="0" fontId="18" fillId="2" borderId="5" xfId="0" applyFont="1" applyFill="1" applyBorder="1" applyAlignment="1">
      <alignment horizontal="left" vertical="center"/>
    </xf>
    <xf numFmtId="0" fontId="18" fillId="2" borderId="6" xfId="0" applyFont="1" applyFill="1" applyBorder="1" applyAlignment="1">
      <alignment horizontal="left" vertical="center"/>
    </xf>
    <xf numFmtId="0" fontId="18" fillId="2" borderId="10" xfId="0" applyFont="1" applyFill="1" applyBorder="1" applyAlignment="1">
      <alignment horizontal="left" vertical="center"/>
    </xf>
    <xf numFmtId="0" fontId="18" fillId="2" borderId="11" xfId="0" applyFont="1" applyFill="1" applyBorder="1" applyAlignment="1">
      <alignment horizontal="left" vertical="center"/>
    </xf>
    <xf numFmtId="177" fontId="28" fillId="0" borderId="7" xfId="0" applyNumberFormat="1" applyFont="1" applyBorder="1" applyAlignment="1">
      <alignment horizontal="center" vertical="center"/>
    </xf>
    <xf numFmtId="177" fontId="28" fillId="0" borderId="6" xfId="0" applyNumberFormat="1" applyFont="1" applyBorder="1" applyAlignment="1">
      <alignment horizontal="center" vertical="center"/>
    </xf>
    <xf numFmtId="177" fontId="28" fillId="0" borderId="12" xfId="0" applyNumberFormat="1" applyFont="1" applyBorder="1" applyAlignment="1">
      <alignment horizontal="center" vertical="center"/>
    </xf>
    <xf numFmtId="177" fontId="28" fillId="0" borderId="11" xfId="0" applyNumberFormat="1" applyFont="1" applyBorder="1" applyAlignment="1">
      <alignment horizontal="center" vertical="center"/>
    </xf>
    <xf numFmtId="0" fontId="18" fillId="2" borderId="1" xfId="0" applyFont="1" applyFill="1" applyBorder="1" applyAlignment="1">
      <alignment horizontal="left" vertical="center"/>
    </xf>
    <xf numFmtId="0" fontId="18" fillId="2" borderId="2" xfId="0" applyFont="1" applyFill="1" applyBorder="1" applyAlignment="1">
      <alignment horizontal="left" vertical="center"/>
    </xf>
    <xf numFmtId="0" fontId="22" fillId="0" borderId="1" xfId="0" applyFont="1" applyBorder="1" applyAlignment="1">
      <alignment horizontal="center" vertical="center"/>
    </xf>
    <xf numFmtId="0" fontId="22" fillId="0" borderId="3" xfId="0" applyFont="1" applyBorder="1" applyAlignment="1">
      <alignment horizontal="center" vertical="center"/>
    </xf>
    <xf numFmtId="0" fontId="22" fillId="0" borderId="2" xfId="0" applyFont="1" applyBorder="1" applyAlignment="1">
      <alignment horizontal="center" vertical="center"/>
    </xf>
    <xf numFmtId="0" fontId="18" fillId="2" borderId="8" xfId="0" applyFont="1" applyFill="1" applyBorder="1" applyAlignment="1">
      <alignment horizontal="left" vertical="center"/>
    </xf>
    <xf numFmtId="0" fontId="18" fillId="2" borderId="9" xfId="0" applyFont="1" applyFill="1" applyBorder="1" applyAlignment="1">
      <alignment horizontal="left" vertical="center"/>
    </xf>
    <xf numFmtId="38" fontId="22" fillId="0" borderId="3" xfId="1" applyFont="1" applyBorder="1" applyAlignment="1">
      <alignment horizontal="center" vertical="center"/>
    </xf>
    <xf numFmtId="0" fontId="18" fillId="2" borderId="1" xfId="0" applyFont="1" applyFill="1" applyBorder="1" applyAlignment="1">
      <alignment vertical="center"/>
    </xf>
    <xf numFmtId="0" fontId="18" fillId="2" borderId="2" xfId="0" applyFont="1" applyFill="1" applyBorder="1" applyAlignment="1">
      <alignment vertical="center"/>
    </xf>
    <xf numFmtId="0" fontId="18" fillId="2" borderId="19" xfId="0" applyFont="1" applyFill="1" applyBorder="1" applyAlignment="1">
      <alignment horizontal="left" vertical="center"/>
    </xf>
    <xf numFmtId="0" fontId="18" fillId="2" borderId="20" xfId="0" applyFont="1" applyFill="1" applyBorder="1" applyAlignment="1">
      <alignment horizontal="left" vertical="center"/>
    </xf>
    <xf numFmtId="0" fontId="18" fillId="2" borderId="21" xfId="0" applyFont="1" applyFill="1" applyBorder="1" applyAlignment="1">
      <alignment horizontal="left" vertical="center"/>
    </xf>
    <xf numFmtId="0" fontId="18" fillId="2" borderId="19" xfId="0" applyFont="1" applyFill="1" applyBorder="1" applyAlignment="1">
      <alignment horizontal="left" vertical="center" wrapText="1"/>
    </xf>
    <xf numFmtId="0" fontId="18" fillId="2" borderId="21" xfId="0" applyFont="1" applyFill="1" applyBorder="1" applyAlignment="1">
      <alignment horizontal="left" vertical="center" wrapText="1"/>
    </xf>
    <xf numFmtId="0" fontId="22" fillId="0" borderId="5" xfId="0" applyFont="1" applyBorder="1" applyAlignment="1">
      <alignment horizontal="center" vertical="center"/>
    </xf>
    <xf numFmtId="0" fontId="22" fillId="0" borderId="6" xfId="0" applyFont="1" applyBorder="1" applyAlignment="1">
      <alignment horizontal="center" vertical="center"/>
    </xf>
    <xf numFmtId="0" fontId="22" fillId="0" borderId="10" xfId="0" applyFont="1" applyBorder="1" applyAlignment="1">
      <alignment horizontal="center" vertical="center"/>
    </xf>
    <xf numFmtId="0" fontId="22" fillId="0" borderId="11" xfId="0" applyFont="1" applyBorder="1" applyAlignment="1">
      <alignment horizontal="center" vertical="center"/>
    </xf>
    <xf numFmtId="0" fontId="21" fillId="2" borderId="6" xfId="0" applyFont="1" applyFill="1" applyBorder="1" applyAlignment="1">
      <alignment horizontal="left" vertical="center" wrapText="1"/>
    </xf>
    <xf numFmtId="0" fontId="21" fillId="2" borderId="9" xfId="0" applyFont="1" applyFill="1" applyBorder="1" applyAlignment="1">
      <alignment horizontal="left" vertical="center"/>
    </xf>
    <xf numFmtId="0" fontId="21" fillId="2" borderId="11" xfId="0" applyFont="1" applyFill="1" applyBorder="1" applyAlignment="1">
      <alignment horizontal="left" vertical="center"/>
    </xf>
    <xf numFmtId="177" fontId="63" fillId="0" borderId="7" xfId="0" applyNumberFormat="1" applyFont="1" applyBorder="1" applyAlignment="1">
      <alignment horizontal="center" vertical="center"/>
    </xf>
    <xf numFmtId="177" fontId="63" fillId="0" borderId="6" xfId="0" applyNumberFormat="1" applyFont="1" applyBorder="1" applyAlignment="1">
      <alignment horizontal="center" vertical="center"/>
    </xf>
    <xf numFmtId="177" fontId="63" fillId="0" borderId="12" xfId="0" applyNumberFormat="1" applyFont="1" applyBorder="1" applyAlignment="1">
      <alignment horizontal="center" vertical="center"/>
    </xf>
    <xf numFmtId="177" fontId="63" fillId="0" borderId="11" xfId="0" applyNumberFormat="1" applyFont="1" applyBorder="1" applyAlignment="1">
      <alignment horizontal="center" vertical="center"/>
    </xf>
    <xf numFmtId="0" fontId="18" fillId="0" borderId="1" xfId="0" applyFont="1" applyBorder="1" applyAlignment="1">
      <alignment horizontal="center" vertical="center"/>
    </xf>
    <xf numFmtId="0" fontId="18" fillId="0" borderId="3" xfId="0" applyFont="1" applyBorder="1" applyAlignment="1">
      <alignment horizontal="center" vertical="center"/>
    </xf>
    <xf numFmtId="0" fontId="18" fillId="0" borderId="2" xfId="0" applyFont="1" applyBorder="1" applyAlignment="1">
      <alignment horizontal="center" vertical="center"/>
    </xf>
    <xf numFmtId="0" fontId="40" fillId="0" borderId="3" xfId="0" applyFont="1" applyBorder="1" applyAlignment="1">
      <alignment horizontal="left" vertical="center"/>
    </xf>
    <xf numFmtId="0" fontId="40" fillId="0" borderId="2" xfId="0" applyFont="1" applyBorder="1" applyAlignment="1">
      <alignment horizontal="left" vertical="center"/>
    </xf>
    <xf numFmtId="0" fontId="20" fillId="0" borderId="1" xfId="0" applyFont="1" applyBorder="1" applyAlignment="1">
      <alignment horizontal="center" vertical="center"/>
    </xf>
    <xf numFmtId="0" fontId="20" fillId="0" borderId="2" xfId="0" applyFont="1" applyBorder="1" applyAlignment="1">
      <alignment horizontal="center" vertical="center"/>
    </xf>
    <xf numFmtId="0" fontId="18" fillId="0" borderId="5" xfId="0" applyFont="1" applyBorder="1" applyAlignment="1">
      <alignment horizontal="center" vertical="center"/>
    </xf>
    <xf numFmtId="0" fontId="18" fillId="0" borderId="6" xfId="0" applyFont="1" applyBorder="1" applyAlignment="1">
      <alignment horizontal="center" vertical="center"/>
    </xf>
    <xf numFmtId="0" fontId="18" fillId="0" borderId="10" xfId="0" applyFont="1" applyBorder="1" applyAlignment="1">
      <alignment horizontal="center" vertical="center"/>
    </xf>
    <xf numFmtId="0" fontId="18" fillId="0" borderId="11" xfId="0" applyFont="1" applyBorder="1" applyAlignment="1">
      <alignment horizontal="center" vertical="center"/>
    </xf>
    <xf numFmtId="0" fontId="31" fillId="3" borderId="4" xfId="10" applyFont="1" applyFill="1" applyBorder="1" applyAlignment="1">
      <alignment horizontal="left" vertical="center"/>
    </xf>
    <xf numFmtId="0" fontId="53" fillId="3" borderId="4" xfId="10" applyFont="1" applyFill="1" applyBorder="1" applyAlignment="1">
      <alignment horizontal="center" vertical="center"/>
    </xf>
    <xf numFmtId="0" fontId="53" fillId="3" borderId="4" xfId="10" applyFont="1" applyFill="1" applyBorder="1" applyAlignment="1">
      <alignment horizontal="left" vertical="center"/>
    </xf>
    <xf numFmtId="0" fontId="19" fillId="3" borderId="1" xfId="0" applyFont="1" applyFill="1" applyBorder="1" applyAlignment="1">
      <alignment horizontal="center" vertical="center"/>
    </xf>
    <xf numFmtId="0" fontId="19" fillId="3" borderId="3" xfId="0" applyFont="1" applyFill="1" applyBorder="1" applyAlignment="1">
      <alignment horizontal="center" vertical="center"/>
    </xf>
    <xf numFmtId="0" fontId="19" fillId="3" borderId="2" xfId="0" applyFont="1" applyFill="1" applyBorder="1" applyAlignment="1">
      <alignment horizontal="center" vertical="center"/>
    </xf>
    <xf numFmtId="38" fontId="19" fillId="3" borderId="1" xfId="1" applyFont="1" applyFill="1" applyBorder="1" applyAlignment="1">
      <alignment horizontal="center" vertical="center"/>
    </xf>
    <xf numFmtId="38" fontId="19" fillId="3" borderId="3" xfId="1" applyFont="1" applyFill="1" applyBorder="1" applyAlignment="1">
      <alignment horizontal="center" vertical="center"/>
    </xf>
    <xf numFmtId="38" fontId="19" fillId="3" borderId="2" xfId="1" applyFont="1" applyFill="1" applyBorder="1" applyAlignment="1">
      <alignment horizontal="center" vertical="center"/>
    </xf>
    <xf numFmtId="0" fontId="19" fillId="0" borderId="3" xfId="0" applyFont="1" applyBorder="1" applyAlignment="1">
      <alignment horizontal="center" vertical="center"/>
    </xf>
    <xf numFmtId="0" fontId="19" fillId="0" borderId="2" xfId="0" applyFont="1" applyBorder="1" applyAlignment="1">
      <alignment horizontal="center" vertical="center"/>
    </xf>
    <xf numFmtId="38" fontId="19" fillId="3" borderId="1" xfId="1" applyFont="1" applyFill="1" applyBorder="1" applyAlignment="1">
      <alignment horizontal="right" vertical="center"/>
    </xf>
    <xf numFmtId="0" fontId="19" fillId="0" borderId="3" xfId="0" applyFont="1" applyBorder="1" applyAlignment="1">
      <alignment horizontal="right" vertical="center"/>
    </xf>
    <xf numFmtId="0" fontId="19" fillId="0" borderId="2" xfId="0" applyFont="1" applyBorder="1" applyAlignment="1">
      <alignment horizontal="right" vertical="center"/>
    </xf>
    <xf numFmtId="38" fontId="19" fillId="3" borderId="3" xfId="1" applyFont="1" applyFill="1" applyBorder="1" applyAlignment="1">
      <alignment horizontal="right" vertical="center"/>
    </xf>
    <xf numFmtId="38" fontId="19" fillId="3" borderId="2" xfId="1" applyFont="1" applyFill="1" applyBorder="1" applyAlignment="1">
      <alignment horizontal="right" vertical="center"/>
    </xf>
    <xf numFmtId="0" fontId="19" fillId="3" borderId="1" xfId="0" applyFont="1" applyFill="1" applyBorder="1" applyAlignment="1">
      <alignment horizontal="left" vertical="center"/>
    </xf>
    <xf numFmtId="0" fontId="19" fillId="3" borderId="3" xfId="0" applyFont="1" applyFill="1" applyBorder="1" applyAlignment="1">
      <alignment horizontal="left" vertical="center"/>
    </xf>
    <xf numFmtId="0" fontId="19" fillId="3" borderId="2" xfId="0" applyFont="1" applyFill="1" applyBorder="1" applyAlignment="1">
      <alignment horizontal="left" vertical="center"/>
    </xf>
    <xf numFmtId="0" fontId="19" fillId="3" borderId="3" xfId="0" applyFont="1" applyFill="1" applyBorder="1" applyAlignment="1">
      <alignment horizontal="right" vertical="center"/>
    </xf>
    <xf numFmtId="0" fontId="19" fillId="3" borderId="2" xfId="0" applyFont="1" applyFill="1" applyBorder="1" applyAlignment="1">
      <alignment horizontal="right" vertical="center"/>
    </xf>
    <xf numFmtId="0" fontId="19" fillId="3" borderId="1" xfId="0" applyFont="1" applyFill="1" applyBorder="1" applyAlignment="1">
      <alignment horizontal="left" vertical="center" shrinkToFit="1"/>
    </xf>
    <xf numFmtId="0" fontId="19" fillId="3" borderId="3" xfId="0" applyFont="1" applyFill="1" applyBorder="1" applyAlignment="1">
      <alignment horizontal="left" vertical="center" shrinkToFit="1"/>
    </xf>
    <xf numFmtId="0" fontId="19" fillId="3" borderId="2" xfId="0" applyFont="1" applyFill="1" applyBorder="1" applyAlignment="1">
      <alignment horizontal="left" vertical="center" shrinkToFit="1"/>
    </xf>
    <xf numFmtId="3" fontId="19" fillId="3" borderId="24" xfId="0" applyNumberFormat="1" applyFont="1" applyFill="1" applyBorder="1" applyAlignment="1">
      <alignment horizontal="right" vertical="center"/>
    </xf>
    <xf numFmtId="3" fontId="19" fillId="3" borderId="75" xfId="0" applyNumberFormat="1" applyFont="1" applyFill="1" applyBorder="1" applyAlignment="1">
      <alignment horizontal="right" vertical="center"/>
    </xf>
    <xf numFmtId="3" fontId="19" fillId="3" borderId="76" xfId="0" applyNumberFormat="1" applyFont="1" applyFill="1" applyBorder="1" applyAlignment="1">
      <alignment horizontal="right" vertical="center"/>
    </xf>
  </cellXfs>
  <cellStyles count="74">
    <cellStyle name="Excel Built-in Comma [0] 1" xfId="26"/>
    <cellStyle name="Excel Built-in Currency [0] 1" xfId="27"/>
    <cellStyle name="Excel Built-in Normal" xfId="28"/>
    <cellStyle name="Excel Built-in Normal 1" xfId="29"/>
    <cellStyle name="Excel Built-in Normal 1 2" xfId="30"/>
    <cellStyle name="Excel Built-in Normal 2" xfId="31"/>
    <cellStyle name="パーセント 2" xfId="3"/>
    <cellStyle name="パーセント 3" xfId="24"/>
    <cellStyle name="パーセント 3 2" xfId="55"/>
    <cellStyle name="パーセント 4" xfId="39"/>
    <cellStyle name="パーセント 4 2" xfId="58"/>
    <cellStyle name="パーセント 5" xfId="42"/>
    <cellStyle name="パーセント 5 2" xfId="61"/>
    <cellStyle name="パーセント 6" xfId="65"/>
    <cellStyle name="ハイパーリンク" xfId="18" builtinId="8"/>
    <cellStyle name="ハイパーリンク 2" xfId="6"/>
    <cellStyle name="桁区切り" xfId="1" builtinId="6"/>
    <cellStyle name="桁区切り 2" xfId="2"/>
    <cellStyle name="桁区切り 2 2" xfId="32"/>
    <cellStyle name="桁区切り 3" xfId="7"/>
    <cellStyle name="桁区切り 4" xfId="33"/>
    <cellStyle name="桁区切り 4 2" xfId="56"/>
    <cellStyle name="桁区切り 5" xfId="25"/>
    <cellStyle name="桁区切り 6" xfId="44"/>
    <cellStyle name="桁区切り 6 2" xfId="63"/>
    <cellStyle name="桁区切り 7" xfId="49"/>
    <cellStyle name="桁区切り 8" xfId="69"/>
    <cellStyle name="桁区切り 8 2" xfId="70"/>
    <cellStyle name="通貨 2" xfId="8"/>
    <cellStyle name="通貨 2 2" xfId="50"/>
    <cellStyle name="標準" xfId="0" builtinId="0"/>
    <cellStyle name="標準 10" xfId="23"/>
    <cellStyle name="標準 10 2" xfId="54"/>
    <cellStyle name="標準 11" xfId="38"/>
    <cellStyle name="標準 11 2" xfId="57"/>
    <cellStyle name="標準 12" xfId="41"/>
    <cellStyle name="標準 12 2" xfId="60"/>
    <cellStyle name="標準 13" xfId="48"/>
    <cellStyle name="標準 14" xfId="47"/>
    <cellStyle name="標準 15" xfId="67"/>
    <cellStyle name="標準 15 2" xfId="68"/>
    <cellStyle name="標準 15 2 2" xfId="71"/>
    <cellStyle name="標準 2" xfId="9"/>
    <cellStyle name="標準 2 2" xfId="4"/>
    <cellStyle name="標準 2 2 2" xfId="10"/>
    <cellStyle name="標準 2 3" xfId="11"/>
    <cellStyle name="標準 2 3 2" xfId="12"/>
    <cellStyle name="標準 2 3 2 2" xfId="34"/>
    <cellStyle name="標準 2 4" xfId="13"/>
    <cellStyle name="標準 2 5" xfId="14"/>
    <cellStyle name="標準 2 6" xfId="72"/>
    <cellStyle name="標準 2_システム要件表_0201" xfId="37"/>
    <cellStyle name="標準 3" xfId="15"/>
    <cellStyle name="標準 3 2" xfId="35"/>
    <cellStyle name="標準 4" xfId="16"/>
    <cellStyle name="標準 5" xfId="5"/>
    <cellStyle name="標準 6" xfId="17"/>
    <cellStyle name="標準 6 2" xfId="51"/>
    <cellStyle name="標準 63" xfId="36"/>
    <cellStyle name="標準 7" xfId="19"/>
    <cellStyle name="標準 7 2" xfId="21"/>
    <cellStyle name="標準 8" xfId="20"/>
    <cellStyle name="標準 8 2" xfId="52"/>
    <cellStyle name="標準 9" xfId="22"/>
    <cellStyle name="標準 9 2" xfId="40"/>
    <cellStyle name="標準 9 2 2" xfId="59"/>
    <cellStyle name="標準 9 3" xfId="43"/>
    <cellStyle name="標準 9 3 2" xfId="62"/>
    <cellStyle name="標準 9 4" xfId="45"/>
    <cellStyle name="標準 9 4 2" xfId="64"/>
    <cellStyle name="標準 9 5" xfId="46"/>
    <cellStyle name="標準 9 5 2" xfId="66"/>
    <cellStyle name="標準 9 6" xfId="53"/>
    <cellStyle name="標準 9 7" xfId="73"/>
  </cellStyles>
  <dxfs count="0"/>
  <tableStyles count="0" defaultTableStyle="TableStyleMedium2" defaultPivotStyle="PivotStyleLight16"/>
  <colors>
    <mruColors>
      <color rgb="FF0000FF"/>
      <color rgb="FFFFFF00"/>
      <color rgb="FFFF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4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3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2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checked="Checked" lockText="1" noThreeD="1"/>
</file>

<file path=xl/ctrlProps/ctrlProp4.xml><?xml version="1.0" encoding="utf-8"?>
<formControlPr xmlns="http://schemas.microsoft.com/office/spreadsheetml/2009/9/main" objectType="CheckBox" checked="Checked" lockText="1" noThreeD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11206</xdr:colOff>
      <xdr:row>0</xdr:row>
      <xdr:rowOff>235324</xdr:rowOff>
    </xdr:from>
    <xdr:to>
      <xdr:col>47</xdr:col>
      <xdr:colOff>1342</xdr:colOff>
      <xdr:row>36</xdr:row>
      <xdr:rowOff>200231</xdr:rowOff>
    </xdr:to>
    <xdr:pic>
      <xdr:nvPicPr>
        <xdr:cNvPr id="3" name="図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45677" y="235324"/>
          <a:ext cx="6175783" cy="8839966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265579</xdr:colOff>
      <xdr:row>50</xdr:row>
      <xdr:rowOff>118783</xdr:rowOff>
    </xdr:from>
    <xdr:ext cx="184731" cy="233205"/>
    <xdr:sp macro="" textlink="">
      <xdr:nvSpPr>
        <xdr:cNvPr id="2" name="テキスト ボックス 1"/>
        <xdr:cNvSpPr txBox="1"/>
      </xdr:nvSpPr>
      <xdr:spPr>
        <a:xfrm>
          <a:off x="684679" y="8824633"/>
          <a:ext cx="184731" cy="23320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ja-JP" altLang="ja-JP" sz="900">
            <a:solidFill>
              <a:srgbClr val="FF0000"/>
            </a:solidFill>
            <a:effectLst/>
          </a:endParaRPr>
        </a:p>
      </xdr:txBody>
    </xdr:sp>
    <xdr:clientData/>
  </xdr:oneCellAnchor>
  <xdr:oneCellAnchor>
    <xdr:from>
      <xdr:col>5</xdr:col>
      <xdr:colOff>265579</xdr:colOff>
      <xdr:row>53</xdr:row>
      <xdr:rowOff>118783</xdr:rowOff>
    </xdr:from>
    <xdr:ext cx="184731" cy="233205"/>
    <xdr:sp macro="" textlink="">
      <xdr:nvSpPr>
        <xdr:cNvPr id="3" name="テキスト ボックス 2"/>
        <xdr:cNvSpPr txBox="1"/>
      </xdr:nvSpPr>
      <xdr:spPr>
        <a:xfrm>
          <a:off x="684679" y="9338983"/>
          <a:ext cx="184731" cy="23320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ja-JP" altLang="ja-JP" sz="900">
            <a:solidFill>
              <a:srgbClr val="FF0000"/>
            </a:solidFill>
            <a:effectLst/>
          </a:endParaRPr>
        </a:p>
      </xdr:txBody>
    </xdr:sp>
    <xdr:clientData/>
  </xdr:oneCellAnchor>
  <xdr:oneCellAnchor>
    <xdr:from>
      <xdr:col>6</xdr:col>
      <xdr:colOff>265579</xdr:colOff>
      <xdr:row>50</xdr:row>
      <xdr:rowOff>118783</xdr:rowOff>
    </xdr:from>
    <xdr:ext cx="184731" cy="233205"/>
    <xdr:sp macro="" textlink="">
      <xdr:nvSpPr>
        <xdr:cNvPr id="4" name="テキスト ボックス 3"/>
        <xdr:cNvSpPr txBox="1"/>
      </xdr:nvSpPr>
      <xdr:spPr>
        <a:xfrm>
          <a:off x="798979" y="8824633"/>
          <a:ext cx="184731" cy="23320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ja-JP" altLang="ja-JP" sz="900">
            <a:solidFill>
              <a:srgbClr val="FF0000"/>
            </a:solidFill>
            <a:effectLst/>
          </a:endParaRPr>
        </a:p>
      </xdr:txBody>
    </xdr:sp>
    <xdr:clientData/>
  </xdr:oneCellAnchor>
  <xdr:oneCellAnchor>
    <xdr:from>
      <xdr:col>6</xdr:col>
      <xdr:colOff>265579</xdr:colOff>
      <xdr:row>53</xdr:row>
      <xdr:rowOff>118783</xdr:rowOff>
    </xdr:from>
    <xdr:ext cx="184731" cy="233205"/>
    <xdr:sp macro="" textlink="">
      <xdr:nvSpPr>
        <xdr:cNvPr id="5" name="テキスト ボックス 4"/>
        <xdr:cNvSpPr txBox="1"/>
      </xdr:nvSpPr>
      <xdr:spPr>
        <a:xfrm>
          <a:off x="798979" y="9338983"/>
          <a:ext cx="184731" cy="23320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ja-JP" altLang="ja-JP" sz="900">
            <a:solidFill>
              <a:srgbClr val="FF0000"/>
            </a:solidFill>
            <a:effectLst/>
          </a:endParaRPr>
        </a:p>
      </xdr:txBody>
    </xdr:sp>
    <xdr:clientData/>
  </xdr:oneCellAnchor>
  <xdr:oneCellAnchor>
    <xdr:from>
      <xdr:col>7</xdr:col>
      <xdr:colOff>265579</xdr:colOff>
      <xdr:row>50</xdr:row>
      <xdr:rowOff>118783</xdr:rowOff>
    </xdr:from>
    <xdr:ext cx="184731" cy="233205"/>
    <xdr:sp macro="" textlink="">
      <xdr:nvSpPr>
        <xdr:cNvPr id="6" name="テキスト ボックス 5"/>
        <xdr:cNvSpPr txBox="1"/>
      </xdr:nvSpPr>
      <xdr:spPr>
        <a:xfrm>
          <a:off x="913279" y="8824633"/>
          <a:ext cx="184731" cy="23320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ja-JP" altLang="ja-JP" sz="900">
            <a:solidFill>
              <a:srgbClr val="FF0000"/>
            </a:solidFill>
            <a:effectLst/>
          </a:endParaRPr>
        </a:p>
      </xdr:txBody>
    </xdr:sp>
    <xdr:clientData/>
  </xdr:oneCellAnchor>
  <xdr:oneCellAnchor>
    <xdr:from>
      <xdr:col>7</xdr:col>
      <xdr:colOff>265579</xdr:colOff>
      <xdr:row>53</xdr:row>
      <xdr:rowOff>118783</xdr:rowOff>
    </xdr:from>
    <xdr:ext cx="184731" cy="233205"/>
    <xdr:sp macro="" textlink="">
      <xdr:nvSpPr>
        <xdr:cNvPr id="7" name="テキスト ボックス 6"/>
        <xdr:cNvSpPr txBox="1"/>
      </xdr:nvSpPr>
      <xdr:spPr>
        <a:xfrm>
          <a:off x="913279" y="9338983"/>
          <a:ext cx="184731" cy="23320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ja-JP" altLang="ja-JP" sz="900">
            <a:solidFill>
              <a:srgbClr val="FF0000"/>
            </a:solidFill>
            <a:effectLst/>
          </a:endParaRPr>
        </a:p>
      </xdr:txBody>
    </xdr:sp>
    <xdr:clientData/>
  </xdr:oneCellAnchor>
  <xdr:oneCellAnchor>
    <xdr:from>
      <xdr:col>22</xdr:col>
      <xdr:colOff>265579</xdr:colOff>
      <xdr:row>50</xdr:row>
      <xdr:rowOff>118783</xdr:rowOff>
    </xdr:from>
    <xdr:ext cx="184731" cy="233205"/>
    <xdr:sp macro="" textlink="">
      <xdr:nvSpPr>
        <xdr:cNvPr id="8" name="テキスト ボックス 7"/>
        <xdr:cNvSpPr txBox="1"/>
      </xdr:nvSpPr>
      <xdr:spPr>
        <a:xfrm>
          <a:off x="2627779" y="8824633"/>
          <a:ext cx="184731" cy="23320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ja-JP" altLang="ja-JP" sz="900">
            <a:solidFill>
              <a:srgbClr val="FF0000"/>
            </a:solidFill>
            <a:effectLst/>
          </a:endParaRPr>
        </a:p>
      </xdr:txBody>
    </xdr:sp>
    <xdr:clientData/>
  </xdr:oneCellAnchor>
  <xdr:oneCellAnchor>
    <xdr:from>
      <xdr:col>22</xdr:col>
      <xdr:colOff>265579</xdr:colOff>
      <xdr:row>53</xdr:row>
      <xdr:rowOff>118783</xdr:rowOff>
    </xdr:from>
    <xdr:ext cx="184731" cy="233205"/>
    <xdr:sp macro="" textlink="">
      <xdr:nvSpPr>
        <xdr:cNvPr id="9" name="テキスト ボックス 8"/>
        <xdr:cNvSpPr txBox="1"/>
      </xdr:nvSpPr>
      <xdr:spPr>
        <a:xfrm>
          <a:off x="2627779" y="9338983"/>
          <a:ext cx="184731" cy="23320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ja-JP" altLang="ja-JP" sz="900">
            <a:solidFill>
              <a:srgbClr val="FF0000"/>
            </a:solidFill>
            <a:effectLst/>
          </a:endParaRPr>
        </a:p>
      </xdr:txBody>
    </xdr:sp>
    <xdr:clientData/>
  </xdr:oneCellAnchor>
  <xdr:oneCellAnchor>
    <xdr:from>
      <xdr:col>23</xdr:col>
      <xdr:colOff>265579</xdr:colOff>
      <xdr:row>50</xdr:row>
      <xdr:rowOff>118783</xdr:rowOff>
    </xdr:from>
    <xdr:ext cx="184731" cy="233205"/>
    <xdr:sp macro="" textlink="">
      <xdr:nvSpPr>
        <xdr:cNvPr id="10" name="テキスト ボックス 9"/>
        <xdr:cNvSpPr txBox="1"/>
      </xdr:nvSpPr>
      <xdr:spPr>
        <a:xfrm>
          <a:off x="2742079" y="8824633"/>
          <a:ext cx="184731" cy="23320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ja-JP" altLang="ja-JP" sz="900">
            <a:solidFill>
              <a:srgbClr val="FF0000"/>
            </a:solidFill>
            <a:effectLst/>
          </a:endParaRPr>
        </a:p>
      </xdr:txBody>
    </xdr:sp>
    <xdr:clientData/>
  </xdr:oneCellAnchor>
  <xdr:oneCellAnchor>
    <xdr:from>
      <xdr:col>23</xdr:col>
      <xdr:colOff>265579</xdr:colOff>
      <xdr:row>53</xdr:row>
      <xdr:rowOff>118783</xdr:rowOff>
    </xdr:from>
    <xdr:ext cx="184731" cy="233205"/>
    <xdr:sp macro="" textlink="">
      <xdr:nvSpPr>
        <xdr:cNvPr id="11" name="テキスト ボックス 10"/>
        <xdr:cNvSpPr txBox="1"/>
      </xdr:nvSpPr>
      <xdr:spPr>
        <a:xfrm>
          <a:off x="2742079" y="9338983"/>
          <a:ext cx="184731" cy="23320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ja-JP" altLang="ja-JP" sz="900">
            <a:solidFill>
              <a:srgbClr val="FF0000"/>
            </a:solidFill>
            <a:effectLst/>
          </a:endParaRPr>
        </a:p>
      </xdr:txBody>
    </xdr:sp>
    <xdr:clientData/>
  </xdr:oneCellAnchor>
  <xdr:oneCellAnchor>
    <xdr:from>
      <xdr:col>24</xdr:col>
      <xdr:colOff>265579</xdr:colOff>
      <xdr:row>50</xdr:row>
      <xdr:rowOff>118783</xdr:rowOff>
    </xdr:from>
    <xdr:ext cx="184731" cy="233205"/>
    <xdr:sp macro="" textlink="">
      <xdr:nvSpPr>
        <xdr:cNvPr id="12" name="テキスト ボックス 11"/>
        <xdr:cNvSpPr txBox="1"/>
      </xdr:nvSpPr>
      <xdr:spPr>
        <a:xfrm>
          <a:off x="2856379" y="8824633"/>
          <a:ext cx="184731" cy="23320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ja-JP" altLang="ja-JP" sz="900">
            <a:solidFill>
              <a:srgbClr val="FF0000"/>
            </a:solidFill>
            <a:effectLst/>
          </a:endParaRPr>
        </a:p>
      </xdr:txBody>
    </xdr:sp>
    <xdr:clientData/>
  </xdr:oneCellAnchor>
  <xdr:oneCellAnchor>
    <xdr:from>
      <xdr:col>24</xdr:col>
      <xdr:colOff>265579</xdr:colOff>
      <xdr:row>53</xdr:row>
      <xdr:rowOff>118783</xdr:rowOff>
    </xdr:from>
    <xdr:ext cx="184731" cy="233205"/>
    <xdr:sp macro="" textlink="">
      <xdr:nvSpPr>
        <xdr:cNvPr id="13" name="テキスト ボックス 12"/>
        <xdr:cNvSpPr txBox="1"/>
      </xdr:nvSpPr>
      <xdr:spPr>
        <a:xfrm>
          <a:off x="2856379" y="9338983"/>
          <a:ext cx="184731" cy="23320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ja-JP" altLang="ja-JP" sz="900">
            <a:solidFill>
              <a:srgbClr val="FF0000"/>
            </a:solidFill>
            <a:effectLst/>
          </a:endParaRPr>
        </a:p>
      </xdr:txBody>
    </xdr:sp>
    <xdr:clientData/>
  </xdr:oneCellAnchor>
  <xdr:oneCellAnchor>
    <xdr:from>
      <xdr:col>5</xdr:col>
      <xdr:colOff>265579</xdr:colOff>
      <xdr:row>50</xdr:row>
      <xdr:rowOff>118783</xdr:rowOff>
    </xdr:from>
    <xdr:ext cx="184731" cy="233205"/>
    <xdr:sp macro="" textlink="">
      <xdr:nvSpPr>
        <xdr:cNvPr id="14" name="テキスト ボックス 13"/>
        <xdr:cNvSpPr txBox="1"/>
      </xdr:nvSpPr>
      <xdr:spPr>
        <a:xfrm>
          <a:off x="684679" y="8824633"/>
          <a:ext cx="184731" cy="23320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ja-JP" altLang="ja-JP" sz="900">
            <a:solidFill>
              <a:srgbClr val="FF0000"/>
            </a:solidFill>
            <a:effectLst/>
          </a:endParaRPr>
        </a:p>
      </xdr:txBody>
    </xdr:sp>
    <xdr:clientData/>
  </xdr:oneCellAnchor>
  <xdr:oneCellAnchor>
    <xdr:from>
      <xdr:col>5</xdr:col>
      <xdr:colOff>265579</xdr:colOff>
      <xdr:row>53</xdr:row>
      <xdr:rowOff>118783</xdr:rowOff>
    </xdr:from>
    <xdr:ext cx="184731" cy="233205"/>
    <xdr:sp macro="" textlink="">
      <xdr:nvSpPr>
        <xdr:cNvPr id="15" name="テキスト ボックス 14"/>
        <xdr:cNvSpPr txBox="1"/>
      </xdr:nvSpPr>
      <xdr:spPr>
        <a:xfrm>
          <a:off x="684679" y="9338983"/>
          <a:ext cx="184731" cy="23320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ja-JP" altLang="ja-JP" sz="900">
            <a:solidFill>
              <a:srgbClr val="FF0000"/>
            </a:solidFill>
            <a:effectLst/>
          </a:endParaRPr>
        </a:p>
      </xdr:txBody>
    </xdr:sp>
    <xdr:clientData/>
  </xdr:oneCellAnchor>
  <xdr:oneCellAnchor>
    <xdr:from>
      <xdr:col>6</xdr:col>
      <xdr:colOff>265579</xdr:colOff>
      <xdr:row>50</xdr:row>
      <xdr:rowOff>118783</xdr:rowOff>
    </xdr:from>
    <xdr:ext cx="184731" cy="233205"/>
    <xdr:sp macro="" textlink="">
      <xdr:nvSpPr>
        <xdr:cNvPr id="16" name="テキスト ボックス 15"/>
        <xdr:cNvSpPr txBox="1"/>
      </xdr:nvSpPr>
      <xdr:spPr>
        <a:xfrm>
          <a:off x="798979" y="8824633"/>
          <a:ext cx="184731" cy="23320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ja-JP" altLang="ja-JP" sz="900">
            <a:solidFill>
              <a:srgbClr val="FF0000"/>
            </a:solidFill>
            <a:effectLst/>
          </a:endParaRPr>
        </a:p>
      </xdr:txBody>
    </xdr:sp>
    <xdr:clientData/>
  </xdr:oneCellAnchor>
  <xdr:oneCellAnchor>
    <xdr:from>
      <xdr:col>6</xdr:col>
      <xdr:colOff>265579</xdr:colOff>
      <xdr:row>53</xdr:row>
      <xdr:rowOff>118783</xdr:rowOff>
    </xdr:from>
    <xdr:ext cx="184731" cy="233205"/>
    <xdr:sp macro="" textlink="">
      <xdr:nvSpPr>
        <xdr:cNvPr id="17" name="テキスト ボックス 16"/>
        <xdr:cNvSpPr txBox="1"/>
      </xdr:nvSpPr>
      <xdr:spPr>
        <a:xfrm>
          <a:off x="798979" y="9338983"/>
          <a:ext cx="184731" cy="23320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ja-JP" altLang="ja-JP" sz="900">
            <a:solidFill>
              <a:srgbClr val="FF0000"/>
            </a:solidFill>
            <a:effectLst/>
          </a:endParaRPr>
        </a:p>
      </xdr:txBody>
    </xdr:sp>
    <xdr:clientData/>
  </xdr:oneCellAnchor>
  <xdr:oneCellAnchor>
    <xdr:from>
      <xdr:col>7</xdr:col>
      <xdr:colOff>265579</xdr:colOff>
      <xdr:row>50</xdr:row>
      <xdr:rowOff>118783</xdr:rowOff>
    </xdr:from>
    <xdr:ext cx="184731" cy="233205"/>
    <xdr:sp macro="" textlink="">
      <xdr:nvSpPr>
        <xdr:cNvPr id="18" name="テキスト ボックス 17"/>
        <xdr:cNvSpPr txBox="1"/>
      </xdr:nvSpPr>
      <xdr:spPr>
        <a:xfrm>
          <a:off x="913279" y="8824633"/>
          <a:ext cx="184731" cy="23320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ja-JP" altLang="ja-JP" sz="900">
            <a:solidFill>
              <a:srgbClr val="FF0000"/>
            </a:solidFill>
            <a:effectLst/>
          </a:endParaRPr>
        </a:p>
      </xdr:txBody>
    </xdr:sp>
    <xdr:clientData/>
  </xdr:oneCellAnchor>
  <xdr:oneCellAnchor>
    <xdr:from>
      <xdr:col>7</xdr:col>
      <xdr:colOff>265579</xdr:colOff>
      <xdr:row>53</xdr:row>
      <xdr:rowOff>118783</xdr:rowOff>
    </xdr:from>
    <xdr:ext cx="184731" cy="233205"/>
    <xdr:sp macro="" textlink="">
      <xdr:nvSpPr>
        <xdr:cNvPr id="19" name="テキスト ボックス 18"/>
        <xdr:cNvSpPr txBox="1"/>
      </xdr:nvSpPr>
      <xdr:spPr>
        <a:xfrm>
          <a:off x="913279" y="9338983"/>
          <a:ext cx="184731" cy="23320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ja-JP" altLang="ja-JP" sz="900">
            <a:solidFill>
              <a:srgbClr val="FF0000"/>
            </a:solidFill>
            <a:effectLst/>
          </a:endParaRPr>
        </a:p>
      </xdr:txBody>
    </xdr:sp>
    <xdr:clientData/>
  </xdr:oneCellAnchor>
  <xdr:twoCellAnchor>
    <xdr:from>
      <xdr:col>119</xdr:col>
      <xdr:colOff>109245</xdr:colOff>
      <xdr:row>46</xdr:row>
      <xdr:rowOff>92244</xdr:rowOff>
    </xdr:from>
    <xdr:to>
      <xdr:col>137</xdr:col>
      <xdr:colOff>113238</xdr:colOff>
      <xdr:row>55</xdr:row>
      <xdr:rowOff>71717</xdr:rowOff>
    </xdr:to>
    <xdr:sp macro="" textlink="">
      <xdr:nvSpPr>
        <xdr:cNvPr id="20" name="AutoShape 6"/>
        <xdr:cNvSpPr>
          <a:spLocks noChangeArrowheads="1"/>
        </xdr:cNvSpPr>
      </xdr:nvSpPr>
      <xdr:spPr bwMode="auto">
        <a:xfrm>
          <a:off x="13710945" y="8112294"/>
          <a:ext cx="2061393" cy="1522523"/>
        </a:xfrm>
        <a:prstGeom prst="wedgeRectCallout">
          <a:avLst>
            <a:gd name="adj1" fmla="val -59665"/>
            <a:gd name="adj2" fmla="val -48180"/>
          </a:avLst>
        </a:prstGeom>
        <a:solidFill>
          <a:srgbClr val="FFFFFF"/>
        </a:solidFill>
        <a:ln w="9525">
          <a:solidFill>
            <a:srgbClr val="FF000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="horz" wrap="square" lIns="0" tIns="0" rIns="0" bIns="0" numCol="1" anchor="ctr" anchorCtr="0" compatLnSpc="1">
          <a:prstTxWarp prst="textNoShape">
            <a:avLst/>
          </a:prstTxWarp>
        </a:bodyPr>
        <a:lstStyle>
          <a:defPPr>
            <a:defRPr lang="ja-JP"/>
          </a:defPPr>
          <a:lvl1pPr marL="0" algn="l" defTabSz="957816" rtl="0" eaLnBrk="1" latinLnBrk="0" hangingPunct="1">
            <a:defRPr kumimoji="1" sz="19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78908" algn="l" defTabSz="957816" rtl="0" eaLnBrk="1" latinLnBrk="0" hangingPunct="1">
            <a:defRPr kumimoji="1" sz="19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57816" algn="l" defTabSz="957816" rtl="0" eaLnBrk="1" latinLnBrk="0" hangingPunct="1">
            <a:defRPr kumimoji="1" sz="19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436724" algn="l" defTabSz="957816" rtl="0" eaLnBrk="1" latinLnBrk="0" hangingPunct="1">
            <a:defRPr kumimoji="1" sz="19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915631" algn="l" defTabSz="957816" rtl="0" eaLnBrk="1" latinLnBrk="0" hangingPunct="1">
            <a:defRPr kumimoji="1" sz="19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394539" algn="l" defTabSz="957816" rtl="0" eaLnBrk="1" latinLnBrk="0" hangingPunct="1">
            <a:defRPr kumimoji="1" sz="19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873447" algn="l" defTabSz="957816" rtl="0" eaLnBrk="1" latinLnBrk="0" hangingPunct="1">
            <a:defRPr kumimoji="1" sz="19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352355" algn="l" defTabSz="957816" rtl="0" eaLnBrk="1" latinLnBrk="0" hangingPunct="1">
            <a:defRPr kumimoji="1" sz="19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831263" algn="l" defTabSz="957816" rtl="0" eaLnBrk="1" latinLnBrk="0" hangingPunct="1">
            <a:defRPr kumimoji="1" sz="19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marL="36000" marR="0" lvl="1" indent="0" algn="l" defTabSz="914400" rtl="0" eaLnBrk="1" fontAlgn="base" latinLnBrk="0" hangingPunct="1">
            <a:lnSpc>
              <a:spcPct val="100000"/>
            </a:lnSpc>
            <a:spcBef>
              <a:spcPct val="0"/>
            </a:spcBef>
            <a:spcAft>
              <a:spcPct val="0"/>
            </a:spcAft>
            <a:buClrTx/>
            <a:buSzTx/>
            <a:buFontTx/>
            <a:buNone/>
            <a:tabLst/>
          </a:pPr>
          <a:r>
            <a:rPr kumimoji="1" lang="ja-JP" altLang="en-US" sz="1000" b="0" i="0" u="none" strike="noStrike" cap="none" normalizeH="0" baseline="0">
              <a:ln>
                <a:noFill/>
              </a:ln>
              <a:solidFill>
                <a:srgbClr val="FF0000"/>
              </a:solidFill>
              <a:effectLst/>
              <a:latin typeface="ＭＳ Ｐゴシック" pitchFamily="50" charset="-128"/>
              <a:ea typeface="ＭＳ Ｐゴシック" pitchFamily="50" charset="-128"/>
              <a:cs typeface="ＭＳ Ｐゴシック" pitchFamily="50" charset="-128"/>
            </a:rPr>
            <a:t>依頼時の指定が守られているか</a:t>
          </a:r>
          <a:endParaRPr kumimoji="1" lang="en-US" altLang="ja-JP" sz="1000" b="0" i="0" u="none" strike="noStrike" cap="none" normalizeH="0" baseline="0">
            <a:ln>
              <a:noFill/>
            </a:ln>
            <a:solidFill>
              <a:srgbClr val="FF0000"/>
            </a:solidFill>
            <a:effectLst/>
            <a:latin typeface="ＭＳ Ｐゴシック" pitchFamily="50" charset="-128"/>
            <a:ea typeface="ＭＳ Ｐゴシック" pitchFamily="50" charset="-128"/>
            <a:cs typeface="ＭＳ Ｐゴシック" pitchFamily="50" charset="-128"/>
          </a:endParaRPr>
        </a:p>
        <a:p>
          <a:pPr marL="36000" marR="0" lvl="1" indent="0" algn="l" defTabSz="914400" rtl="0" eaLnBrk="1" fontAlgn="base" latinLnBrk="0" hangingPunct="1">
            <a:lnSpc>
              <a:spcPct val="100000"/>
            </a:lnSpc>
            <a:spcBef>
              <a:spcPct val="0"/>
            </a:spcBef>
            <a:spcAft>
              <a:spcPct val="0"/>
            </a:spcAft>
            <a:buClrTx/>
            <a:buSzTx/>
            <a:buFontTx/>
            <a:buNone/>
            <a:tabLst/>
          </a:pPr>
          <a:r>
            <a:rPr kumimoji="1" lang="ja-JP" altLang="en-US" sz="1000" b="0" i="0" u="none" strike="noStrike" cap="none" normalizeH="0" baseline="0">
              <a:ln>
                <a:noFill/>
              </a:ln>
              <a:solidFill>
                <a:srgbClr val="FF0000"/>
              </a:solidFill>
              <a:effectLst/>
              <a:latin typeface="ＭＳ Ｐゴシック" pitchFamily="50" charset="-128"/>
              <a:ea typeface="ＭＳ Ｐゴシック" pitchFamily="50" charset="-128"/>
              <a:cs typeface="ＭＳ Ｐゴシック" pitchFamily="50" charset="-128"/>
            </a:rPr>
            <a:t>確認してください</a:t>
          </a:r>
          <a:endParaRPr kumimoji="1" lang="en-US" altLang="ja-JP" sz="1000" b="0" i="0" u="none" strike="noStrike" cap="none" normalizeH="0" baseline="0">
            <a:ln>
              <a:noFill/>
            </a:ln>
            <a:solidFill>
              <a:srgbClr val="FF0000"/>
            </a:solidFill>
            <a:effectLst/>
            <a:latin typeface="ＭＳ Ｐゴシック" pitchFamily="50" charset="-128"/>
            <a:ea typeface="ＭＳ Ｐゴシック" pitchFamily="50" charset="-128"/>
            <a:cs typeface="ＭＳ Ｐゴシック" pitchFamily="50" charset="-128"/>
          </a:endParaRPr>
        </a:p>
        <a:p>
          <a:pPr marL="36000" marR="0" lvl="1" indent="0" algn="l" defTabSz="914400" rtl="0" eaLnBrk="1" fontAlgn="base" latinLnBrk="0" hangingPunct="1">
            <a:lnSpc>
              <a:spcPct val="100000"/>
            </a:lnSpc>
            <a:spcBef>
              <a:spcPct val="0"/>
            </a:spcBef>
            <a:spcAft>
              <a:spcPct val="0"/>
            </a:spcAft>
            <a:buClrTx/>
            <a:buSzTx/>
            <a:buFontTx/>
            <a:buNone/>
            <a:tabLst/>
          </a:pPr>
          <a:endParaRPr kumimoji="1" lang="ja-JP" altLang="en-US" sz="1000" b="0" i="0" u="none" strike="noStrike" cap="none" normalizeH="0" baseline="0">
            <a:ln>
              <a:noFill/>
            </a:ln>
            <a:solidFill>
              <a:srgbClr val="FF0000"/>
            </a:solidFill>
            <a:effectLst/>
            <a:latin typeface="ＭＳ Ｐゴシック" pitchFamily="50" charset="-128"/>
            <a:ea typeface="ＭＳ Ｐゴシック" pitchFamily="50" charset="-128"/>
            <a:cs typeface="ＭＳ Ｐゴシック" pitchFamily="50" charset="-128"/>
          </a:endParaRPr>
        </a:p>
        <a:p>
          <a:pPr marL="36000" marR="0" lvl="2" indent="0" algn="l" defTabSz="914400" rtl="0" eaLnBrk="1" fontAlgn="base" latinLnBrk="0" hangingPunct="1">
            <a:lnSpc>
              <a:spcPct val="100000"/>
            </a:lnSpc>
            <a:spcBef>
              <a:spcPct val="0"/>
            </a:spcBef>
            <a:spcAft>
              <a:spcPct val="0"/>
            </a:spcAft>
            <a:buClrTx/>
            <a:buSzTx/>
            <a:buFontTx/>
            <a:buNone/>
            <a:tabLst/>
          </a:pPr>
          <a:r>
            <a:rPr lang="en-US" altLang="ja-JP" sz="1000">
              <a:solidFill>
                <a:srgbClr val="FF0000"/>
              </a:solidFill>
              <a:latin typeface="ＭＳ Ｐゴシック" pitchFamily="50" charset="-128"/>
              <a:ea typeface="ＭＳ Ｐゴシック" pitchFamily="50" charset="-128"/>
              <a:cs typeface="ＭＳ Ｐゴシック" pitchFamily="50" charset="-128"/>
            </a:rPr>
            <a:t>※</a:t>
          </a:r>
          <a:r>
            <a:rPr kumimoji="1" lang="ja-JP" altLang="en-US" sz="1000" b="0" i="0" u="none" strike="noStrike" cap="none" normalizeH="0" baseline="0">
              <a:ln>
                <a:noFill/>
              </a:ln>
              <a:solidFill>
                <a:srgbClr val="FF0000"/>
              </a:solidFill>
              <a:effectLst/>
              <a:latin typeface="ＭＳ Ｐゴシック" pitchFamily="50" charset="-128"/>
              <a:ea typeface="ＭＳ Ｐゴシック" pitchFamily="50" charset="-128"/>
              <a:cs typeface="ＭＳ Ｐゴシック" pitchFamily="50" charset="-128"/>
            </a:rPr>
            <a:t>補助対象内、補助対象外を区分しているか</a:t>
          </a:r>
          <a:endParaRPr lang="en-US" altLang="ja-JP" sz="1000">
            <a:solidFill>
              <a:srgbClr val="FF0000"/>
            </a:solidFill>
            <a:latin typeface="ＭＳ Ｐゴシック" pitchFamily="50" charset="-128"/>
            <a:ea typeface="ＭＳ Ｐゴシック" pitchFamily="50" charset="-128"/>
            <a:cs typeface="ＭＳ Ｐゴシック" pitchFamily="50" charset="-128"/>
          </a:endParaRPr>
        </a:p>
      </xdr:txBody>
    </xdr:sp>
    <xdr:clientData/>
  </xdr:twoCellAnchor>
  <xdr:twoCellAnchor>
    <xdr:from>
      <xdr:col>75</xdr:col>
      <xdr:colOff>38100</xdr:colOff>
      <xdr:row>6</xdr:row>
      <xdr:rowOff>0</xdr:rowOff>
    </xdr:from>
    <xdr:to>
      <xdr:col>110</xdr:col>
      <xdr:colOff>10084</xdr:colOff>
      <xdr:row>32</xdr:row>
      <xdr:rowOff>17608</xdr:rowOff>
    </xdr:to>
    <xdr:sp macro="" textlink="">
      <xdr:nvSpPr>
        <xdr:cNvPr id="21" name="正方形/長方形 20"/>
        <xdr:cNvSpPr/>
      </xdr:nvSpPr>
      <xdr:spPr>
        <a:xfrm>
          <a:off x="8610600" y="1162050"/>
          <a:ext cx="3972484" cy="4475308"/>
        </a:xfrm>
        <a:prstGeom prst="rect">
          <a:avLst/>
        </a:prstGeom>
        <a:noFill/>
        <a:ln w="6350">
          <a:solidFill>
            <a:srgbClr val="FF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rtlCol="0" anchor="ctr"/>
        <a:lstStyle>
          <a:defPPr>
            <a:defRPr lang="ja-JP"/>
          </a:defPPr>
          <a:lvl1pPr marL="0" algn="l" defTabSz="957816" rtl="0" eaLnBrk="1" latinLnBrk="0" hangingPunct="1">
            <a:defRPr kumimoji="1" sz="1900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78908" algn="l" defTabSz="957816" rtl="0" eaLnBrk="1" latinLnBrk="0" hangingPunct="1">
            <a:defRPr kumimoji="1" sz="1900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57816" algn="l" defTabSz="957816" rtl="0" eaLnBrk="1" latinLnBrk="0" hangingPunct="1">
            <a:defRPr kumimoji="1" sz="1900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436724" algn="l" defTabSz="957816" rtl="0" eaLnBrk="1" latinLnBrk="0" hangingPunct="1">
            <a:defRPr kumimoji="1" sz="1900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915631" algn="l" defTabSz="957816" rtl="0" eaLnBrk="1" latinLnBrk="0" hangingPunct="1">
            <a:defRPr kumimoji="1" sz="1900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394539" algn="l" defTabSz="957816" rtl="0" eaLnBrk="1" latinLnBrk="0" hangingPunct="1">
            <a:defRPr kumimoji="1" sz="1900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873447" algn="l" defTabSz="957816" rtl="0" eaLnBrk="1" latinLnBrk="0" hangingPunct="1">
            <a:defRPr kumimoji="1" sz="1900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352355" algn="l" defTabSz="957816" rtl="0" eaLnBrk="1" latinLnBrk="0" hangingPunct="1">
            <a:defRPr kumimoji="1" sz="1900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831263" algn="l" defTabSz="957816" rtl="0" eaLnBrk="1" latinLnBrk="0" hangingPunct="1">
            <a:defRPr kumimoji="1" sz="1900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endParaRPr kumimoji="1" lang="ja-JP" altLang="en-US" sz="900">
            <a:solidFill>
              <a:schemeClr val="tx1"/>
            </a:solidFill>
            <a:latin typeface="ＭＳ Ｐ明朝" pitchFamily="18" charset="-128"/>
            <a:ea typeface="ＭＳ Ｐ明朝" pitchFamily="18" charset="-128"/>
          </a:endParaRPr>
        </a:p>
      </xdr:txBody>
    </xdr:sp>
    <xdr:clientData/>
  </xdr:twoCellAnchor>
  <xdr:twoCellAnchor>
    <xdr:from>
      <xdr:col>107</xdr:col>
      <xdr:colOff>99909</xdr:colOff>
      <xdr:row>13</xdr:row>
      <xdr:rowOff>157697</xdr:rowOff>
    </xdr:from>
    <xdr:to>
      <xdr:col>137</xdr:col>
      <xdr:colOff>110560</xdr:colOff>
      <xdr:row>25</xdr:row>
      <xdr:rowOff>160780</xdr:rowOff>
    </xdr:to>
    <xdr:sp macro="" textlink="">
      <xdr:nvSpPr>
        <xdr:cNvPr id="22" name="AutoShape 4"/>
        <xdr:cNvSpPr>
          <a:spLocks noChangeArrowheads="1"/>
        </xdr:cNvSpPr>
      </xdr:nvSpPr>
      <xdr:spPr bwMode="auto">
        <a:xfrm>
          <a:off x="12330009" y="2519897"/>
          <a:ext cx="3439651" cy="2060483"/>
        </a:xfrm>
        <a:prstGeom prst="leftArrowCallout">
          <a:avLst>
            <a:gd name="adj1" fmla="val 16815"/>
            <a:gd name="adj2" fmla="val 14278"/>
            <a:gd name="adj3" fmla="val 17940"/>
            <a:gd name="adj4" fmla="val 59907"/>
          </a:avLst>
        </a:prstGeom>
        <a:solidFill>
          <a:schemeClr val="bg1"/>
        </a:solidFill>
        <a:ln w="9525">
          <a:solidFill>
            <a:srgbClr val="FF0000"/>
          </a:solidFill>
          <a:miter lim="800000"/>
          <a:headEnd/>
          <a:tailEnd/>
        </a:ln>
        <a:effectLst/>
        <a:extLst/>
      </xdr:spPr>
      <xdr:txBody>
        <a:bodyPr vert="horz" wrap="square" lIns="0" tIns="0" rIns="0" bIns="0" numCol="1" anchor="ctr" anchorCtr="0" compatLnSpc="1">
          <a:prstTxWarp prst="textNoShape">
            <a:avLst/>
          </a:prstTxWarp>
        </a:bodyPr>
        <a:lstStyle>
          <a:defPPr>
            <a:defRPr lang="ja-JP"/>
          </a:defPPr>
          <a:lvl1pPr marL="0" algn="l" defTabSz="957816" rtl="0" eaLnBrk="1" latinLnBrk="0" hangingPunct="1">
            <a:defRPr kumimoji="1" sz="19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78908" algn="l" defTabSz="957816" rtl="0" eaLnBrk="1" latinLnBrk="0" hangingPunct="1">
            <a:defRPr kumimoji="1" sz="19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57816" algn="l" defTabSz="957816" rtl="0" eaLnBrk="1" latinLnBrk="0" hangingPunct="1">
            <a:defRPr kumimoji="1" sz="19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436724" algn="l" defTabSz="957816" rtl="0" eaLnBrk="1" latinLnBrk="0" hangingPunct="1">
            <a:defRPr kumimoji="1" sz="19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915631" algn="l" defTabSz="957816" rtl="0" eaLnBrk="1" latinLnBrk="0" hangingPunct="1">
            <a:defRPr kumimoji="1" sz="19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394539" algn="l" defTabSz="957816" rtl="0" eaLnBrk="1" latinLnBrk="0" hangingPunct="1">
            <a:defRPr kumimoji="1" sz="19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873447" algn="l" defTabSz="957816" rtl="0" eaLnBrk="1" latinLnBrk="0" hangingPunct="1">
            <a:defRPr kumimoji="1" sz="19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352355" algn="l" defTabSz="957816" rtl="0" eaLnBrk="1" latinLnBrk="0" hangingPunct="1">
            <a:defRPr kumimoji="1" sz="19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831263" algn="l" defTabSz="957816" rtl="0" eaLnBrk="1" latinLnBrk="0" hangingPunct="1">
            <a:defRPr kumimoji="1" sz="19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marL="36000" marR="0" lvl="1" indent="0" algn="l" defTabSz="914400" rtl="0" eaLnBrk="1" fontAlgn="base" latinLnBrk="0" hangingPunct="1">
            <a:lnSpc>
              <a:spcPct val="100000"/>
            </a:lnSpc>
            <a:spcBef>
              <a:spcPct val="0"/>
            </a:spcBef>
            <a:spcAft>
              <a:spcPct val="0"/>
            </a:spcAft>
            <a:buClrTx/>
            <a:buSzTx/>
            <a:buFontTx/>
            <a:buNone/>
            <a:tabLst/>
          </a:pPr>
          <a:r>
            <a:rPr kumimoji="1" lang="ja-JP" altLang="en-US" sz="1000" b="0" i="0" u="none" strike="noStrike" cap="none" normalizeH="0" baseline="0">
              <a:ln>
                <a:noFill/>
              </a:ln>
              <a:solidFill>
                <a:srgbClr val="FF0000"/>
              </a:solidFill>
              <a:effectLst/>
              <a:latin typeface="ＭＳ Ｐゴシック" pitchFamily="50" charset="-128"/>
              <a:ea typeface="ＭＳ Ｐゴシック" pitchFamily="50" charset="-128"/>
              <a:cs typeface="ＭＳ Ｐゴシック" pitchFamily="50" charset="-128"/>
            </a:rPr>
            <a:t>次の４点の記載があるか、間違いは</a:t>
          </a:r>
          <a:endParaRPr kumimoji="1" lang="en-US" altLang="ja-JP" sz="1000" b="0" i="0" u="none" strike="noStrike" cap="none" normalizeH="0" baseline="0">
            <a:ln>
              <a:noFill/>
            </a:ln>
            <a:solidFill>
              <a:srgbClr val="FF0000"/>
            </a:solidFill>
            <a:effectLst/>
            <a:latin typeface="ＭＳ Ｐゴシック" pitchFamily="50" charset="-128"/>
            <a:ea typeface="ＭＳ Ｐゴシック" pitchFamily="50" charset="-128"/>
            <a:cs typeface="ＭＳ Ｐゴシック" pitchFamily="50" charset="-128"/>
          </a:endParaRPr>
        </a:p>
        <a:p>
          <a:pPr marL="36000" marR="0" lvl="1" indent="0" algn="l" defTabSz="914400" rtl="0" eaLnBrk="1" fontAlgn="base" latinLnBrk="0" hangingPunct="1">
            <a:lnSpc>
              <a:spcPct val="100000"/>
            </a:lnSpc>
            <a:spcBef>
              <a:spcPct val="0"/>
            </a:spcBef>
            <a:spcAft>
              <a:spcPct val="0"/>
            </a:spcAft>
            <a:buClrTx/>
            <a:buSzTx/>
            <a:buFontTx/>
            <a:buNone/>
            <a:tabLst/>
          </a:pPr>
          <a:r>
            <a:rPr kumimoji="1" lang="ja-JP" altLang="en-US" sz="1000" b="0" i="0" u="none" strike="noStrike" cap="none" normalizeH="0" baseline="0">
              <a:ln>
                <a:noFill/>
              </a:ln>
              <a:solidFill>
                <a:srgbClr val="FF0000"/>
              </a:solidFill>
              <a:effectLst/>
              <a:latin typeface="ＭＳ Ｐゴシック" pitchFamily="50" charset="-128"/>
              <a:ea typeface="ＭＳ Ｐゴシック" pitchFamily="50" charset="-128"/>
              <a:cs typeface="ＭＳ Ｐゴシック" pitchFamily="50" charset="-128"/>
            </a:rPr>
            <a:t>ないか確認してください</a:t>
          </a:r>
        </a:p>
        <a:p>
          <a:pPr marL="36000" marR="0" lvl="1" indent="0" algn="l" defTabSz="914400" rtl="0" eaLnBrk="1" fontAlgn="base" latinLnBrk="0" hangingPunct="1">
            <a:lnSpc>
              <a:spcPct val="100000"/>
            </a:lnSpc>
            <a:spcBef>
              <a:spcPct val="0"/>
            </a:spcBef>
            <a:spcAft>
              <a:spcPct val="0"/>
            </a:spcAft>
            <a:buClrTx/>
            <a:buSzTx/>
            <a:buFontTx/>
            <a:buNone/>
            <a:tabLst/>
          </a:pPr>
          <a:r>
            <a:rPr kumimoji="1" lang="ja-JP" altLang="en-US" sz="1000" b="0" i="0" u="none" strike="noStrike" cap="none" normalizeH="0" baseline="0">
              <a:ln>
                <a:noFill/>
              </a:ln>
              <a:solidFill>
                <a:srgbClr val="FF0000"/>
              </a:solidFill>
              <a:effectLst/>
              <a:latin typeface="ＭＳ Ｐゴシック" pitchFamily="50" charset="-128"/>
              <a:ea typeface="ＭＳ Ｐゴシック" pitchFamily="50" charset="-128"/>
              <a:cs typeface="ＭＳ Ｐゴシック" pitchFamily="50" charset="-128"/>
            </a:rPr>
            <a:t>①補助事業名</a:t>
          </a:r>
        </a:p>
        <a:p>
          <a:pPr marL="36000" marR="0" lvl="1" indent="0" algn="l" defTabSz="914400" rtl="0" eaLnBrk="1" fontAlgn="base" latinLnBrk="0" hangingPunct="1">
            <a:lnSpc>
              <a:spcPct val="100000"/>
            </a:lnSpc>
            <a:spcBef>
              <a:spcPct val="0"/>
            </a:spcBef>
            <a:spcAft>
              <a:spcPct val="0"/>
            </a:spcAft>
            <a:buClrTx/>
            <a:buSzTx/>
            <a:buFontTx/>
            <a:buNone/>
            <a:tabLst/>
          </a:pPr>
          <a:r>
            <a:rPr kumimoji="1" lang="ja-JP" altLang="en-US" sz="1000" b="0" i="0" u="none" strike="noStrike" cap="none" normalizeH="0" baseline="0">
              <a:ln>
                <a:noFill/>
              </a:ln>
              <a:solidFill>
                <a:srgbClr val="FF0000"/>
              </a:solidFill>
              <a:effectLst/>
              <a:latin typeface="ＭＳ Ｐゴシック" pitchFamily="50" charset="-128"/>
              <a:ea typeface="ＭＳ Ｐゴシック" pitchFamily="50" charset="-128"/>
              <a:cs typeface="ＭＳ Ｐゴシック" pitchFamily="50" charset="-128"/>
            </a:rPr>
            <a:t>②納期</a:t>
          </a:r>
          <a:r>
            <a:rPr kumimoji="1" lang="en-US" altLang="ja-JP" sz="1000" b="0" i="0" u="none" strike="noStrike" cap="none" normalizeH="0" baseline="0">
              <a:ln>
                <a:noFill/>
              </a:ln>
              <a:solidFill>
                <a:srgbClr val="FF0000"/>
              </a:solidFill>
              <a:effectLst/>
              <a:latin typeface="ＭＳ Ｐゴシック" pitchFamily="50" charset="-128"/>
              <a:ea typeface="ＭＳ Ｐゴシック" pitchFamily="50" charset="-128"/>
              <a:cs typeface="ＭＳ Ｐゴシック" pitchFamily="50" charset="-128"/>
            </a:rPr>
            <a:t>(</a:t>
          </a:r>
          <a:r>
            <a:rPr kumimoji="1" lang="ja-JP" altLang="en-US" sz="1000" b="0" i="0" u="none" strike="noStrike" cap="none" normalizeH="0" baseline="0">
              <a:ln>
                <a:noFill/>
              </a:ln>
              <a:solidFill>
                <a:srgbClr val="FF0000"/>
              </a:solidFill>
              <a:effectLst/>
              <a:latin typeface="ＭＳ Ｐゴシック" pitchFamily="50" charset="-128"/>
              <a:ea typeface="ＭＳ Ｐゴシック" pitchFamily="50" charset="-128"/>
              <a:cs typeface="ＭＳ Ｐゴシック" pitchFamily="50" charset="-128"/>
            </a:rPr>
            <a:t>年月日）</a:t>
          </a:r>
        </a:p>
        <a:p>
          <a:pPr marL="36000" marR="0" lvl="2" indent="0" algn="l" defTabSz="914400" rtl="0" eaLnBrk="1" fontAlgn="base" latinLnBrk="0" hangingPunct="1">
            <a:lnSpc>
              <a:spcPct val="100000"/>
            </a:lnSpc>
            <a:spcBef>
              <a:spcPct val="0"/>
            </a:spcBef>
            <a:spcAft>
              <a:spcPct val="0"/>
            </a:spcAft>
            <a:buClrTx/>
            <a:buSzTx/>
            <a:buFontTx/>
            <a:buNone/>
            <a:tabLst/>
          </a:pPr>
          <a:r>
            <a:rPr kumimoji="1" lang="ja-JP" altLang="en-US" sz="1000" b="0" i="0" u="none" strike="noStrike" cap="none" normalizeH="0" baseline="0">
              <a:ln>
                <a:noFill/>
              </a:ln>
              <a:solidFill>
                <a:srgbClr val="FF0000"/>
              </a:solidFill>
              <a:effectLst/>
              <a:latin typeface="ＭＳ Ｐゴシック" pitchFamily="50" charset="-128"/>
              <a:ea typeface="ＭＳ Ｐゴシック" pitchFamily="50" charset="-128"/>
              <a:cs typeface="ＭＳ Ｐゴシック" pitchFamily="50" charset="-128"/>
            </a:rPr>
            <a:t>③支払条件：</a:t>
          </a:r>
          <a:endParaRPr kumimoji="1" lang="en-US" altLang="ja-JP" sz="1000" b="0" i="0" u="none" strike="noStrike" cap="none" normalizeH="0" baseline="0">
            <a:ln>
              <a:noFill/>
            </a:ln>
            <a:solidFill>
              <a:srgbClr val="FF0000"/>
            </a:solidFill>
            <a:effectLst/>
            <a:latin typeface="ＭＳ Ｐゴシック" pitchFamily="50" charset="-128"/>
            <a:ea typeface="ＭＳ Ｐゴシック" pitchFamily="50" charset="-128"/>
            <a:cs typeface="ＭＳ Ｐゴシック" pitchFamily="50" charset="-128"/>
          </a:endParaRPr>
        </a:p>
        <a:p>
          <a:pPr marL="36000" marR="0" lvl="2" indent="0" algn="l" defTabSz="914400" rtl="0" eaLnBrk="1" fontAlgn="base" latinLnBrk="0" hangingPunct="1">
            <a:lnSpc>
              <a:spcPct val="100000"/>
            </a:lnSpc>
            <a:spcBef>
              <a:spcPct val="0"/>
            </a:spcBef>
            <a:spcAft>
              <a:spcPct val="0"/>
            </a:spcAft>
            <a:buClrTx/>
            <a:buSzTx/>
            <a:buFontTx/>
            <a:buNone/>
            <a:tabLst/>
          </a:pPr>
          <a:r>
            <a:rPr lang="ja-JP" altLang="en-US" sz="1000">
              <a:solidFill>
                <a:srgbClr val="FF0000"/>
              </a:solidFill>
              <a:latin typeface="ＭＳ Ｐゴシック" pitchFamily="50" charset="-128"/>
              <a:ea typeface="ＭＳ Ｐゴシック" pitchFamily="50" charset="-128"/>
              <a:cs typeface="ＭＳ Ｐゴシック" pitchFamily="50" charset="-128"/>
            </a:rPr>
            <a:t>　　</a:t>
          </a:r>
          <a:r>
            <a:rPr kumimoji="1" lang="ja-JP" altLang="en-US" sz="1000" b="0" i="0" u="sng" strike="noStrike" cap="none" normalizeH="0" baseline="0">
              <a:ln>
                <a:noFill/>
              </a:ln>
              <a:solidFill>
                <a:srgbClr val="FF0000"/>
              </a:solidFill>
              <a:effectLst/>
              <a:latin typeface="ＭＳ Ｐゴシック" pitchFamily="50" charset="-128"/>
              <a:ea typeface="ＭＳ Ｐゴシック" pitchFamily="50" charset="-128"/>
              <a:cs typeface="ＭＳ Ｐゴシック" pitchFamily="50" charset="-128"/>
            </a:rPr>
            <a:t>検収翌月末までに現金払い</a:t>
          </a:r>
        </a:p>
        <a:p>
          <a:pPr marL="36000" marR="0" lvl="2" indent="0" algn="l" defTabSz="914400" rtl="0" eaLnBrk="1" fontAlgn="base" latinLnBrk="0" hangingPunct="1">
            <a:lnSpc>
              <a:spcPct val="100000"/>
            </a:lnSpc>
            <a:spcBef>
              <a:spcPct val="0"/>
            </a:spcBef>
            <a:spcAft>
              <a:spcPct val="0"/>
            </a:spcAft>
            <a:buClrTx/>
            <a:buSzTx/>
            <a:buFontTx/>
            <a:buNone/>
            <a:tabLst/>
          </a:pPr>
          <a:r>
            <a:rPr kumimoji="1" lang="ja-JP" altLang="en-US" sz="1000" b="0" i="0" u="none" strike="noStrike" cap="none" normalizeH="0" baseline="0">
              <a:ln>
                <a:noFill/>
              </a:ln>
              <a:solidFill>
                <a:srgbClr val="FF0000"/>
              </a:solidFill>
              <a:effectLst/>
              <a:latin typeface="ＭＳ Ｐゴシック" pitchFamily="50" charset="-128"/>
              <a:ea typeface="ＭＳ Ｐゴシック" pitchFamily="50" charset="-128"/>
              <a:cs typeface="ＭＳ Ｐゴシック" pitchFamily="50" charset="-128"/>
            </a:rPr>
            <a:t>④見積有効期限</a:t>
          </a:r>
          <a:endParaRPr kumimoji="1" lang="ja-JP" altLang="ja-JP" sz="1800" b="0" i="0" u="none" strike="noStrike" cap="none" normalizeH="0" baseline="0">
            <a:ln>
              <a:noFill/>
            </a:ln>
            <a:solidFill>
              <a:schemeClr val="tx1"/>
            </a:solidFill>
            <a:effectLst/>
            <a:latin typeface="Arial" pitchFamily="34" charset="0"/>
            <a:ea typeface="ＭＳ Ｐゴシック" pitchFamily="50" charset="-128"/>
            <a:cs typeface="ＭＳ Ｐゴシック" pitchFamily="50" charset="-128"/>
          </a:endParaRPr>
        </a:p>
      </xdr:txBody>
    </xdr:sp>
    <xdr:clientData/>
  </xdr:twoCellAnchor>
  <xdr:twoCellAnchor>
    <xdr:from>
      <xdr:col>125</xdr:col>
      <xdr:colOff>77211</xdr:colOff>
      <xdr:row>25</xdr:row>
      <xdr:rowOff>112717</xdr:rowOff>
    </xdr:from>
    <xdr:to>
      <xdr:col>138</xdr:col>
      <xdr:colOff>1</xdr:colOff>
      <xdr:row>43</xdr:row>
      <xdr:rowOff>152400</xdr:rowOff>
    </xdr:to>
    <xdr:sp macro="" textlink="">
      <xdr:nvSpPr>
        <xdr:cNvPr id="23" name="AutoShape 5"/>
        <xdr:cNvSpPr>
          <a:spLocks noChangeArrowheads="1"/>
        </xdr:cNvSpPr>
      </xdr:nvSpPr>
      <xdr:spPr bwMode="auto">
        <a:xfrm>
          <a:off x="14364711" y="4532317"/>
          <a:ext cx="1408690" cy="3125783"/>
        </a:xfrm>
        <a:prstGeom prst="upArrowCallout">
          <a:avLst>
            <a:gd name="adj1" fmla="val 24303"/>
            <a:gd name="adj2" fmla="val 21063"/>
            <a:gd name="adj3" fmla="val 14190"/>
            <a:gd name="adj4" fmla="val 76731"/>
          </a:avLst>
        </a:prstGeom>
        <a:solidFill>
          <a:srgbClr val="FFFFFF"/>
        </a:solidFill>
        <a:ln w="9525">
          <a:solidFill>
            <a:srgbClr val="FF000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="horz" wrap="square" lIns="0" tIns="0" rIns="0" bIns="0" numCol="1" anchor="ctr" anchorCtr="0" compatLnSpc="1">
          <a:prstTxWarp prst="textNoShape">
            <a:avLst/>
          </a:prstTxWarp>
        </a:bodyPr>
        <a:lstStyle>
          <a:defPPr>
            <a:defRPr lang="ja-JP"/>
          </a:defPPr>
          <a:lvl1pPr marL="0" algn="l" defTabSz="957816" rtl="0" eaLnBrk="1" latinLnBrk="0" hangingPunct="1">
            <a:defRPr kumimoji="1" sz="19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78908" algn="l" defTabSz="957816" rtl="0" eaLnBrk="1" latinLnBrk="0" hangingPunct="1">
            <a:defRPr kumimoji="1" sz="19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57816" algn="l" defTabSz="957816" rtl="0" eaLnBrk="1" latinLnBrk="0" hangingPunct="1">
            <a:defRPr kumimoji="1" sz="19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436724" algn="l" defTabSz="957816" rtl="0" eaLnBrk="1" latinLnBrk="0" hangingPunct="1">
            <a:defRPr kumimoji="1" sz="19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915631" algn="l" defTabSz="957816" rtl="0" eaLnBrk="1" latinLnBrk="0" hangingPunct="1">
            <a:defRPr kumimoji="1" sz="19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394539" algn="l" defTabSz="957816" rtl="0" eaLnBrk="1" latinLnBrk="0" hangingPunct="1">
            <a:defRPr kumimoji="1" sz="19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873447" algn="l" defTabSz="957816" rtl="0" eaLnBrk="1" latinLnBrk="0" hangingPunct="1">
            <a:defRPr kumimoji="1" sz="19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352355" algn="l" defTabSz="957816" rtl="0" eaLnBrk="1" latinLnBrk="0" hangingPunct="1">
            <a:defRPr kumimoji="1" sz="19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831263" algn="l" defTabSz="957816" rtl="0" eaLnBrk="1" latinLnBrk="0" hangingPunct="1">
            <a:defRPr kumimoji="1" sz="19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marL="36000" marR="0" lvl="1" indent="0" algn="l" defTabSz="914400" rtl="0" eaLnBrk="1" fontAlgn="base" latinLnBrk="0" hangingPunct="1">
            <a:lnSpc>
              <a:spcPct val="100000"/>
            </a:lnSpc>
            <a:spcBef>
              <a:spcPct val="0"/>
            </a:spcBef>
            <a:spcAft>
              <a:spcPct val="0"/>
            </a:spcAft>
            <a:buClrTx/>
            <a:buSzTx/>
            <a:buFontTx/>
            <a:buNone/>
            <a:tabLst/>
          </a:pPr>
          <a:r>
            <a:rPr lang="en-US" altLang="ja-JP" sz="1000">
              <a:solidFill>
                <a:srgbClr val="FF0000"/>
              </a:solidFill>
              <a:latin typeface="ＭＳ Ｐゴシック" pitchFamily="50" charset="-128"/>
              <a:ea typeface="ＭＳ Ｐゴシック" pitchFamily="50" charset="-128"/>
              <a:cs typeface="ＭＳ Ｐゴシック" pitchFamily="50" charset="-128"/>
            </a:rPr>
            <a:t>※</a:t>
          </a:r>
          <a:r>
            <a:rPr kumimoji="1" lang="ja-JP" altLang="en-US" sz="1000" b="0" i="0" u="none" strike="noStrike" cap="none" normalizeH="0" baseline="0">
              <a:ln>
                <a:noFill/>
              </a:ln>
              <a:solidFill>
                <a:srgbClr val="FF0000"/>
              </a:solidFill>
              <a:effectLst/>
              <a:latin typeface="ＭＳ Ｐゴシック" pitchFamily="50" charset="-128"/>
              <a:ea typeface="ＭＳ Ｐゴシック" pitchFamily="50" charset="-128"/>
              <a:cs typeface="ＭＳ Ｐゴシック" pitchFamily="50" charset="-128"/>
            </a:rPr>
            <a:t>要求した納期を満たしているか</a:t>
          </a:r>
        </a:p>
        <a:p>
          <a:pPr marL="36000" marR="0" lvl="2" indent="0" algn="l" defTabSz="914400" rtl="0" eaLnBrk="1" fontAlgn="base" latinLnBrk="0" hangingPunct="1">
            <a:lnSpc>
              <a:spcPct val="100000"/>
            </a:lnSpc>
            <a:spcBef>
              <a:spcPct val="0"/>
            </a:spcBef>
            <a:spcAft>
              <a:spcPct val="0"/>
            </a:spcAft>
            <a:buClrTx/>
            <a:buSzTx/>
            <a:buFontTx/>
            <a:buNone/>
            <a:tabLst/>
          </a:pPr>
          <a:r>
            <a:rPr lang="en-US" altLang="ja-JP" sz="1000">
              <a:solidFill>
                <a:srgbClr val="FF0000"/>
              </a:solidFill>
              <a:latin typeface="ＭＳ Ｐゴシック" pitchFamily="50" charset="-128"/>
              <a:ea typeface="ＭＳ Ｐゴシック" pitchFamily="50" charset="-128"/>
              <a:cs typeface="ＭＳ Ｐゴシック" pitchFamily="50" charset="-128"/>
            </a:rPr>
            <a:t>※</a:t>
          </a:r>
          <a:r>
            <a:rPr kumimoji="1" lang="ja-JP" altLang="en-US" sz="1000" b="0" i="0" u="none" strike="noStrike" cap="none" normalizeH="0" baseline="0">
              <a:ln>
                <a:noFill/>
              </a:ln>
              <a:solidFill>
                <a:srgbClr val="FF0000"/>
              </a:solidFill>
              <a:effectLst/>
              <a:latin typeface="ＭＳ Ｐゴシック" pitchFamily="50" charset="-128"/>
              <a:ea typeface="ＭＳ Ｐゴシック" pitchFamily="50" charset="-128"/>
              <a:cs typeface="ＭＳ Ｐゴシック" pitchFamily="50" charset="-128"/>
            </a:rPr>
            <a:t>見積有効期限内に発注を実行可能か等も確認</a:t>
          </a:r>
          <a:endParaRPr kumimoji="1" lang="ja-JP" altLang="ja-JP" sz="1800" b="0" i="0" u="none" strike="noStrike" cap="none" normalizeH="0" baseline="0">
            <a:ln>
              <a:noFill/>
            </a:ln>
            <a:solidFill>
              <a:schemeClr val="tx1"/>
            </a:solidFill>
            <a:effectLst/>
            <a:latin typeface="Arial" pitchFamily="34" charset="0"/>
            <a:ea typeface="ＭＳ Ｐゴシック" pitchFamily="50" charset="-128"/>
            <a:cs typeface="ＭＳ Ｐゴシック" pitchFamily="50" charset="-128"/>
          </a:endParaRPr>
        </a:p>
      </xdr:txBody>
    </xdr:sp>
    <xdr:clientData/>
  </xdr:twoCellAnchor>
  <xdr:oneCellAnchor>
    <xdr:from>
      <xdr:col>5</xdr:col>
      <xdr:colOff>265579</xdr:colOff>
      <xdr:row>46</xdr:row>
      <xdr:rowOff>118783</xdr:rowOff>
    </xdr:from>
    <xdr:ext cx="184731" cy="233205"/>
    <xdr:sp macro="" textlink="">
      <xdr:nvSpPr>
        <xdr:cNvPr id="24" name="テキスト ボックス 23"/>
        <xdr:cNvSpPr txBox="1"/>
      </xdr:nvSpPr>
      <xdr:spPr>
        <a:xfrm>
          <a:off x="684679" y="8138833"/>
          <a:ext cx="184731" cy="23320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ja-JP" altLang="ja-JP" sz="900">
            <a:solidFill>
              <a:srgbClr val="FF0000"/>
            </a:solidFill>
            <a:effectLst/>
          </a:endParaRPr>
        </a:p>
      </xdr:txBody>
    </xdr:sp>
    <xdr:clientData/>
  </xdr:oneCellAnchor>
  <xdr:oneCellAnchor>
    <xdr:from>
      <xdr:col>5</xdr:col>
      <xdr:colOff>265579</xdr:colOff>
      <xdr:row>51</xdr:row>
      <xdr:rowOff>118783</xdr:rowOff>
    </xdr:from>
    <xdr:ext cx="184731" cy="233205"/>
    <xdr:sp macro="" textlink="">
      <xdr:nvSpPr>
        <xdr:cNvPr id="25" name="テキスト ボックス 24"/>
        <xdr:cNvSpPr txBox="1"/>
      </xdr:nvSpPr>
      <xdr:spPr>
        <a:xfrm>
          <a:off x="684679" y="8996083"/>
          <a:ext cx="184731" cy="23320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ja-JP" altLang="ja-JP" sz="900">
            <a:solidFill>
              <a:srgbClr val="FF0000"/>
            </a:solidFill>
            <a:effectLst/>
          </a:endParaRPr>
        </a:p>
      </xdr:txBody>
    </xdr:sp>
    <xdr:clientData/>
  </xdr:oneCellAnchor>
  <xdr:oneCellAnchor>
    <xdr:from>
      <xdr:col>6</xdr:col>
      <xdr:colOff>265579</xdr:colOff>
      <xdr:row>46</xdr:row>
      <xdr:rowOff>118783</xdr:rowOff>
    </xdr:from>
    <xdr:ext cx="184731" cy="233205"/>
    <xdr:sp macro="" textlink="">
      <xdr:nvSpPr>
        <xdr:cNvPr id="26" name="テキスト ボックス 25"/>
        <xdr:cNvSpPr txBox="1"/>
      </xdr:nvSpPr>
      <xdr:spPr>
        <a:xfrm>
          <a:off x="798979" y="8138833"/>
          <a:ext cx="184731" cy="23320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ja-JP" altLang="ja-JP" sz="900">
            <a:solidFill>
              <a:srgbClr val="FF0000"/>
            </a:solidFill>
            <a:effectLst/>
          </a:endParaRPr>
        </a:p>
      </xdr:txBody>
    </xdr:sp>
    <xdr:clientData/>
  </xdr:oneCellAnchor>
  <xdr:oneCellAnchor>
    <xdr:from>
      <xdr:col>6</xdr:col>
      <xdr:colOff>265579</xdr:colOff>
      <xdr:row>51</xdr:row>
      <xdr:rowOff>118783</xdr:rowOff>
    </xdr:from>
    <xdr:ext cx="184731" cy="233205"/>
    <xdr:sp macro="" textlink="">
      <xdr:nvSpPr>
        <xdr:cNvPr id="27" name="テキスト ボックス 26"/>
        <xdr:cNvSpPr txBox="1"/>
      </xdr:nvSpPr>
      <xdr:spPr>
        <a:xfrm>
          <a:off x="798979" y="8996083"/>
          <a:ext cx="184731" cy="23320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ja-JP" altLang="ja-JP" sz="900">
            <a:solidFill>
              <a:srgbClr val="FF0000"/>
            </a:solidFill>
            <a:effectLst/>
          </a:endParaRPr>
        </a:p>
      </xdr:txBody>
    </xdr:sp>
    <xdr:clientData/>
  </xdr:oneCellAnchor>
  <xdr:oneCellAnchor>
    <xdr:from>
      <xdr:col>7</xdr:col>
      <xdr:colOff>265579</xdr:colOff>
      <xdr:row>46</xdr:row>
      <xdr:rowOff>118783</xdr:rowOff>
    </xdr:from>
    <xdr:ext cx="184731" cy="233205"/>
    <xdr:sp macro="" textlink="">
      <xdr:nvSpPr>
        <xdr:cNvPr id="28" name="テキスト ボックス 27"/>
        <xdr:cNvSpPr txBox="1"/>
      </xdr:nvSpPr>
      <xdr:spPr>
        <a:xfrm>
          <a:off x="913279" y="8138833"/>
          <a:ext cx="184731" cy="23320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ja-JP" altLang="ja-JP" sz="900">
            <a:solidFill>
              <a:srgbClr val="FF0000"/>
            </a:solidFill>
            <a:effectLst/>
          </a:endParaRPr>
        </a:p>
      </xdr:txBody>
    </xdr:sp>
    <xdr:clientData/>
  </xdr:oneCellAnchor>
  <xdr:oneCellAnchor>
    <xdr:from>
      <xdr:col>7</xdr:col>
      <xdr:colOff>265579</xdr:colOff>
      <xdr:row>51</xdr:row>
      <xdr:rowOff>118783</xdr:rowOff>
    </xdr:from>
    <xdr:ext cx="184731" cy="233205"/>
    <xdr:sp macro="" textlink="">
      <xdr:nvSpPr>
        <xdr:cNvPr id="29" name="テキスト ボックス 28"/>
        <xdr:cNvSpPr txBox="1"/>
      </xdr:nvSpPr>
      <xdr:spPr>
        <a:xfrm>
          <a:off x="913279" y="8996083"/>
          <a:ext cx="184731" cy="23320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ja-JP" altLang="ja-JP" sz="900">
            <a:solidFill>
              <a:srgbClr val="FF0000"/>
            </a:solidFill>
            <a:effectLst/>
          </a:endParaRPr>
        </a:p>
      </xdr:txBody>
    </xdr:sp>
    <xdr:clientData/>
  </xdr:oneCellAnchor>
  <xdr:oneCellAnchor>
    <xdr:from>
      <xdr:col>22</xdr:col>
      <xdr:colOff>265579</xdr:colOff>
      <xdr:row>46</xdr:row>
      <xdr:rowOff>118783</xdr:rowOff>
    </xdr:from>
    <xdr:ext cx="184731" cy="233205"/>
    <xdr:sp macro="" textlink="">
      <xdr:nvSpPr>
        <xdr:cNvPr id="30" name="テキスト ボックス 29"/>
        <xdr:cNvSpPr txBox="1"/>
      </xdr:nvSpPr>
      <xdr:spPr>
        <a:xfrm>
          <a:off x="2627779" y="8138833"/>
          <a:ext cx="184731" cy="23320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ja-JP" altLang="ja-JP" sz="900">
            <a:solidFill>
              <a:srgbClr val="FF0000"/>
            </a:solidFill>
            <a:effectLst/>
          </a:endParaRPr>
        </a:p>
      </xdr:txBody>
    </xdr:sp>
    <xdr:clientData/>
  </xdr:oneCellAnchor>
  <xdr:oneCellAnchor>
    <xdr:from>
      <xdr:col>22</xdr:col>
      <xdr:colOff>265579</xdr:colOff>
      <xdr:row>51</xdr:row>
      <xdr:rowOff>118783</xdr:rowOff>
    </xdr:from>
    <xdr:ext cx="184731" cy="233205"/>
    <xdr:sp macro="" textlink="">
      <xdr:nvSpPr>
        <xdr:cNvPr id="31" name="テキスト ボックス 30"/>
        <xdr:cNvSpPr txBox="1"/>
      </xdr:nvSpPr>
      <xdr:spPr>
        <a:xfrm>
          <a:off x="2627779" y="8996083"/>
          <a:ext cx="184731" cy="23320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ja-JP" altLang="ja-JP" sz="900">
            <a:solidFill>
              <a:srgbClr val="FF0000"/>
            </a:solidFill>
            <a:effectLst/>
          </a:endParaRPr>
        </a:p>
      </xdr:txBody>
    </xdr:sp>
    <xdr:clientData/>
  </xdr:oneCellAnchor>
  <xdr:oneCellAnchor>
    <xdr:from>
      <xdr:col>23</xdr:col>
      <xdr:colOff>265579</xdr:colOff>
      <xdr:row>46</xdr:row>
      <xdr:rowOff>118783</xdr:rowOff>
    </xdr:from>
    <xdr:ext cx="184731" cy="233205"/>
    <xdr:sp macro="" textlink="">
      <xdr:nvSpPr>
        <xdr:cNvPr id="32" name="テキスト ボックス 31"/>
        <xdr:cNvSpPr txBox="1"/>
      </xdr:nvSpPr>
      <xdr:spPr>
        <a:xfrm>
          <a:off x="2742079" y="8138833"/>
          <a:ext cx="184731" cy="23320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ja-JP" altLang="ja-JP" sz="900">
            <a:solidFill>
              <a:srgbClr val="FF0000"/>
            </a:solidFill>
            <a:effectLst/>
          </a:endParaRPr>
        </a:p>
      </xdr:txBody>
    </xdr:sp>
    <xdr:clientData/>
  </xdr:oneCellAnchor>
  <xdr:oneCellAnchor>
    <xdr:from>
      <xdr:col>23</xdr:col>
      <xdr:colOff>265579</xdr:colOff>
      <xdr:row>51</xdr:row>
      <xdr:rowOff>118783</xdr:rowOff>
    </xdr:from>
    <xdr:ext cx="184731" cy="233205"/>
    <xdr:sp macro="" textlink="">
      <xdr:nvSpPr>
        <xdr:cNvPr id="33" name="テキスト ボックス 32"/>
        <xdr:cNvSpPr txBox="1"/>
      </xdr:nvSpPr>
      <xdr:spPr>
        <a:xfrm>
          <a:off x="2742079" y="8996083"/>
          <a:ext cx="184731" cy="23320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ja-JP" altLang="ja-JP" sz="900">
            <a:solidFill>
              <a:srgbClr val="FF0000"/>
            </a:solidFill>
            <a:effectLst/>
          </a:endParaRPr>
        </a:p>
      </xdr:txBody>
    </xdr:sp>
    <xdr:clientData/>
  </xdr:oneCellAnchor>
  <xdr:oneCellAnchor>
    <xdr:from>
      <xdr:col>24</xdr:col>
      <xdr:colOff>265579</xdr:colOff>
      <xdr:row>46</xdr:row>
      <xdr:rowOff>118783</xdr:rowOff>
    </xdr:from>
    <xdr:ext cx="184731" cy="233205"/>
    <xdr:sp macro="" textlink="">
      <xdr:nvSpPr>
        <xdr:cNvPr id="34" name="テキスト ボックス 33"/>
        <xdr:cNvSpPr txBox="1"/>
      </xdr:nvSpPr>
      <xdr:spPr>
        <a:xfrm>
          <a:off x="2856379" y="8138833"/>
          <a:ext cx="184731" cy="23320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ja-JP" altLang="ja-JP" sz="900">
            <a:solidFill>
              <a:srgbClr val="FF0000"/>
            </a:solidFill>
            <a:effectLst/>
          </a:endParaRPr>
        </a:p>
      </xdr:txBody>
    </xdr:sp>
    <xdr:clientData/>
  </xdr:oneCellAnchor>
  <xdr:oneCellAnchor>
    <xdr:from>
      <xdr:col>24</xdr:col>
      <xdr:colOff>265579</xdr:colOff>
      <xdr:row>51</xdr:row>
      <xdr:rowOff>118783</xdr:rowOff>
    </xdr:from>
    <xdr:ext cx="184731" cy="233205"/>
    <xdr:sp macro="" textlink="">
      <xdr:nvSpPr>
        <xdr:cNvPr id="35" name="テキスト ボックス 34"/>
        <xdr:cNvSpPr txBox="1"/>
      </xdr:nvSpPr>
      <xdr:spPr>
        <a:xfrm>
          <a:off x="2856379" y="8996083"/>
          <a:ext cx="184731" cy="23320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ja-JP" altLang="ja-JP" sz="900">
            <a:solidFill>
              <a:srgbClr val="FF0000"/>
            </a:solidFill>
            <a:effectLst/>
          </a:endParaRPr>
        </a:p>
      </xdr:txBody>
    </xdr:sp>
    <xdr:clientData/>
  </xdr:oneCellAnchor>
  <xdr:oneCellAnchor>
    <xdr:from>
      <xdr:col>5</xdr:col>
      <xdr:colOff>265579</xdr:colOff>
      <xdr:row>46</xdr:row>
      <xdr:rowOff>118783</xdr:rowOff>
    </xdr:from>
    <xdr:ext cx="184731" cy="233205"/>
    <xdr:sp macro="" textlink="">
      <xdr:nvSpPr>
        <xdr:cNvPr id="36" name="テキスト ボックス 35"/>
        <xdr:cNvSpPr txBox="1"/>
      </xdr:nvSpPr>
      <xdr:spPr>
        <a:xfrm>
          <a:off x="684679" y="8138833"/>
          <a:ext cx="184731" cy="23320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ja-JP" altLang="ja-JP" sz="900">
            <a:solidFill>
              <a:srgbClr val="FF0000"/>
            </a:solidFill>
            <a:effectLst/>
          </a:endParaRPr>
        </a:p>
      </xdr:txBody>
    </xdr:sp>
    <xdr:clientData/>
  </xdr:oneCellAnchor>
  <xdr:oneCellAnchor>
    <xdr:from>
      <xdr:col>5</xdr:col>
      <xdr:colOff>265579</xdr:colOff>
      <xdr:row>51</xdr:row>
      <xdr:rowOff>118783</xdr:rowOff>
    </xdr:from>
    <xdr:ext cx="184731" cy="233205"/>
    <xdr:sp macro="" textlink="">
      <xdr:nvSpPr>
        <xdr:cNvPr id="37" name="テキスト ボックス 36"/>
        <xdr:cNvSpPr txBox="1"/>
      </xdr:nvSpPr>
      <xdr:spPr>
        <a:xfrm>
          <a:off x="684679" y="8996083"/>
          <a:ext cx="184731" cy="23320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ja-JP" altLang="ja-JP" sz="900">
            <a:solidFill>
              <a:srgbClr val="FF0000"/>
            </a:solidFill>
            <a:effectLst/>
          </a:endParaRPr>
        </a:p>
      </xdr:txBody>
    </xdr:sp>
    <xdr:clientData/>
  </xdr:oneCellAnchor>
  <xdr:oneCellAnchor>
    <xdr:from>
      <xdr:col>6</xdr:col>
      <xdr:colOff>265579</xdr:colOff>
      <xdr:row>46</xdr:row>
      <xdr:rowOff>118783</xdr:rowOff>
    </xdr:from>
    <xdr:ext cx="184731" cy="233205"/>
    <xdr:sp macro="" textlink="">
      <xdr:nvSpPr>
        <xdr:cNvPr id="38" name="テキスト ボックス 37"/>
        <xdr:cNvSpPr txBox="1"/>
      </xdr:nvSpPr>
      <xdr:spPr>
        <a:xfrm>
          <a:off x="798979" y="8138833"/>
          <a:ext cx="184731" cy="23320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ja-JP" altLang="ja-JP" sz="900">
            <a:solidFill>
              <a:srgbClr val="FF0000"/>
            </a:solidFill>
            <a:effectLst/>
          </a:endParaRPr>
        </a:p>
      </xdr:txBody>
    </xdr:sp>
    <xdr:clientData/>
  </xdr:oneCellAnchor>
  <xdr:oneCellAnchor>
    <xdr:from>
      <xdr:col>6</xdr:col>
      <xdr:colOff>265579</xdr:colOff>
      <xdr:row>51</xdr:row>
      <xdr:rowOff>118783</xdr:rowOff>
    </xdr:from>
    <xdr:ext cx="184731" cy="233205"/>
    <xdr:sp macro="" textlink="">
      <xdr:nvSpPr>
        <xdr:cNvPr id="39" name="テキスト ボックス 38"/>
        <xdr:cNvSpPr txBox="1"/>
      </xdr:nvSpPr>
      <xdr:spPr>
        <a:xfrm>
          <a:off x="798979" y="8996083"/>
          <a:ext cx="184731" cy="23320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ja-JP" altLang="ja-JP" sz="900">
            <a:solidFill>
              <a:srgbClr val="FF0000"/>
            </a:solidFill>
            <a:effectLst/>
          </a:endParaRPr>
        </a:p>
      </xdr:txBody>
    </xdr:sp>
    <xdr:clientData/>
  </xdr:oneCellAnchor>
  <xdr:oneCellAnchor>
    <xdr:from>
      <xdr:col>7</xdr:col>
      <xdr:colOff>265579</xdr:colOff>
      <xdr:row>46</xdr:row>
      <xdr:rowOff>118783</xdr:rowOff>
    </xdr:from>
    <xdr:ext cx="184731" cy="233205"/>
    <xdr:sp macro="" textlink="">
      <xdr:nvSpPr>
        <xdr:cNvPr id="40" name="テキスト ボックス 39"/>
        <xdr:cNvSpPr txBox="1"/>
      </xdr:nvSpPr>
      <xdr:spPr>
        <a:xfrm>
          <a:off x="913279" y="8138833"/>
          <a:ext cx="184731" cy="23320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ja-JP" altLang="ja-JP" sz="900">
            <a:solidFill>
              <a:srgbClr val="FF0000"/>
            </a:solidFill>
            <a:effectLst/>
          </a:endParaRPr>
        </a:p>
      </xdr:txBody>
    </xdr:sp>
    <xdr:clientData/>
  </xdr:oneCellAnchor>
  <xdr:oneCellAnchor>
    <xdr:from>
      <xdr:col>7</xdr:col>
      <xdr:colOff>265579</xdr:colOff>
      <xdr:row>51</xdr:row>
      <xdr:rowOff>118783</xdr:rowOff>
    </xdr:from>
    <xdr:ext cx="184731" cy="233205"/>
    <xdr:sp macro="" textlink="">
      <xdr:nvSpPr>
        <xdr:cNvPr id="41" name="テキスト ボックス 40"/>
        <xdr:cNvSpPr txBox="1"/>
      </xdr:nvSpPr>
      <xdr:spPr>
        <a:xfrm>
          <a:off x="913279" y="8996083"/>
          <a:ext cx="184731" cy="23320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ja-JP" altLang="ja-JP" sz="900">
            <a:solidFill>
              <a:srgbClr val="FF0000"/>
            </a:solidFill>
            <a:effectLst/>
          </a:endParaRPr>
        </a:p>
      </xdr:txBody>
    </xdr:sp>
    <xdr:clientData/>
  </xdr:oneCellAnchor>
  <xdr:twoCellAnchor>
    <xdr:from>
      <xdr:col>52</xdr:col>
      <xdr:colOff>19440</xdr:colOff>
      <xdr:row>9</xdr:row>
      <xdr:rowOff>137979</xdr:rowOff>
    </xdr:from>
    <xdr:to>
      <xdr:col>54</xdr:col>
      <xdr:colOff>54227</xdr:colOff>
      <xdr:row>11</xdr:row>
      <xdr:rowOff>53133</xdr:rowOff>
    </xdr:to>
    <xdr:sp macro="" textlink="">
      <xdr:nvSpPr>
        <xdr:cNvPr id="42" name="角丸四角形 41"/>
        <xdr:cNvSpPr/>
      </xdr:nvSpPr>
      <xdr:spPr>
        <a:xfrm>
          <a:off x="5963040" y="1814379"/>
          <a:ext cx="263387" cy="258054"/>
        </a:xfrm>
        <a:prstGeom prst="roundRect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0" rIns="0" bIns="0" rtlCol="0" anchor="ctr"/>
        <a:lstStyle/>
        <a:p>
          <a:pPr algn="ctr"/>
          <a:r>
            <a:rPr kumimoji="1" lang="ja-JP" altLang="en-US" sz="1100" b="1">
              <a:solidFill>
                <a:srgbClr val="FF0000"/>
              </a:solidFill>
            </a:rPr>
            <a:t>印</a:t>
          </a:r>
        </a:p>
      </xdr:txBody>
    </xdr:sp>
    <xdr:clientData/>
  </xdr:twoCellAnchor>
  <xdr:twoCellAnchor>
    <xdr:from>
      <xdr:col>1</xdr:col>
      <xdr:colOff>11207</xdr:colOff>
      <xdr:row>0</xdr:row>
      <xdr:rowOff>100852</xdr:rowOff>
    </xdr:from>
    <xdr:to>
      <xdr:col>15</xdr:col>
      <xdr:colOff>52109</xdr:colOff>
      <xdr:row>1</xdr:row>
      <xdr:rowOff>292473</xdr:rowOff>
    </xdr:to>
    <xdr:sp macro="" textlink="">
      <xdr:nvSpPr>
        <xdr:cNvPr id="43" name="テキスト ボックス 42"/>
        <xdr:cNvSpPr txBox="1"/>
      </xdr:nvSpPr>
      <xdr:spPr>
        <a:xfrm>
          <a:off x="123266" y="100852"/>
          <a:ext cx="1609725" cy="359709"/>
        </a:xfrm>
        <a:prstGeom prst="rect">
          <a:avLst/>
        </a:prstGeom>
        <a:solidFill>
          <a:schemeClr val="accen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200" b="1">
              <a:solidFill>
                <a:schemeClr val="bg1"/>
              </a:solidFill>
            </a:rPr>
            <a:t>見積書の例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157316</xdr:colOff>
      <xdr:row>0</xdr:row>
      <xdr:rowOff>331293</xdr:rowOff>
    </xdr:from>
    <xdr:to>
      <xdr:col>7</xdr:col>
      <xdr:colOff>513518</xdr:colOff>
      <xdr:row>2</xdr:row>
      <xdr:rowOff>124244</xdr:rowOff>
    </xdr:to>
    <xdr:sp macro="" textlink="">
      <xdr:nvSpPr>
        <xdr:cNvPr id="2" name="テキスト ボックス 1"/>
        <xdr:cNvSpPr txBox="1"/>
      </xdr:nvSpPr>
      <xdr:spPr>
        <a:xfrm>
          <a:off x="2176616" y="331293"/>
          <a:ext cx="1870677" cy="43112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l"/>
          <a:r>
            <a:rPr kumimoji="1" lang="ja-JP" altLang="en-US" sz="1300" b="0"/>
            <a:t>１</a:t>
          </a:r>
          <a:r>
            <a:rPr kumimoji="1" lang="en-US" altLang="ja-JP" sz="1300" b="0"/>
            <a:t>-</a:t>
          </a:r>
          <a:r>
            <a:rPr kumimoji="1" lang="ja-JP" altLang="en-US" sz="1300" b="0"/>
            <a:t>１．申請総括表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192881</xdr:colOff>
      <xdr:row>15</xdr:row>
      <xdr:rowOff>0</xdr:rowOff>
    </xdr:from>
    <xdr:to>
      <xdr:col>16</xdr:col>
      <xdr:colOff>77172</xdr:colOff>
      <xdr:row>16</xdr:row>
      <xdr:rowOff>0</xdr:rowOff>
    </xdr:to>
    <xdr:sp macro="" textlink="">
      <xdr:nvSpPr>
        <xdr:cNvPr id="2" name="正方形/長方形 1"/>
        <xdr:cNvSpPr/>
      </xdr:nvSpPr>
      <xdr:spPr>
        <a:xfrm>
          <a:off x="7069931" y="4448175"/>
          <a:ext cx="912991" cy="20955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l"/>
          <a:r>
            <a:rPr kumimoji="1" lang="ja-JP" altLang="en-US" sz="1050">
              <a:solidFill>
                <a:sysClr val="windowText" lastClr="000000"/>
              </a:solidFill>
              <a:latin typeface="ＭＳ 明朝" pitchFamily="17" charset="-128"/>
              <a:ea typeface="ＭＳ 明朝" pitchFamily="17" charset="-128"/>
            </a:rPr>
            <a:t>数値目標</a:t>
          </a:r>
        </a:p>
      </xdr:txBody>
    </xdr:sp>
    <xdr:clientData/>
  </xdr:twoCellAnchor>
  <xdr:twoCellAnchor>
    <xdr:from>
      <xdr:col>16</xdr:col>
      <xdr:colOff>434666</xdr:colOff>
      <xdr:row>15</xdr:row>
      <xdr:rowOff>0</xdr:rowOff>
    </xdr:from>
    <xdr:to>
      <xdr:col>17</xdr:col>
      <xdr:colOff>630090</xdr:colOff>
      <xdr:row>16</xdr:row>
      <xdr:rowOff>0</xdr:rowOff>
    </xdr:to>
    <xdr:sp macro="" textlink="">
      <xdr:nvSpPr>
        <xdr:cNvPr id="3" name="正方形/長方形 2"/>
        <xdr:cNvSpPr/>
      </xdr:nvSpPr>
      <xdr:spPr>
        <a:xfrm>
          <a:off x="8340416" y="4448175"/>
          <a:ext cx="966949" cy="20955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l"/>
          <a:r>
            <a:rPr kumimoji="1" lang="ja-JP" altLang="en-US" sz="1050">
              <a:solidFill>
                <a:sysClr val="windowText" lastClr="000000"/>
              </a:solidFill>
              <a:latin typeface="ＭＳ 明朝" pitchFamily="17" charset="-128"/>
              <a:ea typeface="ＭＳ 明朝" pitchFamily="17" charset="-128"/>
            </a:rPr>
            <a:t>有　／　無</a:t>
          </a:r>
        </a:p>
      </xdr:txBody>
    </xdr:sp>
    <xdr:clientData/>
  </xdr:twoCellAnchor>
  <xdr:twoCellAnchor>
    <xdr:from>
      <xdr:col>4</xdr:col>
      <xdr:colOff>157316</xdr:colOff>
      <xdr:row>0</xdr:row>
      <xdr:rowOff>331293</xdr:rowOff>
    </xdr:from>
    <xdr:to>
      <xdr:col>7</xdr:col>
      <xdr:colOff>513518</xdr:colOff>
      <xdr:row>2</xdr:row>
      <xdr:rowOff>124244</xdr:rowOff>
    </xdr:to>
    <xdr:sp macro="" textlink="">
      <xdr:nvSpPr>
        <xdr:cNvPr id="4" name="テキスト ボックス 3"/>
        <xdr:cNvSpPr txBox="1"/>
      </xdr:nvSpPr>
      <xdr:spPr>
        <a:xfrm>
          <a:off x="2176616" y="331293"/>
          <a:ext cx="1870677" cy="43112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l"/>
          <a:r>
            <a:rPr kumimoji="1" lang="ja-JP" altLang="en-US" sz="1300" b="0"/>
            <a:t>１</a:t>
          </a:r>
          <a:r>
            <a:rPr kumimoji="1" lang="en-US" altLang="ja-JP" sz="1300" b="0"/>
            <a:t>-</a:t>
          </a:r>
          <a:r>
            <a:rPr kumimoji="1" lang="ja-JP" altLang="en-US" sz="1300" b="0"/>
            <a:t>１．申請総括表</a:t>
          </a:r>
        </a:p>
      </xdr:txBody>
    </xdr:sp>
    <xdr:clientData/>
  </xdr:twoCellAnchor>
  <xdr:twoCellAnchor>
    <xdr:from>
      <xdr:col>16</xdr:col>
      <xdr:colOff>425119</xdr:colOff>
      <xdr:row>18</xdr:row>
      <xdr:rowOff>123410</xdr:rowOff>
    </xdr:from>
    <xdr:to>
      <xdr:col>19</xdr:col>
      <xdr:colOff>92967</xdr:colOff>
      <xdr:row>20</xdr:row>
      <xdr:rowOff>78671</xdr:rowOff>
    </xdr:to>
    <xdr:sp macro="" textlink="">
      <xdr:nvSpPr>
        <xdr:cNvPr id="5" name="正方形/長方形 4"/>
        <xdr:cNvSpPr/>
      </xdr:nvSpPr>
      <xdr:spPr>
        <a:xfrm>
          <a:off x="8330869" y="5152610"/>
          <a:ext cx="1753823" cy="364836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l"/>
          <a:r>
            <a:rPr kumimoji="1" lang="ja-JP" altLang="en-US" sz="1050">
              <a:solidFill>
                <a:sysClr val="windowText" lastClr="000000"/>
              </a:solidFill>
              <a:latin typeface="ＭＳ 明朝" pitchFamily="17" charset="-128"/>
              <a:ea typeface="ＭＳ 明朝" pitchFamily="17" charset="-128"/>
            </a:rPr>
            <a:t>該当／該当しない</a:t>
          </a:r>
        </a:p>
      </xdr:txBody>
    </xdr:sp>
    <xdr:clientData/>
  </xdr:twoCellAnchor>
  <xdr:twoCellAnchor>
    <xdr:from>
      <xdr:col>16</xdr:col>
      <xdr:colOff>425119</xdr:colOff>
      <xdr:row>19</xdr:row>
      <xdr:rowOff>237710</xdr:rowOff>
    </xdr:from>
    <xdr:to>
      <xdr:col>19</xdr:col>
      <xdr:colOff>92967</xdr:colOff>
      <xdr:row>21</xdr:row>
      <xdr:rowOff>88196</xdr:rowOff>
    </xdr:to>
    <xdr:sp macro="" textlink="">
      <xdr:nvSpPr>
        <xdr:cNvPr id="6" name="正方形/長方形 5"/>
        <xdr:cNvSpPr/>
      </xdr:nvSpPr>
      <xdr:spPr>
        <a:xfrm>
          <a:off x="8330869" y="5419310"/>
          <a:ext cx="1753823" cy="364836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l"/>
          <a:r>
            <a:rPr kumimoji="1" lang="ja-JP" altLang="en-US" sz="1050">
              <a:solidFill>
                <a:sysClr val="windowText" lastClr="000000"/>
              </a:solidFill>
              <a:latin typeface="ＭＳ 明朝" pitchFamily="17" charset="-128"/>
              <a:ea typeface="ＭＳ 明朝" pitchFamily="17" charset="-128"/>
            </a:rPr>
            <a:t>該当／該当しない</a:t>
          </a:r>
        </a:p>
      </xdr:txBody>
    </xdr:sp>
    <xdr:clientData/>
  </xdr:twoCellAnchor>
  <xdr:twoCellAnchor>
    <xdr:from>
      <xdr:col>16</xdr:col>
      <xdr:colOff>425119</xdr:colOff>
      <xdr:row>20</xdr:row>
      <xdr:rowOff>218660</xdr:rowOff>
    </xdr:from>
    <xdr:to>
      <xdr:col>19</xdr:col>
      <xdr:colOff>92967</xdr:colOff>
      <xdr:row>22</xdr:row>
      <xdr:rowOff>69146</xdr:rowOff>
    </xdr:to>
    <xdr:sp macro="" textlink="">
      <xdr:nvSpPr>
        <xdr:cNvPr id="7" name="正方形/長方形 6"/>
        <xdr:cNvSpPr/>
      </xdr:nvSpPr>
      <xdr:spPr>
        <a:xfrm>
          <a:off x="8330869" y="5657435"/>
          <a:ext cx="1753823" cy="364836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l"/>
          <a:r>
            <a:rPr kumimoji="1" lang="ja-JP" altLang="en-US" sz="1050">
              <a:solidFill>
                <a:sysClr val="windowText" lastClr="000000"/>
              </a:solidFill>
              <a:latin typeface="ＭＳ 明朝" pitchFamily="17" charset="-128"/>
              <a:ea typeface="ＭＳ 明朝" pitchFamily="17" charset="-128"/>
            </a:rPr>
            <a:t>該当／該当しない</a:t>
          </a:r>
        </a:p>
      </xdr:txBody>
    </xdr:sp>
    <xdr:clientData/>
  </xdr:twoCellAnchor>
  <xdr:twoCellAnchor>
    <xdr:from>
      <xdr:col>10</xdr:col>
      <xdr:colOff>304799</xdr:colOff>
      <xdr:row>15</xdr:row>
      <xdr:rowOff>0</xdr:rowOff>
    </xdr:from>
    <xdr:to>
      <xdr:col>10</xdr:col>
      <xdr:colOff>542399</xdr:colOff>
      <xdr:row>16</xdr:row>
      <xdr:rowOff>0</xdr:rowOff>
    </xdr:to>
    <xdr:sp macro="" textlink="">
      <xdr:nvSpPr>
        <xdr:cNvPr id="8" name="円/楕円 7"/>
        <xdr:cNvSpPr/>
      </xdr:nvSpPr>
      <xdr:spPr>
        <a:xfrm>
          <a:off x="5457824" y="4448175"/>
          <a:ext cx="237600" cy="209550"/>
        </a:xfrm>
        <a:prstGeom prst="ellipse">
          <a:avLst/>
        </a:prstGeom>
        <a:noFill/>
        <a:ln w="1270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endParaRPr lang="ja-JP" altLang="en-US"/>
        </a:p>
      </xdr:txBody>
    </xdr:sp>
    <xdr:clientData/>
  </xdr:twoCellAnchor>
  <xdr:twoCellAnchor>
    <xdr:from>
      <xdr:col>16</xdr:col>
      <xdr:colOff>476250</xdr:colOff>
      <xdr:row>15</xdr:row>
      <xdr:rowOff>0</xdr:rowOff>
    </xdr:from>
    <xdr:to>
      <xdr:col>16</xdr:col>
      <xdr:colOff>701387</xdr:colOff>
      <xdr:row>16</xdr:row>
      <xdr:rowOff>0</xdr:rowOff>
    </xdr:to>
    <xdr:sp macro="" textlink="">
      <xdr:nvSpPr>
        <xdr:cNvPr id="9" name="円/楕円 8"/>
        <xdr:cNvSpPr/>
      </xdr:nvSpPr>
      <xdr:spPr>
        <a:xfrm>
          <a:off x="8382000" y="4448175"/>
          <a:ext cx="225137" cy="209550"/>
        </a:xfrm>
        <a:prstGeom prst="ellipse">
          <a:avLst/>
        </a:prstGeom>
        <a:noFill/>
        <a:ln w="1270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endParaRPr lang="ja-JP" altLang="en-US"/>
        </a:p>
      </xdr:txBody>
    </xdr:sp>
    <xdr:clientData/>
  </xdr:twoCellAnchor>
  <xdr:twoCellAnchor>
    <xdr:from>
      <xdr:col>16</xdr:col>
      <xdr:colOff>542926</xdr:colOff>
      <xdr:row>19</xdr:row>
      <xdr:rowOff>47624</xdr:rowOff>
    </xdr:from>
    <xdr:to>
      <xdr:col>16</xdr:col>
      <xdr:colOff>762526</xdr:colOff>
      <xdr:row>19</xdr:row>
      <xdr:rowOff>265833</xdr:rowOff>
    </xdr:to>
    <xdr:sp macro="" textlink="">
      <xdr:nvSpPr>
        <xdr:cNvPr id="10" name="円/楕円 9"/>
        <xdr:cNvSpPr/>
      </xdr:nvSpPr>
      <xdr:spPr>
        <a:xfrm>
          <a:off x="8448676" y="5229224"/>
          <a:ext cx="219600" cy="208684"/>
        </a:xfrm>
        <a:prstGeom prst="ellipse">
          <a:avLst/>
        </a:prstGeom>
        <a:noFill/>
        <a:ln w="1270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endParaRPr lang="ja-JP" altLang="en-US"/>
        </a:p>
      </xdr:txBody>
    </xdr:sp>
    <xdr:clientData/>
  </xdr:twoCellAnchor>
  <xdr:twoCellAnchor>
    <xdr:from>
      <xdr:col>19</xdr:col>
      <xdr:colOff>683558</xdr:colOff>
      <xdr:row>30</xdr:row>
      <xdr:rowOff>126066</xdr:rowOff>
    </xdr:from>
    <xdr:to>
      <xdr:col>31</xdr:col>
      <xdr:colOff>211230</xdr:colOff>
      <xdr:row>35</xdr:row>
      <xdr:rowOff>153520</xdr:rowOff>
    </xdr:to>
    <xdr:sp macro="" textlink="">
      <xdr:nvSpPr>
        <xdr:cNvPr id="11" name="正方形/長方形 10"/>
        <xdr:cNvSpPr/>
      </xdr:nvSpPr>
      <xdr:spPr>
        <a:xfrm>
          <a:off x="10675283" y="8203266"/>
          <a:ext cx="7757272" cy="1265704"/>
        </a:xfrm>
        <a:prstGeom prst="rect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  <xdr:txBody>
        <a:bodyPr vertOverflow="clip" rtlCol="0" anchor="ctr"/>
        <a:lstStyle/>
        <a:p>
          <a:pPr algn="ctr"/>
          <a:endParaRPr kumimoji="1" lang="ja-JP" altLang="en-US" sz="1100"/>
        </a:p>
      </xdr:txBody>
    </xdr:sp>
    <xdr:clientData/>
  </xdr:twoCellAnchor>
  <xdr:twoCellAnchor>
    <xdr:from>
      <xdr:col>11</xdr:col>
      <xdr:colOff>190500</xdr:colOff>
      <xdr:row>17</xdr:row>
      <xdr:rowOff>0</xdr:rowOff>
    </xdr:from>
    <xdr:to>
      <xdr:col>12</xdr:col>
      <xdr:colOff>158462</xdr:colOff>
      <xdr:row>18</xdr:row>
      <xdr:rowOff>28575</xdr:rowOff>
    </xdr:to>
    <xdr:sp macro="" textlink="">
      <xdr:nvSpPr>
        <xdr:cNvPr id="12" name="円/楕円 11"/>
        <xdr:cNvSpPr/>
      </xdr:nvSpPr>
      <xdr:spPr>
        <a:xfrm>
          <a:off x="6038850" y="4819650"/>
          <a:ext cx="225137" cy="238125"/>
        </a:xfrm>
        <a:prstGeom prst="ellipse">
          <a:avLst/>
        </a:prstGeom>
        <a:noFill/>
        <a:ln w="1270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endParaRPr lang="ja-JP" altLang="en-US"/>
        </a:p>
      </xdr:txBody>
    </xdr:sp>
    <xdr:clientData/>
  </xdr:twoCellAnchor>
  <xdr:twoCellAnchor>
    <xdr:from>
      <xdr:col>16</xdr:col>
      <xdr:colOff>466726</xdr:colOff>
      <xdr:row>16</xdr:row>
      <xdr:rowOff>161924</xdr:rowOff>
    </xdr:from>
    <xdr:to>
      <xdr:col>16</xdr:col>
      <xdr:colOff>686326</xdr:colOff>
      <xdr:row>18</xdr:row>
      <xdr:rowOff>8658</xdr:rowOff>
    </xdr:to>
    <xdr:sp macro="" textlink="">
      <xdr:nvSpPr>
        <xdr:cNvPr id="13" name="円/楕円 12"/>
        <xdr:cNvSpPr/>
      </xdr:nvSpPr>
      <xdr:spPr>
        <a:xfrm>
          <a:off x="8372476" y="4819649"/>
          <a:ext cx="219600" cy="218209"/>
        </a:xfrm>
        <a:prstGeom prst="ellipse">
          <a:avLst/>
        </a:prstGeom>
        <a:noFill/>
        <a:ln w="1270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endParaRPr lang="ja-JP" altLang="en-US"/>
        </a:p>
      </xdr:txBody>
    </xdr:sp>
    <xdr:clientData/>
  </xdr:twoCellAnchor>
  <xdr:twoCellAnchor>
    <xdr:from>
      <xdr:col>17</xdr:col>
      <xdr:colOff>285751</xdr:colOff>
      <xdr:row>20</xdr:row>
      <xdr:rowOff>38099</xdr:rowOff>
    </xdr:from>
    <xdr:to>
      <xdr:col>17</xdr:col>
      <xdr:colOff>505351</xdr:colOff>
      <xdr:row>20</xdr:row>
      <xdr:rowOff>256308</xdr:rowOff>
    </xdr:to>
    <xdr:sp macro="" textlink="">
      <xdr:nvSpPr>
        <xdr:cNvPr id="14" name="円/楕円 13"/>
        <xdr:cNvSpPr/>
      </xdr:nvSpPr>
      <xdr:spPr>
        <a:xfrm>
          <a:off x="8963026" y="5476874"/>
          <a:ext cx="219600" cy="218209"/>
        </a:xfrm>
        <a:prstGeom prst="ellipse">
          <a:avLst/>
        </a:prstGeom>
        <a:noFill/>
        <a:ln w="1270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endParaRPr lang="ja-JP" altLang="en-US"/>
        </a:p>
      </xdr:txBody>
    </xdr:sp>
    <xdr:clientData/>
  </xdr:twoCellAnchor>
  <xdr:twoCellAnchor>
    <xdr:from>
      <xdr:col>17</xdr:col>
      <xdr:colOff>295276</xdr:colOff>
      <xdr:row>21</xdr:row>
      <xdr:rowOff>38099</xdr:rowOff>
    </xdr:from>
    <xdr:to>
      <xdr:col>17</xdr:col>
      <xdr:colOff>514876</xdr:colOff>
      <xdr:row>21</xdr:row>
      <xdr:rowOff>256308</xdr:rowOff>
    </xdr:to>
    <xdr:sp macro="" textlink="">
      <xdr:nvSpPr>
        <xdr:cNvPr id="15" name="円/楕円 14"/>
        <xdr:cNvSpPr/>
      </xdr:nvSpPr>
      <xdr:spPr>
        <a:xfrm>
          <a:off x="8972551" y="5734049"/>
          <a:ext cx="219600" cy="218209"/>
        </a:xfrm>
        <a:prstGeom prst="ellipse">
          <a:avLst/>
        </a:prstGeom>
        <a:noFill/>
        <a:ln w="1270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endParaRPr lang="ja-JP" altLang="en-US"/>
        </a:p>
      </xdr:txBody>
    </xdr:sp>
    <xdr:clientData/>
  </xdr:twoCellAnchor>
  <xdr:twoCellAnchor>
    <xdr:from>
      <xdr:col>7</xdr:col>
      <xdr:colOff>180974</xdr:colOff>
      <xdr:row>17</xdr:row>
      <xdr:rowOff>0</xdr:rowOff>
    </xdr:from>
    <xdr:to>
      <xdr:col>7</xdr:col>
      <xdr:colOff>418574</xdr:colOff>
      <xdr:row>18</xdr:row>
      <xdr:rowOff>0</xdr:rowOff>
    </xdr:to>
    <xdr:sp macro="" textlink="">
      <xdr:nvSpPr>
        <xdr:cNvPr id="16" name="円/楕円 15"/>
        <xdr:cNvSpPr/>
      </xdr:nvSpPr>
      <xdr:spPr>
        <a:xfrm>
          <a:off x="3714749" y="4819650"/>
          <a:ext cx="237600" cy="209550"/>
        </a:xfrm>
        <a:prstGeom prst="ellipse">
          <a:avLst/>
        </a:prstGeom>
        <a:noFill/>
        <a:ln w="1270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endParaRPr lang="ja-JP" altLang="en-US"/>
        </a:p>
      </xdr:txBody>
    </xdr:sp>
    <xdr:clientData/>
  </xdr:twoCellAnchor>
  <xdr:twoCellAnchor>
    <xdr:from>
      <xdr:col>8</xdr:col>
      <xdr:colOff>123826</xdr:colOff>
      <xdr:row>19</xdr:row>
      <xdr:rowOff>28574</xdr:rowOff>
    </xdr:from>
    <xdr:to>
      <xdr:col>8</xdr:col>
      <xdr:colOff>343426</xdr:colOff>
      <xdr:row>19</xdr:row>
      <xdr:rowOff>237258</xdr:rowOff>
    </xdr:to>
    <xdr:sp macro="" textlink="">
      <xdr:nvSpPr>
        <xdr:cNvPr id="17" name="円/楕円 16"/>
        <xdr:cNvSpPr/>
      </xdr:nvSpPr>
      <xdr:spPr>
        <a:xfrm>
          <a:off x="4429126" y="5210174"/>
          <a:ext cx="219600" cy="208684"/>
        </a:xfrm>
        <a:prstGeom prst="ellipse">
          <a:avLst/>
        </a:prstGeom>
        <a:noFill/>
        <a:ln w="1270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endParaRPr lang="ja-JP" altLang="en-US"/>
        </a:p>
      </xdr:txBody>
    </xdr:sp>
    <xdr:clientData/>
  </xdr:twoCellAnchor>
  <xdr:twoCellAnchor>
    <xdr:from>
      <xdr:col>8</xdr:col>
      <xdr:colOff>600076</xdr:colOff>
      <xdr:row>20</xdr:row>
      <xdr:rowOff>19049</xdr:rowOff>
    </xdr:from>
    <xdr:to>
      <xdr:col>9</xdr:col>
      <xdr:colOff>200551</xdr:colOff>
      <xdr:row>20</xdr:row>
      <xdr:rowOff>237258</xdr:rowOff>
    </xdr:to>
    <xdr:sp macro="" textlink="">
      <xdr:nvSpPr>
        <xdr:cNvPr id="18" name="円/楕円 17"/>
        <xdr:cNvSpPr/>
      </xdr:nvSpPr>
      <xdr:spPr>
        <a:xfrm>
          <a:off x="4905376" y="5457824"/>
          <a:ext cx="219600" cy="218209"/>
        </a:xfrm>
        <a:prstGeom prst="ellipse">
          <a:avLst/>
        </a:prstGeom>
        <a:noFill/>
        <a:ln w="1270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endParaRPr lang="ja-JP" altLang="en-US"/>
        </a:p>
      </xdr:txBody>
    </xdr:sp>
    <xdr:clientData/>
  </xdr:twoCellAnchor>
  <xdr:twoCellAnchor>
    <xdr:from>
      <xdr:col>8</xdr:col>
      <xdr:colOff>609601</xdr:colOff>
      <xdr:row>21</xdr:row>
      <xdr:rowOff>19049</xdr:rowOff>
    </xdr:from>
    <xdr:to>
      <xdr:col>9</xdr:col>
      <xdr:colOff>210076</xdr:colOff>
      <xdr:row>21</xdr:row>
      <xdr:rowOff>237258</xdr:rowOff>
    </xdr:to>
    <xdr:sp macro="" textlink="">
      <xdr:nvSpPr>
        <xdr:cNvPr id="19" name="円/楕円 18"/>
        <xdr:cNvSpPr/>
      </xdr:nvSpPr>
      <xdr:spPr>
        <a:xfrm>
          <a:off x="4914901" y="5714999"/>
          <a:ext cx="219600" cy="218209"/>
        </a:xfrm>
        <a:prstGeom prst="ellipse">
          <a:avLst/>
        </a:prstGeom>
        <a:noFill/>
        <a:ln w="1270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endParaRPr lang="ja-JP" altLang="en-US"/>
        </a:p>
      </xdr:txBody>
    </xdr:sp>
    <xdr:clientData/>
  </xdr:twoCellAnchor>
  <xdr:twoCellAnchor>
    <xdr:from>
      <xdr:col>13</xdr:col>
      <xdr:colOff>171975</xdr:colOff>
      <xdr:row>13</xdr:row>
      <xdr:rowOff>19050</xdr:rowOff>
    </xdr:from>
    <xdr:to>
      <xdr:col>14</xdr:col>
      <xdr:colOff>114300</xdr:colOff>
      <xdr:row>13</xdr:row>
      <xdr:rowOff>228600</xdr:rowOff>
    </xdr:to>
    <xdr:sp macro="" textlink="">
      <xdr:nvSpPr>
        <xdr:cNvPr id="20" name="円/楕円 19"/>
        <xdr:cNvSpPr/>
      </xdr:nvSpPr>
      <xdr:spPr>
        <a:xfrm>
          <a:off x="7049025" y="3952875"/>
          <a:ext cx="237600" cy="209550"/>
        </a:xfrm>
        <a:prstGeom prst="ellipse">
          <a:avLst/>
        </a:prstGeom>
        <a:noFill/>
        <a:ln w="1270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endParaRPr lang="ja-JP" altLang="en-US"/>
        </a:p>
      </xdr:txBody>
    </xdr:sp>
    <xdr:clientData/>
  </xdr:twoCellAnchor>
  <xdr:twoCellAnchor>
    <xdr:from>
      <xdr:col>4</xdr:col>
      <xdr:colOff>247649</xdr:colOff>
      <xdr:row>13</xdr:row>
      <xdr:rowOff>0</xdr:rowOff>
    </xdr:from>
    <xdr:to>
      <xdr:col>19</xdr:col>
      <xdr:colOff>9525</xdr:colOff>
      <xdr:row>26</xdr:row>
      <xdr:rowOff>1120</xdr:rowOff>
    </xdr:to>
    <xdr:grpSp>
      <xdr:nvGrpSpPr>
        <xdr:cNvPr id="21" name="グループ化 20"/>
        <xdr:cNvGrpSpPr/>
      </xdr:nvGrpSpPr>
      <xdr:grpSpPr>
        <a:xfrm>
          <a:off x="2264708" y="3910853"/>
          <a:ext cx="7740464" cy="3015502"/>
          <a:chOff x="2266949" y="3819525"/>
          <a:chExt cx="7734301" cy="3009899"/>
        </a:xfrm>
      </xdr:grpSpPr>
      <xdr:sp macro="" textlink="">
        <xdr:nvSpPr>
          <xdr:cNvPr id="22" name="正方形/長方形 21"/>
          <xdr:cNvSpPr/>
        </xdr:nvSpPr>
        <xdr:spPr>
          <a:xfrm>
            <a:off x="2295525" y="3819525"/>
            <a:ext cx="7696200" cy="257175"/>
          </a:xfrm>
          <a:prstGeom prst="rect">
            <a:avLst/>
          </a:prstGeom>
          <a:solidFill>
            <a:schemeClr val="bg1">
              <a:lumMod val="75000"/>
              <a:alpha val="65000"/>
            </a:schemeClr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23" name="正方形/長方形 22"/>
          <xdr:cNvSpPr/>
        </xdr:nvSpPr>
        <xdr:spPr>
          <a:xfrm>
            <a:off x="4819650" y="4076700"/>
            <a:ext cx="5181600" cy="257175"/>
          </a:xfrm>
          <a:prstGeom prst="rect">
            <a:avLst/>
          </a:prstGeom>
          <a:solidFill>
            <a:schemeClr val="bg1">
              <a:lumMod val="75000"/>
              <a:alpha val="65000"/>
            </a:schemeClr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24" name="正方形/長方形 23"/>
          <xdr:cNvSpPr/>
        </xdr:nvSpPr>
        <xdr:spPr>
          <a:xfrm>
            <a:off x="2266949" y="4324349"/>
            <a:ext cx="7724775" cy="2505075"/>
          </a:xfrm>
          <a:prstGeom prst="rect">
            <a:avLst/>
          </a:prstGeom>
          <a:solidFill>
            <a:schemeClr val="bg1">
              <a:lumMod val="75000"/>
              <a:alpha val="65000"/>
            </a:schemeClr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4</xdr:col>
      <xdr:colOff>246529</xdr:colOff>
      <xdr:row>27</xdr:row>
      <xdr:rowOff>9525</xdr:rowOff>
    </xdr:from>
    <xdr:to>
      <xdr:col>18</xdr:col>
      <xdr:colOff>537882</xdr:colOff>
      <xdr:row>36</xdr:row>
      <xdr:rowOff>9524</xdr:rowOff>
    </xdr:to>
    <xdr:sp macro="" textlink="">
      <xdr:nvSpPr>
        <xdr:cNvPr id="25" name="正方形/長方形 24"/>
        <xdr:cNvSpPr/>
      </xdr:nvSpPr>
      <xdr:spPr>
        <a:xfrm>
          <a:off x="2263588" y="7326966"/>
          <a:ext cx="7720853" cy="2218764"/>
        </a:xfrm>
        <a:prstGeom prst="rect">
          <a:avLst/>
        </a:prstGeom>
        <a:solidFill>
          <a:schemeClr val="bg1">
            <a:lumMod val="75000"/>
            <a:alpha val="65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4</xdr:col>
      <xdr:colOff>257174</xdr:colOff>
      <xdr:row>38</xdr:row>
      <xdr:rowOff>9525</xdr:rowOff>
    </xdr:from>
    <xdr:to>
      <xdr:col>19</xdr:col>
      <xdr:colOff>9524</xdr:colOff>
      <xdr:row>41</xdr:row>
      <xdr:rowOff>0</xdr:rowOff>
    </xdr:to>
    <xdr:sp macro="" textlink="">
      <xdr:nvSpPr>
        <xdr:cNvPr id="26" name="正方形/長方形 25"/>
        <xdr:cNvSpPr/>
      </xdr:nvSpPr>
      <xdr:spPr>
        <a:xfrm>
          <a:off x="2276474" y="10048875"/>
          <a:ext cx="7724775" cy="714375"/>
        </a:xfrm>
        <a:prstGeom prst="rect">
          <a:avLst/>
        </a:prstGeom>
        <a:solidFill>
          <a:schemeClr val="bg1">
            <a:lumMod val="75000"/>
            <a:alpha val="65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7</xdr:col>
      <xdr:colOff>9524</xdr:colOff>
      <xdr:row>42</xdr:row>
      <xdr:rowOff>9526</xdr:rowOff>
    </xdr:from>
    <xdr:to>
      <xdr:col>12</xdr:col>
      <xdr:colOff>9525</xdr:colOff>
      <xdr:row>43</xdr:row>
      <xdr:rowOff>9526</xdr:rowOff>
    </xdr:to>
    <xdr:sp macro="" textlink="">
      <xdr:nvSpPr>
        <xdr:cNvPr id="27" name="正方形/長方形 26"/>
        <xdr:cNvSpPr/>
      </xdr:nvSpPr>
      <xdr:spPr>
        <a:xfrm>
          <a:off x="3543299" y="11020426"/>
          <a:ext cx="2571751" cy="247650"/>
        </a:xfrm>
        <a:prstGeom prst="rect">
          <a:avLst/>
        </a:prstGeom>
        <a:solidFill>
          <a:schemeClr val="bg1">
            <a:lumMod val="75000"/>
            <a:alpha val="65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16</xdr:col>
      <xdr:colOff>381000</xdr:colOff>
      <xdr:row>3</xdr:row>
      <xdr:rowOff>190500</xdr:rowOff>
    </xdr:from>
    <xdr:to>
      <xdr:col>19</xdr:col>
      <xdr:colOff>9525</xdr:colOff>
      <xdr:row>5</xdr:row>
      <xdr:rowOff>55200</xdr:rowOff>
    </xdr:to>
    <xdr:sp macro="" textlink="">
      <xdr:nvSpPr>
        <xdr:cNvPr id="28" name="正方形/長方形 27"/>
        <xdr:cNvSpPr/>
      </xdr:nvSpPr>
      <xdr:spPr>
        <a:xfrm>
          <a:off x="8286750" y="1076325"/>
          <a:ext cx="1714500" cy="360000"/>
        </a:xfrm>
        <a:prstGeom prst="rect">
          <a:avLst/>
        </a:prstGeom>
        <a:solidFill>
          <a:schemeClr val="bg1">
            <a:lumMod val="75000"/>
            <a:alpha val="65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15</xdr:col>
      <xdr:colOff>212913</xdr:colOff>
      <xdr:row>43</xdr:row>
      <xdr:rowOff>201707</xdr:rowOff>
    </xdr:from>
    <xdr:to>
      <xdr:col>17</xdr:col>
      <xdr:colOff>683560</xdr:colOff>
      <xdr:row>45</xdr:row>
      <xdr:rowOff>22412</xdr:rowOff>
    </xdr:to>
    <xdr:sp macro="" textlink="">
      <xdr:nvSpPr>
        <xdr:cNvPr id="29" name="四角形吹き出し 28"/>
        <xdr:cNvSpPr/>
      </xdr:nvSpPr>
      <xdr:spPr>
        <a:xfrm>
          <a:off x="7832913" y="11460257"/>
          <a:ext cx="1527922" cy="277905"/>
        </a:xfrm>
        <a:prstGeom prst="wedgeRectCallout">
          <a:avLst>
            <a:gd name="adj1" fmla="val -44851"/>
            <a:gd name="adj2" fmla="val -133103"/>
          </a:avLst>
        </a:prstGeom>
        <a:solidFill>
          <a:schemeClr val="accent1"/>
        </a:solidFill>
        <a:ln w="9525">
          <a:solidFill>
            <a:schemeClr val="tx2">
              <a:lumMod val="50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050" b="1">
              <a:solidFill>
                <a:schemeClr val="bg1"/>
              </a:solidFill>
              <a:effectLst/>
              <a:latin typeface="ＭＳ Ｐ明朝" panose="02020600040205080304" pitchFamily="18" charset="-128"/>
              <a:ea typeface="ＭＳ Ｐ明朝" panose="02020600040205080304" pitchFamily="18" charset="-128"/>
            </a:rPr>
            <a:t>「ヵ月」</a:t>
          </a:r>
          <a:r>
            <a:rPr kumimoji="1" lang="ja-JP" altLang="en-US" sz="1050" b="1" baseline="0">
              <a:solidFill>
                <a:schemeClr val="bg1"/>
              </a:solidFill>
              <a:effectLst/>
              <a:latin typeface="ＭＳ Ｐ明朝" panose="02020600040205080304" pitchFamily="18" charset="-128"/>
              <a:ea typeface="ＭＳ Ｐ明朝" panose="02020600040205080304" pitchFamily="18" charset="-128"/>
            </a:rPr>
            <a:t> へ表記変更</a:t>
          </a:r>
          <a:endParaRPr kumimoji="1" lang="ja-JP" altLang="en-US" sz="1050" b="1">
            <a:solidFill>
              <a:schemeClr val="bg1"/>
            </a:solidFill>
            <a:effectLst/>
            <a:latin typeface="ＭＳ Ｐ明朝" panose="02020600040205080304" pitchFamily="18" charset="-128"/>
            <a:ea typeface="ＭＳ Ｐ明朝" panose="02020600040205080304" pitchFamily="18" charset="-128"/>
          </a:endParaRPr>
        </a:p>
      </xdr:txBody>
    </xdr:sp>
    <xdr:clientData/>
  </xdr:twoCellAnchor>
  <xdr:twoCellAnchor>
    <xdr:from>
      <xdr:col>8</xdr:col>
      <xdr:colOff>219635</xdr:colOff>
      <xdr:row>8</xdr:row>
      <xdr:rowOff>96371</xdr:rowOff>
    </xdr:from>
    <xdr:to>
      <xdr:col>11</xdr:col>
      <xdr:colOff>156882</xdr:colOff>
      <xdr:row>9</xdr:row>
      <xdr:rowOff>224118</xdr:rowOff>
    </xdr:to>
    <xdr:sp macro="" textlink="">
      <xdr:nvSpPr>
        <xdr:cNvPr id="30" name="四角形吹き出し 29"/>
        <xdr:cNvSpPr/>
      </xdr:nvSpPr>
      <xdr:spPr>
        <a:xfrm>
          <a:off x="4524935" y="2220446"/>
          <a:ext cx="1480297" cy="289672"/>
        </a:xfrm>
        <a:prstGeom prst="wedgeRectCallout">
          <a:avLst>
            <a:gd name="adj1" fmla="val -20763"/>
            <a:gd name="adj2" fmla="val -99769"/>
          </a:avLst>
        </a:prstGeom>
        <a:solidFill>
          <a:schemeClr val="accent1"/>
        </a:solidFill>
        <a:ln w="9525">
          <a:solidFill>
            <a:schemeClr val="tx2">
              <a:lumMod val="50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050" b="1">
              <a:solidFill>
                <a:schemeClr val="bg1"/>
              </a:solidFill>
              <a:effectLst/>
              <a:latin typeface="ＭＳ Ｐ明朝" panose="02020600040205080304" pitchFamily="18" charset="-128"/>
              <a:ea typeface="ＭＳ Ｐ明朝" panose="02020600040205080304" pitchFamily="18" charset="-128"/>
            </a:rPr>
            <a:t>主査審査で必要</a:t>
          </a:r>
        </a:p>
      </xdr:txBody>
    </xdr:sp>
    <xdr:clientData/>
  </xdr:twoCellAnchor>
  <xdr:twoCellAnchor>
    <xdr:from>
      <xdr:col>20</xdr:col>
      <xdr:colOff>533399</xdr:colOff>
      <xdr:row>38</xdr:row>
      <xdr:rowOff>89644</xdr:rowOff>
    </xdr:from>
    <xdr:to>
      <xdr:col>26</xdr:col>
      <xdr:colOff>324969</xdr:colOff>
      <xdr:row>42</xdr:row>
      <xdr:rowOff>67233</xdr:rowOff>
    </xdr:to>
    <xdr:sp macro="" textlink="">
      <xdr:nvSpPr>
        <xdr:cNvPr id="31" name="四角形吹き出し 30"/>
        <xdr:cNvSpPr/>
      </xdr:nvSpPr>
      <xdr:spPr>
        <a:xfrm>
          <a:off x="11212605" y="10096497"/>
          <a:ext cx="3892923" cy="941295"/>
        </a:xfrm>
        <a:prstGeom prst="wedgeRectCallout">
          <a:avLst>
            <a:gd name="adj1" fmla="val -22264"/>
            <a:gd name="adj2" fmla="val 69053"/>
          </a:avLst>
        </a:prstGeom>
        <a:solidFill>
          <a:schemeClr val="accent1"/>
        </a:solidFill>
        <a:ln w="9525">
          <a:solidFill>
            <a:schemeClr val="tx2">
              <a:lumMod val="50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kumimoji="1" lang="en-US" altLang="ja-JP" sz="1050" b="1">
              <a:solidFill>
                <a:schemeClr val="bg1"/>
              </a:solidFill>
              <a:effectLst/>
              <a:latin typeface="ＭＳ Ｐ明朝" panose="02020600040205080304" pitchFamily="18" charset="-128"/>
              <a:ea typeface="ＭＳ Ｐ明朝" panose="02020600040205080304" pitchFamily="18" charset="-128"/>
            </a:rPr>
            <a:t>SII</a:t>
          </a:r>
          <a:r>
            <a:rPr kumimoji="1" lang="ja-JP" altLang="en-US" sz="1050" b="1">
              <a:solidFill>
                <a:schemeClr val="bg1"/>
              </a:solidFill>
              <a:effectLst/>
              <a:latin typeface="ＭＳ Ｐ明朝" panose="02020600040205080304" pitchFamily="18" charset="-128"/>
              <a:ea typeface="ＭＳ Ｐ明朝" panose="02020600040205080304" pitchFamily="18" charset="-128"/>
            </a:rPr>
            <a:t>が定める設備区分ごとの耐久年数で、費用対効果を算出することは可能か。</a:t>
          </a:r>
          <a:endParaRPr kumimoji="1" lang="en-US" altLang="ja-JP" sz="1050" b="1">
            <a:solidFill>
              <a:schemeClr val="bg1"/>
            </a:solidFill>
            <a:effectLst/>
            <a:latin typeface="ＭＳ Ｐ明朝" panose="02020600040205080304" pitchFamily="18" charset="-128"/>
            <a:ea typeface="ＭＳ Ｐ明朝" panose="02020600040205080304" pitchFamily="18" charset="-128"/>
          </a:endParaRPr>
        </a:p>
        <a:p>
          <a:pPr algn="l"/>
          <a:r>
            <a:rPr kumimoji="1" lang="en-US" altLang="ja-JP" sz="1050" b="1">
              <a:solidFill>
                <a:schemeClr val="bg1"/>
              </a:solidFill>
              <a:effectLst/>
              <a:latin typeface="ＭＳ Ｐ明朝" panose="02020600040205080304" pitchFamily="18" charset="-128"/>
              <a:ea typeface="ＭＳ Ｐ明朝" panose="02020600040205080304" pitchFamily="18" charset="-128"/>
            </a:rPr>
            <a:t>※</a:t>
          </a:r>
          <a:r>
            <a:rPr kumimoji="1" lang="ja-JP" altLang="en-US" sz="1050" b="1">
              <a:solidFill>
                <a:schemeClr val="bg1"/>
              </a:solidFill>
              <a:effectLst/>
              <a:latin typeface="ＭＳ Ｐ明朝" panose="02020600040205080304" pitchFamily="18" charset="-128"/>
              <a:ea typeface="ＭＳ Ｐ明朝" panose="02020600040205080304" pitchFamily="18" charset="-128"/>
            </a:rPr>
            <a:t>事業者は法定耐用年数を入力するが、費用対効果算出においては使用しない可能性がある</a:t>
          </a:r>
          <a:endParaRPr kumimoji="1" lang="en-US" altLang="ja-JP" sz="1050" b="1">
            <a:solidFill>
              <a:schemeClr val="bg1"/>
            </a:solidFill>
            <a:effectLst/>
            <a:latin typeface="ＭＳ Ｐ明朝" panose="02020600040205080304" pitchFamily="18" charset="-128"/>
            <a:ea typeface="ＭＳ Ｐ明朝" panose="02020600040205080304" pitchFamily="18" charset="-128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28</xdr:col>
          <xdr:colOff>57150</xdr:colOff>
          <xdr:row>19</xdr:row>
          <xdr:rowOff>66675</xdr:rowOff>
        </xdr:from>
        <xdr:to>
          <xdr:col>29</xdr:col>
          <xdr:colOff>28575</xdr:colOff>
          <xdr:row>19</xdr:row>
          <xdr:rowOff>285750</xdr:rowOff>
        </xdr:to>
        <xdr:sp macro="" textlink="">
          <xdr:nvSpPr>
            <xdr:cNvPr id="44035" name="Check Box 3" hidden="1">
              <a:extLst>
                <a:ext uri="{63B3BB69-23CF-44E3-9099-C40C66FF867C}">
                  <a14:compatExt spid="_x0000_s4403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28</xdr:col>
          <xdr:colOff>57150</xdr:colOff>
          <xdr:row>27</xdr:row>
          <xdr:rowOff>66675</xdr:rowOff>
        </xdr:from>
        <xdr:to>
          <xdr:col>29</xdr:col>
          <xdr:colOff>28575</xdr:colOff>
          <xdr:row>27</xdr:row>
          <xdr:rowOff>285750</xdr:rowOff>
        </xdr:to>
        <xdr:sp macro="" textlink="">
          <xdr:nvSpPr>
            <xdr:cNvPr id="44036" name="Check Box 4" hidden="1">
              <a:extLst>
                <a:ext uri="{63B3BB69-23CF-44E3-9099-C40C66FF867C}">
                  <a14:compatExt spid="_x0000_s4403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oneCellAnchor>
    <xdr:from>
      <xdr:col>24</xdr:col>
      <xdr:colOff>213178</xdr:colOff>
      <xdr:row>41</xdr:row>
      <xdr:rowOff>8616</xdr:rowOff>
    </xdr:from>
    <xdr:ext cx="1454584" cy="318011"/>
    <xdr:pic>
      <xdr:nvPicPr>
        <xdr:cNvPr id="25" name="図 2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18285" y="14513830"/>
          <a:ext cx="1454584" cy="31801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26</xdr:col>
      <xdr:colOff>231322</xdr:colOff>
      <xdr:row>8</xdr:row>
      <xdr:rowOff>0</xdr:rowOff>
    </xdr:from>
    <xdr:to>
      <xdr:col>27</xdr:col>
      <xdr:colOff>270782</xdr:colOff>
      <xdr:row>8</xdr:row>
      <xdr:rowOff>366032</xdr:rowOff>
    </xdr:to>
    <xdr:sp macro="" textlink="">
      <xdr:nvSpPr>
        <xdr:cNvPr id="26" name="円/楕円 25"/>
        <xdr:cNvSpPr/>
      </xdr:nvSpPr>
      <xdr:spPr>
        <a:xfrm>
          <a:off x="9116786" y="2653393"/>
          <a:ext cx="379639" cy="366032"/>
        </a:xfrm>
        <a:prstGeom prst="ellipse">
          <a:avLst/>
        </a:prstGeom>
        <a:noFill/>
        <a:ln w="9525">
          <a:solidFill>
            <a:srgbClr val="FF0000"/>
          </a:solidFill>
          <a:prstDash val="dash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050" b="1">
            <a:solidFill>
              <a:srgbClr val="FF0000"/>
            </a:solidFill>
            <a:effectLst/>
            <a:latin typeface="ＭＳ Ｐ明朝" panose="02020600040205080304" pitchFamily="18" charset="-128"/>
            <a:ea typeface="ＭＳ Ｐ明朝" panose="02020600040205080304" pitchFamily="18" charset="-128"/>
          </a:endParaRPr>
        </a:p>
      </xdr:txBody>
    </xdr:sp>
    <xdr:clientData/>
  </xdr:twoCellAnchor>
  <xdr:twoCellAnchor>
    <xdr:from>
      <xdr:col>10</xdr:col>
      <xdr:colOff>285749</xdr:colOff>
      <xdr:row>22</xdr:row>
      <xdr:rowOff>95249</xdr:rowOff>
    </xdr:from>
    <xdr:to>
      <xdr:col>15</xdr:col>
      <xdr:colOff>285749</xdr:colOff>
      <xdr:row>24</xdr:row>
      <xdr:rowOff>81642</xdr:rowOff>
    </xdr:to>
    <xdr:sp macro="" textlink="">
      <xdr:nvSpPr>
        <xdr:cNvPr id="28" name="四角形吹き出し 27"/>
        <xdr:cNvSpPr/>
      </xdr:nvSpPr>
      <xdr:spPr>
        <a:xfrm>
          <a:off x="3728356" y="8000999"/>
          <a:ext cx="1700893" cy="721179"/>
        </a:xfrm>
        <a:prstGeom prst="wedgeRectCallout">
          <a:avLst>
            <a:gd name="adj1" fmla="val -60713"/>
            <a:gd name="adj2" fmla="val 30671"/>
          </a:avLst>
        </a:prstGeom>
        <a:solidFill>
          <a:schemeClr val="accent1"/>
        </a:solidFill>
        <a:ln w="9525">
          <a:solidFill>
            <a:schemeClr val="tx2">
              <a:lumMod val="50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050" b="1">
              <a:solidFill>
                <a:schemeClr val="bg1"/>
              </a:solidFill>
              <a:effectLst/>
              <a:latin typeface="ＭＳ Ｐ明朝" panose="02020600040205080304" pitchFamily="18" charset="-128"/>
              <a:ea typeface="ＭＳ Ｐ明朝" panose="02020600040205080304" pitchFamily="18" charset="-128"/>
            </a:rPr>
            <a:t>郵便番号：印字不要</a:t>
          </a:r>
          <a:endParaRPr kumimoji="1" lang="en-US" altLang="ja-JP" sz="1050" b="1">
            <a:solidFill>
              <a:schemeClr val="bg1"/>
            </a:solidFill>
            <a:effectLst/>
            <a:latin typeface="ＭＳ Ｐ明朝" panose="02020600040205080304" pitchFamily="18" charset="-128"/>
            <a:ea typeface="ＭＳ Ｐ明朝" panose="02020600040205080304" pitchFamily="18" charset="-128"/>
          </a:endParaRPr>
        </a:p>
        <a:p>
          <a:pPr algn="l"/>
          <a:r>
            <a:rPr kumimoji="1" lang="ja-JP" altLang="en-US" sz="1050" b="1">
              <a:solidFill>
                <a:schemeClr val="bg1"/>
              </a:solidFill>
              <a:effectLst/>
              <a:latin typeface="ＭＳ Ｐ明朝" panose="02020600040205080304" pitchFamily="18" charset="-128"/>
              <a:ea typeface="ＭＳ Ｐ明朝" panose="02020600040205080304" pitchFamily="18" charset="-128"/>
            </a:rPr>
            <a:t>住所：重複のため、削除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581025</xdr:colOff>
      <xdr:row>98</xdr:row>
      <xdr:rowOff>123825</xdr:rowOff>
    </xdr:from>
    <xdr:to>
      <xdr:col>22</xdr:col>
      <xdr:colOff>82863</xdr:colOff>
      <xdr:row>100</xdr:row>
      <xdr:rowOff>57196</xdr:rowOff>
    </xdr:to>
    <xdr:pic>
      <xdr:nvPicPr>
        <xdr:cNvPr id="2" name="図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52625" y="20897850"/>
          <a:ext cx="1368738" cy="31437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35</xdr:col>
      <xdr:colOff>0</xdr:colOff>
      <xdr:row>6</xdr:row>
      <xdr:rowOff>28575</xdr:rowOff>
    </xdr:from>
    <xdr:to>
      <xdr:col>46</xdr:col>
      <xdr:colOff>19049</xdr:colOff>
      <xdr:row>6</xdr:row>
      <xdr:rowOff>400050</xdr:rowOff>
    </xdr:to>
    <xdr:sp macro="" textlink="">
      <xdr:nvSpPr>
        <xdr:cNvPr id="4" name="AutoShape 3"/>
        <xdr:cNvSpPr>
          <a:spLocks noChangeArrowheads="1"/>
        </xdr:cNvSpPr>
      </xdr:nvSpPr>
      <xdr:spPr bwMode="auto">
        <a:xfrm>
          <a:off x="5095875" y="1743075"/>
          <a:ext cx="1590674" cy="371475"/>
        </a:xfrm>
        <a:prstGeom prst="wedgeRectCallout">
          <a:avLst>
            <a:gd name="adj1" fmla="val -39142"/>
            <a:gd name="adj2" fmla="val 64983"/>
          </a:avLst>
        </a:prstGeom>
        <a:solidFill>
          <a:schemeClr val="bg1"/>
        </a:solidFill>
        <a:ln w="9525">
          <a:solidFill>
            <a:srgbClr val="FF0000"/>
          </a:solidFill>
          <a:miter lim="800000"/>
          <a:headEnd/>
          <a:tailEnd/>
        </a:ln>
      </xdr:spPr>
      <xdr:txBody>
        <a:bodyPr vertOverflow="clip" wrap="square" lIns="36000" tIns="18288" rIns="36000" bIns="0" anchor="ctr" upright="1"/>
        <a:lstStyle/>
        <a:p>
          <a:pPr algn="l" rtl="0">
            <a:lnSpc>
              <a:spcPts val="1100"/>
            </a:lnSpc>
            <a:defRPr sz="1000"/>
          </a:pPr>
          <a:r>
            <a:rPr lang="ja-JP" altLang="en-US" sz="800" b="0" i="0" strike="noStrike">
              <a:solidFill>
                <a:srgbClr val="FF0000"/>
              </a:solidFill>
              <a:latin typeface="ＭＳ ゴシック"/>
              <a:ea typeface="ＭＳ ゴシック"/>
            </a:rPr>
            <a:t>借入を予定している金融機関名</a:t>
          </a:r>
        </a:p>
      </xdr:txBody>
    </xdr:sp>
    <xdr:clientData/>
  </xdr:twoCellAnchor>
  <xdr:twoCellAnchor>
    <xdr:from>
      <xdr:col>25</xdr:col>
      <xdr:colOff>136524</xdr:colOff>
      <xdr:row>11</xdr:row>
      <xdr:rowOff>114300</xdr:rowOff>
    </xdr:from>
    <xdr:to>
      <xdr:col>47</xdr:col>
      <xdr:colOff>28575</xdr:colOff>
      <xdr:row>15</xdr:row>
      <xdr:rowOff>161925</xdr:rowOff>
    </xdr:to>
    <xdr:sp macro="" textlink="">
      <xdr:nvSpPr>
        <xdr:cNvPr id="5" name="AutoShape 1"/>
        <xdr:cNvSpPr>
          <a:spLocks noChangeArrowheads="1"/>
        </xdr:cNvSpPr>
      </xdr:nvSpPr>
      <xdr:spPr bwMode="auto">
        <a:xfrm>
          <a:off x="3803649" y="3714750"/>
          <a:ext cx="3035301" cy="809625"/>
        </a:xfrm>
        <a:prstGeom prst="wedgeRectCallout">
          <a:avLst>
            <a:gd name="adj1" fmla="val -69387"/>
            <a:gd name="adj2" fmla="val -80010"/>
          </a:avLst>
        </a:prstGeom>
        <a:solidFill>
          <a:schemeClr val="bg1"/>
        </a:solidFill>
        <a:ln w="9525">
          <a:solidFill>
            <a:srgbClr val="FF0000"/>
          </a:solidFill>
          <a:miter lim="800000"/>
          <a:headEnd/>
          <a:tailEnd/>
        </a:ln>
      </xdr:spPr>
      <xdr:txBody>
        <a:bodyPr vertOverflow="clip" wrap="square" lIns="36000" tIns="36000" rIns="36000" bIns="36000" anchor="ctr" upright="1"/>
        <a:lstStyle/>
        <a:p>
          <a:pPr algn="l" rtl="0">
            <a:lnSpc>
              <a:spcPts val="1000"/>
            </a:lnSpc>
            <a:defRPr sz="1000"/>
          </a:pPr>
          <a:r>
            <a:rPr lang="ja-JP" altLang="en-US" sz="800" b="0" i="0" strike="noStrike">
              <a:solidFill>
                <a:srgbClr val="FF0000"/>
              </a:solidFill>
              <a:latin typeface="ＭＳ ゴシック"/>
              <a:ea typeface="ＭＳ ゴシック"/>
            </a:rPr>
            <a:t>消費税を含む補助事業に要する経費全額について記入すること。</a:t>
          </a:r>
        </a:p>
        <a:p>
          <a:pPr algn="l" rtl="0">
            <a:lnSpc>
              <a:spcPts val="1100"/>
            </a:lnSpc>
            <a:defRPr sz="1000"/>
          </a:pPr>
          <a:r>
            <a:rPr lang="ja-JP" altLang="en-US" sz="800" b="0" i="0" strike="noStrike">
              <a:solidFill>
                <a:srgbClr val="FF0000"/>
              </a:solidFill>
              <a:latin typeface="ＭＳ ゴシック"/>
              <a:ea typeface="ＭＳ ゴシック"/>
            </a:rPr>
            <a:t>共同申請の場合、事業費の支払いを行う事業者について、資金調達計画を記入すること。</a:t>
          </a:r>
          <a:endParaRPr lang="en-US" altLang="ja-JP" sz="800" b="0" i="0" strike="noStrike">
            <a:solidFill>
              <a:srgbClr val="FF0000"/>
            </a:solidFill>
            <a:latin typeface="ＭＳ ゴシック"/>
            <a:ea typeface="ＭＳ ゴシック"/>
          </a:endParaRPr>
        </a:p>
        <a:p>
          <a:pPr algn="l" rtl="0">
            <a:lnSpc>
              <a:spcPts val="800"/>
            </a:lnSpc>
            <a:defRPr sz="1000"/>
          </a:pPr>
          <a:r>
            <a:rPr lang="en-US" altLang="ja-JP" sz="800" b="0" i="0" strike="noStrike">
              <a:solidFill>
                <a:srgbClr val="FF0000"/>
              </a:solidFill>
              <a:latin typeface="ＭＳ ゴシック"/>
              <a:ea typeface="ＭＳ ゴシック"/>
            </a:rPr>
            <a:t>※</a:t>
          </a:r>
          <a:r>
            <a:rPr lang="ja-JP" altLang="en-US" sz="800" b="0" i="0" strike="noStrike">
              <a:solidFill>
                <a:srgbClr val="FF0000"/>
              </a:solidFill>
              <a:latin typeface="ＭＳ ゴシック"/>
              <a:ea typeface="ＭＳ ゴシック"/>
            </a:rPr>
            <a:t>合計金額は、「交付申請書」の補助事業に要する経費と同額となる様に記入すること。</a:t>
          </a:r>
        </a:p>
      </xdr:txBody>
    </xdr:sp>
    <xdr:clientData/>
  </xdr:twoCellAnchor>
  <xdr:twoCellAnchor>
    <xdr:from>
      <xdr:col>3</xdr:col>
      <xdr:colOff>0</xdr:colOff>
      <xdr:row>12</xdr:row>
      <xdr:rowOff>145499</xdr:rowOff>
    </xdr:from>
    <xdr:to>
      <xdr:col>21</xdr:col>
      <xdr:colOff>133350</xdr:colOff>
      <xdr:row>15</xdr:row>
      <xdr:rowOff>133350</xdr:rowOff>
    </xdr:to>
    <xdr:sp macro="" textlink="">
      <xdr:nvSpPr>
        <xdr:cNvPr id="6" name="AutoShape 1"/>
        <xdr:cNvSpPr>
          <a:spLocks noChangeArrowheads="1"/>
        </xdr:cNvSpPr>
      </xdr:nvSpPr>
      <xdr:spPr bwMode="auto">
        <a:xfrm>
          <a:off x="428625" y="3936449"/>
          <a:ext cx="2800350" cy="559351"/>
        </a:xfrm>
        <a:prstGeom prst="wedgeRectCallout">
          <a:avLst>
            <a:gd name="adj1" fmla="val -5064"/>
            <a:gd name="adj2" fmla="val -216389"/>
          </a:avLst>
        </a:prstGeom>
        <a:noFill/>
        <a:ln w="9525">
          <a:solidFill>
            <a:srgbClr val="FF0000"/>
          </a:solidFill>
          <a:miter lim="800000"/>
          <a:headEnd/>
          <a:tailEnd/>
        </a:ln>
      </xdr:spPr>
      <xdr:txBody>
        <a:bodyPr vertOverflow="clip" wrap="square" lIns="36000" tIns="36000" rIns="36000" bIns="36000" anchor="ctr" upright="1"/>
        <a:lstStyle/>
        <a:p>
          <a:pPr algn="l" rtl="0">
            <a:lnSpc>
              <a:spcPts val="900"/>
            </a:lnSpc>
            <a:defRPr sz="1000"/>
          </a:pPr>
          <a:r>
            <a:rPr lang="ja-JP" altLang="en-US" sz="800" b="0" i="0" strike="noStrike">
              <a:solidFill>
                <a:srgbClr val="FF0000"/>
              </a:solidFill>
              <a:latin typeface="ＭＳ ゴシック"/>
              <a:ea typeface="ＭＳ ゴシック"/>
            </a:rPr>
            <a:t>国からの補助金（負担金、利子補給金並びに補助金適正化法第</a:t>
          </a:r>
          <a:r>
            <a:rPr lang="en-US" altLang="ja-JP" sz="800" b="0" i="0" strike="noStrike">
              <a:solidFill>
                <a:srgbClr val="FF0000"/>
              </a:solidFill>
              <a:latin typeface="ＭＳ ゴシック"/>
              <a:ea typeface="ＭＳ ゴシック"/>
            </a:rPr>
            <a:t>2</a:t>
          </a:r>
          <a:r>
            <a:rPr lang="ja-JP" altLang="en-US" sz="800" b="0" i="0" strike="noStrike">
              <a:solidFill>
                <a:srgbClr val="FF0000"/>
              </a:solidFill>
              <a:latin typeface="ＭＳ ゴシック"/>
              <a:ea typeface="ＭＳ ゴシック"/>
            </a:rPr>
            <a:t>条第</a:t>
          </a:r>
          <a:r>
            <a:rPr lang="en-US" altLang="ja-JP" sz="800" b="0" i="0" strike="noStrike">
              <a:solidFill>
                <a:srgbClr val="FF0000"/>
              </a:solidFill>
              <a:latin typeface="ＭＳ ゴシック"/>
              <a:ea typeface="ＭＳ ゴシック"/>
            </a:rPr>
            <a:t>4</a:t>
          </a:r>
          <a:r>
            <a:rPr lang="ja-JP" altLang="en-US" sz="800" b="0" i="0" strike="noStrike">
              <a:solidFill>
                <a:srgbClr val="FF0000"/>
              </a:solidFill>
              <a:latin typeface="ＭＳ ゴシック"/>
              <a:ea typeface="ＭＳ ゴシック"/>
            </a:rPr>
            <a:t>項第</a:t>
          </a:r>
          <a:r>
            <a:rPr lang="en-US" altLang="ja-JP" sz="800" b="0" i="0" strike="noStrike">
              <a:solidFill>
                <a:srgbClr val="FF0000"/>
              </a:solidFill>
              <a:latin typeface="ＭＳ ゴシック"/>
              <a:ea typeface="ＭＳ ゴシック"/>
            </a:rPr>
            <a:t>1</a:t>
          </a:r>
          <a:r>
            <a:rPr lang="ja-JP" altLang="en-US" sz="800" b="0" i="0" strike="noStrike">
              <a:solidFill>
                <a:srgbClr val="FF0000"/>
              </a:solidFill>
              <a:latin typeface="ＭＳ ゴシック"/>
              <a:ea typeface="ＭＳ ゴシック"/>
            </a:rPr>
            <a:t>号に挙げる補助金及び同項第</a:t>
          </a:r>
          <a:r>
            <a:rPr lang="en-US" altLang="ja-JP" sz="800" b="0" i="0" strike="noStrike">
              <a:solidFill>
                <a:srgbClr val="FF0000"/>
              </a:solidFill>
              <a:latin typeface="ＭＳ ゴシック"/>
              <a:ea typeface="ＭＳ ゴシック"/>
            </a:rPr>
            <a:t>2</a:t>
          </a:r>
          <a:r>
            <a:rPr lang="ja-JP" altLang="en-US" sz="800" b="0" i="0" strike="noStrike">
              <a:solidFill>
                <a:srgbClr val="FF0000"/>
              </a:solidFill>
              <a:latin typeface="ＭＳ ゴシック"/>
              <a:ea typeface="ＭＳ ゴシック"/>
            </a:rPr>
            <a:t>号に挙げる資金含む。）以外の自治体等からの補助金等。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7</xdr:col>
      <xdr:colOff>265579</xdr:colOff>
      <xdr:row>38</xdr:row>
      <xdr:rowOff>118783</xdr:rowOff>
    </xdr:from>
    <xdr:ext cx="184731" cy="233205"/>
    <xdr:sp macro="" textlink="">
      <xdr:nvSpPr>
        <xdr:cNvPr id="2" name="テキスト ボックス 1"/>
        <xdr:cNvSpPr txBox="1"/>
      </xdr:nvSpPr>
      <xdr:spPr>
        <a:xfrm>
          <a:off x="4475629" y="6957733"/>
          <a:ext cx="184731" cy="23320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ja-JP" altLang="ja-JP" sz="900">
            <a:solidFill>
              <a:srgbClr val="FF0000"/>
            </a:solidFill>
            <a:effectLst/>
          </a:endParaRPr>
        </a:p>
      </xdr:txBody>
    </xdr:sp>
    <xdr:clientData/>
  </xdr:oneCellAnchor>
  <xdr:oneCellAnchor>
    <xdr:from>
      <xdr:col>7</xdr:col>
      <xdr:colOff>265579</xdr:colOff>
      <xdr:row>41</xdr:row>
      <xdr:rowOff>118783</xdr:rowOff>
    </xdr:from>
    <xdr:ext cx="184731" cy="233205"/>
    <xdr:sp macro="" textlink="">
      <xdr:nvSpPr>
        <xdr:cNvPr id="3" name="テキスト ボックス 2"/>
        <xdr:cNvSpPr txBox="1"/>
      </xdr:nvSpPr>
      <xdr:spPr>
        <a:xfrm>
          <a:off x="4475629" y="7472083"/>
          <a:ext cx="184731" cy="23320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ja-JP" altLang="ja-JP" sz="900">
            <a:solidFill>
              <a:srgbClr val="FF0000"/>
            </a:solidFill>
            <a:effectLst/>
          </a:endParaRPr>
        </a:p>
      </xdr:txBody>
    </xdr:sp>
    <xdr:clientData/>
  </xdr:oneCellAnchor>
  <xdr:oneCellAnchor>
    <xdr:from>
      <xdr:col>8</xdr:col>
      <xdr:colOff>265579</xdr:colOff>
      <xdr:row>38</xdr:row>
      <xdr:rowOff>118783</xdr:rowOff>
    </xdr:from>
    <xdr:ext cx="184731" cy="233205"/>
    <xdr:sp macro="" textlink="">
      <xdr:nvSpPr>
        <xdr:cNvPr id="4" name="テキスト ボックス 3"/>
        <xdr:cNvSpPr txBox="1"/>
      </xdr:nvSpPr>
      <xdr:spPr>
        <a:xfrm>
          <a:off x="5151904" y="6957733"/>
          <a:ext cx="184731" cy="23320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ja-JP" altLang="ja-JP" sz="900">
            <a:solidFill>
              <a:srgbClr val="FF0000"/>
            </a:solidFill>
            <a:effectLst/>
          </a:endParaRPr>
        </a:p>
      </xdr:txBody>
    </xdr:sp>
    <xdr:clientData/>
  </xdr:oneCellAnchor>
  <xdr:oneCellAnchor>
    <xdr:from>
      <xdr:col>8</xdr:col>
      <xdr:colOff>265579</xdr:colOff>
      <xdr:row>41</xdr:row>
      <xdr:rowOff>118783</xdr:rowOff>
    </xdr:from>
    <xdr:ext cx="184731" cy="233205"/>
    <xdr:sp macro="" textlink="">
      <xdr:nvSpPr>
        <xdr:cNvPr id="5" name="テキスト ボックス 4"/>
        <xdr:cNvSpPr txBox="1"/>
      </xdr:nvSpPr>
      <xdr:spPr>
        <a:xfrm>
          <a:off x="5151904" y="7472083"/>
          <a:ext cx="184731" cy="23320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ja-JP" altLang="ja-JP" sz="900">
            <a:solidFill>
              <a:srgbClr val="FF0000"/>
            </a:solidFill>
            <a:effectLst/>
          </a:endParaRPr>
        </a:p>
      </xdr:txBody>
    </xdr:sp>
    <xdr:clientData/>
  </xdr:oneCellAnchor>
  <xdr:oneCellAnchor>
    <xdr:from>
      <xdr:col>9</xdr:col>
      <xdr:colOff>265579</xdr:colOff>
      <xdr:row>38</xdr:row>
      <xdr:rowOff>118783</xdr:rowOff>
    </xdr:from>
    <xdr:ext cx="184731" cy="233205"/>
    <xdr:sp macro="" textlink="">
      <xdr:nvSpPr>
        <xdr:cNvPr id="6" name="テキスト ボックス 5"/>
        <xdr:cNvSpPr txBox="1"/>
      </xdr:nvSpPr>
      <xdr:spPr>
        <a:xfrm>
          <a:off x="5828179" y="6957733"/>
          <a:ext cx="184731" cy="23320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ja-JP" altLang="ja-JP" sz="900">
            <a:solidFill>
              <a:srgbClr val="FF0000"/>
            </a:solidFill>
            <a:effectLst/>
          </a:endParaRPr>
        </a:p>
      </xdr:txBody>
    </xdr:sp>
    <xdr:clientData/>
  </xdr:oneCellAnchor>
  <xdr:oneCellAnchor>
    <xdr:from>
      <xdr:col>9</xdr:col>
      <xdr:colOff>265579</xdr:colOff>
      <xdr:row>41</xdr:row>
      <xdr:rowOff>118783</xdr:rowOff>
    </xdr:from>
    <xdr:ext cx="184731" cy="233205"/>
    <xdr:sp macro="" textlink="">
      <xdr:nvSpPr>
        <xdr:cNvPr id="7" name="テキスト ボックス 6"/>
        <xdr:cNvSpPr txBox="1"/>
      </xdr:nvSpPr>
      <xdr:spPr>
        <a:xfrm>
          <a:off x="5828179" y="7472083"/>
          <a:ext cx="184731" cy="23320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ja-JP" altLang="ja-JP" sz="900">
            <a:solidFill>
              <a:srgbClr val="FF0000"/>
            </a:solidFill>
            <a:effectLst/>
          </a:endParaRPr>
        </a:p>
      </xdr:txBody>
    </xdr:sp>
    <xdr:clientData/>
  </xdr:oneCellAnchor>
  <xdr:oneCellAnchor>
    <xdr:from>
      <xdr:col>28</xdr:col>
      <xdr:colOff>265579</xdr:colOff>
      <xdr:row>45</xdr:row>
      <xdr:rowOff>118783</xdr:rowOff>
    </xdr:from>
    <xdr:ext cx="184731" cy="233205"/>
    <xdr:sp macro="" textlink="">
      <xdr:nvSpPr>
        <xdr:cNvPr id="8" name="テキスト ボックス 7"/>
        <xdr:cNvSpPr txBox="1"/>
      </xdr:nvSpPr>
      <xdr:spPr>
        <a:xfrm>
          <a:off x="19106029" y="8519833"/>
          <a:ext cx="184731" cy="23320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ja-JP" altLang="ja-JP" sz="900">
            <a:solidFill>
              <a:srgbClr val="FF0000"/>
            </a:solidFill>
            <a:effectLst/>
          </a:endParaRPr>
        </a:p>
      </xdr:txBody>
    </xdr:sp>
    <xdr:clientData/>
  </xdr:oneCellAnchor>
  <xdr:oneCellAnchor>
    <xdr:from>
      <xdr:col>28</xdr:col>
      <xdr:colOff>265579</xdr:colOff>
      <xdr:row>48</xdr:row>
      <xdr:rowOff>118783</xdr:rowOff>
    </xdr:from>
    <xdr:ext cx="184731" cy="233205"/>
    <xdr:sp macro="" textlink="">
      <xdr:nvSpPr>
        <xdr:cNvPr id="9" name="テキスト ボックス 8"/>
        <xdr:cNvSpPr txBox="1"/>
      </xdr:nvSpPr>
      <xdr:spPr>
        <a:xfrm>
          <a:off x="19106029" y="9034183"/>
          <a:ext cx="184731" cy="23320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ja-JP" altLang="ja-JP" sz="900">
            <a:solidFill>
              <a:srgbClr val="FF0000"/>
            </a:solidFill>
            <a:effectLst/>
          </a:endParaRPr>
        </a:p>
      </xdr:txBody>
    </xdr:sp>
    <xdr:clientData/>
  </xdr:oneCellAnchor>
  <xdr:oneCellAnchor>
    <xdr:from>
      <xdr:col>29</xdr:col>
      <xdr:colOff>265579</xdr:colOff>
      <xdr:row>45</xdr:row>
      <xdr:rowOff>118783</xdr:rowOff>
    </xdr:from>
    <xdr:ext cx="184731" cy="233205"/>
    <xdr:sp macro="" textlink="">
      <xdr:nvSpPr>
        <xdr:cNvPr id="10" name="テキスト ボックス 9"/>
        <xdr:cNvSpPr txBox="1"/>
      </xdr:nvSpPr>
      <xdr:spPr>
        <a:xfrm>
          <a:off x="19791829" y="8519833"/>
          <a:ext cx="184731" cy="23320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ja-JP" altLang="ja-JP" sz="900">
            <a:solidFill>
              <a:srgbClr val="FF0000"/>
            </a:solidFill>
            <a:effectLst/>
          </a:endParaRPr>
        </a:p>
      </xdr:txBody>
    </xdr:sp>
    <xdr:clientData/>
  </xdr:oneCellAnchor>
  <xdr:oneCellAnchor>
    <xdr:from>
      <xdr:col>29</xdr:col>
      <xdr:colOff>265579</xdr:colOff>
      <xdr:row>48</xdr:row>
      <xdr:rowOff>118783</xdr:rowOff>
    </xdr:from>
    <xdr:ext cx="184731" cy="233205"/>
    <xdr:sp macro="" textlink="">
      <xdr:nvSpPr>
        <xdr:cNvPr id="11" name="テキスト ボックス 10"/>
        <xdr:cNvSpPr txBox="1"/>
      </xdr:nvSpPr>
      <xdr:spPr>
        <a:xfrm>
          <a:off x="19791829" y="9034183"/>
          <a:ext cx="184731" cy="23320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ja-JP" altLang="ja-JP" sz="900">
            <a:solidFill>
              <a:srgbClr val="FF0000"/>
            </a:solidFill>
            <a:effectLst/>
          </a:endParaRPr>
        </a:p>
      </xdr:txBody>
    </xdr:sp>
    <xdr:clientData/>
  </xdr:oneCellAnchor>
  <xdr:oneCellAnchor>
    <xdr:from>
      <xdr:col>30</xdr:col>
      <xdr:colOff>265579</xdr:colOff>
      <xdr:row>45</xdr:row>
      <xdr:rowOff>118783</xdr:rowOff>
    </xdr:from>
    <xdr:ext cx="184731" cy="233205"/>
    <xdr:sp macro="" textlink="">
      <xdr:nvSpPr>
        <xdr:cNvPr id="12" name="テキスト ボックス 11"/>
        <xdr:cNvSpPr txBox="1"/>
      </xdr:nvSpPr>
      <xdr:spPr>
        <a:xfrm>
          <a:off x="20477629" y="8519833"/>
          <a:ext cx="184731" cy="23320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ja-JP" altLang="ja-JP" sz="900">
            <a:solidFill>
              <a:srgbClr val="FF0000"/>
            </a:solidFill>
            <a:effectLst/>
          </a:endParaRPr>
        </a:p>
      </xdr:txBody>
    </xdr:sp>
    <xdr:clientData/>
  </xdr:oneCellAnchor>
  <xdr:oneCellAnchor>
    <xdr:from>
      <xdr:col>30</xdr:col>
      <xdr:colOff>265579</xdr:colOff>
      <xdr:row>48</xdr:row>
      <xdr:rowOff>118783</xdr:rowOff>
    </xdr:from>
    <xdr:ext cx="184731" cy="233205"/>
    <xdr:sp macro="" textlink="">
      <xdr:nvSpPr>
        <xdr:cNvPr id="13" name="テキスト ボックス 12"/>
        <xdr:cNvSpPr txBox="1"/>
      </xdr:nvSpPr>
      <xdr:spPr>
        <a:xfrm>
          <a:off x="20477629" y="9034183"/>
          <a:ext cx="184731" cy="23320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ja-JP" altLang="ja-JP" sz="900">
            <a:solidFill>
              <a:srgbClr val="FF0000"/>
            </a:solidFill>
            <a:effectLst/>
          </a:endParaRPr>
        </a:p>
      </xdr:txBody>
    </xdr:sp>
    <xdr:clientData/>
  </xdr:oneCellAnchor>
  <xdr:oneCellAnchor>
    <xdr:from>
      <xdr:col>7</xdr:col>
      <xdr:colOff>265579</xdr:colOff>
      <xdr:row>38</xdr:row>
      <xdr:rowOff>118783</xdr:rowOff>
    </xdr:from>
    <xdr:ext cx="184731" cy="233205"/>
    <xdr:sp macro="" textlink="">
      <xdr:nvSpPr>
        <xdr:cNvPr id="14" name="テキスト ボックス 13"/>
        <xdr:cNvSpPr txBox="1"/>
      </xdr:nvSpPr>
      <xdr:spPr>
        <a:xfrm>
          <a:off x="4475629" y="6957733"/>
          <a:ext cx="184731" cy="23320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ja-JP" altLang="ja-JP" sz="900">
            <a:solidFill>
              <a:srgbClr val="FF0000"/>
            </a:solidFill>
            <a:effectLst/>
          </a:endParaRPr>
        </a:p>
      </xdr:txBody>
    </xdr:sp>
    <xdr:clientData/>
  </xdr:oneCellAnchor>
  <xdr:oneCellAnchor>
    <xdr:from>
      <xdr:col>7</xdr:col>
      <xdr:colOff>265579</xdr:colOff>
      <xdr:row>41</xdr:row>
      <xdr:rowOff>118783</xdr:rowOff>
    </xdr:from>
    <xdr:ext cx="184731" cy="233205"/>
    <xdr:sp macro="" textlink="">
      <xdr:nvSpPr>
        <xdr:cNvPr id="15" name="テキスト ボックス 14"/>
        <xdr:cNvSpPr txBox="1"/>
      </xdr:nvSpPr>
      <xdr:spPr>
        <a:xfrm>
          <a:off x="4475629" y="7472083"/>
          <a:ext cx="184731" cy="23320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ja-JP" altLang="ja-JP" sz="900">
            <a:solidFill>
              <a:srgbClr val="FF0000"/>
            </a:solidFill>
            <a:effectLst/>
          </a:endParaRPr>
        </a:p>
      </xdr:txBody>
    </xdr:sp>
    <xdr:clientData/>
  </xdr:oneCellAnchor>
  <xdr:oneCellAnchor>
    <xdr:from>
      <xdr:col>8</xdr:col>
      <xdr:colOff>265579</xdr:colOff>
      <xdr:row>38</xdr:row>
      <xdr:rowOff>118783</xdr:rowOff>
    </xdr:from>
    <xdr:ext cx="184731" cy="233205"/>
    <xdr:sp macro="" textlink="">
      <xdr:nvSpPr>
        <xdr:cNvPr id="16" name="テキスト ボックス 15"/>
        <xdr:cNvSpPr txBox="1"/>
      </xdr:nvSpPr>
      <xdr:spPr>
        <a:xfrm>
          <a:off x="5151904" y="6957733"/>
          <a:ext cx="184731" cy="23320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ja-JP" altLang="ja-JP" sz="900">
            <a:solidFill>
              <a:srgbClr val="FF0000"/>
            </a:solidFill>
            <a:effectLst/>
          </a:endParaRPr>
        </a:p>
      </xdr:txBody>
    </xdr:sp>
    <xdr:clientData/>
  </xdr:oneCellAnchor>
  <xdr:oneCellAnchor>
    <xdr:from>
      <xdr:col>8</xdr:col>
      <xdr:colOff>265579</xdr:colOff>
      <xdr:row>41</xdr:row>
      <xdr:rowOff>118783</xdr:rowOff>
    </xdr:from>
    <xdr:ext cx="184731" cy="233205"/>
    <xdr:sp macro="" textlink="">
      <xdr:nvSpPr>
        <xdr:cNvPr id="17" name="テキスト ボックス 16"/>
        <xdr:cNvSpPr txBox="1"/>
      </xdr:nvSpPr>
      <xdr:spPr>
        <a:xfrm>
          <a:off x="5151904" y="7472083"/>
          <a:ext cx="184731" cy="23320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ja-JP" altLang="ja-JP" sz="900">
            <a:solidFill>
              <a:srgbClr val="FF0000"/>
            </a:solidFill>
            <a:effectLst/>
          </a:endParaRPr>
        </a:p>
      </xdr:txBody>
    </xdr:sp>
    <xdr:clientData/>
  </xdr:oneCellAnchor>
  <xdr:oneCellAnchor>
    <xdr:from>
      <xdr:col>9</xdr:col>
      <xdr:colOff>265579</xdr:colOff>
      <xdr:row>38</xdr:row>
      <xdr:rowOff>118783</xdr:rowOff>
    </xdr:from>
    <xdr:ext cx="184731" cy="233205"/>
    <xdr:sp macro="" textlink="">
      <xdr:nvSpPr>
        <xdr:cNvPr id="18" name="テキスト ボックス 17"/>
        <xdr:cNvSpPr txBox="1"/>
      </xdr:nvSpPr>
      <xdr:spPr>
        <a:xfrm>
          <a:off x="5828179" y="6957733"/>
          <a:ext cx="184731" cy="23320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ja-JP" altLang="ja-JP" sz="900">
            <a:solidFill>
              <a:srgbClr val="FF0000"/>
            </a:solidFill>
            <a:effectLst/>
          </a:endParaRPr>
        </a:p>
      </xdr:txBody>
    </xdr:sp>
    <xdr:clientData/>
  </xdr:oneCellAnchor>
  <xdr:oneCellAnchor>
    <xdr:from>
      <xdr:col>9</xdr:col>
      <xdr:colOff>265579</xdr:colOff>
      <xdr:row>41</xdr:row>
      <xdr:rowOff>118783</xdr:rowOff>
    </xdr:from>
    <xdr:ext cx="184731" cy="233205"/>
    <xdr:sp macro="" textlink="">
      <xdr:nvSpPr>
        <xdr:cNvPr id="19" name="テキスト ボックス 18"/>
        <xdr:cNvSpPr txBox="1"/>
      </xdr:nvSpPr>
      <xdr:spPr>
        <a:xfrm>
          <a:off x="5828179" y="7472083"/>
          <a:ext cx="184731" cy="23320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ja-JP" altLang="ja-JP" sz="900">
            <a:solidFill>
              <a:srgbClr val="FF0000"/>
            </a:solidFill>
            <a:effectLst/>
          </a:endParaRPr>
        </a:p>
      </xdr:txBody>
    </xdr:sp>
    <xdr:clientData/>
  </xdr:oneCellAnchor>
  <xdr:oneCellAnchor>
    <xdr:from>
      <xdr:col>10</xdr:col>
      <xdr:colOff>265579</xdr:colOff>
      <xdr:row>38</xdr:row>
      <xdr:rowOff>118783</xdr:rowOff>
    </xdr:from>
    <xdr:ext cx="184731" cy="233205"/>
    <xdr:sp macro="" textlink="">
      <xdr:nvSpPr>
        <xdr:cNvPr id="20" name="テキスト ボックス 19"/>
        <xdr:cNvSpPr txBox="1"/>
      </xdr:nvSpPr>
      <xdr:spPr>
        <a:xfrm>
          <a:off x="6523504" y="6957733"/>
          <a:ext cx="184731" cy="23320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ja-JP" altLang="ja-JP" sz="900">
            <a:solidFill>
              <a:srgbClr val="FF0000"/>
            </a:solidFill>
            <a:effectLst/>
          </a:endParaRPr>
        </a:p>
      </xdr:txBody>
    </xdr:sp>
    <xdr:clientData/>
  </xdr:oneCellAnchor>
  <xdr:oneCellAnchor>
    <xdr:from>
      <xdr:col>10</xdr:col>
      <xdr:colOff>265579</xdr:colOff>
      <xdr:row>38</xdr:row>
      <xdr:rowOff>118783</xdr:rowOff>
    </xdr:from>
    <xdr:ext cx="184731" cy="233205"/>
    <xdr:sp macro="" textlink="">
      <xdr:nvSpPr>
        <xdr:cNvPr id="21" name="テキスト ボックス 20"/>
        <xdr:cNvSpPr txBox="1"/>
      </xdr:nvSpPr>
      <xdr:spPr>
        <a:xfrm>
          <a:off x="6523504" y="6957733"/>
          <a:ext cx="184731" cy="23320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ja-JP" altLang="ja-JP" sz="900">
            <a:solidFill>
              <a:srgbClr val="FF0000"/>
            </a:solidFill>
            <a:effectLst/>
          </a:endParaRPr>
        </a:p>
      </xdr:txBody>
    </xdr:sp>
    <xdr:clientData/>
  </xdr:oneCellAnchor>
  <xdr:twoCellAnchor>
    <xdr:from>
      <xdr:col>10</xdr:col>
      <xdr:colOff>34373</xdr:colOff>
      <xdr:row>20</xdr:row>
      <xdr:rowOff>108503</xdr:rowOff>
    </xdr:from>
    <xdr:to>
      <xdr:col>10</xdr:col>
      <xdr:colOff>303972</xdr:colOff>
      <xdr:row>22</xdr:row>
      <xdr:rowOff>22778</xdr:rowOff>
    </xdr:to>
    <xdr:sp macro="" textlink="">
      <xdr:nvSpPr>
        <xdr:cNvPr id="22" name="角丸四角形 21"/>
        <xdr:cNvSpPr/>
      </xdr:nvSpPr>
      <xdr:spPr>
        <a:xfrm>
          <a:off x="6312590" y="4258090"/>
          <a:ext cx="269599" cy="262145"/>
        </a:xfrm>
        <a:prstGeom prst="roundRect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0" rIns="0" bIns="0" rtlCol="0" anchor="ctr"/>
        <a:lstStyle/>
        <a:p>
          <a:pPr algn="ctr"/>
          <a:r>
            <a:rPr kumimoji="1" lang="ja-JP" altLang="en-US" sz="1100" b="1">
              <a:solidFill>
                <a:srgbClr val="FF0000"/>
              </a:solidFill>
            </a:rPr>
            <a:t>印</a:t>
          </a:r>
        </a:p>
      </xdr:txBody>
    </xdr:sp>
    <xdr:clientData/>
  </xdr:twoCellAnchor>
  <xdr:twoCellAnchor>
    <xdr:from>
      <xdr:col>1</xdr:col>
      <xdr:colOff>353786</xdr:colOff>
      <xdr:row>1</xdr:row>
      <xdr:rowOff>164085</xdr:rowOff>
    </xdr:from>
    <xdr:to>
      <xdr:col>10</xdr:col>
      <xdr:colOff>118062</xdr:colOff>
      <xdr:row>42</xdr:row>
      <xdr:rowOff>40260</xdr:rowOff>
    </xdr:to>
    <xdr:cxnSp macro="">
      <xdr:nvCxnSpPr>
        <xdr:cNvPr id="23" name="直線コネクタ 22"/>
        <xdr:cNvCxnSpPr/>
      </xdr:nvCxnSpPr>
      <xdr:spPr>
        <a:xfrm flipH="1">
          <a:off x="585107" y="340978"/>
          <a:ext cx="5819455" cy="9863818"/>
        </a:xfrm>
        <a:prstGeom prst="line">
          <a:avLst/>
        </a:prstGeom>
        <a:ln w="28575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122463</xdr:colOff>
      <xdr:row>2</xdr:row>
      <xdr:rowOff>27214</xdr:rowOff>
    </xdr:from>
    <xdr:to>
      <xdr:col>4</xdr:col>
      <xdr:colOff>217714</xdr:colOff>
      <xdr:row>5</xdr:row>
      <xdr:rowOff>115661</xdr:rowOff>
    </xdr:to>
    <xdr:sp macro="" textlink="">
      <xdr:nvSpPr>
        <xdr:cNvPr id="24" name="角丸四角形吹き出し 23"/>
        <xdr:cNvSpPr/>
      </xdr:nvSpPr>
      <xdr:spPr>
        <a:xfrm>
          <a:off x="122463" y="381000"/>
          <a:ext cx="2286001" cy="619125"/>
        </a:xfrm>
        <a:prstGeom prst="wedgeRoundRectCallout">
          <a:avLst>
            <a:gd name="adj1" fmla="val 46126"/>
            <a:gd name="adj2" fmla="val 36862"/>
            <a:gd name="adj3" fmla="val 16667"/>
          </a:avLst>
        </a:prstGeom>
        <a:solidFill>
          <a:schemeClr val="accent5">
            <a:lumMod val="20000"/>
            <a:lumOff val="80000"/>
          </a:schemeClr>
        </a:solidFill>
        <a:ln w="9525">
          <a:solidFill>
            <a:schemeClr val="accent3">
              <a:lumMod val="50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000" b="0">
              <a:solidFill>
                <a:srgbClr val="FF0000"/>
              </a:solidFill>
              <a:effectLst/>
              <a:latin typeface="ＭＳ Ｐ明朝" panose="02020600040205080304" pitchFamily="18" charset="-128"/>
              <a:ea typeface="ＭＳ Ｐ明朝" panose="02020600040205080304" pitchFamily="18" charset="-128"/>
              <a:cs typeface="+mn-cs"/>
            </a:rPr>
            <a:t>削除予定。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232694</xdr:colOff>
      <xdr:row>18</xdr:row>
      <xdr:rowOff>244917</xdr:rowOff>
    </xdr:from>
    <xdr:to>
      <xdr:col>2</xdr:col>
      <xdr:colOff>50358</xdr:colOff>
      <xdr:row>20</xdr:row>
      <xdr:rowOff>6792</xdr:rowOff>
    </xdr:to>
    <xdr:sp macro="" textlink="">
      <xdr:nvSpPr>
        <xdr:cNvPr id="2" name="正方形/長方形 1"/>
        <xdr:cNvSpPr/>
      </xdr:nvSpPr>
      <xdr:spPr>
        <a:xfrm>
          <a:off x="232694" y="4254942"/>
          <a:ext cx="1122589" cy="295275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l"/>
          <a:r>
            <a:rPr kumimoji="1" lang="ja-JP" altLang="en-US" sz="1050">
              <a:solidFill>
                <a:schemeClr val="tx1"/>
              </a:solidFill>
              <a:latin typeface="ＭＳ 明朝" pitchFamily="17" charset="-128"/>
              <a:ea typeface="ＭＳ 明朝" pitchFamily="17" charset="-128"/>
            </a:rPr>
            <a:t>中長期計画</a:t>
          </a:r>
          <a:endParaRPr kumimoji="1" lang="en-US" altLang="ja-JP" sz="1050">
            <a:solidFill>
              <a:schemeClr val="tx1"/>
            </a:solidFill>
            <a:latin typeface="ＭＳ 明朝" pitchFamily="17" charset="-128"/>
            <a:ea typeface="ＭＳ 明朝" pitchFamily="17" charset="-128"/>
          </a:endParaRPr>
        </a:p>
      </xdr:txBody>
    </xdr:sp>
    <xdr:clientData/>
  </xdr:twoCellAnchor>
  <xdr:twoCellAnchor>
    <xdr:from>
      <xdr:col>1</xdr:col>
      <xdr:colOff>0</xdr:colOff>
      <xdr:row>2</xdr:row>
      <xdr:rowOff>0</xdr:rowOff>
    </xdr:from>
    <xdr:to>
      <xdr:col>3</xdr:col>
      <xdr:colOff>636349</xdr:colOff>
      <xdr:row>3</xdr:row>
      <xdr:rowOff>166107</xdr:rowOff>
    </xdr:to>
    <xdr:sp macro="" textlink="">
      <xdr:nvSpPr>
        <xdr:cNvPr id="3" name="テキスト ボックス 2"/>
        <xdr:cNvSpPr txBox="1"/>
      </xdr:nvSpPr>
      <xdr:spPr>
        <a:xfrm>
          <a:off x="276225" y="466725"/>
          <a:ext cx="1922224" cy="28993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l"/>
          <a:r>
            <a:rPr kumimoji="1" lang="ja-JP" altLang="en-US" sz="1300" b="0"/>
            <a:t>１</a:t>
          </a:r>
          <a:r>
            <a:rPr kumimoji="1" lang="en-US" altLang="ja-JP" sz="1300" b="0"/>
            <a:t>-</a:t>
          </a:r>
          <a:r>
            <a:rPr kumimoji="1" lang="ja-JP" altLang="en-US" sz="1300" b="0"/>
            <a:t>１申請総括表</a:t>
          </a:r>
        </a:p>
      </xdr:txBody>
    </xdr:sp>
    <xdr:clientData/>
  </xdr:twoCellAnchor>
  <xdr:twoCellAnchor>
    <xdr:from>
      <xdr:col>6</xdr:col>
      <xdr:colOff>85725</xdr:colOff>
      <xdr:row>18</xdr:row>
      <xdr:rowOff>247650</xdr:rowOff>
    </xdr:from>
    <xdr:to>
      <xdr:col>8</xdr:col>
      <xdr:colOff>166007</xdr:colOff>
      <xdr:row>20</xdr:row>
      <xdr:rowOff>38100</xdr:rowOff>
    </xdr:to>
    <xdr:sp macro="" textlink="">
      <xdr:nvSpPr>
        <xdr:cNvPr id="4" name="正方形/長方形 3"/>
        <xdr:cNvSpPr/>
      </xdr:nvSpPr>
      <xdr:spPr>
        <a:xfrm>
          <a:off x="3133725" y="4257675"/>
          <a:ext cx="1032782" cy="32385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l"/>
          <a:r>
            <a:rPr kumimoji="1" lang="ja-JP" altLang="en-US" sz="1050">
              <a:solidFill>
                <a:schemeClr val="tx1"/>
              </a:solidFill>
              <a:latin typeface="ＭＳ 明朝" pitchFamily="17" charset="-128"/>
              <a:ea typeface="ＭＳ 明朝" pitchFamily="17" charset="-128"/>
            </a:rPr>
            <a:t>ＩＳＯ</a:t>
          </a:r>
          <a:r>
            <a:rPr kumimoji="1" lang="en-US" altLang="ja-JP" sz="1050">
              <a:solidFill>
                <a:schemeClr val="tx1"/>
              </a:solidFill>
              <a:latin typeface="ＭＳ 明朝" pitchFamily="17" charset="-128"/>
              <a:ea typeface="ＭＳ 明朝" pitchFamily="17" charset="-128"/>
            </a:rPr>
            <a:t>50001</a:t>
          </a:r>
        </a:p>
      </xdr:txBody>
    </xdr:sp>
    <xdr:clientData/>
  </xdr:twoCellAnchor>
  <xdr:twoCellAnchor>
    <xdr:from>
      <xdr:col>8</xdr:col>
      <xdr:colOff>771523</xdr:colOff>
      <xdr:row>18</xdr:row>
      <xdr:rowOff>257175</xdr:rowOff>
    </xdr:from>
    <xdr:to>
      <xdr:col>12</xdr:col>
      <xdr:colOff>752472</xdr:colOff>
      <xdr:row>20</xdr:row>
      <xdr:rowOff>38100</xdr:rowOff>
    </xdr:to>
    <xdr:sp macro="" textlink="">
      <xdr:nvSpPr>
        <xdr:cNvPr id="5" name="正方形/長方形 4"/>
        <xdr:cNvSpPr/>
      </xdr:nvSpPr>
      <xdr:spPr>
        <a:xfrm>
          <a:off x="4772023" y="4267200"/>
          <a:ext cx="1800224" cy="314325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l"/>
          <a:r>
            <a:rPr kumimoji="1" lang="ja-JP" altLang="en-US" sz="1050">
              <a:solidFill>
                <a:schemeClr val="tx1"/>
              </a:solidFill>
              <a:latin typeface="ＭＳ 明朝" pitchFamily="17" charset="-128"/>
              <a:ea typeface="ＭＳ 明朝" pitchFamily="17" charset="-128"/>
            </a:rPr>
            <a:t>エネルギー集約型企業</a:t>
          </a:r>
          <a:endParaRPr kumimoji="1" lang="en-US" altLang="ja-JP" sz="1050">
            <a:solidFill>
              <a:schemeClr val="tx1"/>
            </a:solidFill>
            <a:latin typeface="ＭＳ 明朝" pitchFamily="17" charset="-128"/>
            <a:ea typeface="ＭＳ 明朝" pitchFamily="17" charset="-128"/>
          </a:endParaRPr>
        </a:p>
      </xdr:txBody>
    </xdr:sp>
    <xdr:clientData/>
  </xdr:twoCellAnchor>
  <xdr:twoCellAnchor>
    <xdr:from>
      <xdr:col>3</xdr:col>
      <xdr:colOff>415631</xdr:colOff>
      <xdr:row>19</xdr:row>
      <xdr:rowOff>30358</xdr:rowOff>
    </xdr:from>
    <xdr:to>
      <xdr:col>5</xdr:col>
      <xdr:colOff>66279</xdr:colOff>
      <xdr:row>19</xdr:row>
      <xdr:rowOff>34212</xdr:rowOff>
    </xdr:to>
    <xdr:sp macro="" textlink="">
      <xdr:nvSpPr>
        <xdr:cNvPr id="6" name="正方形/長方形 5"/>
        <xdr:cNvSpPr/>
      </xdr:nvSpPr>
      <xdr:spPr>
        <a:xfrm>
          <a:off x="1977731" y="4307083"/>
          <a:ext cx="907948" cy="3854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l"/>
          <a:endParaRPr kumimoji="1" lang="ja-JP" altLang="en-US" sz="1050">
            <a:solidFill>
              <a:sysClr val="windowText" lastClr="000000"/>
            </a:solidFill>
            <a:latin typeface="ＭＳ 明朝" pitchFamily="17" charset="-128"/>
            <a:ea typeface="ＭＳ 明朝" pitchFamily="17" charset="-128"/>
          </a:endParaRPr>
        </a:p>
      </xdr:txBody>
    </xdr:sp>
    <xdr:clientData/>
  </xdr:twoCellAnchor>
  <xdr:twoCellAnchor>
    <xdr:from>
      <xdr:col>6</xdr:col>
      <xdr:colOff>16851</xdr:colOff>
      <xdr:row>18</xdr:row>
      <xdr:rowOff>55799</xdr:rowOff>
    </xdr:from>
    <xdr:to>
      <xdr:col>6</xdr:col>
      <xdr:colOff>268851</xdr:colOff>
      <xdr:row>18</xdr:row>
      <xdr:rowOff>235799</xdr:rowOff>
    </xdr:to>
    <xdr:sp macro="" textlink="">
      <xdr:nvSpPr>
        <xdr:cNvPr id="7" name="円/楕円 6"/>
        <xdr:cNvSpPr/>
      </xdr:nvSpPr>
      <xdr:spPr>
        <a:xfrm>
          <a:off x="3064851" y="4065824"/>
          <a:ext cx="252000" cy="180000"/>
        </a:xfrm>
        <a:prstGeom prst="ellipse">
          <a:avLst/>
        </a:prstGeom>
        <a:noFill/>
        <a:ln w="12700">
          <a:solidFill>
            <a:srgbClr val="0000FF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endParaRPr lang="ja-JP" altLang="en-US"/>
        </a:p>
      </xdr:txBody>
    </xdr:sp>
    <xdr:clientData/>
  </xdr:twoCellAnchor>
  <xdr:twoCellAnchor>
    <xdr:from>
      <xdr:col>12</xdr:col>
      <xdr:colOff>772486</xdr:colOff>
      <xdr:row>18</xdr:row>
      <xdr:rowOff>39286</xdr:rowOff>
    </xdr:from>
    <xdr:to>
      <xdr:col>13</xdr:col>
      <xdr:colOff>171436</xdr:colOff>
      <xdr:row>18</xdr:row>
      <xdr:rowOff>219286</xdr:rowOff>
    </xdr:to>
    <xdr:sp macro="" textlink="">
      <xdr:nvSpPr>
        <xdr:cNvPr id="8" name="円/楕円 7"/>
        <xdr:cNvSpPr>
          <a:spLocks noChangeAspect="1"/>
        </xdr:cNvSpPr>
      </xdr:nvSpPr>
      <xdr:spPr>
        <a:xfrm>
          <a:off x="6592261" y="4049311"/>
          <a:ext cx="180000" cy="180000"/>
        </a:xfrm>
        <a:prstGeom prst="ellipse">
          <a:avLst/>
        </a:prstGeom>
        <a:noFill/>
        <a:ln w="12700">
          <a:solidFill>
            <a:srgbClr val="0000FF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endParaRPr lang="ja-JP" altLang="en-US"/>
        </a:p>
      </xdr:txBody>
    </xdr:sp>
    <xdr:clientData/>
  </xdr:twoCellAnchor>
  <xdr:twoCellAnchor>
    <xdr:from>
      <xdr:col>8</xdr:col>
      <xdr:colOff>50180</xdr:colOff>
      <xdr:row>19</xdr:row>
      <xdr:rowOff>57375</xdr:rowOff>
    </xdr:from>
    <xdr:to>
      <xdr:col>8</xdr:col>
      <xdr:colOff>230180</xdr:colOff>
      <xdr:row>19</xdr:row>
      <xdr:rowOff>239908</xdr:rowOff>
    </xdr:to>
    <xdr:sp macro="" textlink="">
      <xdr:nvSpPr>
        <xdr:cNvPr id="9" name="円/楕円 8"/>
        <xdr:cNvSpPr/>
      </xdr:nvSpPr>
      <xdr:spPr>
        <a:xfrm>
          <a:off x="4050680" y="4334100"/>
          <a:ext cx="180000" cy="182533"/>
        </a:xfrm>
        <a:prstGeom prst="ellipse">
          <a:avLst/>
        </a:prstGeom>
        <a:noFill/>
        <a:ln w="12700">
          <a:solidFill>
            <a:srgbClr val="0000FF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endParaRPr lang="ja-JP" altLang="en-US"/>
        </a:p>
      </xdr:txBody>
    </xdr:sp>
    <xdr:clientData/>
  </xdr:twoCellAnchor>
  <xdr:twoCellAnchor>
    <xdr:from>
      <xdr:col>4</xdr:col>
      <xdr:colOff>394931</xdr:colOff>
      <xdr:row>18</xdr:row>
      <xdr:rowOff>28575</xdr:rowOff>
    </xdr:from>
    <xdr:to>
      <xdr:col>8</xdr:col>
      <xdr:colOff>211015</xdr:colOff>
      <xdr:row>19</xdr:row>
      <xdr:rowOff>30358</xdr:rowOff>
    </xdr:to>
    <xdr:sp macro="" textlink="">
      <xdr:nvSpPr>
        <xdr:cNvPr id="10" name="正方形/長方形 9"/>
        <xdr:cNvSpPr/>
      </xdr:nvSpPr>
      <xdr:spPr>
        <a:xfrm>
          <a:off x="2738081" y="4038600"/>
          <a:ext cx="1473434" cy="268483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l"/>
          <a:endParaRPr kumimoji="1" lang="ja-JP" altLang="en-US" sz="1050">
            <a:solidFill>
              <a:sysClr val="windowText" lastClr="000000"/>
            </a:solidFill>
            <a:latin typeface="ＭＳ 明朝" pitchFamily="17" charset="-128"/>
            <a:ea typeface="ＭＳ 明朝" pitchFamily="17" charset="-128"/>
          </a:endParaRPr>
        </a:p>
      </xdr:txBody>
    </xdr:sp>
    <xdr:clientData/>
  </xdr:twoCellAnchor>
  <xdr:twoCellAnchor>
    <xdr:from>
      <xdr:col>12</xdr:col>
      <xdr:colOff>710719</xdr:colOff>
      <xdr:row>19</xdr:row>
      <xdr:rowOff>78345</xdr:rowOff>
    </xdr:from>
    <xdr:to>
      <xdr:col>13</xdr:col>
      <xdr:colOff>183867</xdr:colOff>
      <xdr:row>19</xdr:row>
      <xdr:rowOff>249433</xdr:rowOff>
    </xdr:to>
    <xdr:sp macro="" textlink="">
      <xdr:nvSpPr>
        <xdr:cNvPr id="11" name="円/楕円 10"/>
        <xdr:cNvSpPr/>
      </xdr:nvSpPr>
      <xdr:spPr>
        <a:xfrm>
          <a:off x="6530494" y="4355070"/>
          <a:ext cx="254198" cy="171088"/>
        </a:xfrm>
        <a:prstGeom prst="ellipse">
          <a:avLst/>
        </a:prstGeom>
        <a:noFill/>
        <a:ln w="12700">
          <a:solidFill>
            <a:srgbClr val="0000FF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endParaRPr lang="ja-JP" altLang="en-US"/>
        </a:p>
      </xdr:txBody>
    </xdr:sp>
    <xdr:clientData/>
  </xdr:twoCellAnchor>
  <xdr:twoCellAnchor>
    <xdr:from>
      <xdr:col>4</xdr:col>
      <xdr:colOff>361190</xdr:colOff>
      <xdr:row>20</xdr:row>
      <xdr:rowOff>66900</xdr:rowOff>
    </xdr:from>
    <xdr:to>
      <xdr:col>5</xdr:col>
      <xdr:colOff>64940</xdr:colOff>
      <xdr:row>20</xdr:row>
      <xdr:rowOff>246900</xdr:rowOff>
    </xdr:to>
    <xdr:sp macro="" textlink="">
      <xdr:nvSpPr>
        <xdr:cNvPr id="12" name="円/楕円 11"/>
        <xdr:cNvSpPr/>
      </xdr:nvSpPr>
      <xdr:spPr>
        <a:xfrm>
          <a:off x="2704340" y="4610325"/>
          <a:ext cx="180000" cy="180000"/>
        </a:xfrm>
        <a:prstGeom prst="ellipse">
          <a:avLst/>
        </a:prstGeom>
        <a:noFill/>
        <a:ln w="12700">
          <a:solidFill>
            <a:srgbClr val="0000FF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endParaRPr lang="ja-JP" altLang="en-US"/>
        </a:p>
      </xdr:txBody>
    </xdr:sp>
    <xdr:clientData/>
  </xdr:twoCellAnchor>
  <xdr:twoCellAnchor>
    <xdr:from>
      <xdr:col>12</xdr:col>
      <xdr:colOff>729769</xdr:colOff>
      <xdr:row>20</xdr:row>
      <xdr:rowOff>59295</xdr:rowOff>
    </xdr:from>
    <xdr:to>
      <xdr:col>13</xdr:col>
      <xdr:colOff>202917</xdr:colOff>
      <xdr:row>20</xdr:row>
      <xdr:rowOff>236365</xdr:rowOff>
    </xdr:to>
    <xdr:sp macro="" textlink="">
      <xdr:nvSpPr>
        <xdr:cNvPr id="13" name="円/楕円 12"/>
        <xdr:cNvSpPr/>
      </xdr:nvSpPr>
      <xdr:spPr>
        <a:xfrm>
          <a:off x="6549544" y="4602720"/>
          <a:ext cx="254198" cy="177070"/>
        </a:xfrm>
        <a:prstGeom prst="ellipse">
          <a:avLst/>
        </a:prstGeom>
        <a:noFill/>
        <a:ln w="12700">
          <a:solidFill>
            <a:srgbClr val="0000FF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endParaRPr lang="ja-JP" altLang="en-US"/>
        </a:p>
      </xdr:txBody>
    </xdr:sp>
    <xdr:clientData/>
  </xdr:twoCellAnchor>
  <xdr:twoCellAnchor>
    <xdr:from>
      <xdr:col>3</xdr:col>
      <xdr:colOff>258049</xdr:colOff>
      <xdr:row>19</xdr:row>
      <xdr:rowOff>61855</xdr:rowOff>
    </xdr:from>
    <xdr:to>
      <xdr:col>3</xdr:col>
      <xdr:colOff>443652</xdr:colOff>
      <xdr:row>19</xdr:row>
      <xdr:rowOff>241855</xdr:rowOff>
    </xdr:to>
    <xdr:sp macro="" textlink="">
      <xdr:nvSpPr>
        <xdr:cNvPr id="15" name="円/楕円 14"/>
        <xdr:cNvSpPr/>
      </xdr:nvSpPr>
      <xdr:spPr>
        <a:xfrm>
          <a:off x="1820149" y="4338580"/>
          <a:ext cx="185603" cy="180000"/>
        </a:xfrm>
        <a:prstGeom prst="ellipse">
          <a:avLst/>
        </a:prstGeom>
        <a:noFill/>
        <a:ln w="12700">
          <a:solidFill>
            <a:srgbClr val="0000FF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endParaRPr lang="ja-JP" altLang="en-US"/>
        </a:p>
      </xdr:txBody>
    </xdr:sp>
    <xdr:clientData/>
  </xdr:twoCellAnchor>
  <xdr:twoCellAnchor>
    <xdr:from>
      <xdr:col>4</xdr:col>
      <xdr:colOff>32811</xdr:colOff>
      <xdr:row>51</xdr:row>
      <xdr:rowOff>68582</xdr:rowOff>
    </xdr:from>
    <xdr:to>
      <xdr:col>4</xdr:col>
      <xdr:colOff>218414</xdr:colOff>
      <xdr:row>51</xdr:row>
      <xdr:rowOff>248582</xdr:rowOff>
    </xdr:to>
    <xdr:sp macro="" textlink="">
      <xdr:nvSpPr>
        <xdr:cNvPr id="16" name="円/楕円 15"/>
        <xdr:cNvSpPr/>
      </xdr:nvSpPr>
      <xdr:spPr>
        <a:xfrm>
          <a:off x="2375961" y="10288907"/>
          <a:ext cx="185603" cy="180000"/>
        </a:xfrm>
        <a:prstGeom prst="ellipse">
          <a:avLst/>
        </a:prstGeom>
        <a:noFill/>
        <a:ln w="12700">
          <a:solidFill>
            <a:srgbClr val="0000FF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endParaRPr lang="ja-JP" altLang="en-US"/>
        </a:p>
      </xdr:txBody>
    </xdr:sp>
    <xdr:clientData/>
  </xdr:twoCellAnchor>
  <xdr:twoCellAnchor>
    <xdr:from>
      <xdr:col>13</xdr:col>
      <xdr:colOff>539269</xdr:colOff>
      <xdr:row>21</xdr:row>
      <xdr:rowOff>51012</xdr:rowOff>
    </xdr:from>
    <xdr:to>
      <xdr:col>14</xdr:col>
      <xdr:colOff>28982</xdr:colOff>
      <xdr:row>21</xdr:row>
      <xdr:rowOff>228082</xdr:rowOff>
    </xdr:to>
    <xdr:sp macro="" textlink="">
      <xdr:nvSpPr>
        <xdr:cNvPr id="19" name="円/楕円 18"/>
        <xdr:cNvSpPr/>
      </xdr:nvSpPr>
      <xdr:spPr>
        <a:xfrm>
          <a:off x="7140094" y="4861137"/>
          <a:ext cx="251713" cy="177070"/>
        </a:xfrm>
        <a:prstGeom prst="ellipse">
          <a:avLst/>
        </a:prstGeom>
        <a:noFill/>
        <a:ln w="12700">
          <a:solidFill>
            <a:srgbClr val="0000FF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endParaRPr lang="ja-JP" altLang="en-US"/>
        </a:p>
      </xdr:txBody>
    </xdr:sp>
    <xdr:clientData/>
  </xdr:twoCellAnchor>
  <xdr:twoCellAnchor>
    <xdr:from>
      <xdr:col>13</xdr:col>
      <xdr:colOff>539269</xdr:colOff>
      <xdr:row>22</xdr:row>
      <xdr:rowOff>59295</xdr:rowOff>
    </xdr:from>
    <xdr:to>
      <xdr:col>14</xdr:col>
      <xdr:colOff>28982</xdr:colOff>
      <xdr:row>22</xdr:row>
      <xdr:rowOff>236365</xdr:rowOff>
    </xdr:to>
    <xdr:sp macro="" textlink="">
      <xdr:nvSpPr>
        <xdr:cNvPr id="20" name="円/楕円 19"/>
        <xdr:cNvSpPr/>
      </xdr:nvSpPr>
      <xdr:spPr>
        <a:xfrm>
          <a:off x="7140094" y="5136120"/>
          <a:ext cx="251713" cy="177070"/>
        </a:xfrm>
        <a:prstGeom prst="ellipse">
          <a:avLst/>
        </a:prstGeom>
        <a:noFill/>
        <a:ln w="12700">
          <a:solidFill>
            <a:srgbClr val="0000FF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endParaRPr lang="ja-JP" altLang="en-US"/>
        </a:p>
      </xdr:txBody>
    </xdr:sp>
    <xdr:clientData/>
  </xdr:twoCellAnchor>
  <xdr:twoCellAnchor>
    <xdr:from>
      <xdr:col>4</xdr:col>
      <xdr:colOff>361190</xdr:colOff>
      <xdr:row>21</xdr:row>
      <xdr:rowOff>66900</xdr:rowOff>
    </xdr:from>
    <xdr:to>
      <xdr:col>5</xdr:col>
      <xdr:colOff>64940</xdr:colOff>
      <xdr:row>21</xdr:row>
      <xdr:rowOff>246900</xdr:rowOff>
    </xdr:to>
    <xdr:sp macro="" textlink="">
      <xdr:nvSpPr>
        <xdr:cNvPr id="21" name="円/楕円 20"/>
        <xdr:cNvSpPr/>
      </xdr:nvSpPr>
      <xdr:spPr>
        <a:xfrm>
          <a:off x="2704340" y="4877025"/>
          <a:ext cx="180000" cy="180000"/>
        </a:xfrm>
        <a:prstGeom prst="ellipse">
          <a:avLst/>
        </a:prstGeom>
        <a:noFill/>
        <a:ln w="12700">
          <a:solidFill>
            <a:srgbClr val="0000FF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endParaRPr lang="ja-JP" altLang="en-US"/>
        </a:p>
      </xdr:txBody>
    </xdr:sp>
    <xdr:clientData/>
  </xdr:twoCellAnchor>
  <xdr:twoCellAnchor>
    <xdr:from>
      <xdr:col>4</xdr:col>
      <xdr:colOff>361190</xdr:colOff>
      <xdr:row>22</xdr:row>
      <xdr:rowOff>42053</xdr:rowOff>
    </xdr:from>
    <xdr:to>
      <xdr:col>5</xdr:col>
      <xdr:colOff>64940</xdr:colOff>
      <xdr:row>22</xdr:row>
      <xdr:rowOff>222053</xdr:rowOff>
    </xdr:to>
    <xdr:sp macro="" textlink="">
      <xdr:nvSpPr>
        <xdr:cNvPr id="22" name="円/楕円 21"/>
        <xdr:cNvSpPr/>
      </xdr:nvSpPr>
      <xdr:spPr>
        <a:xfrm>
          <a:off x="2704340" y="5118878"/>
          <a:ext cx="180000" cy="180000"/>
        </a:xfrm>
        <a:prstGeom prst="ellipse">
          <a:avLst/>
        </a:prstGeom>
        <a:noFill/>
        <a:ln w="12700">
          <a:solidFill>
            <a:srgbClr val="0000FF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endParaRPr lang="ja-JP" altLang="en-US"/>
        </a:p>
      </xdr:txBody>
    </xdr:sp>
    <xdr:clientData/>
  </xdr:twoCellAnchor>
  <xdr:twoCellAnchor>
    <xdr:from>
      <xdr:col>8</xdr:col>
      <xdr:colOff>410135</xdr:colOff>
      <xdr:row>10</xdr:row>
      <xdr:rowOff>186016</xdr:rowOff>
    </xdr:from>
    <xdr:to>
      <xdr:col>12</xdr:col>
      <xdr:colOff>672354</xdr:colOff>
      <xdr:row>12</xdr:row>
      <xdr:rowOff>22412</xdr:rowOff>
    </xdr:to>
    <xdr:sp macro="" textlink="">
      <xdr:nvSpPr>
        <xdr:cNvPr id="23" name="正方形/長方形 22"/>
        <xdr:cNvSpPr/>
      </xdr:nvSpPr>
      <xdr:spPr>
        <a:xfrm>
          <a:off x="4410635" y="2091016"/>
          <a:ext cx="2081494" cy="217396"/>
        </a:xfrm>
        <a:prstGeom prst="rect">
          <a:avLst/>
        </a:prstGeom>
        <a:solidFill>
          <a:srgbClr val="FFFF00">
            <a:alpha val="50000"/>
          </a:srgbClr>
        </a:solidFill>
        <a:ln w="9525">
          <a:solidFill>
            <a:srgbClr val="0000FF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050" b="1">
              <a:solidFill>
                <a:sysClr val="windowText" lastClr="000000"/>
              </a:solidFill>
              <a:effectLst/>
              <a:latin typeface="ＭＳ Ｐ明朝" panose="02020600040205080304" pitchFamily="18" charset="-128"/>
              <a:ea typeface="ＭＳ Ｐ明朝" panose="02020600040205080304" pitchFamily="18" charset="-128"/>
            </a:rPr>
            <a:t>削除を検討</a:t>
          </a:r>
        </a:p>
      </xdr:txBody>
    </xdr:sp>
    <xdr:clientData/>
  </xdr:twoCellAnchor>
  <xdr:twoCellAnchor>
    <xdr:from>
      <xdr:col>12</xdr:col>
      <xdr:colOff>389283</xdr:colOff>
      <xdr:row>5</xdr:row>
      <xdr:rowOff>168089</xdr:rowOff>
    </xdr:from>
    <xdr:to>
      <xdr:col>14</xdr:col>
      <xdr:colOff>257738</xdr:colOff>
      <xdr:row>7</xdr:row>
      <xdr:rowOff>33617</xdr:rowOff>
    </xdr:to>
    <xdr:sp macro="" textlink="">
      <xdr:nvSpPr>
        <xdr:cNvPr id="25" name="正方形/長方形 24"/>
        <xdr:cNvSpPr/>
      </xdr:nvSpPr>
      <xdr:spPr>
        <a:xfrm>
          <a:off x="6211957" y="1153719"/>
          <a:ext cx="1409020" cy="246528"/>
        </a:xfrm>
        <a:prstGeom prst="rect">
          <a:avLst/>
        </a:prstGeom>
        <a:solidFill>
          <a:schemeClr val="bg1">
            <a:lumMod val="75000"/>
            <a:alpha val="70000"/>
          </a:schemeClr>
        </a:solidFill>
        <a:ln w="9525">
          <a:solidFill>
            <a:srgbClr val="0000FF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050" b="1">
              <a:solidFill>
                <a:sysClr val="windowText" lastClr="000000"/>
              </a:solidFill>
              <a:effectLst/>
              <a:latin typeface="ＭＳ Ｐ明朝" panose="02020600040205080304" pitchFamily="18" charset="-128"/>
              <a:ea typeface="ＭＳ Ｐ明朝" panose="02020600040205080304" pitchFamily="18" charset="-128"/>
            </a:rPr>
            <a:t>　非表示</a:t>
          </a:r>
        </a:p>
      </xdr:txBody>
    </xdr:sp>
    <xdr:clientData/>
  </xdr:twoCellAnchor>
  <xdr:twoCellAnchor>
    <xdr:from>
      <xdr:col>1</xdr:col>
      <xdr:colOff>0</xdr:colOff>
      <xdr:row>14</xdr:row>
      <xdr:rowOff>0</xdr:rowOff>
    </xdr:from>
    <xdr:to>
      <xdr:col>15</xdr:col>
      <xdr:colOff>13607</xdr:colOff>
      <xdr:row>15</xdr:row>
      <xdr:rowOff>2082</xdr:rowOff>
    </xdr:to>
    <xdr:sp macro="" textlink="">
      <xdr:nvSpPr>
        <xdr:cNvPr id="27" name="正方形/長方形 26"/>
        <xdr:cNvSpPr/>
      </xdr:nvSpPr>
      <xdr:spPr>
        <a:xfrm>
          <a:off x="272143" y="2816679"/>
          <a:ext cx="7361464" cy="641617"/>
        </a:xfrm>
        <a:prstGeom prst="rect">
          <a:avLst/>
        </a:prstGeom>
        <a:solidFill>
          <a:schemeClr val="bg1">
            <a:lumMod val="75000"/>
            <a:alpha val="70000"/>
          </a:schemeClr>
        </a:solidFill>
        <a:ln w="9525">
          <a:solidFill>
            <a:srgbClr val="0000FF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000" b="1">
              <a:solidFill>
                <a:sysClr val="windowText" lastClr="000000"/>
              </a:solidFill>
              <a:effectLst/>
              <a:latin typeface="ＭＳ Ｐ明朝" panose="02020600040205080304" pitchFamily="18" charset="-128"/>
              <a:ea typeface="ＭＳ Ｐ明朝" panose="02020600040205080304" pitchFamily="18" charset="-128"/>
            </a:rPr>
            <a:t>　非表示</a:t>
          </a:r>
        </a:p>
      </xdr:txBody>
    </xdr:sp>
    <xdr:clientData/>
  </xdr:twoCellAnchor>
  <xdr:twoCellAnchor>
    <xdr:from>
      <xdr:col>0</xdr:col>
      <xdr:colOff>253804</xdr:colOff>
      <xdr:row>18</xdr:row>
      <xdr:rowOff>8283</xdr:rowOff>
    </xdr:from>
    <xdr:to>
      <xdr:col>14</xdr:col>
      <xdr:colOff>256761</xdr:colOff>
      <xdr:row>23</xdr:row>
      <xdr:rowOff>0</xdr:rowOff>
    </xdr:to>
    <xdr:sp macro="" textlink="">
      <xdr:nvSpPr>
        <xdr:cNvPr id="28" name="正方形/長方形 27"/>
        <xdr:cNvSpPr/>
      </xdr:nvSpPr>
      <xdr:spPr>
        <a:xfrm>
          <a:off x="253804" y="4008783"/>
          <a:ext cx="7387633" cy="1336423"/>
        </a:xfrm>
        <a:prstGeom prst="rect">
          <a:avLst/>
        </a:prstGeom>
        <a:solidFill>
          <a:schemeClr val="bg1">
            <a:lumMod val="75000"/>
            <a:alpha val="70000"/>
          </a:schemeClr>
        </a:solidFill>
        <a:ln w="9525">
          <a:solidFill>
            <a:srgbClr val="0000FF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000" b="1">
              <a:solidFill>
                <a:sysClr val="windowText" lastClr="000000"/>
              </a:solidFill>
              <a:effectLst/>
              <a:latin typeface="ＭＳ Ｐ明朝" panose="02020600040205080304" pitchFamily="18" charset="-128"/>
              <a:ea typeface="ＭＳ Ｐ明朝" panose="02020600040205080304" pitchFamily="18" charset="-128"/>
            </a:rPr>
            <a:t>　非表示</a:t>
          </a:r>
        </a:p>
      </xdr:txBody>
    </xdr:sp>
    <xdr:clientData/>
  </xdr:twoCellAnchor>
  <xdr:twoCellAnchor>
    <xdr:from>
      <xdr:col>3</xdr:col>
      <xdr:colOff>5326</xdr:colOff>
      <xdr:row>23</xdr:row>
      <xdr:rowOff>33131</xdr:rowOff>
    </xdr:from>
    <xdr:to>
      <xdr:col>14</xdr:col>
      <xdr:colOff>265044</xdr:colOff>
      <xdr:row>27</xdr:row>
      <xdr:rowOff>0</xdr:rowOff>
    </xdr:to>
    <xdr:sp macro="" textlink="">
      <xdr:nvSpPr>
        <xdr:cNvPr id="29" name="正方形/長方形 28"/>
        <xdr:cNvSpPr/>
      </xdr:nvSpPr>
      <xdr:spPr>
        <a:xfrm>
          <a:off x="1562456" y="5640457"/>
          <a:ext cx="6065827" cy="662608"/>
        </a:xfrm>
        <a:prstGeom prst="rect">
          <a:avLst/>
        </a:prstGeom>
        <a:solidFill>
          <a:schemeClr val="bg1">
            <a:lumMod val="75000"/>
            <a:alpha val="70000"/>
          </a:schemeClr>
        </a:solidFill>
        <a:ln w="9525">
          <a:solidFill>
            <a:srgbClr val="0000FF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000" b="1">
              <a:solidFill>
                <a:sysClr val="windowText" lastClr="000000"/>
              </a:solidFill>
              <a:effectLst/>
              <a:latin typeface="ＭＳ Ｐ明朝" panose="02020600040205080304" pitchFamily="18" charset="-128"/>
              <a:ea typeface="ＭＳ Ｐ明朝" panose="02020600040205080304" pitchFamily="18" charset="-128"/>
            </a:rPr>
            <a:t>　非表示</a:t>
          </a:r>
        </a:p>
      </xdr:txBody>
    </xdr:sp>
    <xdr:clientData/>
  </xdr:twoCellAnchor>
  <xdr:twoCellAnchor>
    <xdr:from>
      <xdr:col>3</xdr:col>
      <xdr:colOff>16566</xdr:colOff>
      <xdr:row>28</xdr:row>
      <xdr:rowOff>8285</xdr:rowOff>
    </xdr:from>
    <xdr:to>
      <xdr:col>15</xdr:col>
      <xdr:colOff>0</xdr:colOff>
      <xdr:row>29</xdr:row>
      <xdr:rowOff>74546</xdr:rowOff>
    </xdr:to>
    <xdr:sp macro="" textlink="">
      <xdr:nvSpPr>
        <xdr:cNvPr id="30" name="正方形/長方形 29"/>
        <xdr:cNvSpPr/>
      </xdr:nvSpPr>
      <xdr:spPr>
        <a:xfrm>
          <a:off x="1573696" y="6485285"/>
          <a:ext cx="6062869" cy="240196"/>
        </a:xfrm>
        <a:prstGeom prst="rect">
          <a:avLst/>
        </a:prstGeom>
        <a:solidFill>
          <a:schemeClr val="bg1">
            <a:lumMod val="75000"/>
            <a:alpha val="70000"/>
          </a:schemeClr>
        </a:solidFill>
        <a:ln w="9525">
          <a:solidFill>
            <a:srgbClr val="0000FF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000" b="1">
              <a:solidFill>
                <a:sysClr val="windowText" lastClr="000000"/>
              </a:solidFill>
              <a:effectLst/>
              <a:latin typeface="ＭＳ Ｐ明朝" panose="02020600040205080304" pitchFamily="18" charset="-128"/>
              <a:ea typeface="ＭＳ Ｐ明朝" panose="02020600040205080304" pitchFamily="18" charset="-128"/>
            </a:rPr>
            <a:t>　非表示</a:t>
          </a:r>
        </a:p>
      </xdr:txBody>
    </xdr:sp>
    <xdr:clientData/>
  </xdr:twoCellAnchor>
  <xdr:twoCellAnchor>
    <xdr:from>
      <xdr:col>0</xdr:col>
      <xdr:colOff>270369</xdr:colOff>
      <xdr:row>29</xdr:row>
      <xdr:rowOff>41413</xdr:rowOff>
    </xdr:from>
    <xdr:to>
      <xdr:col>14</xdr:col>
      <xdr:colOff>256761</xdr:colOff>
      <xdr:row>36</xdr:row>
      <xdr:rowOff>173934</xdr:rowOff>
    </xdr:to>
    <xdr:sp macro="" textlink="">
      <xdr:nvSpPr>
        <xdr:cNvPr id="31" name="正方形/長方形 30"/>
        <xdr:cNvSpPr/>
      </xdr:nvSpPr>
      <xdr:spPr>
        <a:xfrm>
          <a:off x="270369" y="6427304"/>
          <a:ext cx="7349631" cy="1350065"/>
        </a:xfrm>
        <a:prstGeom prst="rect">
          <a:avLst/>
        </a:prstGeom>
        <a:solidFill>
          <a:schemeClr val="bg1">
            <a:lumMod val="75000"/>
            <a:alpha val="70000"/>
          </a:schemeClr>
        </a:solidFill>
        <a:ln w="9525">
          <a:solidFill>
            <a:srgbClr val="0000FF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000" b="1">
              <a:solidFill>
                <a:sysClr val="windowText" lastClr="000000"/>
              </a:solidFill>
              <a:effectLst/>
              <a:latin typeface="ＭＳ Ｐ明朝" panose="02020600040205080304" pitchFamily="18" charset="-128"/>
              <a:ea typeface="ＭＳ Ｐ明朝" panose="02020600040205080304" pitchFamily="18" charset="-128"/>
            </a:rPr>
            <a:t>　非表示</a:t>
          </a:r>
        </a:p>
      </xdr:txBody>
    </xdr:sp>
    <xdr:clientData/>
  </xdr:twoCellAnchor>
  <xdr:twoCellAnchor>
    <xdr:from>
      <xdr:col>3</xdr:col>
      <xdr:colOff>8284</xdr:colOff>
      <xdr:row>38</xdr:row>
      <xdr:rowOff>165653</xdr:rowOff>
    </xdr:from>
    <xdr:to>
      <xdr:col>14</xdr:col>
      <xdr:colOff>265044</xdr:colOff>
      <xdr:row>41</xdr:row>
      <xdr:rowOff>0</xdr:rowOff>
    </xdr:to>
    <xdr:sp macro="" textlink="">
      <xdr:nvSpPr>
        <xdr:cNvPr id="32" name="正方形/長方形 31"/>
        <xdr:cNvSpPr/>
      </xdr:nvSpPr>
      <xdr:spPr>
        <a:xfrm>
          <a:off x="1565414" y="8382001"/>
          <a:ext cx="6062869" cy="356151"/>
        </a:xfrm>
        <a:prstGeom prst="rect">
          <a:avLst/>
        </a:prstGeom>
        <a:solidFill>
          <a:schemeClr val="bg1">
            <a:lumMod val="75000"/>
            <a:alpha val="70000"/>
          </a:schemeClr>
        </a:solidFill>
        <a:ln w="9525">
          <a:solidFill>
            <a:srgbClr val="0000FF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000" b="1">
              <a:solidFill>
                <a:sysClr val="windowText" lastClr="000000"/>
              </a:solidFill>
              <a:effectLst/>
              <a:latin typeface="ＭＳ Ｐ明朝" panose="02020600040205080304" pitchFamily="18" charset="-128"/>
              <a:ea typeface="ＭＳ Ｐ明朝" panose="02020600040205080304" pitchFamily="18" charset="-128"/>
            </a:rPr>
            <a:t>　非表示</a:t>
          </a:r>
        </a:p>
      </xdr:txBody>
    </xdr:sp>
    <xdr:clientData/>
  </xdr:twoCellAnchor>
  <xdr:twoCellAnchor>
    <xdr:from>
      <xdr:col>1</xdr:col>
      <xdr:colOff>1</xdr:colOff>
      <xdr:row>41</xdr:row>
      <xdr:rowOff>0</xdr:rowOff>
    </xdr:from>
    <xdr:to>
      <xdr:col>14</xdr:col>
      <xdr:colOff>265044</xdr:colOff>
      <xdr:row>42</xdr:row>
      <xdr:rowOff>16566</xdr:rowOff>
    </xdr:to>
    <xdr:sp macro="" textlink="">
      <xdr:nvSpPr>
        <xdr:cNvPr id="33" name="正方形/長方形 32"/>
        <xdr:cNvSpPr/>
      </xdr:nvSpPr>
      <xdr:spPr>
        <a:xfrm>
          <a:off x="273327" y="8473109"/>
          <a:ext cx="7354956" cy="190500"/>
        </a:xfrm>
        <a:prstGeom prst="rect">
          <a:avLst/>
        </a:prstGeom>
        <a:solidFill>
          <a:schemeClr val="bg1">
            <a:lumMod val="75000"/>
            <a:alpha val="70000"/>
          </a:schemeClr>
        </a:solidFill>
        <a:ln w="9525">
          <a:solidFill>
            <a:srgbClr val="0000FF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000" b="1">
              <a:solidFill>
                <a:sysClr val="windowText" lastClr="000000"/>
              </a:solidFill>
              <a:effectLst/>
              <a:latin typeface="ＭＳ Ｐ明朝" panose="02020600040205080304" pitchFamily="18" charset="-128"/>
              <a:ea typeface="ＭＳ Ｐ明朝" panose="02020600040205080304" pitchFamily="18" charset="-128"/>
            </a:rPr>
            <a:t>　非表示</a:t>
          </a:r>
        </a:p>
      </xdr:txBody>
    </xdr:sp>
    <xdr:clientData/>
  </xdr:twoCellAnchor>
  <xdr:twoCellAnchor>
    <xdr:from>
      <xdr:col>2</xdr:col>
      <xdr:colOff>248479</xdr:colOff>
      <xdr:row>42</xdr:row>
      <xdr:rowOff>165653</xdr:rowOff>
    </xdr:from>
    <xdr:to>
      <xdr:col>7</xdr:col>
      <xdr:colOff>248478</xdr:colOff>
      <xdr:row>43</xdr:row>
      <xdr:rowOff>157369</xdr:rowOff>
    </xdr:to>
    <xdr:sp macro="" textlink="">
      <xdr:nvSpPr>
        <xdr:cNvPr id="34" name="正方形/長方形 33"/>
        <xdr:cNvSpPr/>
      </xdr:nvSpPr>
      <xdr:spPr>
        <a:xfrm>
          <a:off x="1548849" y="9077740"/>
          <a:ext cx="2443368" cy="165651"/>
        </a:xfrm>
        <a:prstGeom prst="rect">
          <a:avLst/>
        </a:prstGeom>
        <a:solidFill>
          <a:schemeClr val="bg1">
            <a:lumMod val="75000"/>
            <a:alpha val="70000"/>
          </a:schemeClr>
        </a:solidFill>
        <a:ln w="9525">
          <a:solidFill>
            <a:srgbClr val="0000FF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000" b="1">
              <a:solidFill>
                <a:sysClr val="windowText" lastClr="000000"/>
              </a:solidFill>
              <a:effectLst/>
              <a:latin typeface="ＭＳ Ｐ明朝" panose="02020600040205080304" pitchFamily="18" charset="-128"/>
              <a:ea typeface="ＭＳ Ｐ明朝" panose="02020600040205080304" pitchFamily="18" charset="-128"/>
            </a:rPr>
            <a:t>　非表示</a:t>
          </a:r>
        </a:p>
      </xdr:txBody>
    </xdr:sp>
    <xdr:clientData/>
  </xdr:twoCellAnchor>
  <xdr:twoCellAnchor>
    <xdr:from>
      <xdr:col>13</xdr:col>
      <xdr:colOff>529768</xdr:colOff>
      <xdr:row>52</xdr:row>
      <xdr:rowOff>60299</xdr:rowOff>
    </xdr:from>
    <xdr:to>
      <xdr:col>13</xdr:col>
      <xdr:colOff>715371</xdr:colOff>
      <xdr:row>52</xdr:row>
      <xdr:rowOff>240299</xdr:rowOff>
    </xdr:to>
    <xdr:sp macro="" textlink="">
      <xdr:nvSpPr>
        <xdr:cNvPr id="35" name="円/楕円 34"/>
        <xdr:cNvSpPr/>
      </xdr:nvSpPr>
      <xdr:spPr>
        <a:xfrm>
          <a:off x="7131007" y="10546082"/>
          <a:ext cx="185603" cy="180000"/>
        </a:xfrm>
        <a:prstGeom prst="ellipse">
          <a:avLst/>
        </a:prstGeom>
        <a:noFill/>
        <a:ln w="12700">
          <a:solidFill>
            <a:srgbClr val="0000FF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endParaRPr lang="ja-JP" altLang="en-US"/>
        </a:p>
      </xdr:txBody>
    </xdr:sp>
    <xdr:clientData/>
  </xdr:twoCellAnchor>
  <xdr:twoCellAnchor>
    <xdr:from>
      <xdr:col>19</xdr:col>
      <xdr:colOff>393007</xdr:colOff>
      <xdr:row>13</xdr:row>
      <xdr:rowOff>64308</xdr:rowOff>
    </xdr:from>
    <xdr:to>
      <xdr:col>25</xdr:col>
      <xdr:colOff>547488</xdr:colOff>
      <xdr:row>15</xdr:row>
      <xdr:rowOff>53102</xdr:rowOff>
    </xdr:to>
    <xdr:sp macro="" textlink="">
      <xdr:nvSpPr>
        <xdr:cNvPr id="36" name="角丸四角形吹き出し 35"/>
        <xdr:cNvSpPr/>
      </xdr:nvSpPr>
      <xdr:spPr>
        <a:xfrm>
          <a:off x="10792066" y="2529602"/>
          <a:ext cx="4255834" cy="952500"/>
        </a:xfrm>
        <a:prstGeom prst="wedgeRoundRectCallout">
          <a:avLst>
            <a:gd name="adj1" fmla="val -36020"/>
            <a:gd name="adj2" fmla="val -68968"/>
            <a:gd name="adj3" fmla="val 16667"/>
          </a:avLst>
        </a:prstGeom>
        <a:solidFill>
          <a:schemeClr val="accent5">
            <a:lumMod val="20000"/>
            <a:lumOff val="80000"/>
          </a:schemeClr>
        </a:solidFill>
        <a:ln w="9525">
          <a:solidFill>
            <a:schemeClr val="accent3">
              <a:lumMod val="50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000" b="0">
              <a:solidFill>
                <a:srgbClr val="FF0000"/>
              </a:solidFill>
              <a:effectLst/>
              <a:latin typeface="ＭＳ Ｐ明朝" panose="02020600040205080304" pitchFamily="18" charset="-128"/>
              <a:ea typeface="ＭＳ Ｐ明朝" panose="02020600040205080304" pitchFamily="18" charset="-128"/>
            </a:rPr>
            <a:t>Ⅰ</a:t>
          </a:r>
          <a:r>
            <a:rPr kumimoji="1" lang="ja-JP" altLang="en-US" sz="1000" b="0">
              <a:solidFill>
                <a:srgbClr val="FF0000"/>
              </a:solidFill>
              <a:effectLst/>
              <a:latin typeface="ＭＳ Ｐ明朝" panose="02020600040205080304" pitchFamily="18" charset="-128"/>
              <a:ea typeface="ＭＳ Ｐ明朝" panose="02020600040205080304" pitchFamily="18" charset="-128"/>
            </a:rPr>
            <a:t>．工場・事業場等での省エネ設備導入（ア）省エネ対策事業）</a:t>
          </a:r>
          <a:endParaRPr kumimoji="1" lang="en-US" altLang="ja-JP" sz="1000" b="0">
            <a:solidFill>
              <a:srgbClr val="FF0000"/>
            </a:solidFill>
            <a:effectLst/>
            <a:latin typeface="ＭＳ Ｐ明朝" panose="02020600040205080304" pitchFamily="18" charset="-128"/>
            <a:ea typeface="ＭＳ Ｐ明朝" panose="02020600040205080304" pitchFamily="18" charset="-128"/>
          </a:endParaRPr>
        </a:p>
        <a:p>
          <a:pPr marL="0" marR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en-US" altLang="ja-JP" sz="1000" b="0">
              <a:solidFill>
                <a:srgbClr val="FF0000"/>
              </a:solidFill>
              <a:effectLst/>
              <a:latin typeface="ＭＳ Ｐ明朝" panose="02020600040205080304" pitchFamily="18" charset="-128"/>
              <a:ea typeface="ＭＳ Ｐ明朝" panose="02020600040205080304" pitchFamily="18" charset="-128"/>
              <a:cs typeface="+mn-cs"/>
            </a:rPr>
            <a:t>Ⅰ</a:t>
          </a:r>
          <a:r>
            <a:rPr kumimoji="1" lang="ja-JP" altLang="en-US" sz="1000" b="0">
              <a:solidFill>
                <a:srgbClr val="FF0000"/>
              </a:solidFill>
              <a:effectLst/>
              <a:latin typeface="ＭＳ Ｐ明朝" panose="02020600040205080304" pitchFamily="18" charset="-128"/>
              <a:ea typeface="ＭＳ Ｐ明朝" panose="02020600040205080304" pitchFamily="18" charset="-128"/>
              <a:cs typeface="+mn-cs"/>
            </a:rPr>
            <a:t>．</a:t>
          </a:r>
          <a:r>
            <a:rPr kumimoji="1" lang="ja-JP" altLang="ja-JP" sz="1000" b="0">
              <a:solidFill>
                <a:srgbClr val="FF0000"/>
              </a:solidFill>
              <a:effectLst/>
              <a:latin typeface="ＭＳ Ｐ明朝" panose="02020600040205080304" pitchFamily="18" charset="-128"/>
              <a:ea typeface="ＭＳ Ｐ明朝" panose="02020600040205080304" pitchFamily="18" charset="-128"/>
              <a:cs typeface="+mn-cs"/>
            </a:rPr>
            <a:t>工場・事業場等での省エネ設備導入（</a:t>
          </a:r>
          <a:r>
            <a:rPr kumimoji="1" lang="ja-JP" altLang="en-US" sz="1000" b="0">
              <a:solidFill>
                <a:srgbClr val="FF0000"/>
              </a:solidFill>
              <a:effectLst/>
              <a:latin typeface="ＭＳ Ｐ明朝" panose="02020600040205080304" pitchFamily="18" charset="-128"/>
              <a:ea typeface="ＭＳ Ｐ明朝" panose="02020600040205080304" pitchFamily="18" charset="-128"/>
              <a:cs typeface="+mn-cs"/>
            </a:rPr>
            <a:t>イ</a:t>
          </a:r>
          <a:r>
            <a:rPr kumimoji="1" lang="ja-JP" altLang="ja-JP" sz="1000" b="0">
              <a:solidFill>
                <a:srgbClr val="FF0000"/>
              </a:solidFill>
              <a:effectLst/>
              <a:latin typeface="ＭＳ Ｐ明朝" panose="02020600040205080304" pitchFamily="18" charset="-128"/>
              <a:ea typeface="ＭＳ Ｐ明朝" panose="02020600040205080304" pitchFamily="18" charset="-128"/>
              <a:cs typeface="+mn-cs"/>
            </a:rPr>
            <a:t>）</a:t>
          </a:r>
          <a:r>
            <a:rPr kumimoji="1" lang="ja-JP" altLang="en-US" sz="1000" b="0">
              <a:solidFill>
                <a:srgbClr val="FF0000"/>
              </a:solidFill>
              <a:effectLst/>
              <a:latin typeface="ＭＳ Ｐ明朝" panose="02020600040205080304" pitchFamily="18" charset="-128"/>
              <a:ea typeface="ＭＳ Ｐ明朝" panose="02020600040205080304" pitchFamily="18" charset="-128"/>
              <a:cs typeface="+mn-cs"/>
            </a:rPr>
            <a:t>電力ピーク対策事業</a:t>
          </a:r>
          <a:endParaRPr kumimoji="1" lang="ja-JP" altLang="ja-JP" sz="1000" b="0">
            <a:solidFill>
              <a:srgbClr val="FF0000"/>
            </a:solidFill>
            <a:effectLst/>
            <a:latin typeface="ＭＳ Ｐ明朝" panose="02020600040205080304" pitchFamily="18" charset="-128"/>
            <a:ea typeface="ＭＳ Ｐ明朝" panose="02020600040205080304" pitchFamily="18" charset="-128"/>
            <a:cs typeface="+mn-cs"/>
          </a:endParaRPr>
        </a:p>
        <a:p>
          <a:pPr marL="0" marR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en-US" altLang="ja-JP" sz="1000" b="0">
              <a:solidFill>
                <a:srgbClr val="FF0000"/>
              </a:solidFill>
              <a:effectLst/>
              <a:latin typeface="ＭＳ Ｐ明朝" panose="02020600040205080304" pitchFamily="18" charset="-128"/>
              <a:ea typeface="ＭＳ Ｐ明朝" panose="02020600040205080304" pitchFamily="18" charset="-128"/>
              <a:cs typeface="+mn-cs"/>
            </a:rPr>
            <a:t>Ⅰ</a:t>
          </a:r>
          <a:r>
            <a:rPr kumimoji="1" lang="ja-JP" altLang="ja-JP" sz="1000" b="0">
              <a:solidFill>
                <a:srgbClr val="FF0000"/>
              </a:solidFill>
              <a:effectLst/>
              <a:latin typeface="ＭＳ Ｐ明朝" panose="02020600040205080304" pitchFamily="18" charset="-128"/>
              <a:ea typeface="ＭＳ Ｐ明朝" panose="02020600040205080304" pitchFamily="18" charset="-128"/>
              <a:cs typeface="+mn-cs"/>
            </a:rPr>
            <a:t>．工場・事業場等での省エネ設備導入（</a:t>
          </a:r>
          <a:r>
            <a:rPr kumimoji="1" lang="ja-JP" altLang="en-US" sz="1000" b="0">
              <a:solidFill>
                <a:srgbClr val="FF0000"/>
              </a:solidFill>
              <a:effectLst/>
              <a:latin typeface="ＭＳ Ｐ明朝" panose="02020600040205080304" pitchFamily="18" charset="-128"/>
              <a:ea typeface="ＭＳ Ｐ明朝" panose="02020600040205080304" pitchFamily="18" charset="-128"/>
              <a:cs typeface="+mn-cs"/>
            </a:rPr>
            <a:t>ウ</a:t>
          </a:r>
          <a:r>
            <a:rPr kumimoji="1" lang="ja-JP" altLang="ja-JP" sz="1000" b="0">
              <a:solidFill>
                <a:srgbClr val="FF0000"/>
              </a:solidFill>
              <a:effectLst/>
              <a:latin typeface="ＭＳ Ｐ明朝" panose="02020600040205080304" pitchFamily="18" charset="-128"/>
              <a:ea typeface="ＭＳ Ｐ明朝" panose="02020600040205080304" pitchFamily="18" charset="-128"/>
              <a:cs typeface="+mn-cs"/>
            </a:rPr>
            <a:t>）</a:t>
          </a:r>
          <a:r>
            <a:rPr kumimoji="1" lang="ja-JP" altLang="en-US" sz="1000" b="0">
              <a:solidFill>
                <a:srgbClr val="FF0000"/>
              </a:solidFill>
              <a:effectLst/>
              <a:latin typeface="ＭＳ Ｐ明朝" panose="02020600040205080304" pitchFamily="18" charset="-128"/>
              <a:ea typeface="ＭＳ Ｐ明朝" panose="02020600040205080304" pitchFamily="18" charset="-128"/>
              <a:cs typeface="+mn-cs"/>
            </a:rPr>
            <a:t>エネマネ事業</a:t>
          </a:r>
          <a:endParaRPr kumimoji="1" lang="en-US" altLang="ja-JP" sz="1000" b="0">
            <a:solidFill>
              <a:srgbClr val="FF0000"/>
            </a:solidFill>
            <a:effectLst/>
            <a:latin typeface="ＭＳ Ｐ明朝" panose="02020600040205080304" pitchFamily="18" charset="-128"/>
            <a:ea typeface="ＭＳ Ｐ明朝" panose="02020600040205080304" pitchFamily="18" charset="-128"/>
            <a:cs typeface="+mn-cs"/>
          </a:endParaRPr>
        </a:p>
        <a:p>
          <a:pPr marL="0" indent="0" algn="l"/>
          <a:r>
            <a:rPr kumimoji="1" lang="en-US" altLang="ja-JP" sz="1000" b="0">
              <a:solidFill>
                <a:srgbClr val="FF0000"/>
              </a:solidFill>
              <a:effectLst/>
              <a:latin typeface="ＭＳ Ｐ明朝" panose="02020600040205080304" pitchFamily="18" charset="-128"/>
              <a:ea typeface="ＭＳ Ｐ明朝" panose="02020600040205080304" pitchFamily="18" charset="-128"/>
              <a:cs typeface="+mn-cs"/>
            </a:rPr>
            <a:t>Ⅱ</a:t>
          </a:r>
          <a:r>
            <a:rPr kumimoji="1" lang="ja-JP" altLang="en-US" sz="1000" b="0">
              <a:solidFill>
                <a:srgbClr val="FF0000"/>
              </a:solidFill>
              <a:effectLst/>
              <a:latin typeface="ＭＳ Ｐ明朝" panose="02020600040205080304" pitchFamily="18" charset="-128"/>
              <a:ea typeface="ＭＳ Ｐ明朝" panose="02020600040205080304" pitchFamily="18" charset="-128"/>
              <a:cs typeface="+mn-cs"/>
            </a:rPr>
            <a:t>．設備単体での省エネ設備導入</a:t>
          </a:r>
          <a:endParaRPr kumimoji="1" lang="en-US" altLang="ja-JP" sz="1000" b="0">
            <a:solidFill>
              <a:srgbClr val="FF0000"/>
            </a:solidFill>
            <a:effectLst/>
            <a:latin typeface="ＭＳ Ｐ明朝" panose="02020600040205080304" pitchFamily="18" charset="-128"/>
            <a:ea typeface="ＭＳ Ｐ明朝" panose="02020600040205080304" pitchFamily="18" charset="-128"/>
            <a:cs typeface="+mn-cs"/>
          </a:endParaRPr>
        </a:p>
      </xdr:txBody>
    </xdr:sp>
    <xdr:clientData/>
  </xdr:twoCellAnchor>
  <xdr:twoCellAnchor>
    <xdr:from>
      <xdr:col>17</xdr:col>
      <xdr:colOff>233865</xdr:colOff>
      <xdr:row>3</xdr:row>
      <xdr:rowOff>151518</xdr:rowOff>
    </xdr:from>
    <xdr:to>
      <xdr:col>21</xdr:col>
      <xdr:colOff>356990</xdr:colOff>
      <xdr:row>8</xdr:row>
      <xdr:rowOff>151517</xdr:rowOff>
    </xdr:to>
    <xdr:sp macro="" textlink="">
      <xdr:nvSpPr>
        <xdr:cNvPr id="38" name="角丸四角形吹き出し 37"/>
        <xdr:cNvSpPr/>
      </xdr:nvSpPr>
      <xdr:spPr>
        <a:xfrm>
          <a:off x="9265806" y="734224"/>
          <a:ext cx="2857360" cy="930087"/>
        </a:xfrm>
        <a:prstGeom prst="wedgeRoundRectCallout">
          <a:avLst>
            <a:gd name="adj1" fmla="val 37459"/>
            <a:gd name="adj2" fmla="val 56797"/>
            <a:gd name="adj3" fmla="val 16667"/>
          </a:avLst>
        </a:prstGeom>
        <a:solidFill>
          <a:schemeClr val="accent5">
            <a:lumMod val="20000"/>
            <a:lumOff val="80000"/>
          </a:schemeClr>
        </a:solidFill>
        <a:ln w="9525">
          <a:solidFill>
            <a:schemeClr val="accent3">
              <a:lumMod val="50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000" b="0">
              <a:solidFill>
                <a:srgbClr val="FF0000"/>
              </a:solidFill>
              <a:effectLst/>
              <a:latin typeface="ＭＳ Ｐ明朝" panose="02020600040205080304" pitchFamily="18" charset="-128"/>
              <a:ea typeface="ＭＳ Ｐ明朝" panose="02020600040205080304" pitchFamily="18" charset="-128"/>
              <a:cs typeface="+mn-cs"/>
            </a:rPr>
            <a:t>認定業者であることの審査のため経営力向上計画を提出させるか？</a:t>
          </a:r>
          <a:endParaRPr kumimoji="1" lang="en-US" altLang="ja-JP" sz="1000" b="0">
            <a:solidFill>
              <a:srgbClr val="FF0000"/>
            </a:solidFill>
            <a:effectLst/>
            <a:latin typeface="ＭＳ Ｐ明朝" panose="02020600040205080304" pitchFamily="18" charset="-128"/>
            <a:ea typeface="ＭＳ Ｐ明朝" panose="02020600040205080304" pitchFamily="18" charset="-128"/>
            <a:cs typeface="+mn-cs"/>
          </a:endParaRPr>
        </a:p>
        <a:p>
          <a:pPr algn="l"/>
          <a:r>
            <a:rPr kumimoji="1" lang="en-US" altLang="ja-JP" sz="1000" b="0">
              <a:solidFill>
                <a:srgbClr val="FF0000"/>
              </a:solidFill>
              <a:effectLst/>
              <a:latin typeface="ＭＳ Ｐ明朝" panose="02020600040205080304" pitchFamily="18" charset="-128"/>
              <a:ea typeface="ＭＳ Ｐ明朝" panose="02020600040205080304" pitchFamily="18" charset="-128"/>
              <a:cs typeface="+mn-cs"/>
            </a:rPr>
            <a:t>※</a:t>
          </a:r>
          <a:r>
            <a:rPr kumimoji="1" lang="ja-JP" altLang="en-US" sz="1000" b="0">
              <a:solidFill>
                <a:srgbClr val="FF0000"/>
              </a:solidFill>
              <a:effectLst/>
              <a:latin typeface="ＭＳ Ｐ明朝" panose="02020600040205080304" pitchFamily="18" charset="-128"/>
              <a:ea typeface="ＭＳ Ｐ明朝" panose="02020600040205080304" pitchFamily="18" charset="-128"/>
              <a:cs typeface="+mn-cs"/>
            </a:rPr>
            <a:t>中小企業庁のページに認定者一覧あり</a:t>
          </a:r>
          <a:endParaRPr kumimoji="1" lang="en-US" altLang="ja-JP" sz="1000" b="0">
            <a:solidFill>
              <a:srgbClr val="FF0000"/>
            </a:solidFill>
            <a:effectLst/>
            <a:latin typeface="ＭＳ Ｐ明朝" panose="02020600040205080304" pitchFamily="18" charset="-128"/>
            <a:ea typeface="ＭＳ Ｐ明朝" panose="02020600040205080304" pitchFamily="18" charset="-128"/>
            <a:cs typeface="+mn-cs"/>
          </a:endParaRPr>
        </a:p>
        <a:p>
          <a:pPr algn="l"/>
          <a:r>
            <a:rPr kumimoji="1" lang="ja-JP" altLang="en-US" sz="1000" b="0">
              <a:solidFill>
                <a:srgbClr val="FF0000"/>
              </a:solidFill>
              <a:effectLst/>
              <a:latin typeface="ＭＳ Ｐ明朝" panose="02020600040205080304" pitchFamily="18" charset="-128"/>
              <a:ea typeface="ＭＳ Ｐ明朝" panose="02020600040205080304" pitchFamily="18" charset="-128"/>
              <a:cs typeface="+mn-cs"/>
            </a:rPr>
            <a:t>　　（社名・法人番号、住所等の一覧）</a:t>
          </a:r>
          <a:endParaRPr kumimoji="1" lang="en-US" altLang="ja-JP" sz="1000" b="0">
            <a:solidFill>
              <a:srgbClr val="FF0000"/>
            </a:solidFill>
            <a:effectLst/>
            <a:latin typeface="ＭＳ Ｐ明朝" panose="02020600040205080304" pitchFamily="18" charset="-128"/>
            <a:ea typeface="ＭＳ Ｐ明朝" panose="02020600040205080304" pitchFamily="18" charset="-128"/>
            <a:cs typeface="+mn-cs"/>
          </a:endParaRPr>
        </a:p>
      </xdr:txBody>
    </xdr:sp>
    <xdr:clientData/>
  </xdr:twoCellAnchor>
  <xdr:twoCellAnchor>
    <xdr:from>
      <xdr:col>19</xdr:col>
      <xdr:colOff>422899</xdr:colOff>
      <xdr:row>19</xdr:row>
      <xdr:rowOff>12668</xdr:rowOff>
    </xdr:from>
    <xdr:to>
      <xdr:col>23</xdr:col>
      <xdr:colOff>523849</xdr:colOff>
      <xdr:row>21</xdr:row>
      <xdr:rowOff>70646</xdr:rowOff>
    </xdr:to>
    <xdr:sp macro="" textlink="">
      <xdr:nvSpPr>
        <xdr:cNvPr id="39" name="角丸四角形吹き出し 38"/>
        <xdr:cNvSpPr/>
      </xdr:nvSpPr>
      <xdr:spPr>
        <a:xfrm>
          <a:off x="10821958" y="4282109"/>
          <a:ext cx="2835185" cy="595861"/>
        </a:xfrm>
        <a:prstGeom prst="wedgeRoundRectCallout">
          <a:avLst>
            <a:gd name="adj1" fmla="val -41334"/>
            <a:gd name="adj2" fmla="val -77504"/>
            <a:gd name="adj3" fmla="val 16667"/>
          </a:avLst>
        </a:prstGeom>
        <a:solidFill>
          <a:schemeClr val="accent5">
            <a:lumMod val="20000"/>
            <a:lumOff val="80000"/>
          </a:schemeClr>
        </a:solidFill>
        <a:ln w="9525">
          <a:solidFill>
            <a:schemeClr val="accent3">
              <a:lumMod val="50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indent="0" algn="l"/>
          <a:r>
            <a:rPr kumimoji="1" lang="en-US" altLang="ja-JP" sz="1000" b="0">
              <a:solidFill>
                <a:srgbClr val="FF0000"/>
              </a:solidFill>
              <a:effectLst/>
              <a:latin typeface="ＭＳ Ｐ明朝" panose="02020600040205080304" pitchFamily="18" charset="-128"/>
              <a:ea typeface="ＭＳ Ｐ明朝" panose="02020600040205080304" pitchFamily="18" charset="-128"/>
              <a:cs typeface="+mn-cs"/>
            </a:rPr>
            <a:t>Ⅱ</a:t>
          </a:r>
          <a:r>
            <a:rPr kumimoji="1" lang="ja-JP" altLang="en-US" sz="1000" b="0">
              <a:solidFill>
                <a:srgbClr val="FF0000"/>
              </a:solidFill>
              <a:effectLst/>
              <a:latin typeface="ＭＳ Ｐ明朝" panose="02020600040205080304" pitchFamily="18" charset="-128"/>
              <a:ea typeface="ＭＳ Ｐ明朝" panose="02020600040205080304" pitchFamily="18" charset="-128"/>
              <a:cs typeface="+mn-cs"/>
            </a:rPr>
            <a:t>．設備単体 においては、実施スケジュールは事業完了日の確認のみとする</a:t>
          </a:r>
          <a:endParaRPr kumimoji="1" lang="en-US" altLang="ja-JP" sz="1000" b="0">
            <a:solidFill>
              <a:srgbClr val="FF0000"/>
            </a:solidFill>
            <a:effectLst/>
            <a:latin typeface="ＭＳ Ｐ明朝" panose="02020600040205080304" pitchFamily="18" charset="-128"/>
            <a:ea typeface="ＭＳ Ｐ明朝" panose="02020600040205080304" pitchFamily="18" charset="-128"/>
            <a:cs typeface="+mn-cs"/>
          </a:endParaRPr>
        </a:p>
      </xdr:txBody>
    </xdr:sp>
    <xdr:clientData/>
  </xdr:twoCellAnchor>
  <xdr:twoCellAnchor>
    <xdr:from>
      <xdr:col>2</xdr:col>
      <xdr:colOff>248478</xdr:colOff>
      <xdr:row>47</xdr:row>
      <xdr:rowOff>145674</xdr:rowOff>
    </xdr:from>
    <xdr:to>
      <xdr:col>14</xdr:col>
      <xdr:colOff>268551</xdr:colOff>
      <xdr:row>49</xdr:row>
      <xdr:rowOff>38098</xdr:rowOff>
    </xdr:to>
    <xdr:sp macro="" textlink="">
      <xdr:nvSpPr>
        <xdr:cNvPr id="40" name="正方形/長方形 39"/>
        <xdr:cNvSpPr/>
      </xdr:nvSpPr>
      <xdr:spPr>
        <a:xfrm>
          <a:off x="1548848" y="9927435"/>
          <a:ext cx="6082942" cy="240293"/>
        </a:xfrm>
        <a:prstGeom prst="rect">
          <a:avLst/>
        </a:prstGeom>
        <a:solidFill>
          <a:srgbClr val="FFFF00">
            <a:alpha val="50000"/>
          </a:srgbClr>
        </a:solidFill>
        <a:ln w="9525">
          <a:solidFill>
            <a:schemeClr val="accent3">
              <a:lumMod val="50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050" b="1">
              <a:solidFill>
                <a:sysClr val="windowText" lastClr="000000"/>
              </a:solidFill>
              <a:effectLst/>
              <a:latin typeface="ＭＳ Ｐ明朝" panose="02020600040205080304" pitchFamily="18" charset="-128"/>
              <a:ea typeface="ＭＳ Ｐ明朝" panose="02020600040205080304" pitchFamily="18" charset="-128"/>
            </a:rPr>
            <a:t>　　　　　　　　削除</a:t>
          </a:r>
        </a:p>
      </xdr:txBody>
    </xdr:sp>
    <xdr:clientData/>
  </xdr:twoCellAnchor>
  <xdr:twoCellAnchor>
    <xdr:from>
      <xdr:col>8</xdr:col>
      <xdr:colOff>59231</xdr:colOff>
      <xdr:row>46</xdr:row>
      <xdr:rowOff>1</xdr:rowOff>
    </xdr:from>
    <xdr:to>
      <xdr:col>14</xdr:col>
      <xdr:colOff>269431</xdr:colOff>
      <xdr:row>51</xdr:row>
      <xdr:rowOff>4383</xdr:rowOff>
    </xdr:to>
    <xdr:sp macro="" textlink="">
      <xdr:nvSpPr>
        <xdr:cNvPr id="41" name="角丸四角形吹き出し 40"/>
        <xdr:cNvSpPr/>
      </xdr:nvSpPr>
      <xdr:spPr>
        <a:xfrm>
          <a:off x="4070937" y="9211236"/>
          <a:ext cx="3583170" cy="844823"/>
        </a:xfrm>
        <a:prstGeom prst="wedgeRoundRectCallout">
          <a:avLst>
            <a:gd name="adj1" fmla="val -22733"/>
            <a:gd name="adj2" fmla="val 63908"/>
            <a:gd name="adj3" fmla="val 16667"/>
          </a:avLst>
        </a:prstGeom>
        <a:solidFill>
          <a:schemeClr val="accent5">
            <a:lumMod val="20000"/>
            <a:lumOff val="80000"/>
          </a:schemeClr>
        </a:solidFill>
        <a:ln w="9525">
          <a:solidFill>
            <a:schemeClr val="accent3">
              <a:lumMod val="50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indent="0" algn="l"/>
          <a:r>
            <a:rPr kumimoji="1" lang="ja-JP" altLang="en-US" sz="1000" b="0">
              <a:solidFill>
                <a:srgbClr val="FF0000"/>
              </a:solidFill>
              <a:effectLst/>
              <a:latin typeface="ＭＳ Ｐ明朝" panose="02020600040205080304" pitchFamily="18" charset="-128"/>
              <a:ea typeface="ＭＳ Ｐ明朝" panose="02020600040205080304" pitchFamily="18" charset="-128"/>
              <a:cs typeface="+mn-cs"/>
            </a:rPr>
            <a:t>当該項目を事業概要書に移すことにより、資金調達計画および事業実施に関する事項の書類提出を省く</a:t>
          </a:r>
          <a:endParaRPr kumimoji="1" lang="en-US" altLang="ja-JP" sz="1000" b="0">
            <a:solidFill>
              <a:srgbClr val="FF0000"/>
            </a:solidFill>
            <a:effectLst/>
            <a:latin typeface="ＭＳ Ｐ明朝" panose="02020600040205080304" pitchFamily="18" charset="-128"/>
            <a:ea typeface="ＭＳ Ｐ明朝" panose="02020600040205080304" pitchFamily="18" charset="-128"/>
            <a:cs typeface="+mn-cs"/>
          </a:endParaRPr>
        </a:p>
        <a:p>
          <a:pPr marL="0" indent="0" algn="l"/>
          <a:r>
            <a:rPr kumimoji="1" lang="en-US" altLang="ja-JP" sz="1000" b="0">
              <a:solidFill>
                <a:srgbClr val="FF0000"/>
              </a:solidFill>
              <a:effectLst/>
              <a:latin typeface="ＭＳ Ｐ明朝" panose="02020600040205080304" pitchFamily="18" charset="-128"/>
              <a:ea typeface="ＭＳ Ｐ明朝" panose="02020600040205080304" pitchFamily="18" charset="-128"/>
              <a:cs typeface="+mn-cs"/>
            </a:rPr>
            <a:t>※</a:t>
          </a:r>
          <a:r>
            <a:rPr kumimoji="1" lang="ja-JP" altLang="en-US" sz="1000" b="0">
              <a:solidFill>
                <a:srgbClr val="FF0000"/>
              </a:solidFill>
              <a:effectLst/>
              <a:latin typeface="ＭＳ Ｐ明朝" panose="02020600040205080304" pitchFamily="18" charset="-128"/>
              <a:ea typeface="ＭＳ Ｐ明朝" panose="02020600040205080304" pitchFamily="18" charset="-128"/>
              <a:cs typeface="+mn-cs"/>
            </a:rPr>
            <a:t>その他必要事項はデータ入力はしていただく</a:t>
          </a:r>
          <a:endParaRPr kumimoji="1" lang="en-US" altLang="ja-JP" sz="1000" b="0">
            <a:solidFill>
              <a:srgbClr val="FF0000"/>
            </a:solidFill>
            <a:effectLst/>
            <a:latin typeface="ＭＳ Ｐ明朝" panose="02020600040205080304" pitchFamily="18" charset="-128"/>
            <a:ea typeface="ＭＳ Ｐ明朝" panose="02020600040205080304" pitchFamily="18" charset="-128"/>
            <a:cs typeface="+mn-cs"/>
          </a:endParaRPr>
        </a:p>
      </xdr:txBody>
    </xdr:sp>
    <xdr:clientData/>
  </xdr:twoCellAnchor>
  <xdr:twoCellAnchor>
    <xdr:from>
      <xdr:col>9</xdr:col>
      <xdr:colOff>246529</xdr:colOff>
      <xdr:row>9</xdr:row>
      <xdr:rowOff>22412</xdr:rowOff>
    </xdr:from>
    <xdr:to>
      <xdr:col>14</xdr:col>
      <xdr:colOff>268942</xdr:colOff>
      <xdr:row>11</xdr:row>
      <xdr:rowOff>0</xdr:rowOff>
    </xdr:to>
    <xdr:sp macro="" textlink="">
      <xdr:nvSpPr>
        <xdr:cNvPr id="42" name="正方形/長方形 41"/>
        <xdr:cNvSpPr/>
      </xdr:nvSpPr>
      <xdr:spPr>
        <a:xfrm>
          <a:off x="5042647" y="1725706"/>
          <a:ext cx="2610971" cy="358588"/>
        </a:xfrm>
        <a:prstGeom prst="rect">
          <a:avLst/>
        </a:prstGeom>
        <a:solidFill>
          <a:schemeClr val="bg1">
            <a:lumMod val="75000"/>
            <a:alpha val="70000"/>
          </a:schemeClr>
        </a:solidFill>
        <a:ln w="9525">
          <a:solidFill>
            <a:srgbClr val="0000FF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050" b="1">
              <a:solidFill>
                <a:sysClr val="windowText" lastClr="000000"/>
              </a:solidFill>
              <a:effectLst/>
              <a:latin typeface="ＭＳ Ｐ明朝" panose="02020600040205080304" pitchFamily="18" charset="-128"/>
              <a:ea typeface="ＭＳ Ｐ明朝" panose="02020600040205080304" pitchFamily="18" charset="-128"/>
            </a:rPr>
            <a:t>　非表示</a:t>
          </a:r>
        </a:p>
      </xdr:txBody>
    </xdr:sp>
    <xdr:clientData/>
  </xdr:twoCellAnchor>
  <xdr:twoCellAnchor>
    <xdr:from>
      <xdr:col>2</xdr:col>
      <xdr:colOff>201706</xdr:colOff>
      <xdr:row>0</xdr:row>
      <xdr:rowOff>112059</xdr:rowOff>
    </xdr:from>
    <xdr:to>
      <xdr:col>6</xdr:col>
      <xdr:colOff>93195</xdr:colOff>
      <xdr:row>2</xdr:row>
      <xdr:rowOff>10023</xdr:rowOff>
    </xdr:to>
    <xdr:sp macro="" textlink="">
      <xdr:nvSpPr>
        <xdr:cNvPr id="43" name="テキスト ボックス 42"/>
        <xdr:cNvSpPr txBox="1"/>
      </xdr:nvSpPr>
      <xdr:spPr>
        <a:xfrm>
          <a:off x="1512794" y="112059"/>
          <a:ext cx="1639607" cy="357405"/>
        </a:xfrm>
        <a:prstGeom prst="rect">
          <a:avLst/>
        </a:prstGeom>
        <a:solidFill>
          <a:srgbClr val="FF000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600" b="1">
              <a:solidFill>
                <a:schemeClr val="bg1"/>
              </a:solidFill>
            </a:rPr>
            <a:t>共通</a:t>
          </a:r>
          <a:r>
            <a:rPr kumimoji="1" lang="en-US" altLang="ja-JP" sz="1600" b="1">
              <a:solidFill>
                <a:schemeClr val="bg1"/>
              </a:solidFill>
            </a:rPr>
            <a:t>FMT</a:t>
          </a:r>
          <a:endParaRPr kumimoji="1" lang="ja-JP" altLang="en-US" sz="1600" b="1">
            <a:solidFill>
              <a:schemeClr val="bg1"/>
            </a:solidFill>
          </a:endParaRPr>
        </a:p>
      </xdr:txBody>
    </xdr:sp>
    <xdr:clientData/>
  </xdr:twoCellAnchor>
  <xdr:twoCellAnchor>
    <xdr:from>
      <xdr:col>6</xdr:col>
      <xdr:colOff>149224</xdr:colOff>
      <xdr:row>0</xdr:row>
      <xdr:rowOff>112059</xdr:rowOff>
    </xdr:from>
    <xdr:to>
      <xdr:col>9</xdr:col>
      <xdr:colOff>24775</xdr:colOff>
      <xdr:row>2</xdr:row>
      <xdr:rowOff>10023</xdr:rowOff>
    </xdr:to>
    <xdr:sp macro="" textlink="">
      <xdr:nvSpPr>
        <xdr:cNvPr id="44" name="テキスト ボックス 43"/>
        <xdr:cNvSpPr txBox="1"/>
      </xdr:nvSpPr>
      <xdr:spPr>
        <a:xfrm>
          <a:off x="3208430" y="112059"/>
          <a:ext cx="1612463" cy="357405"/>
        </a:xfrm>
        <a:prstGeom prst="rect">
          <a:avLst/>
        </a:prstGeom>
        <a:solidFill>
          <a:schemeClr val="accent6">
            <a:lumMod val="40000"/>
            <a:lumOff val="6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400" b="1">
              <a:solidFill>
                <a:schemeClr val="bg1"/>
              </a:solidFill>
            </a:rPr>
            <a:t>システム出力</a:t>
          </a:r>
        </a:p>
      </xdr:txBody>
    </xdr:sp>
    <xdr:clientData/>
  </xdr:twoCellAnchor>
  <xdr:twoCellAnchor>
    <xdr:from>
      <xdr:col>18</xdr:col>
      <xdr:colOff>44823</xdr:colOff>
      <xdr:row>21</xdr:row>
      <xdr:rowOff>257734</xdr:rowOff>
    </xdr:from>
    <xdr:to>
      <xdr:col>26</xdr:col>
      <xdr:colOff>358588</xdr:colOff>
      <xdr:row>34</xdr:row>
      <xdr:rowOff>112058</xdr:rowOff>
    </xdr:to>
    <xdr:sp macro="" textlink="">
      <xdr:nvSpPr>
        <xdr:cNvPr id="45" name="テキスト ボックス 44"/>
        <xdr:cNvSpPr txBox="1"/>
      </xdr:nvSpPr>
      <xdr:spPr>
        <a:xfrm>
          <a:off x="9760323" y="5065058"/>
          <a:ext cx="5782236" cy="2241176"/>
        </a:xfrm>
        <a:prstGeom prst="rect">
          <a:avLst/>
        </a:prstGeom>
        <a:solidFill>
          <a:schemeClr val="accen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200" b="1">
              <a:solidFill>
                <a:schemeClr val="bg1"/>
              </a:solidFill>
            </a:rPr>
            <a:t>工場・事業場単位／設備単位</a:t>
          </a:r>
          <a:endParaRPr kumimoji="1" lang="en-US" altLang="ja-JP" sz="1200" b="1">
            <a:solidFill>
              <a:schemeClr val="bg1"/>
            </a:solidFill>
          </a:endParaRPr>
        </a:p>
        <a:p>
          <a:pPr algn="ctr"/>
          <a:r>
            <a:rPr kumimoji="1" lang="ja-JP" altLang="en-US" sz="1200" b="1">
              <a:solidFill>
                <a:schemeClr val="bg1"/>
              </a:solidFill>
            </a:rPr>
            <a:t>共通フォーマットを検討中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431894</xdr:colOff>
      <xdr:row>76</xdr:row>
      <xdr:rowOff>156882</xdr:rowOff>
    </xdr:from>
    <xdr:to>
      <xdr:col>15</xdr:col>
      <xdr:colOff>248047</xdr:colOff>
      <xdr:row>79</xdr:row>
      <xdr:rowOff>138198</xdr:rowOff>
    </xdr:to>
    <xdr:pic>
      <xdr:nvPicPr>
        <xdr:cNvPr id="2" name="図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280494" y="15158757"/>
          <a:ext cx="2387903" cy="4956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13</xdr:col>
      <xdr:colOff>476251</xdr:colOff>
      <xdr:row>9</xdr:row>
      <xdr:rowOff>390525</xdr:rowOff>
    </xdr:from>
    <xdr:to>
      <xdr:col>13</xdr:col>
      <xdr:colOff>666751</xdr:colOff>
      <xdr:row>10</xdr:row>
      <xdr:rowOff>0</xdr:rowOff>
    </xdr:to>
    <xdr:sp macro="" textlink="">
      <xdr:nvSpPr>
        <xdr:cNvPr id="3" name="テキスト ボックス 2"/>
        <xdr:cNvSpPr txBox="1"/>
      </xdr:nvSpPr>
      <xdr:spPr>
        <a:xfrm>
          <a:off x="9867901" y="1857375"/>
          <a:ext cx="190500" cy="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r>
            <a:rPr kumimoji="1" lang="ja-JP" altLang="en-US" sz="1100">
              <a:solidFill>
                <a:srgbClr val="0000FF"/>
              </a:solidFill>
            </a:rPr>
            <a:t>✓</a:t>
          </a:r>
        </a:p>
      </xdr:txBody>
    </xdr:sp>
    <xdr:clientData/>
  </xdr:twoCellAnchor>
  <xdr:twoCellAnchor>
    <xdr:from>
      <xdr:col>13</xdr:col>
      <xdr:colOff>476251</xdr:colOff>
      <xdr:row>25</xdr:row>
      <xdr:rowOff>390525</xdr:rowOff>
    </xdr:from>
    <xdr:to>
      <xdr:col>13</xdr:col>
      <xdr:colOff>666751</xdr:colOff>
      <xdr:row>26</xdr:row>
      <xdr:rowOff>0</xdr:rowOff>
    </xdr:to>
    <xdr:sp macro="" textlink="">
      <xdr:nvSpPr>
        <xdr:cNvPr id="4" name="テキスト ボックス 3"/>
        <xdr:cNvSpPr txBox="1"/>
      </xdr:nvSpPr>
      <xdr:spPr>
        <a:xfrm>
          <a:off x="9867901" y="5076825"/>
          <a:ext cx="190500" cy="381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r>
            <a:rPr kumimoji="1" lang="ja-JP" altLang="en-US" sz="1100">
              <a:solidFill>
                <a:srgbClr val="0000FF"/>
              </a:solidFill>
            </a:rPr>
            <a:t>✓</a:t>
          </a:r>
        </a:p>
      </xdr:txBody>
    </xdr:sp>
    <xdr:clientData/>
  </xdr:twoCellAnchor>
  <xdr:twoCellAnchor>
    <xdr:from>
      <xdr:col>13</xdr:col>
      <xdr:colOff>476251</xdr:colOff>
      <xdr:row>46</xdr:row>
      <xdr:rowOff>390525</xdr:rowOff>
    </xdr:from>
    <xdr:to>
      <xdr:col>13</xdr:col>
      <xdr:colOff>666751</xdr:colOff>
      <xdr:row>47</xdr:row>
      <xdr:rowOff>0</xdr:rowOff>
    </xdr:to>
    <xdr:sp macro="" textlink="">
      <xdr:nvSpPr>
        <xdr:cNvPr id="5" name="テキスト ボックス 4"/>
        <xdr:cNvSpPr txBox="1"/>
      </xdr:nvSpPr>
      <xdr:spPr>
        <a:xfrm>
          <a:off x="9867901" y="9324975"/>
          <a:ext cx="190500" cy="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r>
            <a:rPr kumimoji="1" lang="ja-JP" altLang="en-US" sz="1100">
              <a:solidFill>
                <a:srgbClr val="0000FF"/>
              </a:solidFill>
            </a:rPr>
            <a:t>✓</a:t>
          </a:r>
        </a:p>
      </xdr:txBody>
    </xdr:sp>
    <xdr:clientData/>
  </xdr:twoCellAnchor>
  <xdr:twoCellAnchor>
    <xdr:from>
      <xdr:col>13</xdr:col>
      <xdr:colOff>476251</xdr:colOff>
      <xdr:row>56</xdr:row>
      <xdr:rowOff>390525</xdr:rowOff>
    </xdr:from>
    <xdr:to>
      <xdr:col>13</xdr:col>
      <xdr:colOff>666751</xdr:colOff>
      <xdr:row>57</xdr:row>
      <xdr:rowOff>0</xdr:rowOff>
    </xdr:to>
    <xdr:sp macro="" textlink="">
      <xdr:nvSpPr>
        <xdr:cNvPr id="6" name="テキスト ボックス 5"/>
        <xdr:cNvSpPr txBox="1"/>
      </xdr:nvSpPr>
      <xdr:spPr>
        <a:xfrm>
          <a:off x="9867901" y="11201400"/>
          <a:ext cx="190500" cy="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r>
            <a:rPr kumimoji="1" lang="ja-JP" altLang="en-US" sz="1100">
              <a:solidFill>
                <a:srgbClr val="0000FF"/>
              </a:solidFill>
            </a:rPr>
            <a:t>✓</a:t>
          </a:r>
        </a:p>
      </xdr:txBody>
    </xdr:sp>
    <xdr:clientData/>
  </xdr:twoCellAnchor>
  <xdr:twoCellAnchor>
    <xdr:from>
      <xdr:col>13</xdr:col>
      <xdr:colOff>476251</xdr:colOff>
      <xdr:row>46</xdr:row>
      <xdr:rowOff>390525</xdr:rowOff>
    </xdr:from>
    <xdr:to>
      <xdr:col>13</xdr:col>
      <xdr:colOff>666751</xdr:colOff>
      <xdr:row>47</xdr:row>
      <xdr:rowOff>0</xdr:rowOff>
    </xdr:to>
    <xdr:sp macro="" textlink="">
      <xdr:nvSpPr>
        <xdr:cNvPr id="7" name="テキスト ボックス 6"/>
        <xdr:cNvSpPr txBox="1"/>
      </xdr:nvSpPr>
      <xdr:spPr>
        <a:xfrm>
          <a:off x="9867901" y="9324975"/>
          <a:ext cx="190500" cy="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r>
            <a:rPr kumimoji="1" lang="ja-JP" altLang="en-US" sz="1100">
              <a:solidFill>
                <a:srgbClr val="0000FF"/>
              </a:solidFill>
            </a:rPr>
            <a:t>✓</a:t>
          </a:r>
        </a:p>
      </xdr:txBody>
    </xdr:sp>
    <xdr:clientData/>
  </xdr:twoCellAnchor>
  <xdr:twoCellAnchor>
    <xdr:from>
      <xdr:col>13</xdr:col>
      <xdr:colOff>476251</xdr:colOff>
      <xdr:row>46</xdr:row>
      <xdr:rowOff>390525</xdr:rowOff>
    </xdr:from>
    <xdr:to>
      <xdr:col>13</xdr:col>
      <xdr:colOff>666751</xdr:colOff>
      <xdr:row>47</xdr:row>
      <xdr:rowOff>0</xdr:rowOff>
    </xdr:to>
    <xdr:sp macro="" textlink="">
      <xdr:nvSpPr>
        <xdr:cNvPr id="8" name="テキスト ボックス 7"/>
        <xdr:cNvSpPr txBox="1"/>
      </xdr:nvSpPr>
      <xdr:spPr>
        <a:xfrm>
          <a:off x="9867901" y="9324975"/>
          <a:ext cx="190500" cy="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r>
            <a:rPr kumimoji="1" lang="ja-JP" altLang="en-US" sz="1100">
              <a:solidFill>
                <a:srgbClr val="0000FF"/>
              </a:solidFill>
            </a:rPr>
            <a:t>✓</a:t>
          </a:r>
        </a:p>
      </xdr:txBody>
    </xdr:sp>
    <xdr:clientData/>
  </xdr:twoCellAnchor>
  <xdr:twoCellAnchor>
    <xdr:from>
      <xdr:col>13</xdr:col>
      <xdr:colOff>476251</xdr:colOff>
      <xdr:row>56</xdr:row>
      <xdr:rowOff>390525</xdr:rowOff>
    </xdr:from>
    <xdr:to>
      <xdr:col>13</xdr:col>
      <xdr:colOff>666751</xdr:colOff>
      <xdr:row>57</xdr:row>
      <xdr:rowOff>0</xdr:rowOff>
    </xdr:to>
    <xdr:sp macro="" textlink="">
      <xdr:nvSpPr>
        <xdr:cNvPr id="9" name="テキスト ボックス 8"/>
        <xdr:cNvSpPr txBox="1"/>
      </xdr:nvSpPr>
      <xdr:spPr>
        <a:xfrm>
          <a:off x="9867901" y="11201400"/>
          <a:ext cx="190500" cy="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r>
            <a:rPr kumimoji="1" lang="ja-JP" altLang="en-US" sz="1100">
              <a:solidFill>
                <a:srgbClr val="0000FF"/>
              </a:solidFill>
            </a:rPr>
            <a:t>✓</a:t>
          </a:r>
        </a:p>
      </xdr:txBody>
    </xdr:sp>
    <xdr:clientData/>
  </xdr:twoCellAnchor>
  <xdr:twoCellAnchor>
    <xdr:from>
      <xdr:col>13</xdr:col>
      <xdr:colOff>476251</xdr:colOff>
      <xdr:row>56</xdr:row>
      <xdr:rowOff>390525</xdr:rowOff>
    </xdr:from>
    <xdr:to>
      <xdr:col>13</xdr:col>
      <xdr:colOff>666751</xdr:colOff>
      <xdr:row>57</xdr:row>
      <xdr:rowOff>0</xdr:rowOff>
    </xdr:to>
    <xdr:sp macro="" textlink="">
      <xdr:nvSpPr>
        <xdr:cNvPr id="10" name="テキスト ボックス 9"/>
        <xdr:cNvSpPr txBox="1"/>
      </xdr:nvSpPr>
      <xdr:spPr>
        <a:xfrm>
          <a:off x="9867901" y="11201400"/>
          <a:ext cx="190500" cy="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r>
            <a:rPr kumimoji="1" lang="ja-JP" altLang="en-US" sz="1100">
              <a:solidFill>
                <a:srgbClr val="0000FF"/>
              </a:solidFill>
            </a:rPr>
            <a:t>✓</a:t>
          </a:r>
        </a:p>
      </xdr:txBody>
    </xdr:sp>
    <xdr:clientData/>
  </xdr:twoCellAnchor>
  <xdr:twoCellAnchor>
    <xdr:from>
      <xdr:col>13</xdr:col>
      <xdr:colOff>476251</xdr:colOff>
      <xdr:row>9</xdr:row>
      <xdr:rowOff>390525</xdr:rowOff>
    </xdr:from>
    <xdr:to>
      <xdr:col>13</xdr:col>
      <xdr:colOff>666751</xdr:colOff>
      <xdr:row>10</xdr:row>
      <xdr:rowOff>0</xdr:rowOff>
    </xdr:to>
    <xdr:sp macro="" textlink="">
      <xdr:nvSpPr>
        <xdr:cNvPr id="11" name="テキスト ボックス 10"/>
        <xdr:cNvSpPr txBox="1"/>
      </xdr:nvSpPr>
      <xdr:spPr>
        <a:xfrm>
          <a:off x="9867901" y="1857375"/>
          <a:ext cx="190500" cy="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r>
            <a:rPr kumimoji="1" lang="ja-JP" altLang="en-US" sz="1100">
              <a:solidFill>
                <a:srgbClr val="0000FF"/>
              </a:solidFill>
            </a:rPr>
            <a:t>✓</a:t>
          </a:r>
        </a:p>
      </xdr:txBody>
    </xdr:sp>
    <xdr:clientData/>
  </xdr:twoCellAnchor>
  <xdr:twoCellAnchor>
    <xdr:from>
      <xdr:col>13</xdr:col>
      <xdr:colOff>476251</xdr:colOff>
      <xdr:row>26</xdr:row>
      <xdr:rowOff>390525</xdr:rowOff>
    </xdr:from>
    <xdr:to>
      <xdr:col>13</xdr:col>
      <xdr:colOff>666751</xdr:colOff>
      <xdr:row>27</xdr:row>
      <xdr:rowOff>0</xdr:rowOff>
    </xdr:to>
    <xdr:sp macro="" textlink="">
      <xdr:nvSpPr>
        <xdr:cNvPr id="12" name="テキスト ボックス 11"/>
        <xdr:cNvSpPr txBox="1"/>
      </xdr:nvSpPr>
      <xdr:spPr>
        <a:xfrm>
          <a:off x="9867901" y="5305425"/>
          <a:ext cx="190500" cy="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r>
            <a:rPr kumimoji="1" lang="ja-JP" altLang="en-US" sz="1100">
              <a:solidFill>
                <a:srgbClr val="0000FF"/>
              </a:solidFill>
            </a:rPr>
            <a:t>✓</a:t>
          </a:r>
        </a:p>
      </xdr:txBody>
    </xdr:sp>
    <xdr:clientData/>
  </xdr:twoCellAnchor>
  <xdr:twoCellAnchor>
    <xdr:from>
      <xdr:col>13</xdr:col>
      <xdr:colOff>476251</xdr:colOff>
      <xdr:row>26</xdr:row>
      <xdr:rowOff>390525</xdr:rowOff>
    </xdr:from>
    <xdr:to>
      <xdr:col>13</xdr:col>
      <xdr:colOff>666751</xdr:colOff>
      <xdr:row>27</xdr:row>
      <xdr:rowOff>0</xdr:rowOff>
    </xdr:to>
    <xdr:sp macro="" textlink="">
      <xdr:nvSpPr>
        <xdr:cNvPr id="13" name="テキスト ボックス 12"/>
        <xdr:cNvSpPr txBox="1"/>
      </xdr:nvSpPr>
      <xdr:spPr>
        <a:xfrm>
          <a:off x="9867901" y="5305425"/>
          <a:ext cx="190500" cy="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r>
            <a:rPr kumimoji="1" lang="ja-JP" altLang="en-US" sz="1100">
              <a:solidFill>
                <a:srgbClr val="0000FF"/>
              </a:solidFill>
            </a:rPr>
            <a:t>✓</a:t>
          </a:r>
        </a:p>
      </xdr:txBody>
    </xdr:sp>
    <xdr:clientData/>
  </xdr:twoCellAnchor>
  <xdr:twoCellAnchor>
    <xdr:from>
      <xdr:col>13</xdr:col>
      <xdr:colOff>476251</xdr:colOff>
      <xdr:row>42</xdr:row>
      <xdr:rowOff>390525</xdr:rowOff>
    </xdr:from>
    <xdr:to>
      <xdr:col>13</xdr:col>
      <xdr:colOff>666751</xdr:colOff>
      <xdr:row>43</xdr:row>
      <xdr:rowOff>0</xdr:rowOff>
    </xdr:to>
    <xdr:sp macro="" textlink="">
      <xdr:nvSpPr>
        <xdr:cNvPr id="14" name="テキスト ボックス 13"/>
        <xdr:cNvSpPr txBox="1"/>
      </xdr:nvSpPr>
      <xdr:spPr>
        <a:xfrm>
          <a:off x="9867901" y="8524875"/>
          <a:ext cx="190500" cy="381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r>
            <a:rPr kumimoji="1" lang="ja-JP" altLang="en-US" sz="1100">
              <a:solidFill>
                <a:srgbClr val="0000FF"/>
              </a:solidFill>
            </a:rPr>
            <a:t>✓</a:t>
          </a:r>
        </a:p>
      </xdr:txBody>
    </xdr:sp>
    <xdr:clientData/>
  </xdr:twoCellAnchor>
  <xdr:twoCellAnchor>
    <xdr:from>
      <xdr:col>13</xdr:col>
      <xdr:colOff>476251</xdr:colOff>
      <xdr:row>43</xdr:row>
      <xdr:rowOff>390525</xdr:rowOff>
    </xdr:from>
    <xdr:to>
      <xdr:col>13</xdr:col>
      <xdr:colOff>666751</xdr:colOff>
      <xdr:row>44</xdr:row>
      <xdr:rowOff>0</xdr:rowOff>
    </xdr:to>
    <xdr:sp macro="" textlink="">
      <xdr:nvSpPr>
        <xdr:cNvPr id="15" name="テキスト ボックス 14"/>
        <xdr:cNvSpPr txBox="1"/>
      </xdr:nvSpPr>
      <xdr:spPr>
        <a:xfrm>
          <a:off x="9867901" y="8753475"/>
          <a:ext cx="190500" cy="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r>
            <a:rPr kumimoji="1" lang="ja-JP" altLang="en-US" sz="1100">
              <a:solidFill>
                <a:srgbClr val="0000FF"/>
              </a:solidFill>
            </a:rPr>
            <a:t>✓</a:t>
          </a:r>
        </a:p>
      </xdr:txBody>
    </xdr:sp>
    <xdr:clientData/>
  </xdr:twoCellAnchor>
  <xdr:twoCellAnchor>
    <xdr:from>
      <xdr:col>13</xdr:col>
      <xdr:colOff>476251</xdr:colOff>
      <xdr:row>43</xdr:row>
      <xdr:rowOff>390525</xdr:rowOff>
    </xdr:from>
    <xdr:to>
      <xdr:col>13</xdr:col>
      <xdr:colOff>666751</xdr:colOff>
      <xdr:row>44</xdr:row>
      <xdr:rowOff>0</xdr:rowOff>
    </xdr:to>
    <xdr:sp macro="" textlink="">
      <xdr:nvSpPr>
        <xdr:cNvPr id="16" name="テキスト ボックス 15"/>
        <xdr:cNvSpPr txBox="1"/>
      </xdr:nvSpPr>
      <xdr:spPr>
        <a:xfrm>
          <a:off x="9867901" y="8753475"/>
          <a:ext cx="190500" cy="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r>
            <a:rPr kumimoji="1" lang="ja-JP" altLang="en-US" sz="1100">
              <a:solidFill>
                <a:srgbClr val="0000FF"/>
              </a:solidFill>
            </a:rPr>
            <a:t>✓</a:t>
          </a:r>
        </a:p>
      </xdr:txBody>
    </xdr:sp>
    <xdr:clientData/>
  </xdr:twoCellAnchor>
  <xdr:twoCellAnchor>
    <xdr:from>
      <xdr:col>13</xdr:col>
      <xdr:colOff>476251</xdr:colOff>
      <xdr:row>63</xdr:row>
      <xdr:rowOff>390525</xdr:rowOff>
    </xdr:from>
    <xdr:to>
      <xdr:col>13</xdr:col>
      <xdr:colOff>666751</xdr:colOff>
      <xdr:row>64</xdr:row>
      <xdr:rowOff>0</xdr:rowOff>
    </xdr:to>
    <xdr:sp macro="" textlink="">
      <xdr:nvSpPr>
        <xdr:cNvPr id="17" name="テキスト ボックス 16"/>
        <xdr:cNvSpPr txBox="1"/>
      </xdr:nvSpPr>
      <xdr:spPr>
        <a:xfrm>
          <a:off x="9867901" y="12773025"/>
          <a:ext cx="190500" cy="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r>
            <a:rPr kumimoji="1" lang="ja-JP" altLang="en-US" sz="1100">
              <a:solidFill>
                <a:srgbClr val="0000FF"/>
              </a:solidFill>
            </a:rPr>
            <a:t>✓</a:t>
          </a:r>
        </a:p>
      </xdr:txBody>
    </xdr:sp>
    <xdr:clientData/>
  </xdr:twoCellAnchor>
  <xdr:twoCellAnchor>
    <xdr:from>
      <xdr:col>13</xdr:col>
      <xdr:colOff>476251</xdr:colOff>
      <xdr:row>63</xdr:row>
      <xdr:rowOff>390525</xdr:rowOff>
    </xdr:from>
    <xdr:to>
      <xdr:col>13</xdr:col>
      <xdr:colOff>666751</xdr:colOff>
      <xdr:row>64</xdr:row>
      <xdr:rowOff>0</xdr:rowOff>
    </xdr:to>
    <xdr:sp macro="" textlink="">
      <xdr:nvSpPr>
        <xdr:cNvPr id="18" name="テキスト ボックス 17"/>
        <xdr:cNvSpPr txBox="1"/>
      </xdr:nvSpPr>
      <xdr:spPr>
        <a:xfrm>
          <a:off x="9867901" y="12773025"/>
          <a:ext cx="190500" cy="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r>
            <a:rPr kumimoji="1" lang="ja-JP" altLang="en-US" sz="1100">
              <a:solidFill>
                <a:srgbClr val="0000FF"/>
              </a:solidFill>
            </a:rPr>
            <a:t>✓</a:t>
          </a:r>
        </a:p>
      </xdr:txBody>
    </xdr:sp>
    <xdr:clientData/>
  </xdr:twoCellAnchor>
  <xdr:twoCellAnchor>
    <xdr:from>
      <xdr:col>13</xdr:col>
      <xdr:colOff>476251</xdr:colOff>
      <xdr:row>63</xdr:row>
      <xdr:rowOff>390525</xdr:rowOff>
    </xdr:from>
    <xdr:to>
      <xdr:col>13</xdr:col>
      <xdr:colOff>666751</xdr:colOff>
      <xdr:row>64</xdr:row>
      <xdr:rowOff>0</xdr:rowOff>
    </xdr:to>
    <xdr:sp macro="" textlink="">
      <xdr:nvSpPr>
        <xdr:cNvPr id="19" name="テキスト ボックス 18"/>
        <xdr:cNvSpPr txBox="1"/>
      </xdr:nvSpPr>
      <xdr:spPr>
        <a:xfrm>
          <a:off x="9867901" y="12773025"/>
          <a:ext cx="190500" cy="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r>
            <a:rPr kumimoji="1" lang="ja-JP" altLang="en-US" sz="1100">
              <a:solidFill>
                <a:srgbClr val="0000FF"/>
              </a:solidFill>
            </a:rPr>
            <a:t>✓</a:t>
          </a:r>
        </a:p>
      </xdr:txBody>
    </xdr:sp>
    <xdr:clientData/>
  </xdr:twoCellAnchor>
  <xdr:twoCellAnchor>
    <xdr:from>
      <xdr:col>13</xdr:col>
      <xdr:colOff>476251</xdr:colOff>
      <xdr:row>59</xdr:row>
      <xdr:rowOff>390525</xdr:rowOff>
    </xdr:from>
    <xdr:to>
      <xdr:col>13</xdr:col>
      <xdr:colOff>666751</xdr:colOff>
      <xdr:row>60</xdr:row>
      <xdr:rowOff>0</xdr:rowOff>
    </xdr:to>
    <xdr:sp macro="" textlink="">
      <xdr:nvSpPr>
        <xdr:cNvPr id="20" name="テキスト ボックス 19"/>
        <xdr:cNvSpPr txBox="1"/>
      </xdr:nvSpPr>
      <xdr:spPr>
        <a:xfrm>
          <a:off x="9867901" y="11972925"/>
          <a:ext cx="190500" cy="381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r>
            <a:rPr kumimoji="1" lang="ja-JP" altLang="en-US" sz="1100">
              <a:solidFill>
                <a:srgbClr val="0000FF"/>
              </a:solidFill>
            </a:rPr>
            <a:t>✓</a:t>
          </a:r>
        </a:p>
      </xdr:txBody>
    </xdr:sp>
    <xdr:clientData/>
  </xdr:twoCellAnchor>
  <xdr:twoCellAnchor>
    <xdr:from>
      <xdr:col>13</xdr:col>
      <xdr:colOff>476251</xdr:colOff>
      <xdr:row>60</xdr:row>
      <xdr:rowOff>390525</xdr:rowOff>
    </xdr:from>
    <xdr:to>
      <xdr:col>13</xdr:col>
      <xdr:colOff>666751</xdr:colOff>
      <xdr:row>61</xdr:row>
      <xdr:rowOff>0</xdr:rowOff>
    </xdr:to>
    <xdr:sp macro="" textlink="">
      <xdr:nvSpPr>
        <xdr:cNvPr id="21" name="テキスト ボックス 20"/>
        <xdr:cNvSpPr txBox="1"/>
      </xdr:nvSpPr>
      <xdr:spPr>
        <a:xfrm>
          <a:off x="9867901" y="12201525"/>
          <a:ext cx="190500" cy="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r>
            <a:rPr kumimoji="1" lang="ja-JP" altLang="en-US" sz="1100">
              <a:solidFill>
                <a:srgbClr val="0000FF"/>
              </a:solidFill>
            </a:rPr>
            <a:t>✓</a:t>
          </a:r>
        </a:p>
      </xdr:txBody>
    </xdr:sp>
    <xdr:clientData/>
  </xdr:twoCellAnchor>
  <xdr:twoCellAnchor>
    <xdr:from>
      <xdr:col>13</xdr:col>
      <xdr:colOff>476251</xdr:colOff>
      <xdr:row>60</xdr:row>
      <xdr:rowOff>390525</xdr:rowOff>
    </xdr:from>
    <xdr:to>
      <xdr:col>13</xdr:col>
      <xdr:colOff>666751</xdr:colOff>
      <xdr:row>61</xdr:row>
      <xdr:rowOff>0</xdr:rowOff>
    </xdr:to>
    <xdr:sp macro="" textlink="">
      <xdr:nvSpPr>
        <xdr:cNvPr id="22" name="テキスト ボックス 21"/>
        <xdr:cNvSpPr txBox="1"/>
      </xdr:nvSpPr>
      <xdr:spPr>
        <a:xfrm>
          <a:off x="9867901" y="12201525"/>
          <a:ext cx="190500" cy="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r>
            <a:rPr kumimoji="1" lang="ja-JP" altLang="en-US" sz="1100">
              <a:solidFill>
                <a:srgbClr val="0000FF"/>
              </a:solidFill>
            </a:rPr>
            <a:t>✓</a:t>
          </a:r>
        </a:p>
      </xdr:txBody>
    </xdr:sp>
    <xdr:clientData/>
  </xdr:twoCellAnchor>
  <xdr:twoCellAnchor>
    <xdr:from>
      <xdr:col>13</xdr:col>
      <xdr:colOff>476251</xdr:colOff>
      <xdr:row>42</xdr:row>
      <xdr:rowOff>390525</xdr:rowOff>
    </xdr:from>
    <xdr:to>
      <xdr:col>13</xdr:col>
      <xdr:colOff>666751</xdr:colOff>
      <xdr:row>43</xdr:row>
      <xdr:rowOff>0</xdr:rowOff>
    </xdr:to>
    <xdr:sp macro="" textlink="">
      <xdr:nvSpPr>
        <xdr:cNvPr id="23" name="テキスト ボックス 22"/>
        <xdr:cNvSpPr txBox="1"/>
      </xdr:nvSpPr>
      <xdr:spPr>
        <a:xfrm>
          <a:off x="9867901" y="8524875"/>
          <a:ext cx="190500" cy="381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r>
            <a:rPr kumimoji="1" lang="ja-JP" altLang="en-US" sz="1100">
              <a:solidFill>
                <a:srgbClr val="0000FF"/>
              </a:solidFill>
            </a:rPr>
            <a:t>✓</a:t>
          </a:r>
        </a:p>
      </xdr:txBody>
    </xdr:sp>
    <xdr:clientData/>
  </xdr:twoCellAnchor>
  <xdr:twoCellAnchor>
    <xdr:from>
      <xdr:col>13</xdr:col>
      <xdr:colOff>476251</xdr:colOff>
      <xdr:row>43</xdr:row>
      <xdr:rowOff>390525</xdr:rowOff>
    </xdr:from>
    <xdr:to>
      <xdr:col>13</xdr:col>
      <xdr:colOff>666751</xdr:colOff>
      <xdr:row>44</xdr:row>
      <xdr:rowOff>0</xdr:rowOff>
    </xdr:to>
    <xdr:sp macro="" textlink="">
      <xdr:nvSpPr>
        <xdr:cNvPr id="24" name="テキスト ボックス 23"/>
        <xdr:cNvSpPr txBox="1"/>
      </xdr:nvSpPr>
      <xdr:spPr>
        <a:xfrm>
          <a:off x="9867901" y="8753475"/>
          <a:ext cx="190500" cy="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r>
            <a:rPr kumimoji="1" lang="ja-JP" altLang="en-US" sz="1100">
              <a:solidFill>
                <a:srgbClr val="0000FF"/>
              </a:solidFill>
            </a:rPr>
            <a:t>✓</a:t>
          </a:r>
        </a:p>
      </xdr:txBody>
    </xdr:sp>
    <xdr:clientData/>
  </xdr:twoCellAnchor>
  <xdr:twoCellAnchor>
    <xdr:from>
      <xdr:col>13</xdr:col>
      <xdr:colOff>476251</xdr:colOff>
      <xdr:row>43</xdr:row>
      <xdr:rowOff>390525</xdr:rowOff>
    </xdr:from>
    <xdr:to>
      <xdr:col>13</xdr:col>
      <xdr:colOff>666751</xdr:colOff>
      <xdr:row>44</xdr:row>
      <xdr:rowOff>0</xdr:rowOff>
    </xdr:to>
    <xdr:sp macro="" textlink="">
      <xdr:nvSpPr>
        <xdr:cNvPr id="25" name="テキスト ボックス 24"/>
        <xdr:cNvSpPr txBox="1"/>
      </xdr:nvSpPr>
      <xdr:spPr>
        <a:xfrm>
          <a:off x="9867901" y="8753475"/>
          <a:ext cx="190500" cy="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r>
            <a:rPr kumimoji="1" lang="ja-JP" altLang="en-US" sz="1100">
              <a:solidFill>
                <a:srgbClr val="0000FF"/>
              </a:solidFill>
            </a:rPr>
            <a:t>✓</a:t>
          </a:r>
        </a:p>
      </xdr:txBody>
    </xdr:sp>
    <xdr:clientData/>
  </xdr:twoCellAnchor>
  <xdr:twoCellAnchor>
    <xdr:from>
      <xdr:col>13</xdr:col>
      <xdr:colOff>476251</xdr:colOff>
      <xdr:row>59</xdr:row>
      <xdr:rowOff>390525</xdr:rowOff>
    </xdr:from>
    <xdr:to>
      <xdr:col>13</xdr:col>
      <xdr:colOff>666751</xdr:colOff>
      <xdr:row>60</xdr:row>
      <xdr:rowOff>0</xdr:rowOff>
    </xdr:to>
    <xdr:sp macro="" textlink="">
      <xdr:nvSpPr>
        <xdr:cNvPr id="26" name="テキスト ボックス 25"/>
        <xdr:cNvSpPr txBox="1"/>
      </xdr:nvSpPr>
      <xdr:spPr>
        <a:xfrm>
          <a:off x="9867901" y="11972925"/>
          <a:ext cx="190500" cy="381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r>
            <a:rPr kumimoji="1" lang="ja-JP" altLang="en-US" sz="1100">
              <a:solidFill>
                <a:srgbClr val="0000FF"/>
              </a:solidFill>
            </a:rPr>
            <a:t>✓</a:t>
          </a:r>
        </a:p>
      </xdr:txBody>
    </xdr:sp>
    <xdr:clientData/>
  </xdr:twoCellAnchor>
  <xdr:twoCellAnchor>
    <xdr:from>
      <xdr:col>13</xdr:col>
      <xdr:colOff>476251</xdr:colOff>
      <xdr:row>60</xdr:row>
      <xdr:rowOff>390525</xdr:rowOff>
    </xdr:from>
    <xdr:to>
      <xdr:col>13</xdr:col>
      <xdr:colOff>666751</xdr:colOff>
      <xdr:row>61</xdr:row>
      <xdr:rowOff>0</xdr:rowOff>
    </xdr:to>
    <xdr:sp macro="" textlink="">
      <xdr:nvSpPr>
        <xdr:cNvPr id="27" name="テキスト ボックス 26"/>
        <xdr:cNvSpPr txBox="1"/>
      </xdr:nvSpPr>
      <xdr:spPr>
        <a:xfrm>
          <a:off x="9867901" y="12201525"/>
          <a:ext cx="190500" cy="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r>
            <a:rPr kumimoji="1" lang="ja-JP" altLang="en-US" sz="1100">
              <a:solidFill>
                <a:srgbClr val="0000FF"/>
              </a:solidFill>
            </a:rPr>
            <a:t>✓</a:t>
          </a:r>
        </a:p>
      </xdr:txBody>
    </xdr:sp>
    <xdr:clientData/>
  </xdr:twoCellAnchor>
  <xdr:twoCellAnchor>
    <xdr:from>
      <xdr:col>13</xdr:col>
      <xdr:colOff>476251</xdr:colOff>
      <xdr:row>60</xdr:row>
      <xdr:rowOff>390525</xdr:rowOff>
    </xdr:from>
    <xdr:to>
      <xdr:col>13</xdr:col>
      <xdr:colOff>666751</xdr:colOff>
      <xdr:row>61</xdr:row>
      <xdr:rowOff>0</xdr:rowOff>
    </xdr:to>
    <xdr:sp macro="" textlink="">
      <xdr:nvSpPr>
        <xdr:cNvPr id="28" name="テキスト ボックス 27"/>
        <xdr:cNvSpPr txBox="1"/>
      </xdr:nvSpPr>
      <xdr:spPr>
        <a:xfrm>
          <a:off x="9867901" y="12201525"/>
          <a:ext cx="190500" cy="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r>
            <a:rPr kumimoji="1" lang="ja-JP" altLang="en-US" sz="1100">
              <a:solidFill>
                <a:srgbClr val="0000FF"/>
              </a:solidFill>
            </a:rPr>
            <a:t>✓</a:t>
          </a:r>
        </a:p>
      </xdr:txBody>
    </xdr:sp>
    <xdr:clientData/>
  </xdr:twoCellAnchor>
  <xdr:twoCellAnchor>
    <xdr:from>
      <xdr:col>16</xdr:col>
      <xdr:colOff>661146</xdr:colOff>
      <xdr:row>1</xdr:row>
      <xdr:rowOff>22412</xdr:rowOff>
    </xdr:from>
    <xdr:to>
      <xdr:col>21</xdr:col>
      <xdr:colOff>156882</xdr:colOff>
      <xdr:row>4</xdr:row>
      <xdr:rowOff>112059</xdr:rowOff>
    </xdr:to>
    <xdr:sp macro="" textlink="">
      <xdr:nvSpPr>
        <xdr:cNvPr id="30" name="角丸四角形吹き出し 29"/>
        <xdr:cNvSpPr/>
      </xdr:nvSpPr>
      <xdr:spPr>
        <a:xfrm>
          <a:off x="11396381" y="190500"/>
          <a:ext cx="2913530" cy="717177"/>
        </a:xfrm>
        <a:prstGeom prst="wedgeRoundRectCallout">
          <a:avLst>
            <a:gd name="adj1" fmla="val -28244"/>
            <a:gd name="adj2" fmla="val 15526"/>
            <a:gd name="adj3" fmla="val 16667"/>
          </a:avLst>
        </a:prstGeom>
        <a:solidFill>
          <a:schemeClr val="accent5">
            <a:lumMod val="20000"/>
            <a:lumOff val="80000"/>
          </a:schemeClr>
        </a:solidFill>
        <a:ln w="9525">
          <a:solidFill>
            <a:schemeClr val="accent3">
              <a:lumMod val="50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indent="0" algn="l"/>
          <a:r>
            <a:rPr kumimoji="1" lang="ja-JP" altLang="en-US" sz="1400" b="0">
              <a:solidFill>
                <a:srgbClr val="FF0000"/>
              </a:solidFill>
              <a:effectLst/>
              <a:latin typeface="ＭＳ Ｐ明朝" panose="02020600040205080304" pitchFamily="18" charset="-128"/>
              <a:ea typeface="ＭＳ Ｐ明朝" panose="02020600040205080304" pitchFamily="18" charset="-128"/>
              <a:cs typeface="+mn-cs"/>
            </a:rPr>
            <a:t>工場・事業場単位　と</a:t>
          </a:r>
          <a:endParaRPr kumimoji="1" lang="en-US" altLang="ja-JP" sz="1400" b="0">
            <a:solidFill>
              <a:srgbClr val="FF0000"/>
            </a:solidFill>
            <a:effectLst/>
            <a:latin typeface="ＭＳ Ｐ明朝" panose="02020600040205080304" pitchFamily="18" charset="-128"/>
            <a:ea typeface="ＭＳ Ｐ明朝" panose="02020600040205080304" pitchFamily="18" charset="-128"/>
            <a:cs typeface="+mn-cs"/>
          </a:endParaRPr>
        </a:p>
        <a:p>
          <a:pPr marL="0" indent="0" algn="l"/>
          <a:r>
            <a:rPr kumimoji="1" lang="ja-JP" altLang="en-US" sz="1400" b="0">
              <a:solidFill>
                <a:srgbClr val="FF0000"/>
              </a:solidFill>
              <a:effectLst/>
              <a:latin typeface="ＭＳ Ｐ明朝" panose="02020600040205080304" pitchFamily="18" charset="-128"/>
              <a:ea typeface="ＭＳ Ｐ明朝" panose="02020600040205080304" pitchFamily="18" charset="-128"/>
              <a:cs typeface="+mn-cs"/>
            </a:rPr>
            <a:t>共通フォーマットを検討</a:t>
          </a:r>
          <a:endParaRPr kumimoji="1" lang="en-US" altLang="ja-JP" sz="1400" b="0">
            <a:solidFill>
              <a:srgbClr val="FF0000"/>
            </a:solidFill>
            <a:effectLst/>
            <a:latin typeface="ＭＳ Ｐ明朝" panose="02020600040205080304" pitchFamily="18" charset="-128"/>
            <a:ea typeface="ＭＳ Ｐ明朝" panose="02020600040205080304" pitchFamily="18" charset="-128"/>
            <a:cs typeface="+mn-cs"/>
          </a:endParaRPr>
        </a:p>
      </xdr:txBody>
    </xdr:sp>
    <xdr:clientData/>
  </xdr:twoCellAnchor>
  <xdr:twoCellAnchor>
    <xdr:from>
      <xdr:col>8</xdr:col>
      <xdr:colOff>246529</xdr:colOff>
      <xdr:row>1</xdr:row>
      <xdr:rowOff>0</xdr:rowOff>
    </xdr:from>
    <xdr:to>
      <xdr:col>9</xdr:col>
      <xdr:colOff>967254</xdr:colOff>
      <xdr:row>2</xdr:row>
      <xdr:rowOff>133287</xdr:rowOff>
    </xdr:to>
    <xdr:sp macro="" textlink="">
      <xdr:nvSpPr>
        <xdr:cNvPr id="33" name="テキスト ボックス 32"/>
        <xdr:cNvSpPr txBox="1"/>
      </xdr:nvSpPr>
      <xdr:spPr>
        <a:xfrm>
          <a:off x="5042647" y="168088"/>
          <a:ext cx="1639607" cy="357405"/>
        </a:xfrm>
        <a:prstGeom prst="rect">
          <a:avLst/>
        </a:prstGeom>
        <a:solidFill>
          <a:srgbClr val="FF000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600" b="1">
              <a:solidFill>
                <a:schemeClr val="bg1"/>
              </a:solidFill>
            </a:rPr>
            <a:t>共通</a:t>
          </a:r>
          <a:r>
            <a:rPr kumimoji="1" lang="en-US" altLang="ja-JP" sz="1600" b="1">
              <a:solidFill>
                <a:schemeClr val="bg1"/>
              </a:solidFill>
            </a:rPr>
            <a:t>FMT</a:t>
          </a:r>
          <a:endParaRPr kumimoji="1" lang="ja-JP" altLang="en-US" sz="1600" b="1">
            <a:solidFill>
              <a:schemeClr val="bg1"/>
            </a:solidFill>
          </a:endParaRPr>
        </a:p>
      </xdr:txBody>
    </xdr:sp>
    <xdr:clientData/>
  </xdr:twoCellAnchor>
  <xdr:twoCellAnchor>
    <xdr:from>
      <xdr:col>9</xdr:col>
      <xdr:colOff>1023283</xdr:colOff>
      <xdr:row>1</xdr:row>
      <xdr:rowOff>0</xdr:rowOff>
    </xdr:from>
    <xdr:to>
      <xdr:col>11</xdr:col>
      <xdr:colOff>473011</xdr:colOff>
      <xdr:row>2</xdr:row>
      <xdr:rowOff>133287</xdr:rowOff>
    </xdr:to>
    <xdr:sp macro="" textlink="">
      <xdr:nvSpPr>
        <xdr:cNvPr id="34" name="テキスト ボックス 33"/>
        <xdr:cNvSpPr txBox="1"/>
      </xdr:nvSpPr>
      <xdr:spPr>
        <a:xfrm>
          <a:off x="6738283" y="168088"/>
          <a:ext cx="1612463" cy="357405"/>
        </a:xfrm>
        <a:prstGeom prst="rect">
          <a:avLst/>
        </a:prstGeom>
        <a:solidFill>
          <a:schemeClr val="accent6">
            <a:lumMod val="40000"/>
            <a:lumOff val="6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400" b="1">
              <a:solidFill>
                <a:schemeClr val="bg1"/>
              </a:solidFill>
            </a:rPr>
            <a:t>システム出力</a:t>
          </a:r>
        </a:p>
      </xdr:txBody>
    </xdr:sp>
    <xdr:clientData/>
  </xdr:twoCellAnchor>
  <xdr:twoCellAnchor>
    <xdr:from>
      <xdr:col>17</xdr:col>
      <xdr:colOff>324971</xdr:colOff>
      <xdr:row>23</xdr:row>
      <xdr:rowOff>100853</xdr:rowOff>
    </xdr:from>
    <xdr:to>
      <xdr:col>26</xdr:col>
      <xdr:colOff>1</xdr:colOff>
      <xdr:row>34</xdr:row>
      <xdr:rowOff>11205</xdr:rowOff>
    </xdr:to>
    <xdr:sp macro="" textlink="">
      <xdr:nvSpPr>
        <xdr:cNvPr id="32" name="テキスト ボックス 31"/>
        <xdr:cNvSpPr txBox="1"/>
      </xdr:nvSpPr>
      <xdr:spPr>
        <a:xfrm>
          <a:off x="11732559" y="4448735"/>
          <a:ext cx="5782236" cy="2241176"/>
        </a:xfrm>
        <a:prstGeom prst="rect">
          <a:avLst/>
        </a:prstGeom>
        <a:solidFill>
          <a:schemeClr val="accen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200" b="1">
              <a:solidFill>
                <a:schemeClr val="bg1"/>
              </a:solidFill>
            </a:rPr>
            <a:t>工場・事業場単位／設備単位</a:t>
          </a:r>
        </a:p>
        <a:p>
          <a:pPr algn="ctr"/>
          <a:r>
            <a:rPr kumimoji="1" lang="ja-JP" altLang="en-US" sz="1200" b="1">
              <a:solidFill>
                <a:schemeClr val="bg1"/>
              </a:solidFill>
            </a:rPr>
            <a:t>共通フォーマットを検討中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27</xdr:col>
          <xdr:colOff>209550</xdr:colOff>
          <xdr:row>5</xdr:row>
          <xdr:rowOff>47625</xdr:rowOff>
        </xdr:from>
        <xdr:to>
          <xdr:col>28</xdr:col>
          <xdr:colOff>180975</xdr:colOff>
          <xdr:row>5</xdr:row>
          <xdr:rowOff>266700</xdr:rowOff>
        </xdr:to>
        <xdr:sp macro="" textlink="">
          <xdr:nvSpPr>
            <xdr:cNvPr id="25601" name="Check Box 1" hidden="1">
              <a:extLst>
                <a:ext uri="{63B3BB69-23CF-44E3-9099-C40C66FF867C}">
                  <a14:compatExt spid="_x0000_s2560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27</xdr:col>
          <xdr:colOff>209550</xdr:colOff>
          <xdr:row>11</xdr:row>
          <xdr:rowOff>9525</xdr:rowOff>
        </xdr:from>
        <xdr:to>
          <xdr:col>28</xdr:col>
          <xdr:colOff>180975</xdr:colOff>
          <xdr:row>11</xdr:row>
          <xdr:rowOff>228600</xdr:rowOff>
        </xdr:to>
        <xdr:sp macro="" textlink="">
          <xdr:nvSpPr>
            <xdr:cNvPr id="25602" name="Check Box 2" hidden="1">
              <a:extLst>
                <a:ext uri="{63B3BB69-23CF-44E3-9099-C40C66FF867C}">
                  <a14:compatExt spid="_x0000_s2560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>
    <xdr:from>
      <xdr:col>30</xdr:col>
      <xdr:colOff>480332</xdr:colOff>
      <xdr:row>6</xdr:row>
      <xdr:rowOff>0</xdr:rowOff>
    </xdr:from>
    <xdr:to>
      <xdr:col>30</xdr:col>
      <xdr:colOff>661307</xdr:colOff>
      <xdr:row>6</xdr:row>
      <xdr:rowOff>134710</xdr:rowOff>
    </xdr:to>
    <xdr:grpSp>
      <xdr:nvGrpSpPr>
        <xdr:cNvPr id="4" name="グループ化 3"/>
        <xdr:cNvGrpSpPr>
          <a:grpSpLocks/>
        </xdr:cNvGrpSpPr>
      </xdr:nvGrpSpPr>
      <xdr:grpSpPr bwMode="auto">
        <a:xfrm>
          <a:off x="11066689" y="1660071"/>
          <a:ext cx="180975" cy="134710"/>
          <a:chOff x="5686425" y="2390775"/>
          <a:chExt cx="152400" cy="152400"/>
        </a:xfrm>
      </xdr:grpSpPr>
      <xdr:sp macro="" textlink="">
        <xdr:nvSpPr>
          <xdr:cNvPr id="5" name="正方形/長方形 4"/>
          <xdr:cNvSpPr/>
        </xdr:nvSpPr>
        <xdr:spPr>
          <a:xfrm>
            <a:off x="5686425" y="2390775"/>
            <a:ext cx="152400" cy="152400"/>
          </a:xfrm>
          <a:prstGeom prst="rect">
            <a:avLst/>
          </a:prstGeom>
          <a:solidFill>
            <a:srgbClr val="CCECFF"/>
          </a:solidFill>
          <a:ln w="12700">
            <a:solidFill>
              <a:srgbClr val="777777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endParaRPr lang="ja-JP" altLang="en-US"/>
          </a:p>
        </xdr:txBody>
      </xdr:sp>
      <xdr:sp macro="" textlink="">
        <xdr:nvSpPr>
          <xdr:cNvPr id="6" name="二等辺三角形 5"/>
          <xdr:cNvSpPr/>
        </xdr:nvSpPr>
        <xdr:spPr>
          <a:xfrm flipH="1" flipV="1">
            <a:off x="5702467" y="2422859"/>
            <a:ext cx="112295" cy="104274"/>
          </a:xfrm>
          <a:prstGeom prst="triangle">
            <a:avLst/>
          </a:prstGeom>
          <a:solidFill>
            <a:srgbClr val="000000"/>
          </a:solidFill>
          <a:ln w="12700">
            <a:solidFill>
              <a:srgbClr val="777777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endParaRPr lang="ja-JP" altLang="en-US"/>
          </a:p>
        </xdr:txBody>
      </xdr:sp>
    </xdr:grp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H&#65298;&#65303;&#24180;&#24230;%20&#35036;&#27491;(&#38761;&#21629;&#65289;/200&#24773;&#22577;&#30330;&#20449;&#12539;&#22806;&#37096;&#20844;&#38283;/210&#20316;&#25104;&#20316;&#26989;&#20013;/213&#30003;&#35531;&#27096;&#24335;/&#30003;&#35531;&#26360;&#19968;&#24335;/old/PostA&#39006;&#22411;/&#20132;&#20184;&#30003;&#35531;&#27096;&#24335;/PostA&#39006;&#22411;/&#20132;&#20184;&#30003;&#35531;&#27096;&#24335;/&#20132;&#20184;&#30003;&#35531;&#26360;&#65288;&#21336;&#29420;&#30003;&#35531;&#65289;_20160127_2400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ii276/AppData/Local/Microsoft/Windows/Temporary%20Internet%20Files/Content.IE5/SKYRQCRE/&#27096;&#24335;&#26908;&#35342;/PostA&#39006;&#22411;/&#20132;&#20184;&#30003;&#35531;&#27096;&#24335;/PostA&#39006;&#22411;/&#20132;&#20184;&#30003;&#35531;&#27096;&#24335;/&#20132;&#20184;&#30003;&#35531;&#26360;&#65288;&#21336;&#29420;&#30003;&#35531;&#65289;_20160127_2400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37736/AppData/Roaming/Microsoft/Excel/CP20139999-0SD-C&#12513;&#12522;&#12483;&#12488;&#35336;&#31639;&#26360;&#12304;Ver316&#12305;.xlsm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S-WXLD205\share\Users\pc109\Downloads\6.&#12471;&#12473;&#12486;&#12512;&#27010;&#35201;&#2225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１交付申請書"/>
      <sheetName val="１交付申請書（2枚目）"/>
      <sheetName val="補助金及び交付申請に関する同意書"/>
      <sheetName val="２-１事業概要"/>
      <sheetName val="（別紙）共同申請者情報"/>
      <sheetName val="２-２資金調達計画、２-３事業実施に関"/>
      <sheetName val="２-４発注区分表"/>
      <sheetName val="２-５事業スケジュール"/>
      <sheetName val="２－６　省エネルギー効果計算書（総括表）"/>
      <sheetName val="２－７　省エネルギー効果計算書（更新範囲別）"/>
      <sheetName val="２－８　省エネルギー効果計算書（設備毎）_既存"/>
      <sheetName val="既設器具消費電力テーブル"/>
      <sheetName val="２－８　省エネルギー効果計算書（設備毎）_更新"/>
      <sheetName val="＠２－８　省エネルギー効果計算書（設備毎）(照明付随型"/>
      <sheetName val="２-９旧設備の撤去範囲"/>
      <sheetName val="２-１０新設備の配置図"/>
      <sheetName val="３-１見積依頼仕様書"/>
      <sheetName val="３-２見積仕様・金額一覧表"/>
      <sheetName val="３-３ 見積書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>
        <row r="5">
          <cell r="I5" t="str">
            <v>直管蛍光ランプ</v>
          </cell>
          <cell r="T5" t="str">
            <v>定格出力</v>
          </cell>
        </row>
        <row r="6">
          <cell r="I6" t="str">
            <v>円形蛍光ランプ</v>
          </cell>
          <cell r="T6" t="str">
            <v>高出力</v>
          </cell>
        </row>
        <row r="7">
          <cell r="I7" t="str">
            <v>コンパクト蛍光ランプ</v>
          </cell>
          <cell r="T7" t="str">
            <v>不明</v>
          </cell>
        </row>
        <row r="8">
          <cell r="I8" t="str">
            <v>HIDランプ</v>
          </cell>
        </row>
        <row r="9">
          <cell r="I9" t="str">
            <v>電球形蛍光ランプ</v>
          </cell>
        </row>
        <row r="10">
          <cell r="I10" t="str">
            <v>クリプトン電球</v>
          </cell>
        </row>
        <row r="11">
          <cell r="I11" t="str">
            <v>白熱電球</v>
          </cell>
        </row>
        <row r="12">
          <cell r="I12" t="str">
            <v>ハロゲン電球_JD110V</v>
          </cell>
        </row>
      </sheetData>
      <sheetData sheetId="12"/>
      <sheetData sheetId="13"/>
      <sheetData sheetId="14"/>
      <sheetData sheetId="15"/>
      <sheetData sheetId="16"/>
      <sheetData sheetId="17"/>
      <sheetData sheetId="1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１交付申請書"/>
      <sheetName val="１交付申請書（2枚目）"/>
      <sheetName val="補助金及び交付申請に関する同意書"/>
      <sheetName val="２-１事業概要"/>
      <sheetName val="（別紙）共同申請者情報"/>
      <sheetName val="２-２資金調達計画、２-３事業実施に関"/>
      <sheetName val="２-４発注区分表"/>
      <sheetName val="２-５事業スケジュール"/>
      <sheetName val="２－６　省エネルギー効果計算書（総括表）"/>
      <sheetName val="２－７　省エネルギー効果計算書（更新範囲別）"/>
      <sheetName val="２－８　省エネルギー効果計算書（設備毎）_既存"/>
      <sheetName val="既設器具消費電力テーブル"/>
      <sheetName val="２－８　省エネルギー効果計算書（設備毎）_更新"/>
      <sheetName val="＠２－８　省エネルギー効果計算書（設備毎）(照明付随型"/>
      <sheetName val="２-９旧設備の撤去範囲"/>
      <sheetName val="２-１０新設備の配置図"/>
      <sheetName val="３-１見積依頼仕様書"/>
      <sheetName val="３-２見積仕様・金額一覧表"/>
      <sheetName val="３-３ 見積書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>
        <row r="5">
          <cell r="I5" t="str">
            <v>直管蛍光ランプ</v>
          </cell>
          <cell r="T5" t="str">
            <v>定格出力</v>
          </cell>
        </row>
        <row r="6">
          <cell r="I6" t="str">
            <v>円形蛍光ランプ</v>
          </cell>
          <cell r="T6" t="str">
            <v>高出力</v>
          </cell>
        </row>
        <row r="7">
          <cell r="I7" t="str">
            <v>コンパクト蛍光ランプ</v>
          </cell>
          <cell r="T7" t="str">
            <v>不明</v>
          </cell>
        </row>
        <row r="8">
          <cell r="I8" t="str">
            <v>HIDランプ</v>
          </cell>
        </row>
        <row r="9">
          <cell r="I9" t="str">
            <v>電球形蛍光ランプ</v>
          </cell>
        </row>
        <row r="10">
          <cell r="I10" t="str">
            <v>クリプトン電球</v>
          </cell>
        </row>
        <row r="11">
          <cell r="I11" t="str">
            <v>白熱電球</v>
          </cell>
        </row>
        <row r="12">
          <cell r="I12" t="str">
            <v>ハロゲン電球_JD110V</v>
          </cell>
        </row>
      </sheetData>
      <sheetData sheetId="12"/>
      <sheetData sheetId="13"/>
      <sheetData sheetId="14"/>
      <sheetData sheetId="15"/>
      <sheetData sheetId="16"/>
      <sheetData sheetId="17"/>
      <sheetData sheetId="18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分析条件"/>
      <sheetName val="シミュ条件"/>
      <sheetName val="計算"/>
      <sheetName val="R（区別無し）"/>
      <sheetName val="R（平日・休日）"/>
      <sheetName val="R（区別無し） (木屑・蒸気購入用)"/>
      <sheetName val="R（区別無し (新設CP)）"/>
      <sheetName val="R（平日・休日） (新設CP)"/>
      <sheetName val="事例作成"/>
      <sheetName val="省エネ効果(old)"/>
      <sheetName val="省エネ効果 (加来)"/>
      <sheetName val="省エネ効果"/>
      <sheetName val="燃料評価単価"/>
      <sheetName val="エネバラ"/>
      <sheetName val="Ver管理"/>
    </sheetNames>
    <sheetDataSet>
      <sheetData sheetId="0">
        <row r="8">
          <cell r="E8" t="str">
            <v>CP1</v>
          </cell>
          <cell r="F8" t="str">
            <v>CP2</v>
          </cell>
          <cell r="G8" t="str">
            <v>CP3</v>
          </cell>
          <cell r="H8" t="str">
            <v>CP4</v>
          </cell>
          <cell r="I8" t="str">
            <v>CP5</v>
          </cell>
          <cell r="J8" t="str">
            <v>CP6</v>
          </cell>
          <cell r="K8" t="str">
            <v>CP7</v>
          </cell>
          <cell r="L8" t="str">
            <v>CP8</v>
          </cell>
          <cell r="O8" t="str">
            <v>既設システム</v>
          </cell>
          <cell r="Q8" t="str">
            <v>VS1400ADⅡ-75</v>
          </cell>
        </row>
      </sheetData>
      <sheetData sheetId="1">
        <row r="37">
          <cell r="K37" t="str">
            <v>SD-770CF</v>
          </cell>
        </row>
      </sheetData>
      <sheetData sheetId="2">
        <row r="66">
          <cell r="P66">
            <v>7.7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システム概要図"/>
      <sheetName val="masta"/>
      <sheetName val="&lt;GHP&gt;マスタ"/>
    </sheetNames>
    <sheetDataSet>
      <sheetData sheetId="0"/>
      <sheetData sheetId="1">
        <row r="2">
          <cell r="B2" t="str">
            <v>空調</v>
          </cell>
        </row>
        <row r="5">
          <cell r="B5" t="str">
            <v>その他</v>
          </cell>
        </row>
      </sheetData>
      <sheetData sheetId="2" refreshError="1"/>
    </sheetDataSet>
  </externalBook>
</externalLink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noFill/>
        <a:ln w="9525">
          <a:solidFill>
            <a:srgbClr val="0000FF"/>
          </a:solidFill>
        </a:ln>
      </a:spPr>
      <a:bodyPr vertOverflow="clip" horzOverflow="clip" rtlCol="0" anchor="t"/>
      <a:lstStyle>
        <a:defPPr algn="l">
          <a:defRPr kumimoji="1" sz="1050" b="1">
            <a:solidFill>
              <a:srgbClr val="FF0000"/>
            </a:solidFill>
            <a:effectLst/>
            <a:latin typeface="ＭＳ Ｐ明朝" panose="02020600040205080304" pitchFamily="18" charset="-128"/>
            <a:ea typeface="ＭＳ Ｐ明朝" panose="02020600040205080304" pitchFamily="18" charset="-128"/>
          </a:defRPr>
        </a:defPPr>
      </a:lstStyle>
      <a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a:style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8.xml"/><Relationship Id="rId2" Type="http://schemas.openxmlformats.org/officeDocument/2006/relationships/printerSettings" Target="../printerSettings/printerSettings10.bin"/><Relationship Id="rId1" Type="http://schemas.openxmlformats.org/officeDocument/2006/relationships/hyperlink" Target="mailto:XXXX_XXXXX_XX@XXXXXX.co.jp" TargetMode="External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1.bin"/><Relationship Id="rId5" Type="http://schemas.openxmlformats.org/officeDocument/2006/relationships/ctrlProp" Target="../ctrlProps/ctrlProp4.xml"/><Relationship Id="rId4" Type="http://schemas.openxmlformats.org/officeDocument/2006/relationships/ctrlProp" Target="../ctrlProps/ctrlProp3.xml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CE69"/>
  <sheetViews>
    <sheetView showGridLines="0" view="pageBreakPreview" zoomScale="85" zoomScaleNormal="85" zoomScaleSheetLayoutView="85" workbookViewId="0">
      <selection activeCell="BX11" sqref="BX11"/>
    </sheetView>
  </sheetViews>
  <sheetFormatPr defaultRowHeight="13.5"/>
  <cols>
    <col min="1" max="52" width="1.75" style="22" customWidth="1"/>
    <col min="53" max="78" width="1.625" style="22" customWidth="1"/>
    <col min="79" max="16384" width="9" style="22"/>
  </cols>
  <sheetData>
    <row r="1" spans="2:71" ht="20.100000000000001" customHeight="1">
      <c r="B1" s="146" t="s">
        <v>205</v>
      </c>
    </row>
    <row r="2" spans="2:71" ht="20.100000000000001" customHeight="1"/>
    <row r="3" spans="2:71" ht="20.100000000000001" customHeight="1"/>
    <row r="4" spans="2:71" ht="20.100000000000001" customHeight="1">
      <c r="BQ4" s="444"/>
      <c r="BR4" s="444"/>
      <c r="BS4" s="444"/>
    </row>
    <row r="5" spans="2:71" ht="20.100000000000001" customHeight="1"/>
    <row r="6" spans="2:71" ht="20.100000000000001" customHeight="1"/>
    <row r="7" spans="2:71" ht="20.100000000000001" customHeight="1"/>
    <row r="8" spans="2:71" ht="20.100000000000001" customHeight="1"/>
    <row r="9" spans="2:71" ht="20.100000000000001" customHeight="1"/>
    <row r="10" spans="2:71" ht="20.100000000000001" customHeight="1"/>
    <row r="11" spans="2:71" ht="20.100000000000001" customHeight="1"/>
    <row r="12" spans="2:71" ht="20.100000000000001" customHeight="1"/>
    <row r="13" spans="2:71" ht="20.100000000000001" customHeight="1"/>
    <row r="14" spans="2:71" ht="20.100000000000001" customHeight="1"/>
    <row r="15" spans="2:71" ht="20.100000000000001" customHeight="1"/>
    <row r="16" spans="2:71" ht="20.100000000000001" customHeight="1"/>
    <row r="17" spans="2:83" ht="20.100000000000001" customHeight="1"/>
    <row r="18" spans="2:83" ht="20.100000000000001" customHeight="1">
      <c r="CE18" s="38"/>
    </row>
    <row r="19" spans="2:83" ht="20.100000000000001" customHeight="1"/>
    <row r="20" spans="2:83" ht="20.100000000000001" customHeight="1"/>
    <row r="21" spans="2:83" ht="20.100000000000001" customHeight="1"/>
    <row r="22" spans="2:83" ht="20.100000000000001" customHeight="1"/>
    <row r="23" spans="2:83" ht="20.100000000000001" customHeight="1"/>
    <row r="24" spans="2:83" ht="20.100000000000001" customHeight="1"/>
    <row r="25" spans="2:83" ht="20.100000000000001" customHeight="1"/>
    <row r="26" spans="2:83" ht="20.100000000000001" customHeight="1"/>
    <row r="27" spans="2:83" ht="20.100000000000001" customHeight="1"/>
    <row r="28" spans="2:83" ht="20.100000000000001" customHeight="1"/>
    <row r="29" spans="2:83" ht="20.100000000000001" customHeight="1">
      <c r="B29" s="146" t="s">
        <v>204</v>
      </c>
    </row>
    <row r="30" spans="2:83" ht="20.100000000000001" customHeight="1"/>
    <row r="31" spans="2:83" ht="20.100000000000001" customHeight="1"/>
    <row r="32" spans="2:83" ht="20.100000000000001" customHeight="1"/>
    <row r="33" ht="20.100000000000001" customHeight="1"/>
    <row r="34" ht="20.100000000000001" customHeight="1"/>
    <row r="35" ht="20.100000000000001" customHeight="1"/>
    <row r="36" ht="20.100000000000001" customHeight="1"/>
    <row r="37" ht="20.100000000000001" customHeight="1"/>
    <row r="38" ht="20.100000000000001" customHeight="1"/>
    <row r="39" ht="20.100000000000001" customHeight="1"/>
    <row r="40" ht="20.100000000000001" customHeight="1"/>
    <row r="41" ht="20.100000000000001" customHeight="1"/>
    <row r="42" ht="12" customHeight="1"/>
    <row r="43" ht="12" customHeight="1"/>
    <row r="44" ht="12" customHeight="1"/>
    <row r="45" ht="12" customHeight="1"/>
    <row r="46" ht="12" customHeight="1"/>
    <row r="47" ht="12" customHeight="1"/>
    <row r="48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  <row r="64" ht="12" customHeight="1"/>
    <row r="65" ht="12" customHeight="1"/>
    <row r="66" ht="12" customHeight="1"/>
    <row r="67" ht="12" customHeight="1"/>
    <row r="68" ht="12" customHeight="1"/>
    <row r="69" ht="12" customHeight="1"/>
  </sheetData>
  <mergeCells count="1">
    <mergeCell ref="BQ4:BS4"/>
  </mergeCells>
  <phoneticPr fontId="17"/>
  <pageMargins left="0.74803149606299213" right="0.74803149606299213" top="0.98425196850393704" bottom="0.98425196850393704" header="0.51181102362204722" footer="0.51181102362204722"/>
  <pageSetup paperSize="9" scale="105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/>
  </sheetPr>
  <dimension ref="A2:AA73"/>
  <sheetViews>
    <sheetView showGridLines="0" view="pageBreakPreview" zoomScale="85" zoomScaleNormal="85" zoomScaleSheetLayoutView="85" zoomScalePageLayoutView="145" workbookViewId="0">
      <selection activeCell="R32" sqref="R32:AF32"/>
    </sheetView>
  </sheetViews>
  <sheetFormatPr defaultColWidth="8.875" defaultRowHeight="13.5"/>
  <cols>
    <col min="1" max="1" width="3.625" style="2" customWidth="1"/>
    <col min="2" max="2" width="12.5" style="2" customWidth="1"/>
    <col min="3" max="3" width="13.75" style="2" customWidth="1"/>
    <col min="4" max="4" width="11.25" style="2" customWidth="1"/>
    <col min="5" max="5" width="6.125" style="2" customWidth="1"/>
    <col min="6" max="6" width="3" style="2" customWidth="1"/>
    <col min="7" max="7" width="9.125" style="2" customWidth="1"/>
    <col min="8" max="8" width="3.375" style="2" customWidth="1"/>
    <col min="9" max="9" width="12" style="2" customWidth="1"/>
    <col min="10" max="10" width="17" style="2" customWidth="1"/>
    <col min="11" max="11" width="11.25" style="2" customWidth="1"/>
    <col min="12" max="12" width="8.75" style="2" customWidth="1"/>
    <col min="13" max="13" width="11.5" style="2" customWidth="1"/>
    <col min="14" max="14" width="9.875" style="2" customWidth="1"/>
    <col min="15" max="16" width="3.625" style="2" customWidth="1"/>
    <col min="17" max="17" width="8.875" style="2"/>
    <col min="18" max="18" width="9.5" style="2" bestFit="1" customWidth="1"/>
    <col min="19" max="16384" width="8.875" style="2"/>
  </cols>
  <sheetData>
    <row r="2" spans="2:27" ht="17.25">
      <c r="B2" s="787" t="s">
        <v>507</v>
      </c>
      <c r="C2" s="787"/>
      <c r="D2" s="787"/>
    </row>
    <row r="3" spans="2:27" ht="17.100000000000001" customHeight="1">
      <c r="E3" s="47"/>
      <c r="F3" s="47"/>
      <c r="G3" s="47"/>
      <c r="H3" s="47"/>
      <c r="I3" s="47"/>
      <c r="J3" s="47"/>
      <c r="K3" s="47"/>
      <c r="L3" s="47"/>
      <c r="M3" s="47"/>
      <c r="N3" s="47"/>
      <c r="O3" s="47"/>
      <c r="P3" s="48"/>
      <c r="Q3" s="1"/>
      <c r="R3" s="1"/>
      <c r="S3" s="1"/>
      <c r="T3" s="1"/>
      <c r="U3" s="1"/>
      <c r="V3" s="1"/>
      <c r="W3" s="1"/>
      <c r="X3" s="1"/>
      <c r="Y3" s="1"/>
      <c r="Z3" s="1"/>
      <c r="AA3" s="1"/>
    </row>
    <row r="4" spans="2:27" s="1" customFormat="1" ht="15" customHeight="1">
      <c r="B4" s="70" t="s">
        <v>508</v>
      </c>
      <c r="C4" s="70"/>
      <c r="D4" s="71"/>
      <c r="E4" s="71"/>
      <c r="F4" s="71"/>
      <c r="G4" s="71"/>
      <c r="H4" s="71"/>
      <c r="I4" s="71"/>
      <c r="J4" s="71"/>
      <c r="K4" s="71"/>
      <c r="L4" s="71"/>
      <c r="M4" s="71"/>
      <c r="N4" s="71"/>
      <c r="O4" s="71"/>
      <c r="P4" s="48"/>
    </row>
    <row r="5" spans="2:27" s="1" customFormat="1" ht="15" customHeight="1">
      <c r="B5" s="788" t="s">
        <v>170</v>
      </c>
      <c r="C5" s="789"/>
      <c r="D5" s="51" t="s">
        <v>375</v>
      </c>
      <c r="E5" s="52"/>
      <c r="F5" s="52"/>
      <c r="G5" s="52"/>
      <c r="H5" s="52"/>
      <c r="I5" s="52"/>
      <c r="J5" s="73"/>
      <c r="K5" s="792" t="s">
        <v>371</v>
      </c>
      <c r="L5" s="793"/>
      <c r="M5" s="796">
        <v>987654321098</v>
      </c>
      <c r="N5" s="796"/>
      <c r="O5" s="797"/>
      <c r="P5" s="48"/>
    </row>
    <row r="6" spans="2:27" s="1" customFormat="1" ht="15" customHeight="1">
      <c r="B6" s="790"/>
      <c r="C6" s="791"/>
      <c r="D6" s="4" t="s">
        <v>376</v>
      </c>
      <c r="E6" s="4"/>
      <c r="F6" s="4"/>
      <c r="G6" s="4"/>
      <c r="H6" s="4"/>
      <c r="I6" s="4"/>
      <c r="J6" s="20"/>
      <c r="K6" s="794"/>
      <c r="L6" s="795"/>
      <c r="M6" s="798"/>
      <c r="N6" s="798"/>
      <c r="O6" s="799"/>
      <c r="P6" s="48"/>
    </row>
    <row r="7" spans="2:27" s="1" customFormat="1" ht="12.75" customHeight="1">
      <c r="B7" s="800" t="s">
        <v>171</v>
      </c>
      <c r="C7" s="801"/>
      <c r="D7" s="4" t="s">
        <v>183</v>
      </c>
      <c r="E7" s="4"/>
      <c r="F7" s="4"/>
      <c r="G7" s="4"/>
      <c r="H7" s="4"/>
      <c r="I7" s="4"/>
      <c r="J7" s="20"/>
      <c r="K7" s="800" t="s">
        <v>14</v>
      </c>
      <c r="L7" s="801"/>
      <c r="M7" s="802" t="s">
        <v>360</v>
      </c>
      <c r="N7" s="803"/>
      <c r="O7" s="804"/>
      <c r="P7" s="48"/>
    </row>
    <row r="8" spans="2:27" ht="15" customHeight="1">
      <c r="B8" s="792" t="s">
        <v>172</v>
      </c>
      <c r="C8" s="793"/>
      <c r="D8" s="74" t="s">
        <v>184</v>
      </c>
      <c r="E8" s="52"/>
      <c r="F8" s="52"/>
      <c r="G8" s="52"/>
      <c r="H8" s="52"/>
      <c r="I8" s="52"/>
      <c r="J8" s="52"/>
      <c r="K8" s="52"/>
      <c r="L8" s="52"/>
      <c r="M8" s="52"/>
      <c r="N8" s="52"/>
      <c r="O8" s="73"/>
      <c r="Q8" s="1"/>
      <c r="R8" s="1"/>
      <c r="S8" s="1"/>
      <c r="T8" s="1"/>
      <c r="U8" s="1"/>
      <c r="V8" s="1"/>
      <c r="W8" s="1"/>
      <c r="X8" s="1"/>
      <c r="Y8" s="1"/>
      <c r="Z8" s="1"/>
      <c r="AA8" s="1"/>
    </row>
    <row r="9" spans="2:27" s="1" customFormat="1" ht="15" customHeight="1">
      <c r="B9" s="805"/>
      <c r="C9" s="806"/>
      <c r="D9" s="56" t="s">
        <v>185</v>
      </c>
      <c r="E9" s="72"/>
      <c r="F9" s="3"/>
      <c r="G9" s="3"/>
      <c r="H9" s="3"/>
      <c r="I9" s="3"/>
      <c r="J9" s="3"/>
      <c r="K9" s="3"/>
      <c r="L9" s="3"/>
      <c r="M9" s="3"/>
      <c r="N9" s="3"/>
      <c r="O9" s="58"/>
      <c r="P9" s="48"/>
    </row>
    <row r="10" spans="2:27" s="1" customFormat="1" ht="15" customHeight="1">
      <c r="B10" s="794"/>
      <c r="C10" s="795"/>
      <c r="D10" s="21" t="s">
        <v>182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75"/>
      <c r="P10" s="48"/>
    </row>
    <row r="11" spans="2:27" s="1" customFormat="1" ht="15" customHeight="1">
      <c r="B11" s="76" t="s">
        <v>173</v>
      </c>
      <c r="C11" s="77"/>
      <c r="D11" s="19"/>
      <c r="E11" s="807">
        <v>1000000000</v>
      </c>
      <c r="F11" s="807"/>
      <c r="G11" s="807"/>
      <c r="H11" s="60" t="s">
        <v>15</v>
      </c>
      <c r="I11" s="43" t="s">
        <v>0</v>
      </c>
      <c r="J11" s="44"/>
      <c r="K11" s="4"/>
      <c r="L11" s="4"/>
      <c r="M11" s="45" t="s">
        <v>174</v>
      </c>
      <c r="N11" s="78" t="s">
        <v>175</v>
      </c>
      <c r="O11" s="60"/>
      <c r="P11" s="48"/>
    </row>
    <row r="12" spans="2:27" s="1" customFormat="1" ht="15" customHeight="1">
      <c r="B12" s="808" t="s">
        <v>176</v>
      </c>
      <c r="C12" s="809"/>
      <c r="D12" s="19" t="s">
        <v>372</v>
      </c>
      <c r="E12" s="13"/>
      <c r="F12" s="13"/>
      <c r="G12" s="13"/>
      <c r="H12" s="13"/>
      <c r="I12" s="59"/>
      <c r="J12" s="13"/>
      <c r="K12" s="13"/>
      <c r="L12" s="13"/>
      <c r="M12" s="13"/>
      <c r="N12" s="13"/>
      <c r="O12" s="60"/>
      <c r="P12" s="48"/>
    </row>
    <row r="13" spans="2:27" s="1" customFormat="1" ht="15" customHeight="1">
      <c r="B13" s="810" t="s">
        <v>177</v>
      </c>
      <c r="C13" s="39" t="s">
        <v>178</v>
      </c>
      <c r="D13" s="4" t="s">
        <v>186</v>
      </c>
      <c r="E13" s="4"/>
      <c r="F13" s="4"/>
      <c r="G13" s="4"/>
      <c r="H13" s="4"/>
      <c r="I13" s="46"/>
      <c r="J13" s="4"/>
      <c r="K13" s="4"/>
      <c r="L13" s="20"/>
      <c r="M13" s="43" t="s">
        <v>10</v>
      </c>
      <c r="N13" s="802" t="s">
        <v>13</v>
      </c>
      <c r="O13" s="804"/>
      <c r="P13" s="48"/>
    </row>
    <row r="14" spans="2:27" s="1" customFormat="1" ht="15" customHeight="1">
      <c r="B14" s="811"/>
      <c r="C14" s="793" t="s">
        <v>179</v>
      </c>
      <c r="D14" s="51" t="s">
        <v>180</v>
      </c>
      <c r="E14" s="79"/>
      <c r="F14" s="79"/>
      <c r="G14" s="79"/>
      <c r="H14" s="80"/>
      <c r="I14" s="43" t="s">
        <v>11</v>
      </c>
      <c r="J14" s="40" t="s">
        <v>373</v>
      </c>
      <c r="K14" s="41"/>
      <c r="L14" s="42"/>
      <c r="M14" s="813" t="s">
        <v>12</v>
      </c>
      <c r="N14" s="815" t="s">
        <v>16</v>
      </c>
      <c r="O14" s="816"/>
      <c r="P14" s="48"/>
    </row>
    <row r="15" spans="2:27" s="1" customFormat="1" ht="15" customHeight="1">
      <c r="B15" s="811"/>
      <c r="C15" s="795"/>
      <c r="D15" s="4" t="s">
        <v>187</v>
      </c>
      <c r="E15" s="4"/>
      <c r="F15" s="4"/>
      <c r="G15" s="4"/>
      <c r="H15" s="20"/>
      <c r="I15" s="61" t="s">
        <v>188</v>
      </c>
      <c r="J15" s="108" t="s">
        <v>189</v>
      </c>
      <c r="K15" s="81"/>
      <c r="L15" s="82"/>
      <c r="M15" s="814"/>
      <c r="N15" s="817"/>
      <c r="O15" s="818"/>
      <c r="P15" s="48"/>
    </row>
    <row r="16" spans="2:27" s="1" customFormat="1" ht="15" customHeight="1">
      <c r="B16" s="811"/>
      <c r="C16" s="819" t="s">
        <v>181</v>
      </c>
      <c r="D16" s="49" t="s">
        <v>190</v>
      </c>
      <c r="E16" s="62"/>
      <c r="F16" s="63"/>
      <c r="G16" s="63"/>
      <c r="H16" s="63"/>
      <c r="I16" s="63"/>
      <c r="J16" s="63"/>
      <c r="K16" s="53"/>
      <c r="L16" s="53"/>
      <c r="M16" s="54"/>
      <c r="N16" s="54"/>
      <c r="O16" s="55"/>
      <c r="P16" s="48"/>
    </row>
    <row r="17" spans="2:27" s="1" customFormat="1" ht="15" customHeight="1">
      <c r="B17" s="811"/>
      <c r="C17" s="820"/>
      <c r="D17" s="64" t="s">
        <v>191</v>
      </c>
      <c r="E17" s="65"/>
      <c r="F17" s="66"/>
      <c r="G17" s="66"/>
      <c r="H17" s="66"/>
      <c r="I17" s="66"/>
      <c r="J17" s="66"/>
      <c r="K17" s="66"/>
      <c r="L17" s="66"/>
      <c r="M17" s="66"/>
      <c r="N17" s="66"/>
      <c r="O17" s="67"/>
      <c r="P17" s="48"/>
    </row>
    <row r="18" spans="2:27" s="1" customFormat="1" ht="15" customHeight="1">
      <c r="B18" s="812"/>
      <c r="C18" s="821"/>
      <c r="D18" s="83" t="s">
        <v>192</v>
      </c>
      <c r="E18" s="18"/>
      <c r="F18" s="68"/>
      <c r="G18" s="68"/>
      <c r="H18" s="68"/>
      <c r="I18" s="68"/>
      <c r="J18" s="68"/>
      <c r="K18" s="68"/>
      <c r="L18" s="68"/>
      <c r="M18" s="68"/>
      <c r="N18" s="68"/>
      <c r="O18" s="69"/>
      <c r="P18" s="48"/>
    </row>
    <row r="19" spans="2:27" s="1" customFormat="1" ht="15" customHeight="1">
      <c r="B19" s="71"/>
      <c r="C19" s="71"/>
      <c r="D19" s="71"/>
      <c r="E19" s="71"/>
      <c r="F19" s="71"/>
      <c r="G19" s="71"/>
      <c r="H19" s="71"/>
      <c r="I19" s="71"/>
      <c r="J19" s="71"/>
      <c r="K19" s="71"/>
      <c r="L19" s="71"/>
      <c r="M19" s="71"/>
      <c r="N19" s="71"/>
      <c r="O19" s="71"/>
      <c r="P19" s="48"/>
    </row>
    <row r="20" spans="2:27" s="1" customFormat="1" ht="15" customHeight="1">
      <c r="B20" s="71"/>
      <c r="C20" s="71"/>
      <c r="D20" s="71"/>
      <c r="E20" s="71"/>
      <c r="F20" s="71"/>
      <c r="G20" s="71"/>
      <c r="H20" s="71"/>
      <c r="I20" s="71"/>
      <c r="J20" s="71"/>
      <c r="K20" s="71"/>
      <c r="L20" s="71"/>
      <c r="M20" s="71"/>
      <c r="N20" s="71"/>
      <c r="O20" s="71"/>
      <c r="P20" s="48"/>
    </row>
    <row r="21" spans="2:27" s="1" customFormat="1" ht="15" customHeight="1">
      <c r="B21" s="70" t="s">
        <v>509</v>
      </c>
      <c r="C21" s="70"/>
      <c r="D21" s="71"/>
      <c r="E21" s="71"/>
      <c r="F21" s="71"/>
      <c r="G21" s="71"/>
      <c r="H21" s="71"/>
      <c r="I21" s="71"/>
      <c r="J21" s="71"/>
      <c r="K21" s="71"/>
      <c r="L21" s="71"/>
      <c r="M21" s="71"/>
      <c r="N21" s="71"/>
      <c r="O21" s="71"/>
      <c r="P21" s="48"/>
    </row>
    <row r="22" spans="2:27" s="1" customFormat="1" ht="15" customHeight="1">
      <c r="B22" s="788" t="s">
        <v>170</v>
      </c>
      <c r="C22" s="789"/>
      <c r="D22" s="51" t="s">
        <v>193</v>
      </c>
      <c r="E22" s="84"/>
      <c r="F22" s="84"/>
      <c r="G22" s="84"/>
      <c r="H22" s="84"/>
      <c r="I22" s="84"/>
      <c r="J22" s="85"/>
      <c r="K22" s="792" t="s">
        <v>371</v>
      </c>
      <c r="L22" s="793"/>
      <c r="M22" s="822"/>
      <c r="N22" s="822"/>
      <c r="O22" s="823"/>
      <c r="P22" s="48"/>
    </row>
    <row r="23" spans="2:27" s="1" customFormat="1" ht="12.75" customHeight="1">
      <c r="B23" s="790"/>
      <c r="C23" s="791"/>
      <c r="D23" s="86"/>
      <c r="E23" s="87"/>
      <c r="F23" s="87"/>
      <c r="G23" s="87"/>
      <c r="H23" s="87"/>
      <c r="I23" s="87"/>
      <c r="J23" s="88"/>
      <c r="K23" s="794"/>
      <c r="L23" s="795"/>
      <c r="M23" s="824"/>
      <c r="N23" s="824"/>
      <c r="O23" s="825"/>
      <c r="P23" s="48"/>
    </row>
    <row r="24" spans="2:27" ht="15" customHeight="1">
      <c r="B24" s="800" t="s">
        <v>171</v>
      </c>
      <c r="C24" s="801"/>
      <c r="D24" s="86"/>
      <c r="E24" s="87"/>
      <c r="F24" s="87"/>
      <c r="G24" s="87"/>
      <c r="H24" s="87"/>
      <c r="I24" s="87"/>
      <c r="J24" s="88"/>
      <c r="K24" s="800" t="s">
        <v>14</v>
      </c>
      <c r="L24" s="801"/>
      <c r="M24" s="826"/>
      <c r="N24" s="827"/>
      <c r="O24" s="828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</row>
    <row r="25" spans="2:27" s="1" customFormat="1" ht="15" customHeight="1">
      <c r="B25" s="792" t="s">
        <v>172</v>
      </c>
      <c r="C25" s="793"/>
      <c r="D25" s="51" t="s">
        <v>193</v>
      </c>
      <c r="E25" s="829"/>
      <c r="F25" s="829"/>
      <c r="G25" s="829"/>
      <c r="H25" s="829"/>
      <c r="I25" s="829"/>
      <c r="J25" s="829"/>
      <c r="K25" s="829"/>
      <c r="L25" s="829"/>
      <c r="M25" s="829"/>
      <c r="N25" s="829"/>
      <c r="O25" s="830"/>
      <c r="P25" s="48"/>
    </row>
    <row r="26" spans="2:27" s="1" customFormat="1" ht="33.75" customHeight="1">
      <c r="B26" s="805"/>
      <c r="C26" s="806"/>
      <c r="D26" s="56" t="s">
        <v>194</v>
      </c>
      <c r="E26" s="57"/>
      <c r="F26" s="3"/>
      <c r="G26" s="3"/>
      <c r="H26" s="3"/>
      <c r="I26" s="3"/>
      <c r="J26" s="3"/>
      <c r="K26" s="3"/>
      <c r="L26" s="3"/>
      <c r="M26" s="3"/>
      <c r="N26" s="3"/>
      <c r="O26" s="58"/>
      <c r="P26" s="48"/>
    </row>
    <row r="27" spans="2:27" s="1" customFormat="1" ht="15" customHeight="1">
      <c r="B27" s="794"/>
      <c r="C27" s="795"/>
      <c r="D27" s="89"/>
      <c r="E27" s="90"/>
      <c r="F27" s="90"/>
      <c r="G27" s="90"/>
      <c r="H27" s="90"/>
      <c r="I27" s="90"/>
      <c r="J27" s="90"/>
      <c r="K27" s="90"/>
      <c r="L27" s="90"/>
      <c r="M27" s="90"/>
      <c r="N27" s="90"/>
      <c r="O27" s="91"/>
      <c r="P27" s="48"/>
    </row>
    <row r="28" spans="2:27" s="1" customFormat="1" ht="15" customHeight="1">
      <c r="B28" s="76" t="s">
        <v>173</v>
      </c>
      <c r="C28" s="77"/>
      <c r="D28" s="86"/>
      <c r="E28" s="87"/>
      <c r="F28" s="87"/>
      <c r="G28" s="87"/>
      <c r="H28" s="88"/>
      <c r="I28" s="92" t="s">
        <v>0</v>
      </c>
      <c r="J28" s="93"/>
      <c r="K28" s="87"/>
      <c r="L28" s="87"/>
      <c r="M28" s="87"/>
      <c r="N28" s="87"/>
      <c r="O28" s="88"/>
      <c r="P28" s="48"/>
    </row>
    <row r="29" spans="2:27" s="1" customFormat="1" ht="15" customHeight="1">
      <c r="B29" s="808" t="s">
        <v>176</v>
      </c>
      <c r="C29" s="809"/>
      <c r="O29" s="60"/>
      <c r="P29" s="48"/>
    </row>
    <row r="30" spans="2:27" s="1" customFormat="1" ht="15" customHeight="1">
      <c r="B30" s="810" t="s">
        <v>177</v>
      </c>
      <c r="C30" s="39" t="s">
        <v>178</v>
      </c>
      <c r="D30" s="86"/>
      <c r="E30" s="87"/>
      <c r="F30" s="87"/>
      <c r="G30" s="87"/>
      <c r="H30" s="87"/>
      <c r="I30" s="87"/>
      <c r="J30" s="87"/>
      <c r="K30" s="87"/>
      <c r="L30" s="88"/>
      <c r="M30" s="43" t="s">
        <v>10</v>
      </c>
      <c r="N30" s="831"/>
      <c r="O30" s="832"/>
      <c r="P30" s="48"/>
    </row>
    <row r="31" spans="2:27" s="1" customFormat="1" ht="15" customHeight="1">
      <c r="B31" s="811"/>
      <c r="C31" s="793" t="s">
        <v>179</v>
      </c>
      <c r="D31" s="51" t="s">
        <v>193</v>
      </c>
      <c r="E31" s="94"/>
      <c r="F31" s="94"/>
      <c r="G31" s="94"/>
      <c r="H31" s="95"/>
      <c r="I31" s="92" t="s">
        <v>11</v>
      </c>
      <c r="J31" s="96"/>
      <c r="K31" s="97"/>
      <c r="L31" s="98"/>
      <c r="M31" s="813" t="s">
        <v>12</v>
      </c>
      <c r="N31" s="833"/>
      <c r="O31" s="834"/>
      <c r="P31" s="48"/>
    </row>
    <row r="32" spans="2:27" s="1" customFormat="1" ht="15" customHeight="1">
      <c r="B32" s="811"/>
      <c r="C32" s="795"/>
      <c r="D32" s="86"/>
      <c r="E32" s="87"/>
      <c r="F32" s="87"/>
      <c r="G32" s="87"/>
      <c r="H32" s="88"/>
      <c r="I32" s="61" t="s">
        <v>188</v>
      </c>
      <c r="J32" s="99"/>
      <c r="K32" s="100"/>
      <c r="L32" s="101"/>
      <c r="M32" s="814"/>
      <c r="N32" s="835"/>
      <c r="O32" s="836"/>
      <c r="P32" s="48"/>
    </row>
    <row r="33" spans="2:27" s="1" customFormat="1" ht="15" customHeight="1">
      <c r="B33" s="811"/>
      <c r="C33" s="819" t="s">
        <v>181</v>
      </c>
      <c r="D33" s="49" t="s">
        <v>193</v>
      </c>
      <c r="E33" s="102"/>
      <c r="F33" s="50"/>
      <c r="G33" s="50"/>
      <c r="H33" s="50"/>
      <c r="I33" s="50"/>
      <c r="J33" s="50"/>
      <c r="K33" s="53"/>
      <c r="L33" s="53"/>
      <c r="M33" s="54"/>
      <c r="N33" s="54"/>
      <c r="O33" s="55"/>
      <c r="P33" s="48"/>
    </row>
    <row r="34" spans="2:27" s="1" customFormat="1" ht="15" customHeight="1">
      <c r="B34" s="811"/>
      <c r="C34" s="820"/>
      <c r="D34" s="64" t="s">
        <v>194</v>
      </c>
      <c r="E34" s="103"/>
      <c r="F34" s="66"/>
      <c r="G34" s="66"/>
      <c r="H34" s="66"/>
      <c r="I34" s="66"/>
      <c r="J34" s="66"/>
      <c r="K34" s="66"/>
      <c r="L34" s="66"/>
      <c r="M34" s="66"/>
      <c r="N34" s="66"/>
      <c r="O34" s="67"/>
      <c r="P34" s="48"/>
    </row>
    <row r="35" spans="2:27" s="1" customFormat="1" ht="15" customHeight="1">
      <c r="B35" s="812"/>
      <c r="C35" s="821"/>
      <c r="D35" s="89"/>
      <c r="E35" s="104"/>
      <c r="F35" s="68"/>
      <c r="G35" s="68"/>
      <c r="H35" s="68"/>
      <c r="I35" s="68"/>
      <c r="J35" s="68"/>
      <c r="K35" s="68"/>
      <c r="L35" s="68"/>
      <c r="M35" s="68"/>
      <c r="N35" s="68"/>
      <c r="O35" s="69"/>
      <c r="P35" s="48"/>
    </row>
    <row r="36" spans="2:27" s="1" customFormat="1" ht="15" customHeight="1">
      <c r="B36" s="71"/>
      <c r="C36" s="71"/>
      <c r="D36" s="71"/>
      <c r="E36" s="71"/>
      <c r="F36" s="71"/>
      <c r="G36" s="71"/>
      <c r="H36" s="71"/>
      <c r="I36" s="71"/>
      <c r="J36" s="71"/>
      <c r="K36" s="71"/>
      <c r="L36" s="71"/>
      <c r="M36" s="71"/>
      <c r="N36" s="71"/>
      <c r="O36" s="71"/>
      <c r="P36" s="48"/>
    </row>
    <row r="37" spans="2:27" s="1" customFormat="1" ht="15" customHeight="1">
      <c r="B37" s="71"/>
      <c r="C37" s="71"/>
      <c r="D37" s="71"/>
      <c r="E37" s="71"/>
      <c r="F37" s="71"/>
      <c r="G37" s="71"/>
      <c r="H37" s="71"/>
      <c r="I37" s="71"/>
      <c r="J37" s="71"/>
      <c r="K37" s="71"/>
      <c r="L37" s="71"/>
      <c r="M37" s="71"/>
      <c r="N37" s="71"/>
      <c r="O37" s="71"/>
      <c r="P37" s="48"/>
    </row>
    <row r="38" spans="2:27" s="1" customFormat="1" ht="15" customHeight="1"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48"/>
    </row>
    <row r="39" spans="2:27" s="1" customFormat="1" ht="15" customHeight="1"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48"/>
    </row>
    <row r="40" spans="2:27" s="1" customFormat="1" ht="12.75" customHeight="1"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48"/>
    </row>
    <row r="41" spans="2:27" ht="15" customHeight="1"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</row>
    <row r="42" spans="2:27" s="1" customFormat="1" ht="15" customHeight="1"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48"/>
    </row>
    <row r="43" spans="2:27" s="1" customFormat="1" ht="33.75" customHeight="1"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48"/>
    </row>
    <row r="44" spans="2:27" s="1" customFormat="1" ht="15" customHeight="1"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48"/>
    </row>
    <row r="45" spans="2:27" s="1" customFormat="1" ht="15" customHeight="1"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48"/>
    </row>
    <row r="46" spans="2:27" s="1" customFormat="1" ht="15" customHeight="1"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48"/>
    </row>
    <row r="47" spans="2:27" s="1" customFormat="1" ht="15" customHeight="1"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48"/>
    </row>
    <row r="48" spans="2:27" s="1" customFormat="1" ht="15" customHeight="1"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48"/>
    </row>
    <row r="49" spans="2:27" s="1" customFormat="1" ht="15" customHeight="1"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48"/>
    </row>
    <row r="50" spans="2:27" s="1" customFormat="1" ht="15" customHeight="1"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48"/>
    </row>
    <row r="51" spans="2:27" s="1" customFormat="1" ht="15" customHeight="1"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48"/>
    </row>
    <row r="52" spans="2:27" s="1" customFormat="1" ht="15" customHeight="1"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48"/>
    </row>
    <row r="53" spans="2:27" s="1" customFormat="1" ht="15" customHeight="1"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48"/>
    </row>
    <row r="54" spans="2:27" s="1" customFormat="1" ht="15" customHeight="1"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48"/>
    </row>
    <row r="55" spans="2:27" s="1" customFormat="1" ht="15" customHeight="1"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48"/>
    </row>
    <row r="56" spans="2:27" s="1" customFormat="1" ht="15" customHeight="1"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48"/>
    </row>
    <row r="57" spans="2:27" s="1" customFormat="1" ht="12.75" customHeight="1"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48"/>
    </row>
    <row r="58" spans="2:27" ht="15" customHeight="1"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</row>
    <row r="59" spans="2:27" s="1" customFormat="1" ht="15" customHeight="1"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48"/>
    </row>
    <row r="60" spans="2:27" s="1" customFormat="1" ht="33.75" customHeight="1"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48"/>
    </row>
    <row r="61" spans="2:27" s="1" customFormat="1" ht="15" customHeight="1"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48"/>
    </row>
    <row r="62" spans="2:27" s="1" customFormat="1" ht="15" customHeight="1"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48"/>
    </row>
    <row r="63" spans="2:27" s="1" customFormat="1" ht="15" customHeight="1"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48"/>
    </row>
    <row r="64" spans="2:27" s="1" customFormat="1" ht="15" customHeight="1"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48"/>
    </row>
    <row r="65" spans="1:17" s="1" customFormat="1" ht="15" customHeight="1"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48"/>
    </row>
    <row r="66" spans="1:17" s="1" customFormat="1" ht="15" customHeight="1"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48"/>
    </row>
    <row r="67" spans="1:17" s="1" customFormat="1" ht="15" customHeight="1"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48"/>
    </row>
    <row r="68" spans="1:17" s="1" customFormat="1" ht="15" customHeight="1"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48"/>
    </row>
    <row r="69" spans="1:17" s="1" customFormat="1" ht="15" customHeight="1"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48"/>
    </row>
    <row r="70" spans="1:17" s="1" customFormat="1" ht="15" customHeight="1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</row>
    <row r="71" spans="1:17" s="1" customFormat="1" ht="15" customHeight="1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</row>
    <row r="72" spans="1:17" s="1" customFormat="1" ht="15" customHeight="1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</row>
    <row r="73" spans="1:17" s="1" customFormat="1" ht="15" customHeight="1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</row>
  </sheetData>
  <mergeCells count="31">
    <mergeCell ref="B25:C27"/>
    <mergeCell ref="E25:O25"/>
    <mergeCell ref="B29:C29"/>
    <mergeCell ref="B30:B35"/>
    <mergeCell ref="N30:O30"/>
    <mergeCell ref="C31:C32"/>
    <mergeCell ref="M31:M32"/>
    <mergeCell ref="N31:O32"/>
    <mergeCell ref="C33:C35"/>
    <mergeCell ref="B22:C23"/>
    <mergeCell ref="K22:L23"/>
    <mergeCell ref="M22:O23"/>
    <mergeCell ref="B24:C24"/>
    <mergeCell ref="K24:L24"/>
    <mergeCell ref="M24:O24"/>
    <mergeCell ref="B8:C10"/>
    <mergeCell ref="E11:G11"/>
    <mergeCell ref="B12:C12"/>
    <mergeCell ref="B13:B18"/>
    <mergeCell ref="N13:O13"/>
    <mergeCell ref="C14:C15"/>
    <mergeCell ref="M14:M15"/>
    <mergeCell ref="N14:O15"/>
    <mergeCell ref="C16:C18"/>
    <mergeCell ref="B2:D2"/>
    <mergeCell ref="B5:C6"/>
    <mergeCell ref="K5:L6"/>
    <mergeCell ref="M5:O6"/>
    <mergeCell ref="B7:C7"/>
    <mergeCell ref="K7:L7"/>
    <mergeCell ref="M7:O7"/>
  </mergeCells>
  <phoneticPr fontId="17"/>
  <hyperlinks>
    <hyperlink ref="J15" r:id="rId1" display="XXXX_XXXXX_XX@XXXXXX.co.jp"/>
  </hyperlinks>
  <pageMargins left="0.75" right="0.75" top="1" bottom="1" header="0.5" footer="0.5"/>
  <pageSetup paperSize="9" scale="61" fitToHeight="0" orientation="portrait" r:id="rId2"/>
  <drawing r:id="rId3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1"/>
    <pageSetUpPr fitToPage="1"/>
  </sheetPr>
  <dimension ref="A1:AG21"/>
  <sheetViews>
    <sheetView view="pageBreakPreview" zoomScale="70" zoomScaleNormal="90" zoomScaleSheetLayoutView="70" workbookViewId="0">
      <selection activeCell="R32" sqref="R32:AF32"/>
    </sheetView>
  </sheetViews>
  <sheetFormatPr defaultRowHeight="13.5"/>
  <cols>
    <col min="1" max="1" width="5" style="396" customWidth="1"/>
    <col min="2" max="29" width="4.375" style="396" customWidth="1"/>
    <col min="30" max="16384" width="9" style="396"/>
  </cols>
  <sheetData>
    <row r="1" spans="1:33" ht="6" customHeight="1">
      <c r="A1" s="398"/>
      <c r="B1" s="401"/>
      <c r="C1" s="401"/>
      <c r="D1" s="401"/>
      <c r="E1" s="401"/>
      <c r="F1" s="401"/>
      <c r="G1" s="401"/>
      <c r="H1" s="401"/>
      <c r="I1" s="401"/>
      <c r="J1" s="401"/>
      <c r="K1" s="401"/>
      <c r="L1" s="401"/>
      <c r="M1" s="401"/>
      <c r="N1" s="401"/>
      <c r="O1" s="401"/>
      <c r="P1" s="401"/>
      <c r="Q1" s="401"/>
      <c r="R1" s="401"/>
      <c r="S1" s="401"/>
      <c r="T1" s="401"/>
      <c r="U1" s="401"/>
      <c r="V1" s="401"/>
      <c r="W1" s="401"/>
      <c r="X1" s="401"/>
      <c r="Y1" s="401"/>
      <c r="Z1" s="401"/>
      <c r="AA1" s="401"/>
      <c r="AB1" s="401"/>
      <c r="AC1" s="401"/>
    </row>
    <row r="2" spans="1:33" ht="28.5" customHeight="1">
      <c r="A2" s="398"/>
      <c r="B2" s="398" t="s">
        <v>645</v>
      </c>
      <c r="C2" s="401"/>
      <c r="D2" s="401"/>
      <c r="E2" s="401"/>
      <c r="F2" s="401"/>
      <c r="G2" s="401"/>
      <c r="H2" s="401"/>
      <c r="I2" s="401"/>
      <c r="J2" s="401"/>
      <c r="K2" s="401"/>
      <c r="L2" s="401"/>
      <c r="M2" s="401"/>
      <c r="N2" s="401"/>
      <c r="O2" s="401"/>
      <c r="P2" s="401"/>
      <c r="Q2" s="401"/>
      <c r="R2" s="401"/>
      <c r="S2" s="401"/>
      <c r="T2" s="401"/>
      <c r="U2" s="401"/>
      <c r="V2" s="401"/>
      <c r="W2" s="401"/>
      <c r="X2" s="401"/>
      <c r="Y2" s="401"/>
      <c r="Z2" s="401"/>
      <c r="AA2" s="401"/>
      <c r="AB2" s="401"/>
      <c r="AC2" s="401"/>
    </row>
    <row r="3" spans="1:33" ht="28.5" customHeight="1">
      <c r="A3" s="398"/>
      <c r="B3" s="405" t="s">
        <v>640</v>
      </c>
      <c r="C3" s="403"/>
      <c r="D3" s="403"/>
      <c r="E3" s="404"/>
      <c r="F3" s="558" t="s">
        <v>646</v>
      </c>
      <c r="G3" s="558"/>
      <c r="H3" s="558"/>
      <c r="I3" s="558"/>
      <c r="J3" s="558"/>
      <c r="K3" s="558"/>
      <c r="L3" s="558"/>
      <c r="M3" s="558"/>
      <c r="N3" s="558"/>
      <c r="O3" s="558"/>
      <c r="P3" s="558"/>
      <c r="Q3" s="558"/>
      <c r="R3" s="559"/>
      <c r="S3" s="401"/>
      <c r="T3" s="401"/>
      <c r="U3" s="401"/>
      <c r="V3" s="401"/>
      <c r="W3" s="401"/>
      <c r="X3" s="401"/>
      <c r="Y3" s="401"/>
      <c r="Z3" s="401"/>
      <c r="AA3" s="401"/>
      <c r="AB3" s="401"/>
      <c r="AC3" s="401"/>
    </row>
    <row r="4" spans="1:33" ht="28.5" customHeight="1">
      <c r="A4" s="398"/>
      <c r="B4" s="839" t="s">
        <v>644</v>
      </c>
      <c r="C4" s="839"/>
      <c r="D4" s="839"/>
      <c r="E4" s="839"/>
      <c r="F4" s="556" t="s">
        <v>643</v>
      </c>
      <c r="G4" s="556"/>
      <c r="H4" s="556"/>
      <c r="I4" s="556"/>
      <c r="J4" s="556"/>
      <c r="K4" s="556"/>
      <c r="L4" s="556"/>
      <c r="M4" s="556"/>
      <c r="N4" s="556"/>
      <c r="O4" s="556"/>
      <c r="P4" s="556"/>
      <c r="Q4" s="556"/>
      <c r="R4" s="556"/>
      <c r="S4" s="556"/>
      <c r="T4" s="556"/>
      <c r="U4" s="556"/>
      <c r="V4" s="556"/>
      <c r="W4" s="556"/>
      <c r="X4" s="556"/>
      <c r="Y4" s="556"/>
      <c r="Z4" s="556"/>
      <c r="AA4" s="556"/>
      <c r="AB4" s="556"/>
      <c r="AC4" s="556"/>
      <c r="AG4" s="396" t="s">
        <v>647</v>
      </c>
    </row>
    <row r="5" spans="1:33" ht="9" customHeight="1">
      <c r="A5" s="398"/>
      <c r="B5" s="398"/>
      <c r="C5" s="401"/>
      <c r="D5" s="401"/>
      <c r="E5" s="401"/>
      <c r="F5" s="401"/>
      <c r="G5" s="401"/>
      <c r="H5" s="401"/>
      <c r="I5" s="401"/>
      <c r="J5" s="401"/>
      <c r="K5" s="401"/>
      <c r="L5" s="401"/>
      <c r="M5" s="401"/>
      <c r="N5" s="401"/>
      <c r="O5" s="401"/>
      <c r="P5" s="401"/>
      <c r="Q5" s="401"/>
      <c r="R5" s="401"/>
      <c r="S5" s="401"/>
      <c r="T5" s="401"/>
      <c r="U5" s="401"/>
      <c r="V5" s="401"/>
      <c r="W5" s="401"/>
      <c r="X5" s="401"/>
      <c r="Y5" s="401"/>
      <c r="Z5" s="401"/>
      <c r="AA5" s="401"/>
      <c r="AB5" s="401"/>
      <c r="AC5" s="401"/>
    </row>
    <row r="6" spans="1:33" ht="28.5" customHeight="1">
      <c r="A6" s="398"/>
      <c r="B6" s="578" t="s">
        <v>648</v>
      </c>
      <c r="C6" s="560" t="s">
        <v>642</v>
      </c>
      <c r="D6" s="561"/>
      <c r="E6" s="561"/>
      <c r="F6" s="561"/>
      <c r="G6" s="561"/>
      <c r="H6" s="561"/>
      <c r="I6" s="561"/>
      <c r="J6" s="561"/>
      <c r="K6" s="561"/>
      <c r="L6" s="561"/>
      <c r="M6" s="561"/>
      <c r="N6" s="561"/>
      <c r="O6" s="561"/>
      <c r="P6" s="561"/>
      <c r="Q6" s="561"/>
      <c r="R6" s="561"/>
      <c r="S6" s="837" t="s">
        <v>641</v>
      </c>
      <c r="T6" s="837"/>
      <c r="U6" s="837"/>
      <c r="V6" s="837"/>
      <c r="W6" s="837"/>
      <c r="X6" s="837"/>
      <c r="Y6" s="837"/>
      <c r="Z6" s="837"/>
      <c r="AA6" s="837"/>
      <c r="AB6" s="838"/>
      <c r="AC6" s="838"/>
    </row>
    <row r="7" spans="1:33" ht="28.5" customHeight="1">
      <c r="A7" s="398"/>
      <c r="B7" s="579"/>
      <c r="C7" s="564"/>
      <c r="D7" s="553" t="s">
        <v>639</v>
      </c>
      <c r="E7" s="554"/>
      <c r="F7" s="554"/>
      <c r="G7" s="554"/>
      <c r="H7" s="555"/>
      <c r="I7" s="556" t="s">
        <v>638</v>
      </c>
      <c r="J7" s="556"/>
      <c r="K7" s="556"/>
      <c r="L7" s="556"/>
      <c r="M7" s="556"/>
      <c r="N7" s="556"/>
      <c r="O7" s="556"/>
      <c r="P7" s="556"/>
      <c r="Q7" s="556"/>
      <c r="R7" s="556"/>
      <c r="S7" s="556"/>
      <c r="T7" s="556"/>
      <c r="U7" s="556"/>
      <c r="V7" s="556"/>
      <c r="W7" s="556"/>
      <c r="X7" s="556"/>
      <c r="Y7" s="556"/>
      <c r="Z7" s="556"/>
      <c r="AA7" s="556"/>
      <c r="AB7" s="556"/>
      <c r="AC7" s="556"/>
    </row>
    <row r="8" spans="1:33" ht="28.5" customHeight="1">
      <c r="A8" s="398"/>
      <c r="B8" s="579"/>
      <c r="C8" s="564"/>
      <c r="D8" s="553" t="s">
        <v>165</v>
      </c>
      <c r="E8" s="554"/>
      <c r="F8" s="554"/>
      <c r="G8" s="554"/>
      <c r="H8" s="555"/>
      <c r="I8" s="556" t="s">
        <v>637</v>
      </c>
      <c r="J8" s="556"/>
      <c r="K8" s="556"/>
      <c r="L8" s="556"/>
      <c r="M8" s="556"/>
      <c r="N8" s="556"/>
      <c r="O8" s="556"/>
      <c r="P8" s="556"/>
      <c r="Q8" s="556"/>
      <c r="R8" s="556"/>
      <c r="S8" s="556"/>
      <c r="T8" s="556"/>
      <c r="U8" s="556"/>
      <c r="V8" s="556"/>
      <c r="W8" s="556"/>
      <c r="X8" s="556"/>
      <c r="Y8" s="556"/>
      <c r="Z8" s="556"/>
      <c r="AA8" s="556"/>
      <c r="AB8" s="556"/>
      <c r="AC8" s="556"/>
    </row>
    <row r="9" spans="1:33" ht="28.5" customHeight="1">
      <c r="A9" s="398"/>
      <c r="B9" s="579"/>
      <c r="C9" s="564"/>
      <c r="D9" s="553" t="s">
        <v>634</v>
      </c>
      <c r="E9" s="554"/>
      <c r="F9" s="554"/>
      <c r="G9" s="554"/>
      <c r="H9" s="555"/>
      <c r="I9" s="556" t="s">
        <v>633</v>
      </c>
      <c r="J9" s="556"/>
      <c r="K9" s="556"/>
      <c r="L9" s="556"/>
      <c r="M9" s="556"/>
      <c r="N9" s="556"/>
      <c r="O9" s="556"/>
      <c r="P9" s="556"/>
      <c r="Q9" s="556"/>
      <c r="R9" s="556"/>
      <c r="S9" s="556"/>
      <c r="T9" s="556"/>
      <c r="U9" s="556"/>
      <c r="V9" s="556"/>
      <c r="W9" s="556"/>
      <c r="X9" s="556"/>
      <c r="Y9" s="556"/>
      <c r="Z9" s="556"/>
      <c r="AA9" s="556"/>
      <c r="AB9" s="556"/>
      <c r="AC9" s="556"/>
    </row>
    <row r="10" spans="1:33" ht="28.5" customHeight="1">
      <c r="A10" s="398"/>
      <c r="B10" s="579"/>
      <c r="C10" s="564"/>
      <c r="D10" s="553" t="s">
        <v>632</v>
      </c>
      <c r="E10" s="554"/>
      <c r="F10" s="554"/>
      <c r="G10" s="554"/>
      <c r="H10" s="555"/>
      <c r="I10" s="557" t="s">
        <v>631</v>
      </c>
      <c r="J10" s="558"/>
      <c r="K10" s="558"/>
      <c r="L10" s="558"/>
      <c r="M10" s="558"/>
      <c r="N10" s="559"/>
      <c r="O10" s="565" t="s">
        <v>630</v>
      </c>
      <c r="P10" s="566"/>
      <c r="Q10" s="566"/>
      <c r="R10" s="567"/>
      <c r="S10" s="557" t="s">
        <v>629</v>
      </c>
      <c r="T10" s="558"/>
      <c r="U10" s="558"/>
      <c r="V10" s="558"/>
      <c r="W10" s="558"/>
      <c r="X10" s="558"/>
      <c r="Y10" s="558"/>
      <c r="Z10" s="558"/>
      <c r="AA10" s="558"/>
      <c r="AB10" s="558"/>
      <c r="AC10" s="559"/>
    </row>
    <row r="11" spans="1:33" ht="28.5" customHeight="1">
      <c r="A11" s="398"/>
      <c r="B11" s="579"/>
      <c r="C11" s="564"/>
      <c r="D11" s="553" t="s">
        <v>628</v>
      </c>
      <c r="E11" s="554"/>
      <c r="F11" s="554"/>
      <c r="G11" s="554"/>
      <c r="H11" s="555"/>
      <c r="I11" s="557" t="s">
        <v>627</v>
      </c>
      <c r="J11" s="558"/>
      <c r="K11" s="558"/>
      <c r="L11" s="558"/>
      <c r="M11" s="558"/>
      <c r="N11" s="558"/>
      <c r="O11" s="558"/>
      <c r="P11" s="558"/>
      <c r="Q11" s="558"/>
      <c r="R11" s="558"/>
      <c r="S11" s="558"/>
      <c r="T11" s="558"/>
      <c r="U11" s="558"/>
      <c r="V11" s="558"/>
      <c r="W11" s="558"/>
      <c r="X11" s="558"/>
      <c r="Y11" s="558"/>
      <c r="Z11" s="558"/>
      <c r="AA11" s="558"/>
      <c r="AB11" s="558"/>
      <c r="AC11" s="559"/>
    </row>
    <row r="12" spans="1:33" ht="28.5" customHeight="1">
      <c r="A12" s="398"/>
      <c r="B12" s="579"/>
      <c r="C12" s="560" t="s">
        <v>636</v>
      </c>
      <c r="D12" s="561"/>
      <c r="E12" s="561"/>
      <c r="F12" s="561"/>
      <c r="G12" s="561"/>
      <c r="H12" s="561"/>
      <c r="I12" s="561"/>
      <c r="J12" s="561"/>
      <c r="K12" s="561"/>
      <c r="L12" s="561"/>
      <c r="M12" s="561"/>
      <c r="N12" s="561"/>
      <c r="O12" s="561"/>
      <c r="P12" s="561"/>
      <c r="Q12" s="561"/>
      <c r="R12" s="561"/>
      <c r="S12" s="837" t="s">
        <v>635</v>
      </c>
      <c r="T12" s="837"/>
      <c r="U12" s="837"/>
      <c r="V12" s="837"/>
      <c r="W12" s="837"/>
      <c r="X12" s="837"/>
      <c r="Y12" s="837"/>
      <c r="Z12" s="837"/>
      <c r="AA12" s="837"/>
      <c r="AB12" s="838"/>
      <c r="AC12" s="838"/>
    </row>
    <row r="13" spans="1:33" ht="28.5" customHeight="1">
      <c r="A13" s="398"/>
      <c r="B13" s="579"/>
      <c r="C13" s="564"/>
      <c r="D13" s="553" t="s">
        <v>634</v>
      </c>
      <c r="E13" s="554"/>
      <c r="F13" s="554"/>
      <c r="G13" s="554"/>
      <c r="H13" s="555"/>
      <c r="I13" s="556" t="s">
        <v>633</v>
      </c>
      <c r="J13" s="556"/>
      <c r="K13" s="556"/>
      <c r="L13" s="556"/>
      <c r="M13" s="556"/>
      <c r="N13" s="556"/>
      <c r="O13" s="556"/>
      <c r="P13" s="556"/>
      <c r="Q13" s="556"/>
      <c r="R13" s="556"/>
      <c r="S13" s="556"/>
      <c r="T13" s="556"/>
      <c r="U13" s="556"/>
      <c r="V13" s="556"/>
      <c r="W13" s="556"/>
      <c r="X13" s="556"/>
      <c r="Y13" s="556"/>
      <c r="Z13" s="556"/>
      <c r="AA13" s="556"/>
      <c r="AB13" s="556"/>
      <c r="AC13" s="556"/>
    </row>
    <row r="14" spans="1:33" ht="28.5" customHeight="1">
      <c r="A14" s="398"/>
      <c r="B14" s="579"/>
      <c r="C14" s="564"/>
      <c r="D14" s="553" t="s">
        <v>632</v>
      </c>
      <c r="E14" s="554"/>
      <c r="F14" s="554"/>
      <c r="G14" s="554"/>
      <c r="H14" s="555"/>
      <c r="I14" s="557" t="s">
        <v>631</v>
      </c>
      <c r="J14" s="558"/>
      <c r="K14" s="558"/>
      <c r="L14" s="558"/>
      <c r="M14" s="558"/>
      <c r="N14" s="559"/>
      <c r="O14" s="565" t="s">
        <v>630</v>
      </c>
      <c r="P14" s="566"/>
      <c r="Q14" s="566"/>
      <c r="R14" s="567"/>
      <c r="S14" s="557" t="s">
        <v>629</v>
      </c>
      <c r="T14" s="558"/>
      <c r="U14" s="558"/>
      <c r="V14" s="558"/>
      <c r="W14" s="558"/>
      <c r="X14" s="558"/>
      <c r="Y14" s="558"/>
      <c r="Z14" s="558"/>
      <c r="AA14" s="558"/>
      <c r="AB14" s="558"/>
      <c r="AC14" s="559"/>
    </row>
    <row r="15" spans="1:33" ht="28.5" customHeight="1">
      <c r="A15" s="398"/>
      <c r="B15" s="579"/>
      <c r="C15" s="564"/>
      <c r="D15" s="553" t="s">
        <v>628</v>
      </c>
      <c r="E15" s="554"/>
      <c r="F15" s="554"/>
      <c r="G15" s="554"/>
      <c r="H15" s="555"/>
      <c r="I15" s="556" t="s">
        <v>627</v>
      </c>
      <c r="J15" s="556"/>
      <c r="K15" s="556"/>
      <c r="L15" s="556"/>
      <c r="M15" s="556"/>
      <c r="N15" s="556"/>
      <c r="O15" s="556"/>
      <c r="P15" s="556"/>
      <c r="Q15" s="556"/>
      <c r="R15" s="556"/>
      <c r="S15" s="556"/>
      <c r="T15" s="556"/>
      <c r="U15" s="556"/>
      <c r="V15" s="556"/>
      <c r="W15" s="556"/>
      <c r="X15" s="556"/>
      <c r="Y15" s="556"/>
      <c r="Z15" s="556"/>
      <c r="AA15" s="556"/>
      <c r="AB15" s="556"/>
      <c r="AC15" s="556"/>
    </row>
    <row r="16" spans="1:33" ht="28.5" customHeight="1">
      <c r="A16" s="398"/>
      <c r="B16" s="579"/>
      <c r="C16" s="564"/>
      <c r="D16" s="553" t="s">
        <v>626</v>
      </c>
      <c r="E16" s="554"/>
      <c r="F16" s="554"/>
      <c r="G16" s="554"/>
      <c r="H16" s="555"/>
      <c r="I16" s="556" t="s">
        <v>625</v>
      </c>
      <c r="J16" s="556"/>
      <c r="K16" s="556"/>
      <c r="L16" s="556"/>
      <c r="M16" s="556"/>
      <c r="N16" s="556"/>
      <c r="O16" s="556"/>
      <c r="P16" s="556"/>
      <c r="Q16" s="556"/>
      <c r="R16" s="556"/>
      <c r="S16" s="556"/>
      <c r="T16" s="556"/>
      <c r="U16" s="556"/>
      <c r="V16" s="556"/>
      <c r="W16" s="556"/>
      <c r="X16" s="556"/>
      <c r="Y16" s="556"/>
      <c r="Z16" s="556"/>
      <c r="AA16" s="556"/>
      <c r="AB16" s="556"/>
      <c r="AC16" s="556"/>
    </row>
    <row r="17" spans="1:29" ht="28.5" customHeight="1">
      <c r="A17" s="398"/>
      <c r="B17" s="579"/>
      <c r="C17" s="564"/>
      <c r="D17" s="553" t="s">
        <v>10</v>
      </c>
      <c r="E17" s="554"/>
      <c r="F17" s="554"/>
      <c r="G17" s="554"/>
      <c r="H17" s="555"/>
      <c r="I17" s="556" t="s">
        <v>624</v>
      </c>
      <c r="J17" s="556"/>
      <c r="K17" s="556"/>
      <c r="L17" s="556"/>
      <c r="M17" s="556"/>
      <c r="N17" s="556"/>
      <c r="O17" s="556"/>
      <c r="P17" s="556"/>
      <c r="Q17" s="556"/>
      <c r="R17" s="556"/>
      <c r="S17" s="556"/>
      <c r="T17" s="556"/>
      <c r="U17" s="556"/>
      <c r="V17" s="556"/>
      <c r="W17" s="556"/>
      <c r="X17" s="556"/>
      <c r="Y17" s="556"/>
      <c r="Z17" s="556"/>
      <c r="AA17" s="556"/>
      <c r="AB17" s="556"/>
      <c r="AC17" s="556"/>
    </row>
    <row r="18" spans="1:29" ht="28.5" customHeight="1">
      <c r="A18" s="398"/>
      <c r="B18" s="579"/>
      <c r="C18" s="564"/>
      <c r="D18" s="553" t="s">
        <v>179</v>
      </c>
      <c r="E18" s="554"/>
      <c r="F18" s="554"/>
      <c r="G18" s="554"/>
      <c r="H18" s="555"/>
      <c r="I18" s="400" t="s">
        <v>623</v>
      </c>
      <c r="J18" s="557" t="s">
        <v>622</v>
      </c>
      <c r="K18" s="558"/>
      <c r="L18" s="558"/>
      <c r="M18" s="558"/>
      <c r="N18" s="558"/>
      <c r="O18" s="558"/>
      <c r="P18" s="558"/>
      <c r="Q18" s="558"/>
      <c r="R18" s="559"/>
      <c r="S18" s="399" t="s">
        <v>621</v>
      </c>
      <c r="T18" s="557" t="s">
        <v>620</v>
      </c>
      <c r="U18" s="558"/>
      <c r="V18" s="558"/>
      <c r="W18" s="558"/>
      <c r="X18" s="558"/>
      <c r="Y18" s="558"/>
      <c r="Z18" s="558"/>
      <c r="AA18" s="558"/>
      <c r="AB18" s="558"/>
      <c r="AC18" s="559"/>
    </row>
    <row r="19" spans="1:29" ht="28.5" customHeight="1">
      <c r="A19" s="398"/>
      <c r="B19" s="579"/>
      <c r="C19" s="564"/>
      <c r="D19" s="553" t="s">
        <v>11</v>
      </c>
      <c r="E19" s="554"/>
      <c r="F19" s="554"/>
      <c r="G19" s="554"/>
      <c r="H19" s="555"/>
      <c r="I19" s="557" t="s">
        <v>616</v>
      </c>
      <c r="J19" s="558"/>
      <c r="K19" s="558"/>
      <c r="L19" s="558"/>
      <c r="M19" s="558"/>
      <c r="N19" s="558"/>
      <c r="O19" s="558"/>
      <c r="P19" s="559"/>
      <c r="Q19" s="553" t="s">
        <v>619</v>
      </c>
      <c r="R19" s="554"/>
      <c r="S19" s="554"/>
      <c r="T19" s="554"/>
      <c r="U19" s="555"/>
      <c r="V19" s="557" t="s">
        <v>616</v>
      </c>
      <c r="W19" s="558"/>
      <c r="X19" s="558"/>
      <c r="Y19" s="558"/>
      <c r="Z19" s="558"/>
      <c r="AA19" s="558"/>
      <c r="AB19" s="558"/>
      <c r="AC19" s="559"/>
    </row>
    <row r="20" spans="1:29" ht="28.5" customHeight="1">
      <c r="A20" s="398"/>
      <c r="B20" s="579"/>
      <c r="C20" s="564"/>
      <c r="D20" s="553" t="s">
        <v>618</v>
      </c>
      <c r="E20" s="554"/>
      <c r="F20" s="554"/>
      <c r="G20" s="554"/>
      <c r="H20" s="555"/>
      <c r="I20" s="557" t="s">
        <v>616</v>
      </c>
      <c r="J20" s="558"/>
      <c r="K20" s="558"/>
      <c r="L20" s="558"/>
      <c r="M20" s="558"/>
      <c r="N20" s="558"/>
      <c r="O20" s="558"/>
      <c r="P20" s="559"/>
      <c r="Q20" s="553" t="s">
        <v>617</v>
      </c>
      <c r="R20" s="554"/>
      <c r="S20" s="554"/>
      <c r="T20" s="554"/>
      <c r="U20" s="555"/>
      <c r="V20" s="557" t="s">
        <v>616</v>
      </c>
      <c r="W20" s="558"/>
      <c r="X20" s="558"/>
      <c r="Y20" s="558"/>
      <c r="Z20" s="558"/>
      <c r="AA20" s="558"/>
      <c r="AB20" s="558"/>
      <c r="AC20" s="559"/>
    </row>
    <row r="21" spans="1:29" ht="28.5" customHeight="1">
      <c r="A21" s="398"/>
      <c r="B21" s="580"/>
      <c r="C21" s="397"/>
      <c r="D21" s="553" t="s">
        <v>615</v>
      </c>
      <c r="E21" s="554"/>
      <c r="F21" s="554"/>
      <c r="G21" s="554"/>
      <c r="H21" s="555"/>
      <c r="I21" s="556" t="s">
        <v>614</v>
      </c>
      <c r="J21" s="556"/>
      <c r="K21" s="556"/>
      <c r="L21" s="556"/>
      <c r="M21" s="556"/>
      <c r="N21" s="556"/>
      <c r="O21" s="556"/>
      <c r="P21" s="556"/>
      <c r="Q21" s="556"/>
      <c r="R21" s="556"/>
      <c r="S21" s="556"/>
      <c r="T21" s="556"/>
      <c r="U21" s="556"/>
      <c r="V21" s="556"/>
      <c r="W21" s="556"/>
      <c r="X21" s="556"/>
      <c r="Y21" s="556"/>
      <c r="Z21" s="556"/>
      <c r="AA21" s="556"/>
      <c r="AB21" s="556"/>
      <c r="AC21" s="556"/>
    </row>
  </sheetData>
  <mergeCells count="49">
    <mergeCell ref="F3:R3"/>
    <mergeCell ref="B4:E4"/>
    <mergeCell ref="F4:AC4"/>
    <mergeCell ref="B6:B21"/>
    <mergeCell ref="C6:R6"/>
    <mergeCell ref="S6:AA6"/>
    <mergeCell ref="AB6:AC6"/>
    <mergeCell ref="C7:C11"/>
    <mergeCell ref="D7:H7"/>
    <mergeCell ref="I7:AC7"/>
    <mergeCell ref="D8:H8"/>
    <mergeCell ref="I8:AC8"/>
    <mergeCell ref="D9:H9"/>
    <mergeCell ref="I9:AC9"/>
    <mergeCell ref="D10:H10"/>
    <mergeCell ref="I10:N10"/>
    <mergeCell ref="O10:R10"/>
    <mergeCell ref="S10:AC10"/>
    <mergeCell ref="C13:C20"/>
    <mergeCell ref="D13:H13"/>
    <mergeCell ref="I13:AC13"/>
    <mergeCell ref="D14:H14"/>
    <mergeCell ref="I14:N14"/>
    <mergeCell ref="D11:H11"/>
    <mergeCell ref="I11:AC11"/>
    <mergeCell ref="C12:R12"/>
    <mergeCell ref="S12:AA12"/>
    <mergeCell ref="AB12:AC12"/>
    <mergeCell ref="D19:H19"/>
    <mergeCell ref="I19:P19"/>
    <mergeCell ref="Q19:U19"/>
    <mergeCell ref="V19:AC19"/>
    <mergeCell ref="O14:R14"/>
    <mergeCell ref="S14:AC14"/>
    <mergeCell ref="D15:H15"/>
    <mergeCell ref="I15:AC15"/>
    <mergeCell ref="D16:H16"/>
    <mergeCell ref="I16:AC16"/>
    <mergeCell ref="D17:H17"/>
    <mergeCell ref="I17:AC17"/>
    <mergeCell ref="D18:H18"/>
    <mergeCell ref="J18:R18"/>
    <mergeCell ref="T18:AC18"/>
    <mergeCell ref="D20:H20"/>
    <mergeCell ref="I20:P20"/>
    <mergeCell ref="Q20:U20"/>
    <mergeCell ref="V20:AC20"/>
    <mergeCell ref="D21:H21"/>
    <mergeCell ref="I21:AC21"/>
  </mergeCells>
  <phoneticPr fontId="17"/>
  <dataValidations count="1">
    <dataValidation type="list" allowBlank="1" showInputMessage="1" showErrorMessage="1" sqref="WVQ983046:WVZ983046 I65542:R65542 JE65542:JN65542 TA65542:TJ65542 ACW65542:ADF65542 AMS65542:ANB65542 AWO65542:AWX65542 BGK65542:BGT65542 BQG65542:BQP65542 CAC65542:CAL65542 CJY65542:CKH65542 CTU65542:CUD65542 DDQ65542:DDZ65542 DNM65542:DNV65542 DXI65542:DXR65542 EHE65542:EHN65542 ERA65542:ERJ65542 FAW65542:FBF65542 FKS65542:FLB65542 FUO65542:FUX65542 GEK65542:GET65542 GOG65542:GOP65542 GYC65542:GYL65542 HHY65542:HIH65542 HRU65542:HSD65542 IBQ65542:IBZ65542 ILM65542:ILV65542 IVI65542:IVR65542 JFE65542:JFN65542 JPA65542:JPJ65542 JYW65542:JZF65542 KIS65542:KJB65542 KSO65542:KSX65542 LCK65542:LCT65542 LMG65542:LMP65542 LWC65542:LWL65542 MFY65542:MGH65542 MPU65542:MQD65542 MZQ65542:MZZ65542 NJM65542:NJV65542 NTI65542:NTR65542 ODE65542:ODN65542 ONA65542:ONJ65542 OWW65542:OXF65542 PGS65542:PHB65542 PQO65542:PQX65542 QAK65542:QAT65542 QKG65542:QKP65542 QUC65542:QUL65542 RDY65542:REH65542 RNU65542:ROD65542 RXQ65542:RXZ65542 SHM65542:SHV65542 SRI65542:SRR65542 TBE65542:TBN65542 TLA65542:TLJ65542 TUW65542:TVF65542 UES65542:UFB65542 UOO65542:UOX65542 UYK65542:UYT65542 VIG65542:VIP65542 VSC65542:VSL65542 WBY65542:WCH65542 WLU65542:WMD65542 WVQ65542:WVZ65542 I131078:R131078 JE131078:JN131078 TA131078:TJ131078 ACW131078:ADF131078 AMS131078:ANB131078 AWO131078:AWX131078 BGK131078:BGT131078 BQG131078:BQP131078 CAC131078:CAL131078 CJY131078:CKH131078 CTU131078:CUD131078 DDQ131078:DDZ131078 DNM131078:DNV131078 DXI131078:DXR131078 EHE131078:EHN131078 ERA131078:ERJ131078 FAW131078:FBF131078 FKS131078:FLB131078 FUO131078:FUX131078 GEK131078:GET131078 GOG131078:GOP131078 GYC131078:GYL131078 HHY131078:HIH131078 HRU131078:HSD131078 IBQ131078:IBZ131078 ILM131078:ILV131078 IVI131078:IVR131078 JFE131078:JFN131078 JPA131078:JPJ131078 JYW131078:JZF131078 KIS131078:KJB131078 KSO131078:KSX131078 LCK131078:LCT131078 LMG131078:LMP131078 LWC131078:LWL131078 MFY131078:MGH131078 MPU131078:MQD131078 MZQ131078:MZZ131078 NJM131078:NJV131078 NTI131078:NTR131078 ODE131078:ODN131078 ONA131078:ONJ131078 OWW131078:OXF131078 PGS131078:PHB131078 PQO131078:PQX131078 QAK131078:QAT131078 QKG131078:QKP131078 QUC131078:QUL131078 RDY131078:REH131078 RNU131078:ROD131078 RXQ131078:RXZ131078 SHM131078:SHV131078 SRI131078:SRR131078 TBE131078:TBN131078 TLA131078:TLJ131078 TUW131078:TVF131078 UES131078:UFB131078 UOO131078:UOX131078 UYK131078:UYT131078 VIG131078:VIP131078 VSC131078:VSL131078 WBY131078:WCH131078 WLU131078:WMD131078 WVQ131078:WVZ131078 I196614:R196614 JE196614:JN196614 TA196614:TJ196614 ACW196614:ADF196614 AMS196614:ANB196614 AWO196614:AWX196614 BGK196614:BGT196614 BQG196614:BQP196614 CAC196614:CAL196614 CJY196614:CKH196614 CTU196614:CUD196614 DDQ196614:DDZ196614 DNM196614:DNV196614 DXI196614:DXR196614 EHE196614:EHN196614 ERA196614:ERJ196614 FAW196614:FBF196614 FKS196614:FLB196614 FUO196614:FUX196614 GEK196614:GET196614 GOG196614:GOP196614 GYC196614:GYL196614 HHY196614:HIH196614 HRU196614:HSD196614 IBQ196614:IBZ196614 ILM196614:ILV196614 IVI196614:IVR196614 JFE196614:JFN196614 JPA196614:JPJ196614 JYW196614:JZF196614 KIS196614:KJB196614 KSO196614:KSX196614 LCK196614:LCT196614 LMG196614:LMP196614 LWC196614:LWL196614 MFY196614:MGH196614 MPU196614:MQD196614 MZQ196614:MZZ196614 NJM196614:NJV196614 NTI196614:NTR196614 ODE196614:ODN196614 ONA196614:ONJ196614 OWW196614:OXF196614 PGS196614:PHB196614 PQO196614:PQX196614 QAK196614:QAT196614 QKG196614:QKP196614 QUC196614:QUL196614 RDY196614:REH196614 RNU196614:ROD196614 RXQ196614:RXZ196614 SHM196614:SHV196614 SRI196614:SRR196614 TBE196614:TBN196614 TLA196614:TLJ196614 TUW196614:TVF196614 UES196614:UFB196614 UOO196614:UOX196614 UYK196614:UYT196614 VIG196614:VIP196614 VSC196614:VSL196614 WBY196614:WCH196614 WLU196614:WMD196614 WVQ196614:WVZ196614 I262150:R262150 JE262150:JN262150 TA262150:TJ262150 ACW262150:ADF262150 AMS262150:ANB262150 AWO262150:AWX262150 BGK262150:BGT262150 BQG262150:BQP262150 CAC262150:CAL262150 CJY262150:CKH262150 CTU262150:CUD262150 DDQ262150:DDZ262150 DNM262150:DNV262150 DXI262150:DXR262150 EHE262150:EHN262150 ERA262150:ERJ262150 FAW262150:FBF262150 FKS262150:FLB262150 FUO262150:FUX262150 GEK262150:GET262150 GOG262150:GOP262150 GYC262150:GYL262150 HHY262150:HIH262150 HRU262150:HSD262150 IBQ262150:IBZ262150 ILM262150:ILV262150 IVI262150:IVR262150 JFE262150:JFN262150 JPA262150:JPJ262150 JYW262150:JZF262150 KIS262150:KJB262150 KSO262150:KSX262150 LCK262150:LCT262150 LMG262150:LMP262150 LWC262150:LWL262150 MFY262150:MGH262150 MPU262150:MQD262150 MZQ262150:MZZ262150 NJM262150:NJV262150 NTI262150:NTR262150 ODE262150:ODN262150 ONA262150:ONJ262150 OWW262150:OXF262150 PGS262150:PHB262150 PQO262150:PQX262150 QAK262150:QAT262150 QKG262150:QKP262150 QUC262150:QUL262150 RDY262150:REH262150 RNU262150:ROD262150 RXQ262150:RXZ262150 SHM262150:SHV262150 SRI262150:SRR262150 TBE262150:TBN262150 TLA262150:TLJ262150 TUW262150:TVF262150 UES262150:UFB262150 UOO262150:UOX262150 UYK262150:UYT262150 VIG262150:VIP262150 VSC262150:VSL262150 WBY262150:WCH262150 WLU262150:WMD262150 WVQ262150:WVZ262150 I327686:R327686 JE327686:JN327686 TA327686:TJ327686 ACW327686:ADF327686 AMS327686:ANB327686 AWO327686:AWX327686 BGK327686:BGT327686 BQG327686:BQP327686 CAC327686:CAL327686 CJY327686:CKH327686 CTU327686:CUD327686 DDQ327686:DDZ327686 DNM327686:DNV327686 DXI327686:DXR327686 EHE327686:EHN327686 ERA327686:ERJ327686 FAW327686:FBF327686 FKS327686:FLB327686 FUO327686:FUX327686 GEK327686:GET327686 GOG327686:GOP327686 GYC327686:GYL327686 HHY327686:HIH327686 HRU327686:HSD327686 IBQ327686:IBZ327686 ILM327686:ILV327686 IVI327686:IVR327686 JFE327686:JFN327686 JPA327686:JPJ327686 JYW327686:JZF327686 KIS327686:KJB327686 KSO327686:KSX327686 LCK327686:LCT327686 LMG327686:LMP327686 LWC327686:LWL327686 MFY327686:MGH327686 MPU327686:MQD327686 MZQ327686:MZZ327686 NJM327686:NJV327686 NTI327686:NTR327686 ODE327686:ODN327686 ONA327686:ONJ327686 OWW327686:OXF327686 PGS327686:PHB327686 PQO327686:PQX327686 QAK327686:QAT327686 QKG327686:QKP327686 QUC327686:QUL327686 RDY327686:REH327686 RNU327686:ROD327686 RXQ327686:RXZ327686 SHM327686:SHV327686 SRI327686:SRR327686 TBE327686:TBN327686 TLA327686:TLJ327686 TUW327686:TVF327686 UES327686:UFB327686 UOO327686:UOX327686 UYK327686:UYT327686 VIG327686:VIP327686 VSC327686:VSL327686 WBY327686:WCH327686 WLU327686:WMD327686 WVQ327686:WVZ327686 I393222:R393222 JE393222:JN393222 TA393222:TJ393222 ACW393222:ADF393222 AMS393222:ANB393222 AWO393222:AWX393222 BGK393222:BGT393222 BQG393222:BQP393222 CAC393222:CAL393222 CJY393222:CKH393222 CTU393222:CUD393222 DDQ393222:DDZ393222 DNM393222:DNV393222 DXI393222:DXR393222 EHE393222:EHN393222 ERA393222:ERJ393222 FAW393222:FBF393222 FKS393222:FLB393222 FUO393222:FUX393222 GEK393222:GET393222 GOG393222:GOP393222 GYC393222:GYL393222 HHY393222:HIH393222 HRU393222:HSD393222 IBQ393222:IBZ393222 ILM393222:ILV393222 IVI393222:IVR393222 JFE393222:JFN393222 JPA393222:JPJ393222 JYW393222:JZF393222 KIS393222:KJB393222 KSO393222:KSX393222 LCK393222:LCT393222 LMG393222:LMP393222 LWC393222:LWL393222 MFY393222:MGH393222 MPU393222:MQD393222 MZQ393222:MZZ393222 NJM393222:NJV393222 NTI393222:NTR393222 ODE393222:ODN393222 ONA393222:ONJ393222 OWW393222:OXF393222 PGS393222:PHB393222 PQO393222:PQX393222 QAK393222:QAT393222 QKG393222:QKP393222 QUC393222:QUL393222 RDY393222:REH393222 RNU393222:ROD393222 RXQ393222:RXZ393222 SHM393222:SHV393222 SRI393222:SRR393222 TBE393222:TBN393222 TLA393222:TLJ393222 TUW393222:TVF393222 UES393222:UFB393222 UOO393222:UOX393222 UYK393222:UYT393222 VIG393222:VIP393222 VSC393222:VSL393222 WBY393222:WCH393222 WLU393222:WMD393222 WVQ393222:WVZ393222 I458758:R458758 JE458758:JN458758 TA458758:TJ458758 ACW458758:ADF458758 AMS458758:ANB458758 AWO458758:AWX458758 BGK458758:BGT458758 BQG458758:BQP458758 CAC458758:CAL458758 CJY458758:CKH458758 CTU458758:CUD458758 DDQ458758:DDZ458758 DNM458758:DNV458758 DXI458758:DXR458758 EHE458758:EHN458758 ERA458758:ERJ458758 FAW458758:FBF458758 FKS458758:FLB458758 FUO458758:FUX458758 GEK458758:GET458758 GOG458758:GOP458758 GYC458758:GYL458758 HHY458758:HIH458758 HRU458758:HSD458758 IBQ458758:IBZ458758 ILM458758:ILV458758 IVI458758:IVR458758 JFE458758:JFN458758 JPA458758:JPJ458758 JYW458758:JZF458758 KIS458758:KJB458758 KSO458758:KSX458758 LCK458758:LCT458758 LMG458758:LMP458758 LWC458758:LWL458758 MFY458758:MGH458758 MPU458758:MQD458758 MZQ458758:MZZ458758 NJM458758:NJV458758 NTI458758:NTR458758 ODE458758:ODN458758 ONA458758:ONJ458758 OWW458758:OXF458758 PGS458758:PHB458758 PQO458758:PQX458758 QAK458758:QAT458758 QKG458758:QKP458758 QUC458758:QUL458758 RDY458758:REH458758 RNU458758:ROD458758 RXQ458758:RXZ458758 SHM458758:SHV458758 SRI458758:SRR458758 TBE458758:TBN458758 TLA458758:TLJ458758 TUW458758:TVF458758 UES458758:UFB458758 UOO458758:UOX458758 UYK458758:UYT458758 VIG458758:VIP458758 VSC458758:VSL458758 WBY458758:WCH458758 WLU458758:WMD458758 WVQ458758:WVZ458758 I524294:R524294 JE524294:JN524294 TA524294:TJ524294 ACW524294:ADF524294 AMS524294:ANB524294 AWO524294:AWX524294 BGK524294:BGT524294 BQG524294:BQP524294 CAC524294:CAL524294 CJY524294:CKH524294 CTU524294:CUD524294 DDQ524294:DDZ524294 DNM524294:DNV524294 DXI524294:DXR524294 EHE524294:EHN524294 ERA524294:ERJ524294 FAW524294:FBF524294 FKS524294:FLB524294 FUO524294:FUX524294 GEK524294:GET524294 GOG524294:GOP524294 GYC524294:GYL524294 HHY524294:HIH524294 HRU524294:HSD524294 IBQ524294:IBZ524294 ILM524294:ILV524294 IVI524294:IVR524294 JFE524294:JFN524294 JPA524294:JPJ524294 JYW524294:JZF524294 KIS524294:KJB524294 KSO524294:KSX524294 LCK524294:LCT524294 LMG524294:LMP524294 LWC524294:LWL524294 MFY524294:MGH524294 MPU524294:MQD524294 MZQ524294:MZZ524294 NJM524294:NJV524294 NTI524294:NTR524294 ODE524294:ODN524294 ONA524294:ONJ524294 OWW524294:OXF524294 PGS524294:PHB524294 PQO524294:PQX524294 QAK524294:QAT524294 QKG524294:QKP524294 QUC524294:QUL524294 RDY524294:REH524294 RNU524294:ROD524294 RXQ524294:RXZ524294 SHM524294:SHV524294 SRI524294:SRR524294 TBE524294:TBN524294 TLA524294:TLJ524294 TUW524294:TVF524294 UES524294:UFB524294 UOO524294:UOX524294 UYK524294:UYT524294 VIG524294:VIP524294 VSC524294:VSL524294 WBY524294:WCH524294 WLU524294:WMD524294 WVQ524294:WVZ524294 I589830:R589830 JE589830:JN589830 TA589830:TJ589830 ACW589830:ADF589830 AMS589830:ANB589830 AWO589830:AWX589830 BGK589830:BGT589830 BQG589830:BQP589830 CAC589830:CAL589830 CJY589830:CKH589830 CTU589830:CUD589830 DDQ589830:DDZ589830 DNM589830:DNV589830 DXI589830:DXR589830 EHE589830:EHN589830 ERA589830:ERJ589830 FAW589830:FBF589830 FKS589830:FLB589830 FUO589830:FUX589830 GEK589830:GET589830 GOG589830:GOP589830 GYC589830:GYL589830 HHY589830:HIH589830 HRU589830:HSD589830 IBQ589830:IBZ589830 ILM589830:ILV589830 IVI589830:IVR589830 JFE589830:JFN589830 JPA589830:JPJ589830 JYW589830:JZF589830 KIS589830:KJB589830 KSO589830:KSX589830 LCK589830:LCT589830 LMG589830:LMP589830 LWC589830:LWL589830 MFY589830:MGH589830 MPU589830:MQD589830 MZQ589830:MZZ589830 NJM589830:NJV589830 NTI589830:NTR589830 ODE589830:ODN589830 ONA589830:ONJ589830 OWW589830:OXF589830 PGS589830:PHB589830 PQO589830:PQX589830 QAK589830:QAT589830 QKG589830:QKP589830 QUC589830:QUL589830 RDY589830:REH589830 RNU589830:ROD589830 RXQ589830:RXZ589830 SHM589830:SHV589830 SRI589830:SRR589830 TBE589830:TBN589830 TLA589830:TLJ589830 TUW589830:TVF589830 UES589830:UFB589830 UOO589830:UOX589830 UYK589830:UYT589830 VIG589830:VIP589830 VSC589830:VSL589830 WBY589830:WCH589830 WLU589830:WMD589830 WVQ589830:WVZ589830 I655366:R655366 JE655366:JN655366 TA655366:TJ655366 ACW655366:ADF655366 AMS655366:ANB655366 AWO655366:AWX655366 BGK655366:BGT655366 BQG655366:BQP655366 CAC655366:CAL655366 CJY655366:CKH655366 CTU655366:CUD655366 DDQ655366:DDZ655366 DNM655366:DNV655366 DXI655366:DXR655366 EHE655366:EHN655366 ERA655366:ERJ655366 FAW655366:FBF655366 FKS655366:FLB655366 FUO655366:FUX655366 GEK655366:GET655366 GOG655366:GOP655366 GYC655366:GYL655366 HHY655366:HIH655366 HRU655366:HSD655366 IBQ655366:IBZ655366 ILM655366:ILV655366 IVI655366:IVR655366 JFE655366:JFN655366 JPA655366:JPJ655366 JYW655366:JZF655366 KIS655366:KJB655366 KSO655366:KSX655366 LCK655366:LCT655366 LMG655366:LMP655366 LWC655366:LWL655366 MFY655366:MGH655366 MPU655366:MQD655366 MZQ655366:MZZ655366 NJM655366:NJV655366 NTI655366:NTR655366 ODE655366:ODN655366 ONA655366:ONJ655366 OWW655366:OXF655366 PGS655366:PHB655366 PQO655366:PQX655366 QAK655366:QAT655366 QKG655366:QKP655366 QUC655366:QUL655366 RDY655366:REH655366 RNU655366:ROD655366 RXQ655366:RXZ655366 SHM655366:SHV655366 SRI655366:SRR655366 TBE655366:TBN655366 TLA655366:TLJ655366 TUW655366:TVF655366 UES655366:UFB655366 UOO655366:UOX655366 UYK655366:UYT655366 VIG655366:VIP655366 VSC655366:VSL655366 WBY655366:WCH655366 WLU655366:WMD655366 WVQ655366:WVZ655366 I720902:R720902 JE720902:JN720902 TA720902:TJ720902 ACW720902:ADF720902 AMS720902:ANB720902 AWO720902:AWX720902 BGK720902:BGT720902 BQG720902:BQP720902 CAC720902:CAL720902 CJY720902:CKH720902 CTU720902:CUD720902 DDQ720902:DDZ720902 DNM720902:DNV720902 DXI720902:DXR720902 EHE720902:EHN720902 ERA720902:ERJ720902 FAW720902:FBF720902 FKS720902:FLB720902 FUO720902:FUX720902 GEK720902:GET720902 GOG720902:GOP720902 GYC720902:GYL720902 HHY720902:HIH720902 HRU720902:HSD720902 IBQ720902:IBZ720902 ILM720902:ILV720902 IVI720902:IVR720902 JFE720902:JFN720902 JPA720902:JPJ720902 JYW720902:JZF720902 KIS720902:KJB720902 KSO720902:KSX720902 LCK720902:LCT720902 LMG720902:LMP720902 LWC720902:LWL720902 MFY720902:MGH720902 MPU720902:MQD720902 MZQ720902:MZZ720902 NJM720902:NJV720902 NTI720902:NTR720902 ODE720902:ODN720902 ONA720902:ONJ720902 OWW720902:OXF720902 PGS720902:PHB720902 PQO720902:PQX720902 QAK720902:QAT720902 QKG720902:QKP720902 QUC720902:QUL720902 RDY720902:REH720902 RNU720902:ROD720902 RXQ720902:RXZ720902 SHM720902:SHV720902 SRI720902:SRR720902 TBE720902:TBN720902 TLA720902:TLJ720902 TUW720902:TVF720902 UES720902:UFB720902 UOO720902:UOX720902 UYK720902:UYT720902 VIG720902:VIP720902 VSC720902:VSL720902 WBY720902:WCH720902 WLU720902:WMD720902 WVQ720902:WVZ720902 I786438:R786438 JE786438:JN786438 TA786438:TJ786438 ACW786438:ADF786438 AMS786438:ANB786438 AWO786438:AWX786438 BGK786438:BGT786438 BQG786438:BQP786438 CAC786438:CAL786438 CJY786438:CKH786438 CTU786438:CUD786438 DDQ786438:DDZ786438 DNM786438:DNV786438 DXI786438:DXR786438 EHE786438:EHN786438 ERA786438:ERJ786438 FAW786438:FBF786438 FKS786438:FLB786438 FUO786438:FUX786438 GEK786438:GET786438 GOG786438:GOP786438 GYC786438:GYL786438 HHY786438:HIH786438 HRU786438:HSD786438 IBQ786438:IBZ786438 ILM786438:ILV786438 IVI786438:IVR786438 JFE786438:JFN786438 JPA786438:JPJ786438 JYW786438:JZF786438 KIS786438:KJB786438 KSO786438:KSX786438 LCK786438:LCT786438 LMG786438:LMP786438 LWC786438:LWL786438 MFY786438:MGH786438 MPU786438:MQD786438 MZQ786438:MZZ786438 NJM786438:NJV786438 NTI786438:NTR786438 ODE786438:ODN786438 ONA786438:ONJ786438 OWW786438:OXF786438 PGS786438:PHB786438 PQO786438:PQX786438 QAK786438:QAT786438 QKG786438:QKP786438 QUC786438:QUL786438 RDY786438:REH786438 RNU786438:ROD786438 RXQ786438:RXZ786438 SHM786438:SHV786438 SRI786438:SRR786438 TBE786438:TBN786438 TLA786438:TLJ786438 TUW786438:TVF786438 UES786438:UFB786438 UOO786438:UOX786438 UYK786438:UYT786438 VIG786438:VIP786438 VSC786438:VSL786438 WBY786438:WCH786438 WLU786438:WMD786438 WVQ786438:WVZ786438 I851974:R851974 JE851974:JN851974 TA851974:TJ851974 ACW851974:ADF851974 AMS851974:ANB851974 AWO851974:AWX851974 BGK851974:BGT851974 BQG851974:BQP851974 CAC851974:CAL851974 CJY851974:CKH851974 CTU851974:CUD851974 DDQ851974:DDZ851974 DNM851974:DNV851974 DXI851974:DXR851974 EHE851974:EHN851974 ERA851974:ERJ851974 FAW851974:FBF851974 FKS851974:FLB851974 FUO851974:FUX851974 GEK851974:GET851974 GOG851974:GOP851974 GYC851974:GYL851974 HHY851974:HIH851974 HRU851974:HSD851974 IBQ851974:IBZ851974 ILM851974:ILV851974 IVI851974:IVR851974 JFE851974:JFN851974 JPA851974:JPJ851974 JYW851974:JZF851974 KIS851974:KJB851974 KSO851974:KSX851974 LCK851974:LCT851974 LMG851974:LMP851974 LWC851974:LWL851974 MFY851974:MGH851974 MPU851974:MQD851974 MZQ851974:MZZ851974 NJM851974:NJV851974 NTI851974:NTR851974 ODE851974:ODN851974 ONA851974:ONJ851974 OWW851974:OXF851974 PGS851974:PHB851974 PQO851974:PQX851974 QAK851974:QAT851974 QKG851974:QKP851974 QUC851974:QUL851974 RDY851974:REH851974 RNU851974:ROD851974 RXQ851974:RXZ851974 SHM851974:SHV851974 SRI851974:SRR851974 TBE851974:TBN851974 TLA851974:TLJ851974 TUW851974:TVF851974 UES851974:UFB851974 UOO851974:UOX851974 UYK851974:UYT851974 VIG851974:VIP851974 VSC851974:VSL851974 WBY851974:WCH851974 WLU851974:WMD851974 WVQ851974:WVZ851974 I917510:R917510 JE917510:JN917510 TA917510:TJ917510 ACW917510:ADF917510 AMS917510:ANB917510 AWO917510:AWX917510 BGK917510:BGT917510 BQG917510:BQP917510 CAC917510:CAL917510 CJY917510:CKH917510 CTU917510:CUD917510 DDQ917510:DDZ917510 DNM917510:DNV917510 DXI917510:DXR917510 EHE917510:EHN917510 ERA917510:ERJ917510 FAW917510:FBF917510 FKS917510:FLB917510 FUO917510:FUX917510 GEK917510:GET917510 GOG917510:GOP917510 GYC917510:GYL917510 HHY917510:HIH917510 HRU917510:HSD917510 IBQ917510:IBZ917510 ILM917510:ILV917510 IVI917510:IVR917510 JFE917510:JFN917510 JPA917510:JPJ917510 JYW917510:JZF917510 KIS917510:KJB917510 KSO917510:KSX917510 LCK917510:LCT917510 LMG917510:LMP917510 LWC917510:LWL917510 MFY917510:MGH917510 MPU917510:MQD917510 MZQ917510:MZZ917510 NJM917510:NJV917510 NTI917510:NTR917510 ODE917510:ODN917510 ONA917510:ONJ917510 OWW917510:OXF917510 PGS917510:PHB917510 PQO917510:PQX917510 QAK917510:QAT917510 QKG917510:QKP917510 QUC917510:QUL917510 RDY917510:REH917510 RNU917510:ROD917510 RXQ917510:RXZ917510 SHM917510:SHV917510 SRI917510:SRR917510 TBE917510:TBN917510 TLA917510:TLJ917510 TUW917510:TVF917510 UES917510:UFB917510 UOO917510:UOX917510 UYK917510:UYT917510 VIG917510:VIP917510 VSC917510:VSL917510 WBY917510:WCH917510 WLU917510:WMD917510 WVQ917510:WVZ917510 I983046:R983046 JE983046:JN983046 TA983046:TJ983046 ACW983046:ADF983046 AMS983046:ANB983046 AWO983046:AWX983046 BGK983046:BGT983046 BQG983046:BQP983046 CAC983046:CAL983046 CJY983046:CKH983046 CTU983046:CUD983046 DDQ983046:DDZ983046 DNM983046:DNV983046 DXI983046:DXR983046 EHE983046:EHN983046 ERA983046:ERJ983046 FAW983046:FBF983046 FKS983046:FLB983046 FUO983046:FUX983046 GEK983046:GET983046 GOG983046:GOP983046 GYC983046:GYL983046 HHY983046:HIH983046 HRU983046:HSD983046 IBQ983046:IBZ983046 ILM983046:ILV983046 IVI983046:IVR983046 JFE983046:JFN983046 JPA983046:JPJ983046 JYW983046:JZF983046 KIS983046:KJB983046 KSO983046:KSX983046 LCK983046:LCT983046 LMG983046:LMP983046 LWC983046:LWL983046 MFY983046:MGH983046 MPU983046:MQD983046 MZQ983046:MZZ983046 NJM983046:NJV983046 NTI983046:NTR983046 ODE983046:ODN983046 ONA983046:ONJ983046 OWW983046:OXF983046 PGS983046:PHB983046 PQO983046:PQX983046 QAK983046:QAT983046 QKG983046:QKP983046 QUC983046:QUL983046 RDY983046:REH983046 RNU983046:ROD983046 RXQ983046:RXZ983046 SHM983046:SHV983046 SRI983046:SRR983046 TBE983046:TBN983046 TLA983046:TLJ983046 TUW983046:TVF983046 UES983046:UFB983046 UOO983046:UOX983046 UYK983046:UYT983046 VIG983046:VIP983046 VSC983046:VSL983046 WBY983046:WCH983046 WLU983046:WMD983046 F3">
      <formula1>"設備使用者,○○○○"</formula1>
    </dataValidation>
  </dataValidations>
  <pageMargins left="0.7" right="0.7" top="0.75" bottom="0.75" header="0.3" footer="0.3"/>
  <pageSetup paperSize="9" scale="70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5601" r:id="rId4" name="Check Box 1">
              <controlPr defaultSize="0" autoFill="0" autoLine="0" autoPict="0">
                <anchor moveWithCells="1" sizeWithCells="1">
                  <from>
                    <xdr:col>27</xdr:col>
                    <xdr:colOff>209550</xdr:colOff>
                    <xdr:row>5</xdr:row>
                    <xdr:rowOff>47625</xdr:rowOff>
                  </from>
                  <to>
                    <xdr:col>28</xdr:col>
                    <xdr:colOff>180975</xdr:colOff>
                    <xdr:row>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602" r:id="rId5" name="Check Box 2">
              <controlPr defaultSize="0" autoFill="0" autoLine="0" autoPict="0">
                <anchor moveWithCells="1" sizeWithCells="1">
                  <from>
                    <xdr:col>27</xdr:col>
                    <xdr:colOff>209550</xdr:colOff>
                    <xdr:row>11</xdr:row>
                    <xdr:rowOff>9525</xdr:rowOff>
                  </from>
                  <to>
                    <xdr:col>28</xdr:col>
                    <xdr:colOff>180975</xdr:colOff>
                    <xdr:row>11</xdr:row>
                    <xdr:rowOff>228600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/>
  </sheetPr>
  <dimension ref="A1:CI78"/>
  <sheetViews>
    <sheetView showGridLines="0" view="pageBreakPreview" zoomScale="85" zoomScaleNormal="85" zoomScaleSheetLayoutView="85" workbookViewId="0">
      <selection activeCell="R32" sqref="R32:AF32"/>
    </sheetView>
  </sheetViews>
  <sheetFormatPr defaultColWidth="1.5" defaultRowHeight="13.5"/>
  <cols>
    <col min="1" max="61" width="1.5" style="191"/>
    <col min="62" max="62" width="1.5" style="191" customWidth="1"/>
    <col min="63" max="16384" width="1.5" style="191"/>
  </cols>
  <sheetData>
    <row r="1" spans="1:68">
      <c r="A1" s="283"/>
      <c r="B1" s="283"/>
      <c r="C1" s="283"/>
      <c r="D1" s="283"/>
      <c r="E1" s="283"/>
      <c r="F1" s="283"/>
      <c r="G1" s="283"/>
      <c r="H1" s="283"/>
      <c r="I1" s="283"/>
      <c r="J1" s="283"/>
      <c r="K1" s="283"/>
      <c r="L1" s="283"/>
      <c r="M1" s="283"/>
      <c r="N1" s="283"/>
      <c r="O1" s="283"/>
      <c r="P1" s="283"/>
      <c r="Q1" s="283"/>
      <c r="R1" s="283"/>
      <c r="S1" s="283"/>
      <c r="T1" s="283"/>
      <c r="U1" s="283"/>
      <c r="V1" s="283"/>
      <c r="W1" s="283"/>
      <c r="X1" s="283"/>
      <c r="Y1" s="283"/>
      <c r="Z1" s="283"/>
      <c r="AA1" s="283"/>
      <c r="AB1" s="283"/>
      <c r="AC1" s="283"/>
      <c r="AD1" s="283"/>
      <c r="AE1" s="283"/>
      <c r="AF1" s="283"/>
      <c r="AG1" s="283"/>
      <c r="AH1" s="283"/>
      <c r="AI1" s="283"/>
      <c r="AJ1" s="283"/>
      <c r="AK1" s="283"/>
      <c r="AL1" s="283"/>
      <c r="AM1" s="283"/>
      <c r="AN1" s="283"/>
      <c r="AO1" s="283"/>
      <c r="AP1" s="283"/>
      <c r="AQ1" s="283"/>
      <c r="AR1" s="283"/>
      <c r="AS1" s="283"/>
      <c r="AT1" s="283"/>
      <c r="AU1" s="283"/>
      <c r="AV1" s="283"/>
      <c r="AW1" s="283"/>
      <c r="AX1" s="283"/>
      <c r="AY1" s="283"/>
      <c r="AZ1" s="283"/>
      <c r="BA1" s="283"/>
      <c r="BB1" s="283"/>
      <c r="BC1" s="283"/>
      <c r="BD1" s="284"/>
      <c r="BE1" s="109"/>
      <c r="BF1" s="109"/>
      <c r="BG1" s="109"/>
      <c r="BH1" s="109"/>
      <c r="BI1" s="109"/>
      <c r="BJ1" s="109"/>
      <c r="BK1" s="109"/>
      <c r="BL1" s="285"/>
      <c r="BM1" s="285"/>
      <c r="BN1" s="285"/>
      <c r="BO1" s="285"/>
      <c r="BP1" s="11"/>
    </row>
    <row r="2" spans="1:68" ht="42.75" customHeight="1">
      <c r="A2" s="283"/>
      <c r="B2" s="283"/>
      <c r="C2" s="283"/>
      <c r="D2" s="283"/>
      <c r="E2" s="283"/>
      <c r="F2" s="283"/>
      <c r="G2" s="283"/>
      <c r="H2" s="283"/>
      <c r="I2" s="283"/>
      <c r="J2" s="283"/>
      <c r="K2" s="283"/>
      <c r="L2" s="283"/>
      <c r="M2" s="283"/>
      <c r="N2" s="283"/>
      <c r="O2" s="283"/>
      <c r="P2" s="283"/>
      <c r="Q2" s="283"/>
      <c r="R2" s="283"/>
      <c r="S2" s="283"/>
      <c r="T2" s="283"/>
      <c r="U2" s="283"/>
      <c r="W2" s="283"/>
      <c r="Y2" s="309" t="s">
        <v>514</v>
      </c>
      <c r="Z2" s="283"/>
      <c r="AA2" s="283"/>
      <c r="AB2" s="283"/>
      <c r="AC2" s="283"/>
      <c r="AD2" s="283"/>
      <c r="AE2" s="283"/>
      <c r="AF2" s="283"/>
      <c r="AG2" s="283"/>
      <c r="AH2" s="283"/>
      <c r="AI2" s="283"/>
      <c r="AJ2" s="283"/>
      <c r="AK2" s="283"/>
      <c r="AL2" s="283"/>
      <c r="AM2" s="283"/>
      <c r="AN2" s="283"/>
      <c r="AO2" s="283"/>
      <c r="AP2" s="283"/>
      <c r="AQ2" s="283"/>
      <c r="AR2" s="283"/>
      <c r="AS2" s="283"/>
      <c r="AT2" s="283"/>
      <c r="AU2" s="283"/>
      <c r="AV2" s="283"/>
      <c r="AW2" s="283"/>
      <c r="AX2" s="283"/>
      <c r="AY2" s="283"/>
      <c r="AZ2" s="283"/>
      <c r="BA2" s="283"/>
      <c r="BB2" s="283"/>
      <c r="BC2" s="283"/>
      <c r="BD2" s="284"/>
      <c r="BE2" s="109"/>
      <c r="BF2" s="109"/>
      <c r="BG2" s="109"/>
      <c r="BH2" s="109"/>
      <c r="BI2" s="109"/>
      <c r="BJ2" s="109"/>
      <c r="BK2" s="109"/>
      <c r="BL2" s="285"/>
      <c r="BM2" s="285"/>
      <c r="BN2" s="285"/>
      <c r="BO2" s="285"/>
      <c r="BP2" s="11"/>
    </row>
    <row r="3" spans="1:68" ht="18.75">
      <c r="A3" s="283"/>
      <c r="B3" s="283"/>
      <c r="C3" s="283"/>
      <c r="D3" s="283"/>
      <c r="E3" s="283"/>
      <c r="F3" s="283"/>
      <c r="G3" s="283"/>
      <c r="H3" s="283"/>
      <c r="I3" s="283"/>
      <c r="J3" s="283"/>
      <c r="K3" s="283"/>
      <c r="L3" s="283"/>
      <c r="M3" s="283"/>
      <c r="N3" s="283"/>
      <c r="O3" s="283"/>
      <c r="P3" s="283"/>
      <c r="Q3" s="283"/>
      <c r="R3" s="283"/>
      <c r="S3" s="283"/>
      <c r="T3" s="283"/>
      <c r="U3" s="283"/>
      <c r="V3" s="286"/>
      <c r="W3" s="283"/>
      <c r="X3" s="283"/>
      <c r="Y3" s="283"/>
      <c r="Z3" s="283"/>
      <c r="AA3" s="283"/>
      <c r="AB3" s="283"/>
      <c r="AC3" s="283"/>
      <c r="AD3" s="283"/>
      <c r="AE3" s="283"/>
      <c r="AF3" s="283"/>
      <c r="AG3" s="283"/>
      <c r="AH3" s="283"/>
      <c r="AI3" s="283"/>
      <c r="AJ3" s="283"/>
      <c r="AK3" s="283"/>
      <c r="AL3" s="283"/>
      <c r="AM3" s="283"/>
      <c r="AN3" s="283"/>
      <c r="AO3" s="283"/>
      <c r="AP3" s="283"/>
      <c r="AQ3" s="283"/>
      <c r="AR3" s="283"/>
      <c r="AS3" s="283"/>
      <c r="AT3" s="283"/>
      <c r="AU3" s="283"/>
      <c r="AV3" s="283"/>
      <c r="AW3" s="283"/>
      <c r="AX3" s="283"/>
      <c r="AY3" s="283"/>
      <c r="AZ3" s="283"/>
      <c r="BA3" s="283"/>
      <c r="BB3" s="283"/>
      <c r="BC3" s="283"/>
      <c r="BD3" s="284"/>
      <c r="BE3" s="109"/>
      <c r="BF3" s="109"/>
      <c r="BG3" s="109"/>
      <c r="BH3" s="109"/>
      <c r="BI3" s="109"/>
      <c r="BJ3" s="109"/>
      <c r="BK3" s="109"/>
      <c r="BL3" s="285"/>
      <c r="BM3" s="285"/>
      <c r="BN3" s="285"/>
      <c r="BO3" s="285"/>
      <c r="BP3" s="11"/>
    </row>
    <row r="4" spans="1:68">
      <c r="A4" s="283"/>
      <c r="B4" s="283"/>
      <c r="C4" s="283"/>
      <c r="D4" s="283"/>
      <c r="E4" s="283"/>
      <c r="F4" s="283"/>
      <c r="G4" s="283"/>
      <c r="H4" s="283"/>
      <c r="I4" s="283"/>
      <c r="J4" s="283"/>
      <c r="K4" s="283"/>
      <c r="L4" s="283"/>
      <c r="M4" s="283"/>
      <c r="N4" s="283"/>
      <c r="O4" s="283"/>
      <c r="P4" s="283"/>
      <c r="Q4" s="283"/>
      <c r="R4" s="283"/>
      <c r="S4" s="283"/>
      <c r="T4" s="283"/>
      <c r="U4" s="283"/>
      <c r="V4" s="283"/>
      <c r="W4" s="283"/>
      <c r="X4" s="283"/>
      <c r="Y4" s="283"/>
      <c r="Z4" s="283"/>
      <c r="AA4" s="283"/>
      <c r="AB4" s="283"/>
      <c r="AC4" s="283"/>
      <c r="AD4" s="283"/>
      <c r="AE4" s="283"/>
      <c r="AF4" s="283"/>
      <c r="AG4" s="283"/>
      <c r="AH4" s="283"/>
      <c r="AI4" s="283"/>
      <c r="AJ4" s="283"/>
      <c r="AK4" s="283"/>
      <c r="AL4" s="283"/>
      <c r="AM4" s="283"/>
      <c r="AN4" s="283"/>
      <c r="AO4" s="283"/>
      <c r="AP4" s="283"/>
      <c r="AQ4" s="283"/>
      <c r="AR4" s="283"/>
      <c r="AS4" s="283"/>
      <c r="AT4" s="283"/>
      <c r="AU4" s="283"/>
      <c r="AV4" s="283"/>
      <c r="AW4" s="283"/>
      <c r="AX4" s="283"/>
      <c r="AY4" s="283"/>
      <c r="AZ4" s="283"/>
      <c r="BA4" s="283"/>
      <c r="BB4" s="283"/>
      <c r="BC4" s="283"/>
      <c r="BD4" s="284"/>
      <c r="BE4" s="109"/>
      <c r="BF4" s="109"/>
      <c r="BG4" s="109"/>
      <c r="BH4" s="109"/>
      <c r="BI4" s="109"/>
      <c r="BJ4" s="109"/>
      <c r="BK4" s="109"/>
      <c r="BL4" s="285"/>
      <c r="BM4" s="285"/>
      <c r="BN4" s="285"/>
      <c r="BO4" s="285"/>
      <c r="BP4" s="11"/>
    </row>
    <row r="5" spans="1:68">
      <c r="A5" s="283"/>
      <c r="B5" s="283" t="s">
        <v>515</v>
      </c>
      <c r="C5" s="283"/>
      <c r="D5" s="283"/>
      <c r="E5" s="283"/>
      <c r="F5" s="283"/>
      <c r="G5" s="283"/>
      <c r="H5" s="283"/>
      <c r="I5" s="283"/>
      <c r="J5" s="283"/>
      <c r="K5" s="283"/>
      <c r="L5" s="283"/>
      <c r="M5" s="283"/>
      <c r="N5" s="283"/>
      <c r="O5" s="283"/>
      <c r="P5" s="283"/>
      <c r="Q5" s="283"/>
      <c r="R5" s="283"/>
      <c r="S5" s="283"/>
      <c r="T5" s="283"/>
      <c r="U5" s="283"/>
      <c r="V5" s="283"/>
      <c r="W5" s="283"/>
      <c r="X5" s="283"/>
      <c r="Y5" s="283"/>
      <c r="Z5" s="283"/>
      <c r="AA5" s="283"/>
      <c r="AB5" s="283"/>
      <c r="AC5" s="283"/>
      <c r="AD5" s="283"/>
      <c r="AE5" s="283"/>
      <c r="AF5" s="283"/>
      <c r="AG5" s="283"/>
      <c r="AH5" s="283"/>
      <c r="AI5" s="283"/>
      <c r="AJ5" s="283"/>
      <c r="AK5" s="283"/>
      <c r="AL5" s="283"/>
      <c r="AM5" s="283"/>
      <c r="AN5" s="283"/>
      <c r="AO5" s="283" t="s">
        <v>516</v>
      </c>
      <c r="AP5" s="283"/>
      <c r="AQ5" s="283"/>
      <c r="AR5" s="283"/>
      <c r="AS5" s="283"/>
      <c r="AT5" s="283"/>
      <c r="AU5" s="283"/>
      <c r="AV5" s="283"/>
      <c r="AW5" s="283"/>
      <c r="AX5" s="283"/>
      <c r="AY5" s="283"/>
      <c r="AZ5" s="283"/>
      <c r="BA5" s="283"/>
      <c r="BB5" s="283"/>
      <c r="BC5" s="283"/>
      <c r="BD5" s="284"/>
      <c r="BE5" s="109"/>
      <c r="BF5" s="109"/>
      <c r="BG5" s="109"/>
      <c r="BH5" s="109"/>
      <c r="BI5" s="109"/>
      <c r="BJ5" s="109"/>
      <c r="BK5" s="109"/>
      <c r="BL5" s="285"/>
      <c r="BM5" s="285"/>
      <c r="BN5" s="285"/>
      <c r="BO5" s="285"/>
      <c r="BP5" s="11"/>
    </row>
    <row r="6" spans="1:68">
      <c r="A6" s="283"/>
      <c r="B6" s="9"/>
      <c r="C6" s="283"/>
      <c r="D6" s="283"/>
      <c r="E6" s="283"/>
      <c r="F6" s="283"/>
      <c r="G6" s="283"/>
      <c r="H6" s="283"/>
      <c r="I6" s="283"/>
      <c r="J6" s="283"/>
      <c r="K6" s="283"/>
      <c r="L6" s="283"/>
      <c r="M6" s="283"/>
      <c r="N6" s="283"/>
      <c r="O6" s="283"/>
      <c r="P6" s="283"/>
      <c r="Q6" s="283"/>
      <c r="R6" s="283"/>
      <c r="S6" s="283"/>
      <c r="T6" s="283"/>
      <c r="U6" s="283"/>
      <c r="V6" s="283"/>
      <c r="W6" s="283"/>
      <c r="X6" s="283"/>
      <c r="Y6" s="283"/>
      <c r="Z6" s="283"/>
      <c r="AA6" s="283"/>
      <c r="AB6" s="283"/>
      <c r="AC6" s="283"/>
      <c r="AD6" s="283"/>
      <c r="AE6" s="283"/>
      <c r="AF6" s="283"/>
      <c r="AG6" s="283"/>
      <c r="AH6" s="283"/>
      <c r="AI6" s="283"/>
      <c r="AJ6" s="283"/>
      <c r="AK6" s="283"/>
      <c r="AL6" s="283"/>
      <c r="AM6" s="283"/>
      <c r="AN6" s="283"/>
      <c r="AO6" s="283" t="s">
        <v>517</v>
      </c>
      <c r="AP6" s="283"/>
      <c r="AQ6" s="283"/>
      <c r="AR6" s="283"/>
      <c r="AS6" s="283"/>
      <c r="AT6" s="283"/>
      <c r="AU6" s="283"/>
      <c r="AV6" s="283"/>
      <c r="AW6" s="283"/>
      <c r="AX6" s="283"/>
      <c r="AY6" s="283"/>
      <c r="AZ6" s="283"/>
      <c r="BA6" s="283"/>
      <c r="BB6" s="283"/>
      <c r="BC6" s="283"/>
      <c r="BD6" s="284"/>
      <c r="BE6" s="109"/>
      <c r="BF6" s="109"/>
      <c r="BG6" s="109"/>
      <c r="BH6" s="109"/>
      <c r="BI6" s="109"/>
      <c r="BJ6" s="109"/>
      <c r="BK6" s="109"/>
      <c r="BL6" s="285"/>
      <c r="BM6" s="285"/>
      <c r="BN6" s="285"/>
      <c r="BO6" s="285"/>
      <c r="BP6" s="11"/>
    </row>
    <row r="7" spans="1:68">
      <c r="A7" s="283"/>
      <c r="B7" s="283" t="s">
        <v>518</v>
      </c>
      <c r="C7" s="283"/>
      <c r="D7" s="283"/>
      <c r="E7" s="283"/>
      <c r="F7" s="283"/>
      <c r="G7" s="283"/>
      <c r="H7" s="283"/>
      <c r="I7" s="283"/>
      <c r="J7" s="283"/>
      <c r="K7" s="283" t="s">
        <v>519</v>
      </c>
      <c r="L7" s="283"/>
      <c r="M7" s="283"/>
      <c r="O7" s="283"/>
      <c r="P7" s="283"/>
      <c r="Q7" s="283"/>
      <c r="R7" s="283"/>
      <c r="S7" s="283"/>
      <c r="T7" s="283"/>
      <c r="U7" s="283"/>
      <c r="V7" s="283"/>
      <c r="W7" s="283"/>
      <c r="X7" s="283"/>
      <c r="Y7" s="283"/>
      <c r="Z7" s="283"/>
      <c r="AA7" s="283"/>
      <c r="AB7" s="283"/>
      <c r="AC7" s="283"/>
      <c r="AD7" s="283"/>
      <c r="AE7" s="283"/>
      <c r="AF7" s="283"/>
      <c r="AG7" s="283"/>
      <c r="AH7" s="283"/>
      <c r="AI7" s="283"/>
      <c r="AJ7" s="283"/>
      <c r="AK7" s="283"/>
      <c r="AL7" s="283"/>
      <c r="AM7" s="283"/>
      <c r="AN7" s="283"/>
      <c r="AO7" s="283"/>
      <c r="AP7" s="283"/>
      <c r="AQ7" s="283"/>
      <c r="AR7" s="283"/>
      <c r="AS7" s="283"/>
      <c r="AT7" s="283"/>
      <c r="AU7" s="283"/>
      <c r="AV7" s="283"/>
      <c r="AW7" s="283"/>
      <c r="AX7" s="283"/>
      <c r="AY7" s="283"/>
      <c r="AZ7" s="283"/>
      <c r="BA7" s="283"/>
      <c r="BB7" s="283"/>
      <c r="BC7" s="283"/>
      <c r="BD7" s="284"/>
      <c r="BE7" s="109"/>
      <c r="BF7" s="109"/>
      <c r="BG7" s="109"/>
      <c r="BH7" s="109"/>
      <c r="BI7" s="109"/>
      <c r="BJ7" s="109"/>
      <c r="BK7" s="109"/>
      <c r="BL7" s="285"/>
      <c r="BM7" s="285"/>
      <c r="BN7" s="285"/>
      <c r="BO7" s="285"/>
      <c r="BP7" s="11"/>
    </row>
    <row r="8" spans="1:68">
      <c r="A8" s="283"/>
      <c r="B8" s="283"/>
      <c r="C8" s="283"/>
      <c r="D8" s="283"/>
      <c r="E8" s="283"/>
      <c r="F8" s="283"/>
      <c r="G8" s="283"/>
      <c r="H8" s="283"/>
      <c r="I8" s="283"/>
      <c r="J8" s="283"/>
      <c r="K8" s="283"/>
      <c r="L8" s="283"/>
      <c r="M8" s="283"/>
      <c r="N8" s="283"/>
      <c r="O8" s="283"/>
      <c r="P8" s="283"/>
      <c r="Q8" s="283"/>
      <c r="R8" s="283"/>
      <c r="S8" s="283"/>
      <c r="T8" s="283"/>
      <c r="U8" s="283"/>
      <c r="V8" s="283"/>
      <c r="W8" s="283"/>
      <c r="X8" s="283"/>
      <c r="Y8" s="283"/>
      <c r="Z8" s="283"/>
      <c r="AA8" s="283"/>
      <c r="AB8" s="283"/>
      <c r="AC8" s="283"/>
      <c r="AD8" s="283"/>
      <c r="AE8" s="283"/>
      <c r="AF8" s="283"/>
      <c r="AG8" s="283"/>
      <c r="AH8" s="283"/>
      <c r="AI8" s="283"/>
      <c r="AJ8" s="283"/>
      <c r="AK8" s="283"/>
      <c r="AL8" s="283"/>
      <c r="AM8" s="283"/>
      <c r="AN8" s="283"/>
      <c r="AO8" s="283"/>
      <c r="AP8" s="283"/>
      <c r="AQ8" s="283"/>
      <c r="AR8" s="283"/>
      <c r="AS8" s="283"/>
      <c r="AT8" s="283"/>
      <c r="AU8" s="283"/>
      <c r="AV8" s="283"/>
      <c r="AW8" s="283"/>
      <c r="AX8" s="283"/>
      <c r="AY8" s="283"/>
      <c r="AZ8" s="283"/>
      <c r="BA8" s="283"/>
      <c r="BB8" s="283"/>
      <c r="BC8" s="283"/>
      <c r="BD8" s="284"/>
      <c r="BE8" s="109"/>
      <c r="BF8" s="109"/>
      <c r="BG8" s="109"/>
      <c r="BH8" s="109"/>
      <c r="BI8" s="109"/>
      <c r="BJ8" s="109"/>
      <c r="BK8" s="109"/>
      <c r="BL8" s="285"/>
      <c r="BM8" s="285"/>
      <c r="BN8" s="285"/>
      <c r="BO8" s="285"/>
      <c r="BP8" s="11"/>
    </row>
    <row r="9" spans="1:68">
      <c r="A9" s="283"/>
      <c r="B9" s="283" t="s">
        <v>520</v>
      </c>
      <c r="C9" s="283"/>
      <c r="D9" s="283"/>
      <c r="E9" s="283"/>
      <c r="F9" s="283"/>
      <c r="G9" s="283"/>
      <c r="H9" s="283"/>
      <c r="I9" s="283"/>
      <c r="J9" s="283"/>
      <c r="K9" s="283" t="s">
        <v>521</v>
      </c>
      <c r="M9" s="283"/>
      <c r="N9" s="283"/>
      <c r="O9" s="283"/>
      <c r="P9" s="283"/>
      <c r="Q9" s="283"/>
      <c r="R9" s="283"/>
      <c r="S9" s="283"/>
      <c r="T9" s="283"/>
      <c r="U9" s="283"/>
      <c r="V9" s="283"/>
      <c r="W9" s="283"/>
      <c r="X9" s="283"/>
      <c r="Y9" s="283"/>
      <c r="Z9" s="283"/>
      <c r="AA9" s="283"/>
      <c r="AB9" s="283"/>
      <c r="AC9" s="283"/>
      <c r="AD9" s="283"/>
      <c r="AE9" s="283"/>
      <c r="AF9" s="283"/>
      <c r="AG9" s="283"/>
      <c r="AH9" s="283"/>
      <c r="AI9" s="283"/>
      <c r="AJ9" s="283"/>
      <c r="AK9" s="283"/>
      <c r="AL9" s="283"/>
      <c r="AM9" s="283"/>
      <c r="AN9" s="283"/>
      <c r="AO9" s="283"/>
      <c r="AP9" s="283"/>
      <c r="AQ9" s="283"/>
      <c r="AR9" s="283"/>
      <c r="AS9" s="283"/>
      <c r="AT9" s="283"/>
      <c r="AU9" s="283"/>
      <c r="AV9" s="283"/>
      <c r="AW9" s="283"/>
      <c r="AX9" s="283"/>
      <c r="AY9" s="283"/>
      <c r="AZ9" s="283"/>
      <c r="BA9" s="283"/>
      <c r="BB9" s="283"/>
      <c r="BC9" s="283"/>
      <c r="BD9" s="284"/>
      <c r="BE9" s="109"/>
      <c r="BF9" s="109"/>
      <c r="BG9" s="109"/>
      <c r="BH9" s="109"/>
      <c r="BI9" s="109"/>
      <c r="BJ9" s="109"/>
      <c r="BK9" s="109"/>
      <c r="BL9" s="285"/>
      <c r="BM9" s="285"/>
      <c r="BN9" s="285"/>
      <c r="BO9" s="285"/>
      <c r="BP9" s="11"/>
    </row>
    <row r="10" spans="1:68">
      <c r="A10" s="283"/>
      <c r="B10" s="283"/>
      <c r="C10" s="283"/>
      <c r="D10" s="283"/>
      <c r="E10" s="283"/>
      <c r="F10" s="283"/>
      <c r="G10" s="283"/>
      <c r="H10" s="283"/>
      <c r="I10" s="283"/>
      <c r="J10" s="283"/>
      <c r="K10" s="283"/>
      <c r="L10" s="283"/>
      <c r="M10" s="283"/>
      <c r="N10" s="283"/>
      <c r="O10" s="283"/>
      <c r="P10" s="283"/>
      <c r="Q10" s="283"/>
      <c r="R10" s="283"/>
      <c r="S10" s="283"/>
      <c r="T10" s="283"/>
      <c r="U10" s="283"/>
      <c r="V10" s="283"/>
      <c r="W10" s="283"/>
      <c r="X10" s="283"/>
      <c r="Y10" s="283"/>
      <c r="Z10" s="283"/>
      <c r="AA10" s="283"/>
      <c r="AB10" s="283"/>
      <c r="AC10" s="283"/>
      <c r="AD10" s="283"/>
      <c r="AE10" s="283"/>
      <c r="AF10" s="283"/>
      <c r="AG10" s="283"/>
      <c r="AH10" s="283"/>
      <c r="AI10" s="283"/>
      <c r="AJ10" s="283"/>
      <c r="AK10" s="283"/>
      <c r="AL10" s="283"/>
      <c r="AM10" s="283"/>
      <c r="AN10" s="283"/>
      <c r="AO10" s="283" t="s">
        <v>522</v>
      </c>
      <c r="AP10" s="283"/>
      <c r="AQ10" s="283"/>
      <c r="AR10" s="283"/>
      <c r="AS10" s="283"/>
      <c r="AT10" s="283"/>
      <c r="AU10" s="283"/>
      <c r="AV10" s="283"/>
      <c r="AW10" s="283"/>
      <c r="AX10" s="283"/>
      <c r="AY10" s="283"/>
      <c r="AZ10" s="283"/>
      <c r="BA10" s="283"/>
      <c r="BB10" s="283"/>
      <c r="BC10" s="283"/>
      <c r="BD10" s="284"/>
      <c r="BE10" s="109"/>
      <c r="BF10" s="109"/>
      <c r="BG10" s="109"/>
      <c r="BH10" s="109"/>
      <c r="BI10" s="109"/>
      <c r="BJ10" s="109"/>
      <c r="BK10" s="109"/>
      <c r="BL10" s="285"/>
      <c r="BM10" s="285"/>
      <c r="BN10" s="285"/>
      <c r="BO10" s="285"/>
      <c r="BP10" s="11"/>
    </row>
    <row r="11" spans="1:68">
      <c r="A11" s="283"/>
      <c r="B11" s="283"/>
      <c r="C11" s="283"/>
      <c r="D11" s="283"/>
      <c r="E11" s="283"/>
      <c r="F11" s="283"/>
      <c r="G11" s="283"/>
      <c r="H11" s="283"/>
      <c r="I11" s="283"/>
      <c r="J11" s="283"/>
      <c r="K11" s="283"/>
      <c r="L11" s="283"/>
      <c r="M11" s="283"/>
      <c r="N11" s="283"/>
      <c r="O11" s="283"/>
      <c r="P11" s="283"/>
      <c r="Q11" s="283"/>
      <c r="R11" s="283"/>
      <c r="S11" s="283"/>
      <c r="T11" s="283"/>
      <c r="U11" s="283"/>
      <c r="V11" s="283"/>
      <c r="W11" s="283"/>
      <c r="X11" s="283"/>
      <c r="Y11" s="283"/>
      <c r="Z11" s="283"/>
      <c r="AA11" s="283"/>
      <c r="AB11" s="283"/>
      <c r="AC11" s="283"/>
      <c r="AD11" s="283"/>
      <c r="AE11" s="283"/>
      <c r="AF11" s="283"/>
      <c r="AG11" s="283"/>
      <c r="AH11" s="283"/>
      <c r="AI11" s="283"/>
      <c r="AJ11" s="283"/>
      <c r="AK11" s="283"/>
      <c r="AL11" s="283"/>
      <c r="AM11" s="283"/>
      <c r="AN11" s="283"/>
      <c r="AO11" s="283" t="s">
        <v>523</v>
      </c>
      <c r="AP11" s="283"/>
      <c r="AQ11" s="283"/>
      <c r="AR11" s="283"/>
      <c r="AS11" s="283"/>
      <c r="AT11" s="283"/>
      <c r="AU11" s="283"/>
      <c r="AV11" s="283"/>
      <c r="AW11" s="283"/>
      <c r="AX11" s="283"/>
      <c r="AY11" s="283"/>
      <c r="AZ11" s="283"/>
      <c r="BA11" s="283"/>
      <c r="BB11" s="283"/>
      <c r="BC11" s="283"/>
      <c r="BD11" s="284"/>
      <c r="BE11" s="109"/>
      <c r="BF11" s="109"/>
      <c r="BG11" s="109"/>
      <c r="BH11" s="109"/>
      <c r="BI11" s="109"/>
      <c r="BJ11" s="109"/>
      <c r="BK11" s="109"/>
      <c r="BL11" s="285"/>
      <c r="BM11" s="285"/>
      <c r="BN11" s="285"/>
      <c r="BO11" s="285"/>
      <c r="BP11" s="11"/>
    </row>
    <row r="12" spans="1:68">
      <c r="A12" s="283"/>
      <c r="B12" s="287" t="s">
        <v>524</v>
      </c>
      <c r="C12" s="283"/>
      <c r="D12" s="283"/>
      <c r="E12" s="283"/>
      <c r="F12" s="283"/>
      <c r="G12" s="283"/>
      <c r="H12" s="283"/>
      <c r="I12" s="283"/>
      <c r="J12" s="283"/>
      <c r="K12" s="283"/>
      <c r="L12" s="283"/>
      <c r="M12" s="283"/>
      <c r="N12" s="283"/>
      <c r="O12" s="283"/>
      <c r="P12" s="283"/>
      <c r="Q12" s="288"/>
      <c r="R12" s="289"/>
      <c r="S12" s="289"/>
      <c r="T12" s="289"/>
      <c r="U12" s="289"/>
      <c r="V12" s="290"/>
      <c r="W12" s="283"/>
      <c r="X12" s="283"/>
      <c r="Y12" s="283"/>
      <c r="Z12" s="283"/>
      <c r="AA12" s="283"/>
      <c r="AB12" s="283"/>
      <c r="AC12" s="283"/>
      <c r="AD12" s="283"/>
      <c r="AE12" s="283"/>
      <c r="AF12" s="283"/>
      <c r="AG12" s="283"/>
      <c r="AH12" s="283"/>
      <c r="AI12" s="283"/>
      <c r="AJ12" s="283"/>
      <c r="AK12" s="283"/>
      <c r="AL12" s="283"/>
      <c r="AM12" s="283"/>
      <c r="AN12" s="283"/>
      <c r="AO12" s="283"/>
      <c r="AP12" s="283"/>
      <c r="AQ12" s="283"/>
      <c r="AR12" s="283"/>
      <c r="AS12" s="283"/>
      <c r="AT12" s="283"/>
      <c r="AU12" s="283"/>
      <c r="AV12" s="283"/>
      <c r="AW12" s="283"/>
      <c r="AX12" s="283"/>
      <c r="AY12" s="283"/>
      <c r="AZ12" s="283"/>
      <c r="BA12" s="283"/>
      <c r="BB12" s="283"/>
      <c r="BC12" s="283"/>
      <c r="BD12" s="284"/>
      <c r="BE12" s="109"/>
      <c r="BF12" s="109"/>
      <c r="BG12" s="109"/>
      <c r="BH12" s="109"/>
      <c r="BI12" s="109"/>
      <c r="BJ12" s="109"/>
      <c r="BK12" s="109"/>
      <c r="BL12" s="285"/>
      <c r="BM12" s="285"/>
      <c r="BN12" s="285"/>
      <c r="BO12" s="285"/>
      <c r="BP12" s="11"/>
    </row>
    <row r="13" spans="1:68">
      <c r="A13" s="283"/>
      <c r="B13" s="283" t="s">
        <v>525</v>
      </c>
      <c r="C13" s="283"/>
      <c r="D13" s="283"/>
      <c r="E13" s="283"/>
      <c r="F13" s="283"/>
      <c r="G13" s="283"/>
      <c r="H13" s="283"/>
      <c r="I13" s="283"/>
      <c r="J13" s="283"/>
      <c r="K13" s="283"/>
      <c r="L13" s="283"/>
      <c r="M13" s="283"/>
      <c r="N13" s="283"/>
      <c r="O13" s="283"/>
      <c r="P13" s="283" t="s">
        <v>526</v>
      </c>
      <c r="Q13" s="861">
        <f>AV51</f>
        <v>7500000</v>
      </c>
      <c r="R13" s="862"/>
      <c r="S13" s="862"/>
      <c r="T13" s="862"/>
      <c r="U13" s="862"/>
      <c r="V13" s="862"/>
      <c r="W13" s="862"/>
      <c r="X13" s="863"/>
      <c r="Y13" s="283"/>
      <c r="Z13" s="283"/>
      <c r="AA13" s="283"/>
      <c r="AB13" s="283"/>
      <c r="AC13" s="283"/>
      <c r="AD13" s="283"/>
      <c r="AE13" s="283"/>
      <c r="AF13" s="283"/>
      <c r="AG13" s="283"/>
      <c r="AH13" s="283"/>
      <c r="AI13" s="283"/>
      <c r="AJ13" s="283"/>
      <c r="AK13" s="283"/>
      <c r="AL13" s="283"/>
      <c r="AM13" s="283"/>
      <c r="AN13" s="283"/>
      <c r="AO13" s="283"/>
      <c r="AP13" s="283"/>
      <c r="AQ13" s="283"/>
      <c r="AR13" s="283"/>
      <c r="AS13" s="283"/>
      <c r="AT13" s="283"/>
      <c r="AU13" s="283"/>
      <c r="AV13" s="283"/>
      <c r="AW13" s="283"/>
      <c r="AX13" s="283"/>
      <c r="AY13" s="283"/>
      <c r="AZ13" s="283"/>
      <c r="BA13" s="283"/>
      <c r="BB13" s="283"/>
      <c r="BC13" s="283"/>
      <c r="BD13" s="284"/>
      <c r="BE13" s="109"/>
      <c r="BF13" s="109"/>
      <c r="BG13" s="109"/>
      <c r="BH13" s="109"/>
      <c r="BI13" s="109"/>
      <c r="BJ13" s="109"/>
      <c r="BK13" s="109"/>
      <c r="BL13" s="285"/>
      <c r="BM13" s="285"/>
      <c r="BN13" s="285"/>
      <c r="BO13" s="285"/>
      <c r="BP13" s="11"/>
    </row>
    <row r="14" spans="1:68">
      <c r="A14" s="283"/>
      <c r="B14" s="283" t="s">
        <v>527</v>
      </c>
      <c r="C14" s="283"/>
      <c r="D14" s="283"/>
      <c r="E14" s="283"/>
      <c r="F14" s="283"/>
      <c r="G14" s="283"/>
      <c r="H14" s="283"/>
      <c r="I14" s="283"/>
      <c r="J14" s="283"/>
      <c r="K14" s="283"/>
      <c r="L14" s="283"/>
      <c r="M14" s="283"/>
      <c r="N14" s="283"/>
      <c r="O14" s="283"/>
      <c r="P14" s="283" t="s">
        <v>526</v>
      </c>
      <c r="Q14" s="861">
        <f>Q13*0.08</f>
        <v>600000</v>
      </c>
      <c r="R14" s="862"/>
      <c r="S14" s="862"/>
      <c r="T14" s="862"/>
      <c r="U14" s="862"/>
      <c r="V14" s="862"/>
      <c r="W14" s="862"/>
      <c r="X14" s="863"/>
      <c r="Y14" s="283"/>
      <c r="Z14" s="283"/>
      <c r="AA14" s="283"/>
      <c r="AB14" s="283"/>
      <c r="AC14" s="283"/>
      <c r="AD14" s="283"/>
      <c r="AE14" s="283"/>
      <c r="AF14" s="283"/>
      <c r="AG14" s="283"/>
      <c r="AH14" s="283"/>
      <c r="AI14" s="283"/>
      <c r="AJ14" s="283"/>
      <c r="AK14" s="283"/>
      <c r="AL14" s="283"/>
      <c r="AM14" s="283"/>
      <c r="AN14" s="283"/>
      <c r="AO14" s="283"/>
      <c r="AP14" s="283"/>
      <c r="AQ14" s="283"/>
      <c r="AR14" s="283"/>
      <c r="AS14" s="283"/>
      <c r="AT14" s="283"/>
      <c r="AU14" s="283"/>
      <c r="AV14" s="283"/>
      <c r="AW14" s="283"/>
      <c r="AX14" s="283"/>
      <c r="AY14" s="283"/>
      <c r="AZ14" s="283"/>
      <c r="BA14" s="283"/>
      <c r="BB14" s="283"/>
      <c r="BC14" s="283"/>
      <c r="BD14" s="284"/>
      <c r="BE14" s="109"/>
      <c r="BF14" s="109"/>
      <c r="BG14" s="109"/>
      <c r="BH14" s="109"/>
      <c r="BI14" s="109"/>
      <c r="BJ14" s="109"/>
      <c r="BK14" s="109"/>
      <c r="BL14" s="285"/>
      <c r="BM14" s="285"/>
      <c r="BN14" s="285"/>
      <c r="BO14" s="285"/>
      <c r="BP14" s="11"/>
    </row>
    <row r="15" spans="1:68">
      <c r="A15" s="283"/>
      <c r="B15" s="283" t="s">
        <v>528</v>
      </c>
      <c r="C15" s="283"/>
      <c r="D15" s="283"/>
      <c r="E15" s="283"/>
      <c r="F15" s="283"/>
      <c r="G15" s="283"/>
      <c r="H15" s="283"/>
      <c r="I15" s="283"/>
      <c r="J15" s="283"/>
      <c r="K15" s="283"/>
      <c r="L15" s="283"/>
      <c r="M15" s="283"/>
      <c r="N15" s="283"/>
      <c r="O15" s="283"/>
      <c r="P15" s="283" t="s">
        <v>526</v>
      </c>
      <c r="Q15" s="861">
        <f>Q13+Q14</f>
        <v>8100000</v>
      </c>
      <c r="R15" s="862"/>
      <c r="S15" s="862"/>
      <c r="T15" s="862"/>
      <c r="U15" s="862"/>
      <c r="V15" s="862"/>
      <c r="W15" s="862"/>
      <c r="X15" s="863"/>
      <c r="Y15" s="283"/>
      <c r="Z15" s="283"/>
      <c r="AA15" s="283"/>
      <c r="AB15" s="283"/>
      <c r="AC15" s="283"/>
      <c r="AD15" s="283"/>
      <c r="AE15" s="283"/>
      <c r="AF15" s="283"/>
      <c r="AG15" s="283"/>
      <c r="AH15" s="283"/>
      <c r="AI15" s="283"/>
      <c r="AJ15" s="283"/>
      <c r="AK15" s="283"/>
      <c r="AL15" s="283"/>
      <c r="AM15" s="283"/>
      <c r="AN15" s="283"/>
      <c r="AO15" s="283"/>
      <c r="AP15" s="283"/>
      <c r="AQ15" s="283"/>
      <c r="AR15" s="283"/>
      <c r="AS15" s="283"/>
      <c r="AT15" s="283"/>
      <c r="AU15" s="283"/>
      <c r="AV15" s="283"/>
      <c r="AW15" s="283"/>
      <c r="AX15" s="283"/>
      <c r="AY15" s="283"/>
      <c r="AZ15" s="283"/>
      <c r="BA15" s="283"/>
      <c r="BB15" s="283"/>
      <c r="BC15" s="283"/>
      <c r="BD15" s="284"/>
      <c r="BE15" s="109"/>
      <c r="BF15" s="109"/>
      <c r="BG15" s="109"/>
      <c r="BH15" s="109"/>
      <c r="BI15" s="109"/>
      <c r="BJ15" s="109"/>
      <c r="BK15" s="109"/>
      <c r="BL15" s="285"/>
      <c r="BM15" s="285"/>
      <c r="BN15" s="285"/>
      <c r="BO15" s="285"/>
      <c r="BP15" s="11"/>
    </row>
    <row r="16" spans="1:68">
      <c r="A16" s="283"/>
      <c r="B16" s="283"/>
      <c r="C16" s="283"/>
      <c r="D16" s="283"/>
      <c r="E16" s="283"/>
      <c r="F16" s="283"/>
      <c r="G16" s="283"/>
      <c r="H16" s="283"/>
      <c r="I16" s="283"/>
      <c r="J16" s="283"/>
      <c r="K16" s="283"/>
      <c r="L16" s="283"/>
      <c r="M16" s="283"/>
      <c r="N16" s="283"/>
      <c r="O16" s="283"/>
      <c r="P16" s="283"/>
      <c r="Q16" s="283"/>
      <c r="R16" s="283"/>
      <c r="S16" s="283"/>
      <c r="T16" s="283"/>
      <c r="U16" s="283"/>
      <c r="V16" s="283"/>
      <c r="W16" s="283"/>
      <c r="X16" s="283"/>
      <c r="Y16" s="283"/>
      <c r="Z16" s="283"/>
      <c r="AA16" s="283"/>
      <c r="AB16" s="283"/>
      <c r="AC16" s="283"/>
      <c r="AD16" s="283"/>
      <c r="AE16" s="283"/>
      <c r="AF16" s="283"/>
      <c r="AG16" s="283"/>
      <c r="AH16" s="283"/>
      <c r="AI16" s="283"/>
      <c r="AJ16" s="283"/>
      <c r="AK16" s="283"/>
      <c r="AL16" s="283"/>
      <c r="AM16" s="283"/>
      <c r="AN16" s="283"/>
      <c r="AO16" s="283"/>
      <c r="AP16" s="283"/>
      <c r="AQ16" s="283"/>
      <c r="AR16" s="283"/>
      <c r="AS16" s="283"/>
      <c r="AT16" s="283"/>
      <c r="AU16" s="283"/>
      <c r="AV16" s="283"/>
      <c r="AW16" s="283"/>
      <c r="AX16" s="283"/>
      <c r="AY16" s="283"/>
      <c r="AZ16" s="283"/>
      <c r="BA16" s="283"/>
      <c r="BB16" s="283"/>
      <c r="BC16" s="283"/>
      <c r="BD16" s="284"/>
      <c r="BE16" s="109"/>
      <c r="BF16" s="109"/>
      <c r="BG16" s="109"/>
      <c r="BH16" s="109"/>
      <c r="BI16" s="109"/>
      <c r="BJ16" s="109"/>
      <c r="BK16" s="109"/>
      <c r="BL16" s="285"/>
      <c r="BM16" s="285"/>
      <c r="BN16" s="285"/>
      <c r="BO16" s="285"/>
      <c r="BP16" s="11"/>
    </row>
    <row r="17" spans="1:87">
      <c r="A17" s="283"/>
      <c r="B17" s="283"/>
      <c r="C17" s="283"/>
      <c r="D17" s="283"/>
      <c r="E17" s="283"/>
      <c r="F17" s="283"/>
      <c r="G17" s="283"/>
      <c r="H17" s="283"/>
      <c r="I17" s="283"/>
      <c r="J17" s="283"/>
      <c r="K17" s="283"/>
      <c r="L17" s="283"/>
      <c r="M17" s="283"/>
      <c r="N17" s="283"/>
      <c r="O17" s="283"/>
      <c r="P17" s="283"/>
      <c r="Q17" s="283"/>
      <c r="R17" s="283"/>
      <c r="S17" s="283"/>
      <c r="T17" s="283"/>
      <c r="U17" s="283"/>
      <c r="V17" s="283"/>
      <c r="W17" s="283"/>
      <c r="X17" s="283"/>
      <c r="Y17" s="283"/>
      <c r="Z17" s="283"/>
      <c r="AA17" s="283"/>
      <c r="AB17" s="283"/>
      <c r="AC17" s="283"/>
      <c r="AD17" s="283"/>
      <c r="AE17" s="283"/>
      <c r="AF17" s="283"/>
      <c r="AG17" s="283"/>
      <c r="AH17" s="283"/>
      <c r="AI17" s="283"/>
      <c r="AJ17" s="283"/>
      <c r="AK17" s="283"/>
      <c r="AL17" s="283"/>
      <c r="AM17" s="283"/>
      <c r="AN17" s="283"/>
      <c r="AO17" s="283"/>
      <c r="AP17" s="283"/>
      <c r="AQ17" s="283"/>
      <c r="AR17" s="283"/>
      <c r="AS17" s="283"/>
      <c r="AT17" s="283"/>
      <c r="AU17" s="283"/>
      <c r="AV17" s="283"/>
      <c r="AW17" s="283"/>
      <c r="AX17" s="283"/>
      <c r="AY17" s="283"/>
      <c r="AZ17" s="283"/>
      <c r="BA17" s="283"/>
      <c r="BB17" s="283"/>
      <c r="BC17" s="283"/>
      <c r="BD17" s="284"/>
      <c r="BE17" s="109"/>
      <c r="BF17" s="109"/>
      <c r="BG17" s="109"/>
      <c r="BH17" s="109"/>
      <c r="BI17" s="109"/>
      <c r="BJ17" s="109"/>
      <c r="BK17" s="109"/>
      <c r="BL17" s="285"/>
      <c r="BM17" s="285"/>
      <c r="BN17" s="285"/>
      <c r="BO17" s="285"/>
      <c r="BP17" s="11"/>
    </row>
    <row r="18" spans="1:87">
      <c r="A18" s="283"/>
      <c r="B18" s="283" t="s">
        <v>529</v>
      </c>
      <c r="C18" s="283"/>
      <c r="D18" s="283"/>
      <c r="E18" s="283"/>
      <c r="F18" s="283"/>
      <c r="G18" s="283"/>
      <c r="H18" s="283"/>
      <c r="I18" s="283"/>
      <c r="J18" s="283" t="s">
        <v>530</v>
      </c>
      <c r="K18" s="283"/>
      <c r="L18" s="283" t="s">
        <v>517</v>
      </c>
      <c r="M18" s="283"/>
      <c r="N18" s="283"/>
      <c r="O18" s="283"/>
      <c r="P18" s="283"/>
      <c r="Q18" s="283"/>
      <c r="R18" s="283"/>
      <c r="S18" s="283"/>
      <c r="T18" s="283"/>
      <c r="U18" s="283"/>
      <c r="V18" s="283"/>
      <c r="W18" s="283"/>
      <c r="X18" s="283"/>
      <c r="Y18" s="283"/>
      <c r="Z18" s="283"/>
      <c r="AA18" s="283"/>
      <c r="AB18" s="283"/>
      <c r="AC18" s="283"/>
      <c r="AD18" s="283"/>
      <c r="AE18" s="283"/>
      <c r="AF18" s="283"/>
      <c r="AG18" s="283"/>
      <c r="AH18" s="283"/>
      <c r="AI18" s="283"/>
      <c r="AJ18" s="283"/>
      <c r="AK18" s="283"/>
      <c r="AL18" s="283"/>
      <c r="AM18" s="283"/>
      <c r="AN18" s="283"/>
      <c r="AO18" s="283"/>
      <c r="AP18" s="283"/>
      <c r="AQ18" s="283"/>
      <c r="AR18" s="283"/>
      <c r="AS18" s="283"/>
      <c r="AT18" s="283"/>
      <c r="AU18" s="283"/>
      <c r="AV18" s="283"/>
      <c r="AW18" s="283"/>
      <c r="AX18" s="283"/>
      <c r="AY18" s="283"/>
      <c r="AZ18" s="283"/>
      <c r="BA18" s="283"/>
      <c r="BB18" s="283"/>
      <c r="BC18" s="283"/>
      <c r="BD18" s="284"/>
      <c r="BE18" s="109"/>
      <c r="BF18" s="109"/>
      <c r="BG18" s="109"/>
      <c r="BH18" s="109"/>
      <c r="BI18" s="109"/>
      <c r="BJ18" s="109"/>
      <c r="BK18" s="109"/>
      <c r="BL18" s="285"/>
      <c r="BM18" s="285"/>
      <c r="BN18" s="285"/>
      <c r="BO18" s="285"/>
      <c r="BP18" s="11"/>
      <c r="CI18" s="38"/>
    </row>
    <row r="19" spans="1:87">
      <c r="A19" s="283"/>
      <c r="B19" s="283" t="s">
        <v>531</v>
      </c>
      <c r="C19" s="283"/>
      <c r="D19" s="283"/>
      <c r="E19" s="283"/>
      <c r="F19" s="283"/>
      <c r="G19" s="283"/>
      <c r="H19" s="283"/>
      <c r="I19" s="283"/>
      <c r="J19" s="283" t="s">
        <v>530</v>
      </c>
      <c r="K19" s="283"/>
      <c r="L19" s="283" t="s">
        <v>532</v>
      </c>
      <c r="M19" s="283"/>
      <c r="N19" s="283"/>
      <c r="O19" s="283"/>
      <c r="P19" s="283"/>
      <c r="Q19" s="283"/>
      <c r="R19" s="283"/>
      <c r="S19" s="283"/>
      <c r="T19" s="283"/>
      <c r="U19" s="283"/>
      <c r="V19" s="283"/>
      <c r="W19" s="283"/>
      <c r="X19" s="283"/>
      <c r="Y19" s="283"/>
      <c r="Z19" s="283"/>
      <c r="AA19" s="283"/>
      <c r="AB19" s="283"/>
      <c r="AC19" s="283"/>
      <c r="AD19" s="283"/>
      <c r="AE19" s="283"/>
      <c r="AF19" s="283"/>
      <c r="AG19" s="283"/>
      <c r="AH19" s="283"/>
      <c r="AI19" s="283"/>
      <c r="AJ19" s="283"/>
      <c r="AK19" s="283"/>
      <c r="AL19" s="283"/>
      <c r="AM19" s="283"/>
      <c r="AN19" s="283"/>
      <c r="AO19" s="283"/>
      <c r="AP19" s="283"/>
      <c r="AQ19" s="283"/>
      <c r="AR19" s="283"/>
      <c r="AS19" s="283"/>
      <c r="AT19" s="283"/>
      <c r="AU19" s="283"/>
      <c r="AV19" s="283"/>
      <c r="AW19" s="283"/>
      <c r="AX19" s="283"/>
      <c r="AY19" s="283"/>
      <c r="AZ19" s="283"/>
      <c r="BA19" s="283"/>
      <c r="BB19" s="283"/>
      <c r="BC19" s="283"/>
      <c r="BD19" s="284"/>
      <c r="BE19" s="109"/>
      <c r="BF19" s="109"/>
      <c r="BG19" s="109"/>
      <c r="BH19" s="109"/>
      <c r="BI19" s="109"/>
      <c r="BJ19" s="109"/>
      <c r="BK19" s="109"/>
      <c r="BL19" s="285"/>
      <c r="BM19" s="285"/>
      <c r="BN19" s="285"/>
      <c r="BO19" s="285"/>
      <c r="BP19" s="11"/>
    </row>
    <row r="20" spans="1:87">
      <c r="A20" s="283"/>
      <c r="B20" s="283" t="s">
        <v>533</v>
      </c>
      <c r="C20" s="283"/>
      <c r="D20" s="283"/>
      <c r="E20" s="283"/>
      <c r="F20" s="283"/>
      <c r="G20" s="283"/>
      <c r="H20" s="283"/>
      <c r="I20" s="283"/>
      <c r="J20" s="283" t="s">
        <v>530</v>
      </c>
      <c r="K20" s="283"/>
      <c r="L20" s="283" t="s">
        <v>534</v>
      </c>
      <c r="M20" s="283"/>
      <c r="N20" s="283"/>
      <c r="O20" s="283"/>
      <c r="P20" s="283"/>
      <c r="Q20" s="283"/>
      <c r="R20" s="283"/>
      <c r="S20" s="283"/>
      <c r="T20" s="283"/>
      <c r="U20" s="283"/>
      <c r="V20" s="283"/>
      <c r="W20" s="283"/>
      <c r="X20" s="283"/>
      <c r="Y20" s="283"/>
      <c r="Z20" s="283"/>
      <c r="AA20" s="283"/>
      <c r="AB20" s="283"/>
      <c r="AC20" s="283"/>
      <c r="AD20" s="283"/>
      <c r="AE20" s="283"/>
      <c r="AF20" s="283"/>
      <c r="AG20" s="283"/>
      <c r="AH20" s="283"/>
      <c r="AI20" s="283"/>
      <c r="AJ20" s="283"/>
      <c r="AK20" s="283"/>
      <c r="AL20" s="283"/>
      <c r="AM20" s="283"/>
      <c r="AN20" s="283"/>
      <c r="AO20" s="283"/>
      <c r="AP20" s="283"/>
      <c r="AQ20" s="283"/>
      <c r="AR20" s="283"/>
      <c r="AS20" s="283"/>
      <c r="AT20" s="283"/>
      <c r="AU20" s="283"/>
      <c r="AV20" s="283"/>
      <c r="AW20" s="283"/>
      <c r="AX20" s="283"/>
      <c r="AY20" s="283"/>
      <c r="AZ20" s="283"/>
      <c r="BA20" s="283"/>
      <c r="BB20" s="283"/>
      <c r="BC20" s="283"/>
      <c r="BD20" s="284"/>
      <c r="BE20" s="109"/>
      <c r="BF20" s="109"/>
      <c r="BG20" s="109"/>
      <c r="BH20" s="109"/>
      <c r="BI20" s="109"/>
      <c r="BJ20" s="109"/>
      <c r="BK20" s="109"/>
      <c r="BL20" s="285"/>
      <c r="BM20" s="285"/>
      <c r="BN20" s="285"/>
      <c r="BO20" s="285"/>
      <c r="BP20" s="11"/>
    </row>
    <row r="21" spans="1:87">
      <c r="A21" s="283"/>
      <c r="B21" s="283" t="s">
        <v>535</v>
      </c>
      <c r="C21" s="283"/>
      <c r="D21" s="283"/>
      <c r="E21" s="283"/>
      <c r="F21" s="283"/>
      <c r="G21" s="283"/>
      <c r="H21" s="283"/>
      <c r="I21" s="283"/>
      <c r="J21" s="283" t="s">
        <v>530</v>
      </c>
      <c r="K21" s="283"/>
      <c r="L21" s="283" t="s">
        <v>536</v>
      </c>
      <c r="M21" s="283"/>
      <c r="N21" s="283"/>
      <c r="O21" s="283"/>
      <c r="P21" s="283"/>
      <c r="Q21" s="283"/>
      <c r="R21" s="283"/>
      <c r="S21" s="283"/>
      <c r="T21" s="283"/>
      <c r="U21" s="283"/>
      <c r="V21" s="283"/>
      <c r="W21" s="283"/>
      <c r="X21" s="283"/>
      <c r="Y21" s="283"/>
      <c r="Z21" s="283"/>
      <c r="AA21" s="283"/>
      <c r="AB21" s="283"/>
      <c r="AC21" s="283"/>
      <c r="AD21" s="283"/>
      <c r="AE21" s="283"/>
      <c r="AF21" s="283"/>
      <c r="AG21" s="283"/>
      <c r="AH21" s="283"/>
      <c r="AI21" s="283"/>
      <c r="AJ21" s="283"/>
      <c r="AK21" s="283"/>
      <c r="AL21" s="283"/>
      <c r="AM21" s="283"/>
      <c r="AN21" s="283"/>
      <c r="AO21" s="283"/>
      <c r="AP21" s="283"/>
      <c r="AQ21" s="283"/>
      <c r="AR21" s="283"/>
      <c r="AS21" s="283"/>
      <c r="AT21" s="283"/>
      <c r="AU21" s="283"/>
      <c r="AV21" s="283"/>
      <c r="AW21" s="283"/>
      <c r="AX21" s="283"/>
      <c r="AY21" s="283"/>
      <c r="AZ21" s="283"/>
      <c r="BA21" s="283"/>
      <c r="BB21" s="283"/>
      <c r="BC21" s="283"/>
      <c r="BD21" s="284"/>
      <c r="BE21" s="109"/>
      <c r="BF21" s="109"/>
      <c r="BG21" s="109"/>
      <c r="BH21" s="109"/>
      <c r="BI21" s="109"/>
      <c r="BJ21" s="109"/>
      <c r="BK21" s="109"/>
      <c r="BL21" s="285"/>
      <c r="BM21" s="285"/>
      <c r="BN21" s="285"/>
      <c r="BO21" s="285"/>
      <c r="BP21" s="11"/>
    </row>
    <row r="22" spans="1:87">
      <c r="A22" s="283"/>
      <c r="B22" s="283"/>
      <c r="C22" s="283"/>
      <c r="D22" s="283"/>
      <c r="E22" s="283"/>
      <c r="F22" s="283"/>
      <c r="G22" s="283"/>
      <c r="H22" s="283"/>
      <c r="I22" s="283"/>
      <c r="J22" s="283"/>
      <c r="K22" s="283"/>
      <c r="L22" s="283"/>
      <c r="M22" s="283"/>
      <c r="N22" s="283"/>
      <c r="O22" s="283"/>
      <c r="P22" s="283"/>
      <c r="Q22" s="283"/>
      <c r="R22" s="283"/>
      <c r="S22" s="283"/>
      <c r="T22" s="283"/>
      <c r="U22" s="283"/>
      <c r="V22" s="283"/>
      <c r="W22" s="283"/>
      <c r="X22" s="283"/>
      <c r="Y22" s="283"/>
      <c r="Z22" s="283"/>
      <c r="AA22" s="283"/>
      <c r="AB22" s="283"/>
      <c r="AC22" s="283"/>
      <c r="AD22" s="283"/>
      <c r="AE22" s="283"/>
      <c r="AF22" s="283"/>
      <c r="AG22" s="283"/>
      <c r="AH22" s="283"/>
      <c r="AI22" s="283"/>
      <c r="AJ22" s="283"/>
      <c r="AK22" s="283"/>
      <c r="AL22" s="283"/>
      <c r="AM22" s="283"/>
      <c r="AN22" s="283"/>
      <c r="AO22" s="283"/>
      <c r="AP22" s="283"/>
      <c r="AQ22" s="283"/>
      <c r="AR22" s="283"/>
      <c r="AS22" s="283"/>
      <c r="AT22" s="283"/>
      <c r="AU22" s="283"/>
      <c r="AV22" s="283"/>
      <c r="AW22" s="283"/>
      <c r="AX22" s="283"/>
      <c r="AY22" s="283"/>
      <c r="AZ22" s="283"/>
      <c r="BA22" s="283"/>
      <c r="BB22" s="283"/>
      <c r="BC22" s="283"/>
      <c r="BD22" s="284"/>
      <c r="BE22" s="109"/>
      <c r="BF22" s="109"/>
      <c r="BG22" s="109"/>
      <c r="BH22" s="109"/>
      <c r="BI22" s="109"/>
      <c r="BJ22" s="109"/>
      <c r="BK22" s="109"/>
      <c r="BL22" s="285"/>
      <c r="BM22" s="285"/>
      <c r="BN22" s="285"/>
      <c r="BO22" s="285"/>
      <c r="BP22" s="11"/>
    </row>
    <row r="23" spans="1:87">
      <c r="A23" s="283"/>
      <c r="B23" s="283"/>
      <c r="C23" s="283"/>
      <c r="D23" s="283"/>
      <c r="E23" s="283"/>
      <c r="F23" s="283"/>
      <c r="G23" s="283"/>
      <c r="H23" s="283"/>
      <c r="I23" s="283"/>
      <c r="J23" s="283"/>
      <c r="K23" s="283"/>
      <c r="L23" s="283"/>
      <c r="M23" s="283"/>
      <c r="N23" s="283"/>
      <c r="O23" s="283"/>
      <c r="P23" s="283"/>
      <c r="Q23" s="283"/>
      <c r="R23" s="283"/>
      <c r="S23" s="283"/>
      <c r="T23" s="283"/>
      <c r="U23" s="283"/>
      <c r="V23" s="283"/>
      <c r="W23" s="283"/>
      <c r="X23" s="283"/>
      <c r="Y23" s="283"/>
      <c r="Z23" s="283"/>
      <c r="AA23" s="283"/>
      <c r="AB23" s="283"/>
      <c r="AC23" s="283"/>
      <c r="AD23" s="283"/>
      <c r="AE23" s="283"/>
      <c r="AF23" s="283"/>
      <c r="AG23" s="283"/>
      <c r="AH23" s="283"/>
      <c r="AI23" s="283"/>
      <c r="AJ23" s="283"/>
      <c r="AK23" s="283"/>
      <c r="AL23" s="283"/>
      <c r="AM23" s="283"/>
      <c r="AN23" s="283"/>
      <c r="AO23" s="283"/>
      <c r="AP23" s="283"/>
      <c r="AQ23" s="283"/>
      <c r="AR23" s="283"/>
      <c r="AS23" s="283"/>
      <c r="AT23" s="283"/>
      <c r="AU23" s="283"/>
      <c r="AV23" s="283"/>
      <c r="AW23" s="283"/>
      <c r="AX23" s="283"/>
      <c r="AY23" s="283"/>
      <c r="AZ23" s="283"/>
      <c r="BA23" s="283"/>
      <c r="BB23" s="283"/>
      <c r="BC23" s="283"/>
      <c r="BD23" s="284"/>
      <c r="BE23" s="109"/>
      <c r="BF23" s="109"/>
      <c r="BG23" s="109"/>
      <c r="BH23" s="109"/>
      <c r="BI23" s="109"/>
      <c r="BJ23" s="109"/>
      <c r="BK23" s="109"/>
      <c r="BL23" s="285"/>
      <c r="BM23" s="285"/>
      <c r="BN23" s="285"/>
      <c r="BO23" s="285"/>
      <c r="BP23" s="11"/>
    </row>
    <row r="24" spans="1:87">
      <c r="A24" s="283"/>
      <c r="B24" s="283"/>
      <c r="C24" s="283"/>
      <c r="D24" s="283"/>
      <c r="E24" s="283"/>
      <c r="F24" s="283"/>
      <c r="G24" s="283"/>
      <c r="H24" s="283"/>
      <c r="I24" s="283"/>
      <c r="J24" s="283"/>
      <c r="K24" s="283"/>
      <c r="L24" s="283"/>
      <c r="M24" s="283"/>
      <c r="N24" s="283"/>
      <c r="O24" s="283"/>
      <c r="P24" s="283"/>
      <c r="Q24" s="283"/>
      <c r="R24" s="283"/>
      <c r="S24" s="283"/>
      <c r="T24" s="283"/>
      <c r="U24" s="283"/>
      <c r="V24" s="283"/>
      <c r="W24" s="283"/>
      <c r="X24" s="283"/>
      <c r="Y24" s="283"/>
      <c r="Z24" s="283"/>
      <c r="AA24" s="283"/>
      <c r="AB24" s="283"/>
      <c r="AC24" s="283"/>
      <c r="AD24" s="283"/>
      <c r="AE24" s="283"/>
      <c r="AF24" s="283"/>
      <c r="AG24" s="283"/>
      <c r="AH24" s="283"/>
      <c r="AI24" s="283"/>
      <c r="AJ24" s="283"/>
      <c r="AK24" s="283"/>
      <c r="AL24" s="283"/>
      <c r="AM24" s="283"/>
      <c r="AN24" s="283"/>
      <c r="AO24" s="283"/>
      <c r="AP24" s="283"/>
      <c r="AQ24" s="283"/>
      <c r="AR24" s="283"/>
      <c r="AS24" s="283"/>
      <c r="AT24" s="283"/>
      <c r="AU24" s="283"/>
      <c r="AV24" s="283"/>
      <c r="AW24" s="283"/>
      <c r="AX24" s="283"/>
      <c r="AY24" s="283"/>
      <c r="AZ24" s="283"/>
      <c r="BA24" s="283"/>
      <c r="BB24" s="283"/>
      <c r="BC24" s="283"/>
      <c r="BD24" s="284"/>
      <c r="BE24" s="109"/>
      <c r="BF24" s="109"/>
      <c r="BG24" s="109"/>
      <c r="BH24" s="109"/>
      <c r="BI24" s="109"/>
      <c r="BJ24" s="109"/>
      <c r="BK24" s="109"/>
      <c r="BL24" s="285"/>
      <c r="BM24" s="285"/>
      <c r="BN24" s="285"/>
      <c r="BO24" s="285"/>
      <c r="BP24" s="11"/>
    </row>
    <row r="25" spans="1:87">
      <c r="A25" s="283"/>
      <c r="B25" s="283"/>
      <c r="C25" s="283"/>
      <c r="D25" s="283"/>
      <c r="E25" s="283"/>
      <c r="F25" s="283"/>
      <c r="G25" s="283"/>
      <c r="H25" s="283"/>
      <c r="I25" s="283"/>
      <c r="J25" s="283"/>
      <c r="K25" s="283"/>
      <c r="L25" s="283"/>
      <c r="M25" s="283"/>
      <c r="N25" s="283"/>
      <c r="O25" s="283"/>
      <c r="P25" s="283"/>
      <c r="Q25" s="283"/>
      <c r="R25" s="283"/>
      <c r="S25" s="283"/>
      <c r="T25" s="283"/>
      <c r="U25" s="283"/>
      <c r="V25" s="283"/>
      <c r="W25" s="283"/>
      <c r="X25" s="283"/>
      <c r="Y25" s="283"/>
      <c r="Z25" s="283"/>
      <c r="AA25" s="283"/>
      <c r="AB25" s="283"/>
      <c r="AC25" s="283"/>
      <c r="AD25" s="283"/>
      <c r="AE25" s="283"/>
      <c r="AF25" s="283"/>
      <c r="AG25" s="283"/>
      <c r="AH25" s="283"/>
      <c r="AI25" s="283"/>
      <c r="AJ25" s="283"/>
      <c r="AK25" s="283"/>
      <c r="AL25" s="283"/>
      <c r="AM25" s="283"/>
      <c r="AN25" s="283"/>
      <c r="AO25" s="283"/>
      <c r="AP25" s="283"/>
      <c r="AQ25" s="283"/>
      <c r="AR25" s="283"/>
      <c r="AS25" s="283"/>
      <c r="AT25" s="283"/>
      <c r="AU25" s="283"/>
      <c r="AV25" s="283"/>
      <c r="AW25" s="283"/>
      <c r="AX25" s="283"/>
      <c r="AY25" s="283"/>
      <c r="AZ25" s="283"/>
      <c r="BA25" s="283"/>
      <c r="BB25" s="283"/>
      <c r="BC25" s="283"/>
      <c r="BD25" s="284"/>
      <c r="BE25" s="109"/>
      <c r="BF25" s="109"/>
      <c r="BG25" s="109"/>
      <c r="BH25" s="109"/>
      <c r="BI25" s="109"/>
      <c r="BJ25" s="109"/>
      <c r="BK25" s="109"/>
      <c r="BL25" s="285"/>
      <c r="BM25" s="285"/>
      <c r="BN25" s="285"/>
      <c r="BO25" s="285"/>
      <c r="BP25" s="11"/>
    </row>
    <row r="26" spans="1:87">
      <c r="A26" s="283"/>
      <c r="B26" s="283"/>
      <c r="C26" s="283"/>
      <c r="D26" s="283"/>
      <c r="E26" s="283"/>
      <c r="F26" s="283"/>
      <c r="G26" s="283"/>
      <c r="H26" s="283"/>
      <c r="I26" s="283"/>
      <c r="J26" s="283"/>
      <c r="K26" s="283"/>
      <c r="L26" s="283"/>
      <c r="M26" s="283"/>
      <c r="N26" s="283"/>
      <c r="O26" s="283"/>
      <c r="P26" s="283"/>
      <c r="Q26" s="283"/>
      <c r="R26" s="283"/>
      <c r="S26" s="283"/>
      <c r="T26" s="283"/>
      <c r="U26" s="283"/>
      <c r="V26" s="283"/>
      <c r="W26" s="283"/>
      <c r="X26" s="283"/>
      <c r="Y26" s="283"/>
      <c r="Z26" s="283"/>
      <c r="AA26" s="283"/>
      <c r="AB26" s="283"/>
      <c r="AC26" s="283"/>
      <c r="AD26" s="283"/>
      <c r="AE26" s="283"/>
      <c r="AF26" s="283"/>
      <c r="AG26" s="283"/>
      <c r="AH26" s="283"/>
      <c r="AI26" s="283"/>
      <c r="AJ26" s="283"/>
      <c r="AK26" s="283"/>
      <c r="AL26" s="283"/>
      <c r="AM26" s="283"/>
      <c r="AN26" s="283"/>
      <c r="AO26" s="283"/>
      <c r="AP26" s="283"/>
      <c r="AQ26" s="283"/>
      <c r="AR26" s="283"/>
      <c r="AS26" s="283"/>
      <c r="AT26" s="283"/>
      <c r="AU26" s="283"/>
      <c r="AV26" s="283"/>
      <c r="AW26" s="283"/>
      <c r="AX26" s="283"/>
      <c r="AY26" s="283"/>
      <c r="AZ26" s="283"/>
      <c r="BA26" s="283"/>
      <c r="BB26" s="283"/>
      <c r="BC26" s="283"/>
      <c r="BD26" s="284"/>
      <c r="BE26" s="109"/>
      <c r="BF26" s="109"/>
      <c r="BG26" s="109"/>
      <c r="BH26" s="109"/>
      <c r="BI26" s="109"/>
      <c r="BJ26" s="109"/>
      <c r="BK26" s="109"/>
      <c r="BL26" s="285"/>
      <c r="BM26" s="285"/>
      <c r="BN26" s="285"/>
      <c r="BO26" s="285"/>
      <c r="BP26" s="11"/>
    </row>
    <row r="27" spans="1:87">
      <c r="A27" s="283"/>
      <c r="B27" s="853" t="s">
        <v>537</v>
      </c>
      <c r="C27" s="854"/>
      <c r="D27" s="854"/>
      <c r="E27" s="854"/>
      <c r="F27" s="854"/>
      <c r="G27" s="854"/>
      <c r="H27" s="854"/>
      <c r="I27" s="854"/>
      <c r="J27" s="854"/>
      <c r="K27" s="854"/>
      <c r="L27" s="854"/>
      <c r="M27" s="854"/>
      <c r="N27" s="854"/>
      <c r="O27" s="854"/>
      <c r="P27" s="854"/>
      <c r="Q27" s="855"/>
      <c r="R27" s="840" t="s">
        <v>538</v>
      </c>
      <c r="S27" s="841"/>
      <c r="T27" s="841"/>
      <c r="U27" s="841"/>
      <c r="V27" s="841"/>
      <c r="W27" s="841"/>
      <c r="X27" s="841"/>
      <c r="Y27" s="841"/>
      <c r="Z27" s="841"/>
      <c r="AA27" s="841"/>
      <c r="AB27" s="841"/>
      <c r="AC27" s="841"/>
      <c r="AD27" s="841"/>
      <c r="AE27" s="841"/>
      <c r="AF27" s="842"/>
      <c r="AG27" s="841" t="s">
        <v>539</v>
      </c>
      <c r="AH27" s="841"/>
      <c r="AI27" s="841"/>
      <c r="AJ27" s="841"/>
      <c r="AK27" s="840" t="s">
        <v>540</v>
      </c>
      <c r="AL27" s="841"/>
      <c r="AM27" s="841"/>
      <c r="AN27" s="841"/>
      <c r="AO27" s="840" t="s">
        <v>541</v>
      </c>
      <c r="AP27" s="841"/>
      <c r="AQ27" s="841"/>
      <c r="AR27" s="841"/>
      <c r="AS27" s="841"/>
      <c r="AT27" s="841"/>
      <c r="AU27" s="842"/>
      <c r="AV27" s="841" t="s">
        <v>542</v>
      </c>
      <c r="AW27" s="841"/>
      <c r="AX27" s="841"/>
      <c r="AY27" s="841"/>
      <c r="AZ27" s="841"/>
      <c r="BA27" s="841"/>
      <c r="BB27" s="841"/>
      <c r="BC27" s="842"/>
      <c r="BD27" s="284"/>
      <c r="BE27" s="109"/>
      <c r="BF27" s="109"/>
      <c r="BG27" s="109"/>
      <c r="BH27" s="109"/>
      <c r="BI27" s="109"/>
      <c r="BJ27" s="109"/>
      <c r="BK27" s="109"/>
      <c r="BL27" s="285"/>
      <c r="BM27" s="285"/>
      <c r="BN27" s="285"/>
      <c r="BO27" s="285"/>
      <c r="BP27" s="11"/>
    </row>
    <row r="28" spans="1:87">
      <c r="A28" s="283"/>
      <c r="B28" s="853" t="s">
        <v>543</v>
      </c>
      <c r="C28" s="854"/>
      <c r="D28" s="854"/>
      <c r="E28" s="854"/>
      <c r="F28" s="854"/>
      <c r="G28" s="854"/>
      <c r="H28" s="854"/>
      <c r="I28" s="854"/>
      <c r="J28" s="854"/>
      <c r="K28" s="854"/>
      <c r="L28" s="854"/>
      <c r="M28" s="854"/>
      <c r="N28" s="854"/>
      <c r="O28" s="854"/>
      <c r="P28" s="854"/>
      <c r="Q28" s="855"/>
      <c r="R28" s="840" t="s">
        <v>544</v>
      </c>
      <c r="S28" s="841"/>
      <c r="T28" s="841"/>
      <c r="U28" s="841"/>
      <c r="V28" s="841"/>
      <c r="W28" s="841"/>
      <c r="X28" s="841"/>
      <c r="Y28" s="841"/>
      <c r="Z28" s="841"/>
      <c r="AA28" s="841"/>
      <c r="AB28" s="841"/>
      <c r="AC28" s="841"/>
      <c r="AD28" s="841"/>
      <c r="AE28" s="841"/>
      <c r="AF28" s="842"/>
      <c r="AG28" s="856">
        <v>100</v>
      </c>
      <c r="AH28" s="856"/>
      <c r="AI28" s="856"/>
      <c r="AJ28" s="857"/>
      <c r="AK28" s="840" t="s">
        <v>545</v>
      </c>
      <c r="AL28" s="841"/>
      <c r="AM28" s="841"/>
      <c r="AN28" s="842"/>
      <c r="AO28" s="848">
        <v>30000</v>
      </c>
      <c r="AP28" s="851"/>
      <c r="AQ28" s="851"/>
      <c r="AR28" s="851"/>
      <c r="AS28" s="851"/>
      <c r="AT28" s="851"/>
      <c r="AU28" s="852"/>
      <c r="AV28" s="848">
        <f>AG28*AO28</f>
        <v>3000000</v>
      </c>
      <c r="AW28" s="851"/>
      <c r="AX28" s="851"/>
      <c r="AY28" s="851"/>
      <c r="AZ28" s="851"/>
      <c r="BA28" s="851"/>
      <c r="BB28" s="851"/>
      <c r="BC28" s="852"/>
      <c r="BD28" s="284"/>
      <c r="BE28" s="109"/>
      <c r="BF28" s="109"/>
      <c r="BG28" s="109"/>
      <c r="BH28" s="109"/>
      <c r="BI28" s="109"/>
      <c r="BJ28" s="109"/>
      <c r="BK28" s="109"/>
      <c r="BL28" s="285"/>
      <c r="BM28" s="285"/>
      <c r="BN28" s="285"/>
      <c r="BO28" s="285"/>
      <c r="BP28" s="11"/>
    </row>
    <row r="29" spans="1:87">
      <c r="A29" s="283"/>
      <c r="B29" s="853" t="s">
        <v>546</v>
      </c>
      <c r="C29" s="854"/>
      <c r="D29" s="854"/>
      <c r="E29" s="854"/>
      <c r="F29" s="854"/>
      <c r="G29" s="854"/>
      <c r="H29" s="854"/>
      <c r="I29" s="854"/>
      <c r="J29" s="854"/>
      <c r="K29" s="854"/>
      <c r="L29" s="854"/>
      <c r="M29" s="854"/>
      <c r="N29" s="854"/>
      <c r="O29" s="854"/>
      <c r="P29" s="854"/>
      <c r="Q29" s="855"/>
      <c r="R29" s="840" t="s">
        <v>547</v>
      </c>
      <c r="S29" s="841"/>
      <c r="T29" s="841"/>
      <c r="U29" s="841"/>
      <c r="V29" s="841"/>
      <c r="W29" s="841"/>
      <c r="X29" s="841"/>
      <c r="Y29" s="841"/>
      <c r="Z29" s="841"/>
      <c r="AA29" s="841"/>
      <c r="AB29" s="841"/>
      <c r="AC29" s="841"/>
      <c r="AD29" s="841"/>
      <c r="AE29" s="841"/>
      <c r="AF29" s="842"/>
      <c r="AG29" s="291"/>
      <c r="AH29" s="291"/>
      <c r="AI29" s="291"/>
      <c r="AJ29" s="292"/>
      <c r="AK29" s="293"/>
      <c r="AL29" s="294"/>
      <c r="AM29" s="294"/>
      <c r="AN29" s="295"/>
      <c r="AO29" s="296"/>
      <c r="AP29" s="297"/>
      <c r="AQ29" s="297"/>
      <c r="AR29" s="297"/>
      <c r="AS29" s="297"/>
      <c r="AT29" s="297"/>
      <c r="AU29" s="298"/>
      <c r="AV29" s="296"/>
      <c r="AW29" s="297"/>
      <c r="AX29" s="297"/>
      <c r="AY29" s="297"/>
      <c r="AZ29" s="297"/>
      <c r="BA29" s="297"/>
      <c r="BB29" s="297"/>
      <c r="BC29" s="298"/>
      <c r="BD29" s="284"/>
      <c r="BE29" s="109"/>
      <c r="BF29" s="109"/>
      <c r="BG29" s="109"/>
      <c r="BH29" s="109"/>
      <c r="BI29" s="109"/>
      <c r="BJ29" s="109"/>
      <c r="BK29" s="109"/>
      <c r="BL29" s="285"/>
      <c r="BM29" s="285"/>
      <c r="BN29" s="285"/>
      <c r="BO29" s="285"/>
      <c r="BP29" s="11"/>
    </row>
    <row r="30" spans="1:87">
      <c r="A30" s="283"/>
      <c r="B30" s="853" t="s">
        <v>548</v>
      </c>
      <c r="C30" s="854"/>
      <c r="D30" s="854"/>
      <c r="E30" s="854"/>
      <c r="F30" s="854"/>
      <c r="G30" s="854"/>
      <c r="H30" s="854"/>
      <c r="I30" s="854"/>
      <c r="J30" s="854"/>
      <c r="K30" s="854"/>
      <c r="L30" s="854"/>
      <c r="M30" s="854"/>
      <c r="N30" s="854"/>
      <c r="O30" s="854"/>
      <c r="P30" s="854"/>
      <c r="Q30" s="855"/>
      <c r="R30" s="840" t="s">
        <v>549</v>
      </c>
      <c r="S30" s="841"/>
      <c r="T30" s="841"/>
      <c r="U30" s="841"/>
      <c r="V30" s="841"/>
      <c r="W30" s="841"/>
      <c r="X30" s="841"/>
      <c r="Y30" s="841"/>
      <c r="Z30" s="841"/>
      <c r="AA30" s="841"/>
      <c r="AB30" s="841"/>
      <c r="AC30" s="841"/>
      <c r="AD30" s="841"/>
      <c r="AE30" s="841"/>
      <c r="AF30" s="842"/>
      <c r="AG30" s="856"/>
      <c r="AH30" s="856"/>
      <c r="AI30" s="856"/>
      <c r="AJ30" s="857"/>
      <c r="AK30" s="840"/>
      <c r="AL30" s="841"/>
      <c r="AM30" s="841"/>
      <c r="AN30" s="842"/>
      <c r="AO30" s="848"/>
      <c r="AP30" s="851"/>
      <c r="AQ30" s="851"/>
      <c r="AR30" s="851"/>
      <c r="AS30" s="851"/>
      <c r="AT30" s="851"/>
      <c r="AU30" s="852"/>
      <c r="AV30" s="848"/>
      <c r="AW30" s="851"/>
      <c r="AX30" s="851"/>
      <c r="AY30" s="851"/>
      <c r="AZ30" s="851"/>
      <c r="BA30" s="851"/>
      <c r="BB30" s="851"/>
      <c r="BC30" s="852"/>
      <c r="BD30" s="284"/>
      <c r="BE30" s="109"/>
      <c r="BF30" s="109"/>
      <c r="BG30" s="109"/>
      <c r="BH30" s="109"/>
      <c r="BI30" s="109"/>
      <c r="BJ30" s="109"/>
      <c r="BK30" s="109"/>
      <c r="BL30" s="285"/>
      <c r="BM30" s="285"/>
      <c r="BN30" s="285"/>
      <c r="BO30" s="285"/>
      <c r="BP30" s="11"/>
    </row>
    <row r="31" spans="1:87">
      <c r="A31" s="283"/>
      <c r="B31" s="853" t="s">
        <v>550</v>
      </c>
      <c r="C31" s="854"/>
      <c r="D31" s="854"/>
      <c r="E31" s="854"/>
      <c r="F31" s="854"/>
      <c r="G31" s="854"/>
      <c r="H31" s="854"/>
      <c r="I31" s="854"/>
      <c r="J31" s="854"/>
      <c r="K31" s="854"/>
      <c r="L31" s="854"/>
      <c r="M31" s="854"/>
      <c r="N31" s="854"/>
      <c r="O31" s="854"/>
      <c r="P31" s="854"/>
      <c r="Q31" s="855"/>
      <c r="R31" s="840" t="s">
        <v>551</v>
      </c>
      <c r="S31" s="841"/>
      <c r="T31" s="841"/>
      <c r="U31" s="841"/>
      <c r="V31" s="841"/>
      <c r="W31" s="841"/>
      <c r="X31" s="841"/>
      <c r="Y31" s="841"/>
      <c r="Z31" s="841"/>
      <c r="AA31" s="841"/>
      <c r="AB31" s="841"/>
      <c r="AC31" s="841"/>
      <c r="AD31" s="841"/>
      <c r="AE31" s="841"/>
      <c r="AF31" s="842"/>
      <c r="AG31" s="856"/>
      <c r="AH31" s="856"/>
      <c r="AI31" s="856"/>
      <c r="AJ31" s="857"/>
      <c r="AK31" s="840"/>
      <c r="AL31" s="841"/>
      <c r="AM31" s="841"/>
      <c r="AN31" s="842"/>
      <c r="AO31" s="848"/>
      <c r="AP31" s="851"/>
      <c r="AQ31" s="851"/>
      <c r="AR31" s="851"/>
      <c r="AS31" s="851"/>
      <c r="AT31" s="851"/>
      <c r="AU31" s="852"/>
      <c r="AV31" s="848"/>
      <c r="AW31" s="851"/>
      <c r="AX31" s="851"/>
      <c r="AY31" s="851"/>
      <c r="AZ31" s="851"/>
      <c r="BA31" s="851"/>
      <c r="BB31" s="851"/>
      <c r="BC31" s="852"/>
      <c r="BD31" s="284"/>
      <c r="BE31" s="109"/>
      <c r="BF31" s="109"/>
      <c r="BG31" s="109"/>
      <c r="BH31" s="109"/>
      <c r="BI31" s="109"/>
      <c r="BJ31" s="109"/>
      <c r="BK31" s="109"/>
      <c r="BL31" s="285"/>
      <c r="BM31" s="285"/>
      <c r="BN31" s="285"/>
      <c r="BO31" s="285"/>
      <c r="BP31" s="11"/>
    </row>
    <row r="32" spans="1:87">
      <c r="A32" s="283"/>
      <c r="B32" s="853" t="s">
        <v>552</v>
      </c>
      <c r="C32" s="854"/>
      <c r="D32" s="854"/>
      <c r="E32" s="854"/>
      <c r="F32" s="854"/>
      <c r="G32" s="854"/>
      <c r="H32" s="854"/>
      <c r="I32" s="854"/>
      <c r="J32" s="854"/>
      <c r="K32" s="854"/>
      <c r="L32" s="854"/>
      <c r="M32" s="854"/>
      <c r="N32" s="854"/>
      <c r="O32" s="854"/>
      <c r="P32" s="854"/>
      <c r="Q32" s="855"/>
      <c r="R32" s="840" t="s">
        <v>553</v>
      </c>
      <c r="S32" s="841"/>
      <c r="T32" s="841"/>
      <c r="U32" s="841"/>
      <c r="V32" s="841"/>
      <c r="W32" s="841"/>
      <c r="X32" s="841"/>
      <c r="Y32" s="841"/>
      <c r="Z32" s="841"/>
      <c r="AA32" s="841"/>
      <c r="AB32" s="841"/>
      <c r="AC32" s="841"/>
      <c r="AD32" s="841"/>
      <c r="AE32" s="841"/>
      <c r="AF32" s="842"/>
      <c r="AG32" s="856"/>
      <c r="AH32" s="856"/>
      <c r="AI32" s="856"/>
      <c r="AJ32" s="857"/>
      <c r="AK32" s="840"/>
      <c r="AL32" s="841"/>
      <c r="AM32" s="841"/>
      <c r="AN32" s="842"/>
      <c r="AO32" s="848"/>
      <c r="AP32" s="851"/>
      <c r="AQ32" s="851"/>
      <c r="AR32" s="851"/>
      <c r="AS32" s="851"/>
      <c r="AT32" s="851"/>
      <c r="AU32" s="852"/>
      <c r="AV32" s="848"/>
      <c r="AW32" s="851"/>
      <c r="AX32" s="851"/>
      <c r="AY32" s="851"/>
      <c r="AZ32" s="851"/>
      <c r="BA32" s="851"/>
      <c r="BB32" s="851"/>
      <c r="BC32" s="852"/>
      <c r="BD32" s="284"/>
      <c r="BE32" s="109"/>
      <c r="BF32" s="109"/>
      <c r="BG32" s="109"/>
      <c r="BH32" s="109"/>
      <c r="BI32" s="109"/>
      <c r="BJ32" s="109"/>
      <c r="BK32" s="109"/>
      <c r="BL32" s="285"/>
      <c r="BM32" s="285"/>
      <c r="BN32" s="285"/>
      <c r="BO32" s="285"/>
      <c r="BP32" s="11"/>
    </row>
    <row r="33" spans="1:68">
      <c r="A33" s="283"/>
      <c r="B33" s="853" t="s">
        <v>554</v>
      </c>
      <c r="C33" s="854"/>
      <c r="D33" s="854"/>
      <c r="E33" s="854"/>
      <c r="F33" s="854"/>
      <c r="G33" s="854"/>
      <c r="H33" s="854"/>
      <c r="I33" s="854"/>
      <c r="J33" s="854"/>
      <c r="K33" s="854"/>
      <c r="L33" s="854"/>
      <c r="M33" s="854"/>
      <c r="N33" s="854"/>
      <c r="O33" s="854"/>
      <c r="P33" s="854"/>
      <c r="Q33" s="855"/>
      <c r="R33" s="840" t="s">
        <v>555</v>
      </c>
      <c r="S33" s="841"/>
      <c r="T33" s="841"/>
      <c r="U33" s="841"/>
      <c r="V33" s="841"/>
      <c r="W33" s="841"/>
      <c r="X33" s="841"/>
      <c r="Y33" s="841"/>
      <c r="Z33" s="841"/>
      <c r="AA33" s="841"/>
      <c r="AB33" s="841"/>
      <c r="AC33" s="841"/>
      <c r="AD33" s="841"/>
      <c r="AE33" s="841"/>
      <c r="AF33" s="842"/>
      <c r="AG33" s="856">
        <v>50</v>
      </c>
      <c r="AH33" s="856"/>
      <c r="AI33" s="856"/>
      <c r="AJ33" s="857"/>
      <c r="AK33" s="840" t="s">
        <v>545</v>
      </c>
      <c r="AL33" s="841"/>
      <c r="AM33" s="841"/>
      <c r="AN33" s="842"/>
      <c r="AO33" s="848">
        <v>25000</v>
      </c>
      <c r="AP33" s="851"/>
      <c r="AQ33" s="851"/>
      <c r="AR33" s="851"/>
      <c r="AS33" s="851"/>
      <c r="AT33" s="851"/>
      <c r="AU33" s="852"/>
      <c r="AV33" s="848">
        <f>AG33*AO33</f>
        <v>1250000</v>
      </c>
      <c r="AW33" s="851"/>
      <c r="AX33" s="851"/>
      <c r="AY33" s="851"/>
      <c r="AZ33" s="851"/>
      <c r="BA33" s="851"/>
      <c r="BB33" s="851"/>
      <c r="BC33" s="852"/>
      <c r="BD33" s="284"/>
      <c r="BE33" s="109"/>
      <c r="BF33" s="109"/>
      <c r="BG33" s="109"/>
      <c r="BH33" s="109"/>
      <c r="BI33" s="109"/>
      <c r="BJ33" s="109"/>
      <c r="BK33" s="109"/>
      <c r="BL33" s="285"/>
      <c r="BM33" s="285"/>
      <c r="BN33" s="285"/>
      <c r="BO33" s="285"/>
      <c r="BP33" s="11"/>
    </row>
    <row r="34" spans="1:68">
      <c r="A34" s="283"/>
      <c r="B34" s="853" t="s">
        <v>548</v>
      </c>
      <c r="C34" s="854"/>
      <c r="D34" s="854"/>
      <c r="E34" s="854"/>
      <c r="F34" s="854"/>
      <c r="G34" s="854"/>
      <c r="H34" s="854"/>
      <c r="I34" s="854"/>
      <c r="J34" s="854"/>
      <c r="K34" s="854"/>
      <c r="L34" s="854"/>
      <c r="M34" s="854"/>
      <c r="N34" s="854"/>
      <c r="O34" s="854"/>
      <c r="P34" s="854"/>
      <c r="Q34" s="855"/>
      <c r="R34" s="840" t="s">
        <v>556</v>
      </c>
      <c r="S34" s="841"/>
      <c r="T34" s="841"/>
      <c r="U34" s="841"/>
      <c r="V34" s="841"/>
      <c r="W34" s="841"/>
      <c r="X34" s="841"/>
      <c r="Y34" s="841"/>
      <c r="Z34" s="841"/>
      <c r="AA34" s="841"/>
      <c r="AB34" s="841"/>
      <c r="AC34" s="841"/>
      <c r="AD34" s="841"/>
      <c r="AE34" s="841"/>
      <c r="AF34" s="842"/>
      <c r="AG34" s="856"/>
      <c r="AH34" s="856"/>
      <c r="AI34" s="856"/>
      <c r="AJ34" s="857"/>
      <c r="AK34" s="840"/>
      <c r="AL34" s="841"/>
      <c r="AM34" s="841"/>
      <c r="AN34" s="842"/>
      <c r="AO34" s="848"/>
      <c r="AP34" s="851"/>
      <c r="AQ34" s="851"/>
      <c r="AR34" s="851"/>
      <c r="AS34" s="851"/>
      <c r="AT34" s="851"/>
      <c r="AU34" s="852"/>
      <c r="AV34" s="848"/>
      <c r="AW34" s="851"/>
      <c r="AX34" s="851"/>
      <c r="AY34" s="851"/>
      <c r="AZ34" s="851"/>
      <c r="BA34" s="851"/>
      <c r="BB34" s="851"/>
      <c r="BC34" s="852"/>
      <c r="BD34" s="284"/>
      <c r="BE34" s="109"/>
      <c r="BF34" s="109"/>
      <c r="BG34" s="109"/>
      <c r="BH34" s="109"/>
      <c r="BI34" s="109"/>
      <c r="BJ34" s="109"/>
      <c r="BK34" s="109"/>
      <c r="BL34" s="285"/>
      <c r="BM34" s="285"/>
      <c r="BN34" s="285"/>
      <c r="BO34" s="285"/>
      <c r="BP34" s="11"/>
    </row>
    <row r="35" spans="1:68">
      <c r="A35" s="283"/>
      <c r="B35" s="858" t="s">
        <v>557</v>
      </c>
      <c r="C35" s="859"/>
      <c r="D35" s="859"/>
      <c r="E35" s="859"/>
      <c r="F35" s="859"/>
      <c r="G35" s="859"/>
      <c r="H35" s="859"/>
      <c r="I35" s="859"/>
      <c r="J35" s="859"/>
      <c r="K35" s="859"/>
      <c r="L35" s="859"/>
      <c r="M35" s="859"/>
      <c r="N35" s="859"/>
      <c r="O35" s="859"/>
      <c r="P35" s="859"/>
      <c r="Q35" s="860"/>
      <c r="R35" s="840" t="s">
        <v>558</v>
      </c>
      <c r="S35" s="841"/>
      <c r="T35" s="841"/>
      <c r="U35" s="841"/>
      <c r="V35" s="841"/>
      <c r="W35" s="841"/>
      <c r="X35" s="841"/>
      <c r="Y35" s="841"/>
      <c r="Z35" s="841"/>
      <c r="AA35" s="841"/>
      <c r="AB35" s="841"/>
      <c r="AC35" s="841"/>
      <c r="AD35" s="841"/>
      <c r="AE35" s="841"/>
      <c r="AF35" s="842"/>
      <c r="AG35" s="856">
        <v>50</v>
      </c>
      <c r="AH35" s="856"/>
      <c r="AI35" s="856"/>
      <c r="AJ35" s="857"/>
      <c r="AK35" s="840" t="s">
        <v>545</v>
      </c>
      <c r="AL35" s="841"/>
      <c r="AM35" s="841"/>
      <c r="AN35" s="842"/>
      <c r="AO35" s="848">
        <v>10000</v>
      </c>
      <c r="AP35" s="851"/>
      <c r="AQ35" s="851"/>
      <c r="AR35" s="851"/>
      <c r="AS35" s="851"/>
      <c r="AT35" s="851"/>
      <c r="AU35" s="852"/>
      <c r="AV35" s="848">
        <f>AG35*AO35</f>
        <v>500000</v>
      </c>
      <c r="AW35" s="851"/>
      <c r="AX35" s="851"/>
      <c r="AY35" s="851"/>
      <c r="AZ35" s="851"/>
      <c r="BA35" s="851"/>
      <c r="BB35" s="851"/>
      <c r="BC35" s="852"/>
      <c r="BD35" s="284"/>
      <c r="BE35" s="109"/>
      <c r="BF35" s="109"/>
      <c r="BG35" s="109"/>
      <c r="BH35" s="109"/>
      <c r="BI35" s="109"/>
      <c r="BJ35" s="109"/>
      <c r="BK35" s="109"/>
      <c r="BL35" s="285"/>
      <c r="BM35" s="285"/>
      <c r="BN35" s="285"/>
      <c r="BO35" s="285"/>
      <c r="BP35" s="11"/>
    </row>
    <row r="36" spans="1:68">
      <c r="A36" s="283"/>
      <c r="B36" s="853" t="s">
        <v>548</v>
      </c>
      <c r="C36" s="854"/>
      <c r="D36" s="854"/>
      <c r="E36" s="854"/>
      <c r="F36" s="854"/>
      <c r="G36" s="854"/>
      <c r="H36" s="854"/>
      <c r="I36" s="854"/>
      <c r="J36" s="854"/>
      <c r="K36" s="854"/>
      <c r="L36" s="854"/>
      <c r="M36" s="854"/>
      <c r="N36" s="854"/>
      <c r="O36" s="854"/>
      <c r="P36" s="854"/>
      <c r="Q36" s="855"/>
      <c r="R36" s="840" t="s">
        <v>559</v>
      </c>
      <c r="S36" s="841"/>
      <c r="T36" s="841"/>
      <c r="U36" s="841"/>
      <c r="V36" s="841"/>
      <c r="W36" s="841"/>
      <c r="X36" s="841"/>
      <c r="Y36" s="841"/>
      <c r="Z36" s="841"/>
      <c r="AA36" s="841"/>
      <c r="AB36" s="841"/>
      <c r="AC36" s="841"/>
      <c r="AD36" s="841"/>
      <c r="AE36" s="841"/>
      <c r="AF36" s="842"/>
      <c r="AG36" s="856">
        <v>50</v>
      </c>
      <c r="AH36" s="856"/>
      <c r="AI36" s="856"/>
      <c r="AJ36" s="857"/>
      <c r="AK36" s="840" t="s">
        <v>545</v>
      </c>
      <c r="AL36" s="841"/>
      <c r="AM36" s="841"/>
      <c r="AN36" s="842"/>
      <c r="AO36" s="848">
        <v>5000</v>
      </c>
      <c r="AP36" s="851"/>
      <c r="AQ36" s="851"/>
      <c r="AR36" s="851"/>
      <c r="AS36" s="851"/>
      <c r="AT36" s="851"/>
      <c r="AU36" s="852"/>
      <c r="AV36" s="848">
        <f>AG36*AO36</f>
        <v>250000</v>
      </c>
      <c r="AW36" s="851"/>
      <c r="AX36" s="851"/>
      <c r="AY36" s="851"/>
      <c r="AZ36" s="851"/>
      <c r="BA36" s="851"/>
      <c r="BB36" s="851"/>
      <c r="BC36" s="852"/>
      <c r="BD36" s="284"/>
      <c r="BE36" s="109"/>
      <c r="BF36" s="109"/>
      <c r="BG36" s="109"/>
      <c r="BH36" s="109"/>
      <c r="BI36" s="109"/>
      <c r="BJ36" s="109"/>
      <c r="BK36" s="109"/>
      <c r="BL36" s="285"/>
      <c r="BM36" s="285"/>
      <c r="BN36" s="285"/>
      <c r="BO36" s="285"/>
      <c r="BP36" s="11"/>
    </row>
    <row r="37" spans="1:68">
      <c r="A37" s="283"/>
      <c r="B37" s="299"/>
      <c r="C37" s="300"/>
      <c r="D37" s="300"/>
      <c r="E37" s="300"/>
      <c r="F37" s="300"/>
      <c r="G37" s="300"/>
      <c r="H37" s="300"/>
      <c r="I37" s="300"/>
      <c r="J37" s="300"/>
      <c r="K37" s="300"/>
      <c r="L37" s="300"/>
      <c r="M37" s="300"/>
      <c r="N37" s="300"/>
      <c r="O37" s="300"/>
      <c r="P37" s="300"/>
      <c r="Q37" s="301"/>
      <c r="R37" s="293"/>
      <c r="S37" s="294"/>
      <c r="T37" s="294"/>
      <c r="U37" s="294"/>
      <c r="V37" s="294"/>
      <c r="W37" s="294"/>
      <c r="X37" s="294"/>
      <c r="Y37" s="294"/>
      <c r="Z37" s="294"/>
      <c r="AA37" s="294"/>
      <c r="AB37" s="294"/>
      <c r="AC37" s="294"/>
      <c r="AD37" s="294"/>
      <c r="AE37" s="294"/>
      <c r="AF37" s="295"/>
      <c r="AG37" s="291"/>
      <c r="AH37" s="291"/>
      <c r="AI37" s="291"/>
      <c r="AJ37" s="292"/>
      <c r="AK37" s="293"/>
      <c r="AL37" s="294"/>
      <c r="AM37" s="294"/>
      <c r="AN37" s="295"/>
      <c r="AO37" s="296"/>
      <c r="AP37" s="297"/>
      <c r="AQ37" s="297"/>
      <c r="AR37" s="297"/>
      <c r="AS37" s="297"/>
      <c r="AT37" s="297"/>
      <c r="AU37" s="298"/>
      <c r="AV37" s="296"/>
      <c r="AW37" s="297"/>
      <c r="AX37" s="297"/>
      <c r="AY37" s="297"/>
      <c r="AZ37" s="297"/>
      <c r="BA37" s="297"/>
      <c r="BB37" s="297"/>
      <c r="BC37" s="298"/>
      <c r="BD37" s="284"/>
      <c r="BE37" s="109"/>
      <c r="BF37" s="109"/>
      <c r="BG37" s="109"/>
      <c r="BH37" s="109"/>
      <c r="BI37" s="109"/>
      <c r="BJ37" s="109"/>
      <c r="BK37" s="109"/>
      <c r="BL37" s="285"/>
      <c r="BM37" s="285"/>
      <c r="BN37" s="285"/>
      <c r="BO37" s="285"/>
      <c r="BP37" s="11"/>
    </row>
    <row r="38" spans="1:68">
      <c r="A38" s="283"/>
      <c r="B38" s="299"/>
      <c r="C38" s="300"/>
      <c r="D38" s="300"/>
      <c r="E38" s="300"/>
      <c r="F38" s="300"/>
      <c r="G38" s="300"/>
      <c r="H38" s="300"/>
      <c r="I38" s="300"/>
      <c r="J38" s="300"/>
      <c r="K38" s="300"/>
      <c r="L38" s="300"/>
      <c r="M38" s="300"/>
      <c r="N38" s="300"/>
      <c r="O38" s="300"/>
      <c r="P38" s="300"/>
      <c r="Q38" s="301"/>
      <c r="R38" s="293"/>
      <c r="S38" s="294"/>
      <c r="T38" s="294"/>
      <c r="U38" s="294"/>
      <c r="V38" s="294"/>
      <c r="W38" s="294"/>
      <c r="X38" s="294"/>
      <c r="Y38" s="294"/>
      <c r="Z38" s="294"/>
      <c r="AA38" s="294"/>
      <c r="AB38" s="294"/>
      <c r="AC38" s="294"/>
      <c r="AD38" s="294"/>
      <c r="AE38" s="294"/>
      <c r="AF38" s="295"/>
      <c r="AG38" s="291"/>
      <c r="AH38" s="291"/>
      <c r="AI38" s="291"/>
      <c r="AJ38" s="292"/>
      <c r="AK38" s="293"/>
      <c r="AL38" s="294"/>
      <c r="AM38" s="294"/>
      <c r="AN38" s="295"/>
      <c r="AO38" s="296"/>
      <c r="AP38" s="297"/>
      <c r="AQ38" s="297"/>
      <c r="AR38" s="297"/>
      <c r="AS38" s="297"/>
      <c r="AT38" s="297"/>
      <c r="AU38" s="298"/>
      <c r="AV38" s="296"/>
      <c r="AW38" s="297"/>
      <c r="AX38" s="297"/>
      <c r="AY38" s="297"/>
      <c r="AZ38" s="297"/>
      <c r="BA38" s="297"/>
      <c r="BB38" s="297"/>
      <c r="BC38" s="298"/>
      <c r="BD38" s="284"/>
      <c r="BE38" s="109"/>
      <c r="BF38" s="109"/>
      <c r="BG38" s="109"/>
      <c r="BH38" s="109"/>
      <c r="BI38" s="109"/>
      <c r="BJ38" s="109"/>
      <c r="BK38" s="109"/>
      <c r="BL38" s="285"/>
      <c r="BM38" s="285"/>
      <c r="BN38" s="285"/>
      <c r="BO38" s="285"/>
      <c r="BP38" s="11"/>
    </row>
    <row r="39" spans="1:68">
      <c r="A39" s="283"/>
      <c r="B39" s="840" t="s">
        <v>560</v>
      </c>
      <c r="C39" s="841"/>
      <c r="D39" s="841"/>
      <c r="E39" s="841"/>
      <c r="F39" s="841"/>
      <c r="G39" s="841"/>
      <c r="H39" s="841"/>
      <c r="I39" s="841"/>
      <c r="J39" s="841"/>
      <c r="K39" s="841"/>
      <c r="L39" s="841"/>
      <c r="M39" s="841"/>
      <c r="N39" s="841"/>
      <c r="O39" s="841"/>
      <c r="P39" s="841"/>
      <c r="Q39" s="842"/>
      <c r="R39" s="840"/>
      <c r="S39" s="841"/>
      <c r="T39" s="841"/>
      <c r="U39" s="841"/>
      <c r="V39" s="841"/>
      <c r="W39" s="841"/>
      <c r="X39" s="841"/>
      <c r="Y39" s="841"/>
      <c r="Z39" s="841"/>
      <c r="AA39" s="841"/>
      <c r="AB39" s="841"/>
      <c r="AC39" s="841"/>
      <c r="AD39" s="841"/>
      <c r="AE39" s="841"/>
      <c r="AF39" s="842"/>
      <c r="AG39" s="856"/>
      <c r="AH39" s="856"/>
      <c r="AI39" s="856"/>
      <c r="AJ39" s="857"/>
      <c r="AK39" s="840"/>
      <c r="AL39" s="841"/>
      <c r="AM39" s="841"/>
      <c r="AN39" s="842"/>
      <c r="AO39" s="843" t="s">
        <v>561</v>
      </c>
      <c r="AP39" s="844"/>
      <c r="AQ39" s="844"/>
      <c r="AR39" s="844"/>
      <c r="AS39" s="844"/>
      <c r="AT39" s="844"/>
      <c r="AU39" s="845"/>
      <c r="AV39" s="848">
        <f>SUM(AV28:BC36)</f>
        <v>5000000</v>
      </c>
      <c r="AW39" s="851"/>
      <c r="AX39" s="851"/>
      <c r="AY39" s="851"/>
      <c r="AZ39" s="851"/>
      <c r="BA39" s="851"/>
      <c r="BB39" s="851"/>
      <c r="BC39" s="852"/>
      <c r="BD39" s="284"/>
      <c r="BE39" s="109"/>
      <c r="BF39" s="109"/>
      <c r="BG39" s="109"/>
      <c r="BH39" s="109"/>
      <c r="BI39" s="109"/>
      <c r="BJ39" s="109"/>
      <c r="BK39" s="109"/>
      <c r="BL39" s="285"/>
      <c r="BM39" s="285"/>
      <c r="BN39" s="285"/>
      <c r="BO39" s="285"/>
      <c r="BP39" s="11"/>
    </row>
    <row r="40" spans="1:68">
      <c r="A40" s="283"/>
      <c r="B40" s="840"/>
      <c r="C40" s="841"/>
      <c r="D40" s="841"/>
      <c r="E40" s="841"/>
      <c r="F40" s="841"/>
      <c r="G40" s="841"/>
      <c r="H40" s="841"/>
      <c r="I40" s="841"/>
      <c r="J40" s="841"/>
      <c r="K40" s="841"/>
      <c r="L40" s="841"/>
      <c r="M40" s="841"/>
      <c r="N40" s="841"/>
      <c r="O40" s="841"/>
      <c r="P40" s="841"/>
      <c r="Q40" s="842"/>
      <c r="R40" s="840"/>
      <c r="S40" s="841"/>
      <c r="T40" s="841"/>
      <c r="U40" s="841"/>
      <c r="V40" s="841"/>
      <c r="W40" s="841"/>
      <c r="X40" s="841"/>
      <c r="Y40" s="841"/>
      <c r="Z40" s="841"/>
      <c r="AA40" s="841"/>
      <c r="AB40" s="841"/>
      <c r="AC40" s="841"/>
      <c r="AD40" s="841"/>
      <c r="AE40" s="841"/>
      <c r="AF40" s="842"/>
      <c r="AG40" s="856"/>
      <c r="AH40" s="856"/>
      <c r="AI40" s="856"/>
      <c r="AJ40" s="857"/>
      <c r="AK40" s="840"/>
      <c r="AL40" s="841"/>
      <c r="AM40" s="841"/>
      <c r="AN40" s="842"/>
      <c r="AO40" s="848"/>
      <c r="AP40" s="851"/>
      <c r="AQ40" s="851"/>
      <c r="AR40" s="851"/>
      <c r="AS40" s="851"/>
      <c r="AT40" s="851"/>
      <c r="AU40" s="852"/>
      <c r="AV40" s="848"/>
      <c r="AW40" s="851"/>
      <c r="AX40" s="851"/>
      <c r="AY40" s="851"/>
      <c r="AZ40" s="851"/>
      <c r="BA40" s="851"/>
      <c r="BB40" s="851"/>
      <c r="BC40" s="852"/>
      <c r="BD40" s="284"/>
      <c r="BE40" s="109"/>
      <c r="BF40" s="109"/>
      <c r="BG40" s="109"/>
      <c r="BH40" s="109"/>
      <c r="BI40" s="109"/>
      <c r="BJ40" s="109"/>
      <c r="BK40" s="109"/>
      <c r="BL40" s="285"/>
      <c r="BM40" s="285"/>
      <c r="BN40" s="285"/>
      <c r="BO40" s="285"/>
      <c r="BP40" s="11"/>
    </row>
    <row r="41" spans="1:68">
      <c r="A41" s="283"/>
      <c r="B41" s="853" t="s">
        <v>562</v>
      </c>
      <c r="C41" s="854"/>
      <c r="D41" s="854"/>
      <c r="E41" s="854"/>
      <c r="F41" s="854"/>
      <c r="G41" s="854"/>
      <c r="H41" s="854"/>
      <c r="I41" s="854"/>
      <c r="J41" s="854"/>
      <c r="K41" s="854"/>
      <c r="L41" s="854"/>
      <c r="M41" s="854"/>
      <c r="N41" s="854"/>
      <c r="O41" s="854"/>
      <c r="P41" s="854"/>
      <c r="Q41" s="855"/>
      <c r="R41" s="840"/>
      <c r="S41" s="841"/>
      <c r="T41" s="841"/>
      <c r="U41" s="841"/>
      <c r="V41" s="841"/>
      <c r="W41" s="841"/>
      <c r="X41" s="841"/>
      <c r="Y41" s="841"/>
      <c r="Z41" s="841"/>
      <c r="AA41" s="841"/>
      <c r="AB41" s="841"/>
      <c r="AC41" s="841"/>
      <c r="AD41" s="841"/>
      <c r="AE41" s="841"/>
      <c r="AF41" s="842"/>
      <c r="AG41" s="856"/>
      <c r="AH41" s="856"/>
      <c r="AI41" s="856"/>
      <c r="AJ41" s="857"/>
      <c r="AK41" s="840"/>
      <c r="AL41" s="841"/>
      <c r="AM41" s="841"/>
      <c r="AN41" s="842"/>
      <c r="AO41" s="848"/>
      <c r="AP41" s="851"/>
      <c r="AQ41" s="851"/>
      <c r="AR41" s="851"/>
      <c r="AS41" s="851"/>
      <c r="AT41" s="851"/>
      <c r="AU41" s="852"/>
      <c r="AV41" s="848"/>
      <c r="AW41" s="851"/>
      <c r="AX41" s="851"/>
      <c r="AY41" s="851"/>
      <c r="AZ41" s="851"/>
      <c r="BA41" s="851"/>
      <c r="BB41" s="851"/>
      <c r="BC41" s="852"/>
      <c r="BD41" s="284"/>
      <c r="BE41" s="109"/>
      <c r="BF41" s="109"/>
      <c r="BG41" s="109"/>
      <c r="BH41" s="109"/>
      <c r="BI41" s="109"/>
      <c r="BJ41" s="109"/>
      <c r="BK41" s="109"/>
      <c r="BL41" s="285"/>
      <c r="BM41" s="285"/>
      <c r="BN41" s="285"/>
      <c r="BO41" s="285"/>
      <c r="BP41" s="11"/>
    </row>
    <row r="42" spans="1:68">
      <c r="A42" s="283"/>
      <c r="B42" s="853" t="s">
        <v>563</v>
      </c>
      <c r="C42" s="854"/>
      <c r="D42" s="854"/>
      <c r="E42" s="854"/>
      <c r="F42" s="854"/>
      <c r="G42" s="854"/>
      <c r="H42" s="854"/>
      <c r="I42" s="854"/>
      <c r="J42" s="854"/>
      <c r="K42" s="854"/>
      <c r="L42" s="854"/>
      <c r="M42" s="854"/>
      <c r="N42" s="854"/>
      <c r="O42" s="854"/>
      <c r="P42" s="854"/>
      <c r="Q42" s="855"/>
      <c r="R42" s="840"/>
      <c r="S42" s="841"/>
      <c r="T42" s="841"/>
      <c r="U42" s="841"/>
      <c r="V42" s="841"/>
      <c r="W42" s="841"/>
      <c r="X42" s="841"/>
      <c r="Y42" s="841"/>
      <c r="Z42" s="841"/>
      <c r="AA42" s="841"/>
      <c r="AB42" s="841"/>
      <c r="AC42" s="841"/>
      <c r="AD42" s="841"/>
      <c r="AE42" s="841"/>
      <c r="AF42" s="842"/>
      <c r="AG42" s="856">
        <v>1</v>
      </c>
      <c r="AH42" s="856"/>
      <c r="AI42" s="856"/>
      <c r="AJ42" s="857"/>
      <c r="AK42" s="840" t="s">
        <v>564</v>
      </c>
      <c r="AL42" s="841"/>
      <c r="AM42" s="841"/>
      <c r="AN42" s="842"/>
      <c r="AO42" s="848">
        <v>38000</v>
      </c>
      <c r="AP42" s="851"/>
      <c r="AQ42" s="851"/>
      <c r="AR42" s="851"/>
      <c r="AS42" s="851"/>
      <c r="AT42" s="851"/>
      <c r="AU42" s="852"/>
      <c r="AV42" s="848">
        <f>AG42*AO42</f>
        <v>38000</v>
      </c>
      <c r="AW42" s="851"/>
      <c r="AX42" s="851"/>
      <c r="AY42" s="851"/>
      <c r="AZ42" s="851"/>
      <c r="BA42" s="851"/>
      <c r="BB42" s="851"/>
      <c r="BC42" s="852"/>
      <c r="BD42" s="284"/>
      <c r="BE42" s="109"/>
      <c r="BF42" s="109"/>
      <c r="BG42" s="109"/>
      <c r="BH42" s="109"/>
      <c r="BI42" s="109"/>
      <c r="BJ42" s="109"/>
      <c r="BK42" s="109"/>
      <c r="BL42" s="285"/>
      <c r="BM42" s="285"/>
      <c r="BN42" s="285"/>
      <c r="BO42" s="285"/>
      <c r="BP42" s="11"/>
    </row>
    <row r="43" spans="1:68">
      <c r="A43" s="283"/>
      <c r="B43" s="853" t="s">
        <v>565</v>
      </c>
      <c r="C43" s="854"/>
      <c r="D43" s="854"/>
      <c r="E43" s="854"/>
      <c r="F43" s="854"/>
      <c r="G43" s="854"/>
      <c r="H43" s="854"/>
      <c r="I43" s="854"/>
      <c r="J43" s="854"/>
      <c r="K43" s="854"/>
      <c r="L43" s="854"/>
      <c r="M43" s="854"/>
      <c r="N43" s="854"/>
      <c r="O43" s="854"/>
      <c r="P43" s="854"/>
      <c r="Q43" s="855"/>
      <c r="R43" s="840" t="s">
        <v>566</v>
      </c>
      <c r="S43" s="841"/>
      <c r="T43" s="841"/>
      <c r="U43" s="841"/>
      <c r="V43" s="841"/>
      <c r="W43" s="841"/>
      <c r="X43" s="841"/>
      <c r="Y43" s="841"/>
      <c r="Z43" s="841"/>
      <c r="AA43" s="841"/>
      <c r="AB43" s="841"/>
      <c r="AC43" s="841"/>
      <c r="AD43" s="841"/>
      <c r="AE43" s="841"/>
      <c r="AF43" s="842"/>
      <c r="AG43" s="856">
        <v>1</v>
      </c>
      <c r="AH43" s="856"/>
      <c r="AI43" s="856"/>
      <c r="AJ43" s="857"/>
      <c r="AK43" s="840" t="s">
        <v>564</v>
      </c>
      <c r="AL43" s="841"/>
      <c r="AM43" s="841"/>
      <c r="AN43" s="842"/>
      <c r="AO43" s="848">
        <v>12000</v>
      </c>
      <c r="AP43" s="851"/>
      <c r="AQ43" s="851"/>
      <c r="AR43" s="851"/>
      <c r="AS43" s="851"/>
      <c r="AT43" s="851"/>
      <c r="AU43" s="852"/>
      <c r="AV43" s="848">
        <f>AG43*AO43</f>
        <v>12000</v>
      </c>
      <c r="AW43" s="851"/>
      <c r="AX43" s="851"/>
      <c r="AY43" s="851"/>
      <c r="AZ43" s="851"/>
      <c r="BA43" s="851"/>
      <c r="BB43" s="851"/>
      <c r="BC43" s="852"/>
      <c r="BD43" s="284"/>
      <c r="BE43" s="109"/>
      <c r="BF43" s="109"/>
      <c r="BG43" s="109"/>
      <c r="BH43" s="109"/>
      <c r="BI43" s="109"/>
      <c r="BJ43" s="109"/>
      <c r="BK43" s="109"/>
      <c r="BL43" s="285"/>
      <c r="BM43" s="285"/>
      <c r="BN43" s="285"/>
      <c r="BO43" s="285"/>
      <c r="BP43" s="11"/>
    </row>
    <row r="44" spans="1:68">
      <c r="A44" s="283"/>
      <c r="B44" s="853" t="s">
        <v>567</v>
      </c>
      <c r="C44" s="854"/>
      <c r="D44" s="854"/>
      <c r="E44" s="854"/>
      <c r="F44" s="854"/>
      <c r="G44" s="854"/>
      <c r="H44" s="854"/>
      <c r="I44" s="854"/>
      <c r="J44" s="854"/>
      <c r="K44" s="854"/>
      <c r="L44" s="854"/>
      <c r="M44" s="854"/>
      <c r="N44" s="854"/>
      <c r="O44" s="854"/>
      <c r="P44" s="854"/>
      <c r="Q44" s="855"/>
      <c r="R44" s="840" t="s">
        <v>568</v>
      </c>
      <c r="S44" s="841"/>
      <c r="T44" s="841"/>
      <c r="U44" s="841"/>
      <c r="V44" s="841"/>
      <c r="W44" s="841"/>
      <c r="X44" s="841"/>
      <c r="Y44" s="841"/>
      <c r="Z44" s="841"/>
      <c r="AA44" s="841"/>
      <c r="AB44" s="841"/>
      <c r="AC44" s="841"/>
      <c r="AD44" s="841"/>
      <c r="AE44" s="841"/>
      <c r="AF44" s="842"/>
      <c r="AG44" s="856">
        <v>60</v>
      </c>
      <c r="AH44" s="856"/>
      <c r="AI44" s="856"/>
      <c r="AJ44" s="857"/>
      <c r="AK44" s="840" t="s">
        <v>569</v>
      </c>
      <c r="AL44" s="841"/>
      <c r="AM44" s="841"/>
      <c r="AN44" s="842"/>
      <c r="AO44" s="848">
        <v>5000</v>
      </c>
      <c r="AP44" s="851"/>
      <c r="AQ44" s="851"/>
      <c r="AR44" s="851"/>
      <c r="AS44" s="851"/>
      <c r="AT44" s="851"/>
      <c r="AU44" s="852"/>
      <c r="AV44" s="848">
        <f>AG44*AO44</f>
        <v>300000</v>
      </c>
      <c r="AW44" s="851"/>
      <c r="AX44" s="851"/>
      <c r="AY44" s="851"/>
      <c r="AZ44" s="851"/>
      <c r="BA44" s="851"/>
      <c r="BB44" s="851"/>
      <c r="BC44" s="852"/>
      <c r="BD44" s="284"/>
      <c r="BE44" s="109"/>
      <c r="BF44" s="109"/>
      <c r="BG44" s="109"/>
      <c r="BH44" s="109"/>
      <c r="BI44" s="109"/>
      <c r="BJ44" s="109"/>
      <c r="BK44" s="109"/>
      <c r="BL44" s="285"/>
      <c r="BM44" s="285"/>
      <c r="BN44" s="285"/>
      <c r="BO44" s="285"/>
      <c r="BP44" s="11"/>
    </row>
    <row r="45" spans="1:68">
      <c r="A45" s="283"/>
      <c r="B45" s="853" t="s">
        <v>570</v>
      </c>
      <c r="C45" s="854"/>
      <c r="D45" s="854"/>
      <c r="E45" s="854"/>
      <c r="F45" s="854"/>
      <c r="G45" s="854"/>
      <c r="H45" s="854"/>
      <c r="I45" s="854"/>
      <c r="J45" s="854"/>
      <c r="K45" s="854"/>
      <c r="L45" s="854"/>
      <c r="M45" s="854"/>
      <c r="N45" s="854"/>
      <c r="O45" s="854"/>
      <c r="P45" s="854"/>
      <c r="Q45" s="855"/>
      <c r="R45" s="840" t="s">
        <v>571</v>
      </c>
      <c r="S45" s="841"/>
      <c r="T45" s="841"/>
      <c r="U45" s="841"/>
      <c r="V45" s="841"/>
      <c r="W45" s="841"/>
      <c r="X45" s="841"/>
      <c r="Y45" s="841"/>
      <c r="Z45" s="841"/>
      <c r="AA45" s="841"/>
      <c r="AB45" s="841"/>
      <c r="AC45" s="841"/>
      <c r="AD45" s="841"/>
      <c r="AE45" s="841"/>
      <c r="AF45" s="842"/>
      <c r="AG45" s="856">
        <v>60</v>
      </c>
      <c r="AH45" s="856"/>
      <c r="AI45" s="856"/>
      <c r="AJ45" s="857"/>
      <c r="AK45" s="840" t="s">
        <v>569</v>
      </c>
      <c r="AL45" s="841"/>
      <c r="AM45" s="841"/>
      <c r="AN45" s="842"/>
      <c r="AO45" s="848">
        <v>2500</v>
      </c>
      <c r="AP45" s="851"/>
      <c r="AQ45" s="851"/>
      <c r="AR45" s="851"/>
      <c r="AS45" s="851"/>
      <c r="AT45" s="851"/>
      <c r="AU45" s="852"/>
      <c r="AV45" s="848">
        <f>AG45*AO45</f>
        <v>150000</v>
      </c>
      <c r="AW45" s="851"/>
      <c r="AX45" s="851"/>
      <c r="AY45" s="851"/>
      <c r="AZ45" s="851"/>
      <c r="BA45" s="851"/>
      <c r="BB45" s="851"/>
      <c r="BC45" s="852"/>
      <c r="BD45" s="284"/>
      <c r="BE45" s="109"/>
      <c r="BF45" s="109"/>
      <c r="BG45" s="109"/>
      <c r="BH45" s="109"/>
      <c r="BI45" s="109"/>
      <c r="BJ45" s="109"/>
      <c r="BK45" s="109"/>
      <c r="BL45" s="285"/>
      <c r="BM45" s="285"/>
      <c r="BN45" s="285"/>
      <c r="BO45" s="285"/>
      <c r="BP45" s="11"/>
    </row>
    <row r="46" spans="1:68">
      <c r="A46" s="283"/>
      <c r="B46" s="840" t="s">
        <v>572</v>
      </c>
      <c r="C46" s="846"/>
      <c r="D46" s="846"/>
      <c r="E46" s="846"/>
      <c r="F46" s="846"/>
      <c r="G46" s="846"/>
      <c r="H46" s="846"/>
      <c r="I46" s="846"/>
      <c r="J46" s="846"/>
      <c r="K46" s="846"/>
      <c r="L46" s="846"/>
      <c r="M46" s="846"/>
      <c r="N46" s="846"/>
      <c r="O46" s="846"/>
      <c r="P46" s="846"/>
      <c r="Q46" s="847"/>
      <c r="R46" s="293"/>
      <c r="S46" s="294"/>
      <c r="T46" s="294"/>
      <c r="U46" s="294"/>
      <c r="V46" s="294"/>
      <c r="W46" s="294"/>
      <c r="X46" s="294"/>
      <c r="Y46" s="294"/>
      <c r="Z46" s="294"/>
      <c r="AA46" s="294"/>
      <c r="AB46" s="294"/>
      <c r="AC46" s="294"/>
      <c r="AD46" s="294"/>
      <c r="AE46" s="294"/>
      <c r="AF46" s="295"/>
      <c r="AG46" s="291"/>
      <c r="AH46" s="291"/>
      <c r="AI46" s="291"/>
      <c r="AJ46" s="292"/>
      <c r="AK46" s="293"/>
      <c r="AL46" s="294"/>
      <c r="AM46" s="294"/>
      <c r="AN46" s="295"/>
      <c r="AO46" s="843" t="s">
        <v>573</v>
      </c>
      <c r="AP46" s="846"/>
      <c r="AQ46" s="846"/>
      <c r="AR46" s="846"/>
      <c r="AS46" s="846"/>
      <c r="AT46" s="846"/>
      <c r="AU46" s="847"/>
      <c r="AV46" s="848">
        <f>SUM(AV42:AV45)</f>
        <v>500000</v>
      </c>
      <c r="AW46" s="849"/>
      <c r="AX46" s="849"/>
      <c r="AY46" s="849"/>
      <c r="AZ46" s="849"/>
      <c r="BA46" s="849"/>
      <c r="BB46" s="849"/>
      <c r="BC46" s="850"/>
      <c r="BD46" s="284"/>
      <c r="BE46" s="109"/>
      <c r="BF46" s="109"/>
      <c r="BG46" s="109"/>
      <c r="BH46" s="109"/>
      <c r="BI46" s="109"/>
      <c r="BJ46" s="109"/>
      <c r="BK46" s="109"/>
      <c r="BL46" s="285"/>
      <c r="BM46" s="285"/>
      <c r="BN46" s="285"/>
      <c r="BO46" s="285"/>
      <c r="BP46" s="11"/>
    </row>
    <row r="47" spans="1:68">
      <c r="A47" s="283"/>
      <c r="B47" s="840"/>
      <c r="C47" s="841"/>
      <c r="D47" s="841"/>
      <c r="E47" s="841"/>
      <c r="F47" s="841"/>
      <c r="G47" s="841"/>
      <c r="H47" s="841"/>
      <c r="I47" s="841"/>
      <c r="J47" s="841"/>
      <c r="K47" s="841"/>
      <c r="L47" s="841"/>
      <c r="M47" s="841"/>
      <c r="N47" s="841"/>
      <c r="O47" s="841"/>
      <c r="P47" s="841"/>
      <c r="Q47" s="842"/>
      <c r="R47" s="840"/>
      <c r="S47" s="841"/>
      <c r="T47" s="841"/>
      <c r="U47" s="841"/>
      <c r="V47" s="841"/>
      <c r="W47" s="841"/>
      <c r="X47" s="841"/>
      <c r="Y47" s="841"/>
      <c r="Z47" s="841"/>
      <c r="AA47" s="841"/>
      <c r="AB47" s="841"/>
      <c r="AC47" s="841"/>
      <c r="AD47" s="841"/>
      <c r="AE47" s="841"/>
      <c r="AF47" s="842"/>
      <c r="AG47" s="856"/>
      <c r="AH47" s="856"/>
      <c r="AI47" s="856"/>
      <c r="AJ47" s="857"/>
      <c r="AK47" s="840"/>
      <c r="AL47" s="841"/>
      <c r="AM47" s="841"/>
      <c r="AN47" s="842"/>
      <c r="AO47" s="848"/>
      <c r="AP47" s="851"/>
      <c r="AQ47" s="851"/>
      <c r="AR47" s="851"/>
      <c r="AS47" s="851"/>
      <c r="AT47" s="851"/>
      <c r="AU47" s="852"/>
      <c r="AV47" s="848"/>
      <c r="AW47" s="851"/>
      <c r="AX47" s="851"/>
      <c r="AY47" s="851"/>
      <c r="AZ47" s="851"/>
      <c r="BA47" s="851"/>
      <c r="BB47" s="851"/>
      <c r="BC47" s="852"/>
      <c r="BD47" s="284"/>
      <c r="BE47" s="109"/>
      <c r="BF47" s="109"/>
      <c r="BG47" s="109"/>
      <c r="BH47" s="109"/>
      <c r="BI47" s="109"/>
      <c r="BJ47" s="109"/>
      <c r="BK47" s="109"/>
      <c r="BL47" s="285"/>
      <c r="BM47" s="285"/>
      <c r="BN47" s="285"/>
      <c r="BO47" s="285"/>
      <c r="BP47" s="11"/>
    </row>
    <row r="48" spans="1:68">
      <c r="A48" s="283"/>
      <c r="B48" s="853" t="s">
        <v>574</v>
      </c>
      <c r="C48" s="854"/>
      <c r="D48" s="854"/>
      <c r="E48" s="854"/>
      <c r="F48" s="854"/>
      <c r="G48" s="854"/>
      <c r="H48" s="854"/>
      <c r="I48" s="854"/>
      <c r="J48" s="854"/>
      <c r="K48" s="854"/>
      <c r="L48" s="854"/>
      <c r="M48" s="854"/>
      <c r="N48" s="854"/>
      <c r="O48" s="854"/>
      <c r="P48" s="854"/>
      <c r="Q48" s="855"/>
      <c r="R48" s="840"/>
      <c r="S48" s="841"/>
      <c r="T48" s="841"/>
      <c r="U48" s="841"/>
      <c r="V48" s="841"/>
      <c r="W48" s="841"/>
      <c r="X48" s="841"/>
      <c r="Y48" s="841"/>
      <c r="Z48" s="841"/>
      <c r="AA48" s="841"/>
      <c r="AB48" s="841"/>
      <c r="AC48" s="841"/>
      <c r="AD48" s="841"/>
      <c r="AE48" s="841"/>
      <c r="AF48" s="842"/>
      <c r="AG48" s="856">
        <v>1</v>
      </c>
      <c r="AH48" s="856"/>
      <c r="AI48" s="856"/>
      <c r="AJ48" s="857"/>
      <c r="AK48" s="840" t="s">
        <v>564</v>
      </c>
      <c r="AL48" s="841"/>
      <c r="AM48" s="841"/>
      <c r="AN48" s="842"/>
      <c r="AO48" s="848">
        <v>2000000</v>
      </c>
      <c r="AP48" s="851"/>
      <c r="AQ48" s="851"/>
      <c r="AR48" s="851"/>
      <c r="AS48" s="851"/>
      <c r="AT48" s="851"/>
      <c r="AU48" s="852"/>
      <c r="AV48" s="848">
        <f>AG48*AO48</f>
        <v>2000000</v>
      </c>
      <c r="AW48" s="851"/>
      <c r="AX48" s="851"/>
      <c r="AY48" s="851"/>
      <c r="AZ48" s="851"/>
      <c r="BA48" s="851"/>
      <c r="BB48" s="851"/>
      <c r="BC48" s="852"/>
      <c r="BD48" s="284"/>
      <c r="BE48" s="109"/>
      <c r="BF48" s="109"/>
      <c r="BG48" s="109"/>
      <c r="BH48" s="109"/>
      <c r="BI48" s="109"/>
      <c r="BJ48" s="109"/>
      <c r="BK48" s="109"/>
      <c r="BL48" s="285"/>
      <c r="BM48" s="285"/>
      <c r="BN48" s="285"/>
      <c r="BO48" s="285"/>
      <c r="BP48" s="11"/>
    </row>
    <row r="49" spans="1:68">
      <c r="A49" s="283"/>
      <c r="B49" s="840" t="s">
        <v>572</v>
      </c>
      <c r="C49" s="846"/>
      <c r="D49" s="846"/>
      <c r="E49" s="846"/>
      <c r="F49" s="846"/>
      <c r="G49" s="846"/>
      <c r="H49" s="846"/>
      <c r="I49" s="846"/>
      <c r="J49" s="846"/>
      <c r="K49" s="846"/>
      <c r="L49" s="846"/>
      <c r="M49" s="846"/>
      <c r="N49" s="846"/>
      <c r="O49" s="846"/>
      <c r="P49" s="846"/>
      <c r="Q49" s="847"/>
      <c r="R49" s="293"/>
      <c r="S49" s="294"/>
      <c r="T49" s="294"/>
      <c r="U49" s="294"/>
      <c r="V49" s="294"/>
      <c r="W49" s="294"/>
      <c r="X49" s="294"/>
      <c r="Y49" s="294"/>
      <c r="Z49" s="294"/>
      <c r="AA49" s="294"/>
      <c r="AB49" s="294"/>
      <c r="AC49" s="294"/>
      <c r="AD49" s="294"/>
      <c r="AE49" s="294"/>
      <c r="AF49" s="295"/>
      <c r="AG49" s="291"/>
      <c r="AH49" s="291"/>
      <c r="AI49" s="291"/>
      <c r="AJ49" s="292"/>
      <c r="AK49" s="293"/>
      <c r="AL49" s="294"/>
      <c r="AM49" s="294"/>
      <c r="AN49" s="295"/>
      <c r="AO49" s="843" t="s">
        <v>575</v>
      </c>
      <c r="AP49" s="846"/>
      <c r="AQ49" s="846"/>
      <c r="AR49" s="846"/>
      <c r="AS49" s="846"/>
      <c r="AT49" s="846"/>
      <c r="AU49" s="847"/>
      <c r="AV49" s="848">
        <f>SUM(AV48)</f>
        <v>2000000</v>
      </c>
      <c r="AW49" s="849"/>
      <c r="AX49" s="849"/>
      <c r="AY49" s="849"/>
      <c r="AZ49" s="849"/>
      <c r="BA49" s="849"/>
      <c r="BB49" s="849"/>
      <c r="BC49" s="850"/>
      <c r="BD49" s="284"/>
      <c r="BE49" s="109"/>
      <c r="BF49" s="109"/>
      <c r="BG49" s="109"/>
      <c r="BH49" s="109"/>
      <c r="BI49" s="109"/>
      <c r="BJ49" s="109"/>
      <c r="BK49" s="109"/>
      <c r="BL49" s="285"/>
      <c r="BM49" s="285"/>
      <c r="BN49" s="285"/>
      <c r="BO49" s="285"/>
      <c r="BP49" s="11"/>
    </row>
    <row r="50" spans="1:68">
      <c r="A50" s="283"/>
      <c r="B50" s="299"/>
      <c r="C50" s="300"/>
      <c r="D50" s="300"/>
      <c r="E50" s="300"/>
      <c r="F50" s="300"/>
      <c r="G50" s="300"/>
      <c r="H50" s="300"/>
      <c r="I50" s="300"/>
      <c r="J50" s="300"/>
      <c r="K50" s="300"/>
      <c r="L50" s="300"/>
      <c r="M50" s="300"/>
      <c r="N50" s="300"/>
      <c r="O50" s="300"/>
      <c r="P50" s="300"/>
      <c r="Q50" s="301"/>
      <c r="R50" s="293"/>
      <c r="S50" s="294"/>
      <c r="T50" s="294"/>
      <c r="U50" s="294"/>
      <c r="V50" s="294"/>
      <c r="W50" s="294"/>
      <c r="X50" s="294"/>
      <c r="Y50" s="294"/>
      <c r="Z50" s="294"/>
      <c r="AA50" s="294"/>
      <c r="AB50" s="294"/>
      <c r="AC50" s="294"/>
      <c r="AD50" s="294"/>
      <c r="AE50" s="294"/>
      <c r="AF50" s="295"/>
      <c r="AG50" s="294"/>
      <c r="AH50" s="294"/>
      <c r="AI50" s="294"/>
      <c r="AJ50" s="295"/>
      <c r="AK50" s="293"/>
      <c r="AL50" s="294"/>
      <c r="AM50" s="294"/>
      <c r="AN50" s="295"/>
      <c r="AO50" s="302"/>
      <c r="AP50" s="303"/>
      <c r="AQ50" s="303"/>
      <c r="AR50" s="303"/>
      <c r="AS50" s="303"/>
      <c r="AT50" s="303"/>
      <c r="AU50" s="304"/>
      <c r="AV50" s="296"/>
      <c r="AW50" s="297"/>
      <c r="AX50" s="297"/>
      <c r="AY50" s="297"/>
      <c r="AZ50" s="297"/>
      <c r="BA50" s="297"/>
      <c r="BB50" s="297"/>
      <c r="BC50" s="298"/>
      <c r="BD50" s="284"/>
      <c r="BE50" s="109"/>
      <c r="BF50" s="109"/>
      <c r="BG50" s="109"/>
      <c r="BH50" s="109"/>
      <c r="BI50" s="109"/>
      <c r="BJ50" s="109"/>
      <c r="BK50" s="109"/>
      <c r="BL50" s="285"/>
      <c r="BM50" s="285"/>
      <c r="BN50" s="285"/>
      <c r="BO50" s="285"/>
      <c r="BP50" s="11"/>
    </row>
    <row r="51" spans="1:68">
      <c r="A51" s="283"/>
      <c r="B51" s="840" t="s">
        <v>576</v>
      </c>
      <c r="C51" s="841"/>
      <c r="D51" s="841"/>
      <c r="E51" s="841"/>
      <c r="F51" s="841"/>
      <c r="G51" s="841"/>
      <c r="H51" s="841"/>
      <c r="I51" s="841"/>
      <c r="J51" s="841"/>
      <c r="K51" s="841"/>
      <c r="L51" s="841"/>
      <c r="M51" s="841"/>
      <c r="N51" s="841"/>
      <c r="O51" s="841"/>
      <c r="P51" s="841"/>
      <c r="Q51" s="842"/>
      <c r="R51" s="840"/>
      <c r="S51" s="841"/>
      <c r="T51" s="841"/>
      <c r="U51" s="841"/>
      <c r="V51" s="841"/>
      <c r="W51" s="841"/>
      <c r="X51" s="841"/>
      <c r="Y51" s="841"/>
      <c r="Z51" s="841"/>
      <c r="AA51" s="841"/>
      <c r="AB51" s="841"/>
      <c r="AC51" s="841"/>
      <c r="AD51" s="841"/>
      <c r="AE51" s="841"/>
      <c r="AF51" s="842"/>
      <c r="AG51" s="841"/>
      <c r="AH51" s="841"/>
      <c r="AI51" s="841"/>
      <c r="AJ51" s="842"/>
      <c r="AK51" s="840"/>
      <c r="AL51" s="841"/>
      <c r="AM51" s="841"/>
      <c r="AN51" s="842"/>
      <c r="AO51" s="843" t="s">
        <v>577</v>
      </c>
      <c r="AP51" s="844"/>
      <c r="AQ51" s="844"/>
      <c r="AR51" s="844"/>
      <c r="AS51" s="844"/>
      <c r="AT51" s="844"/>
      <c r="AU51" s="845"/>
      <c r="AV51" s="848">
        <f>AV49+AV46+AV39</f>
        <v>7500000</v>
      </c>
      <c r="AW51" s="851"/>
      <c r="AX51" s="851"/>
      <c r="AY51" s="851"/>
      <c r="AZ51" s="851"/>
      <c r="BA51" s="851"/>
      <c r="BB51" s="851"/>
      <c r="BC51" s="852"/>
      <c r="BD51" s="284"/>
      <c r="BE51" s="109"/>
      <c r="BF51" s="109"/>
      <c r="BG51" s="109"/>
      <c r="BH51" s="109"/>
      <c r="BI51" s="109"/>
      <c r="BJ51" s="109"/>
      <c r="BK51" s="109"/>
      <c r="BL51" s="285"/>
      <c r="BM51" s="285"/>
      <c r="BN51" s="285"/>
      <c r="BO51" s="285"/>
      <c r="BP51" s="11"/>
    </row>
    <row r="52" spans="1:68">
      <c r="A52" s="283"/>
      <c r="B52" s="840"/>
      <c r="C52" s="841"/>
      <c r="D52" s="841"/>
      <c r="E52" s="841"/>
      <c r="F52" s="841"/>
      <c r="G52" s="841"/>
      <c r="H52" s="841"/>
      <c r="I52" s="841"/>
      <c r="J52" s="841"/>
      <c r="K52" s="841"/>
      <c r="L52" s="841"/>
      <c r="M52" s="841"/>
      <c r="N52" s="841"/>
      <c r="O52" s="841"/>
      <c r="P52" s="841"/>
      <c r="Q52" s="842"/>
      <c r="R52" s="840"/>
      <c r="S52" s="841"/>
      <c r="T52" s="841"/>
      <c r="U52" s="841"/>
      <c r="V52" s="841"/>
      <c r="W52" s="841"/>
      <c r="X52" s="841"/>
      <c r="Y52" s="841"/>
      <c r="Z52" s="841"/>
      <c r="AA52" s="841"/>
      <c r="AB52" s="841"/>
      <c r="AC52" s="841"/>
      <c r="AD52" s="841"/>
      <c r="AE52" s="841"/>
      <c r="AF52" s="842"/>
      <c r="AG52" s="841"/>
      <c r="AH52" s="841"/>
      <c r="AI52" s="841"/>
      <c r="AJ52" s="842"/>
      <c r="AK52" s="840"/>
      <c r="AL52" s="841"/>
      <c r="AM52" s="841"/>
      <c r="AN52" s="842"/>
      <c r="AO52" s="843"/>
      <c r="AP52" s="844"/>
      <c r="AQ52" s="844"/>
      <c r="AR52" s="844"/>
      <c r="AS52" s="844"/>
      <c r="AT52" s="844"/>
      <c r="AU52" s="845"/>
      <c r="AV52" s="843"/>
      <c r="AW52" s="844"/>
      <c r="AX52" s="844"/>
      <c r="AY52" s="844"/>
      <c r="AZ52" s="844"/>
      <c r="BA52" s="844"/>
      <c r="BB52" s="844"/>
      <c r="BC52" s="845"/>
      <c r="BD52" s="284"/>
      <c r="BE52" s="109"/>
      <c r="BF52" s="109"/>
      <c r="BG52" s="109"/>
      <c r="BH52" s="109"/>
      <c r="BI52" s="109"/>
      <c r="BJ52" s="109"/>
      <c r="BK52" s="109"/>
      <c r="BL52" s="285"/>
      <c r="BM52" s="285"/>
      <c r="BN52" s="285"/>
      <c r="BO52" s="285"/>
      <c r="BP52" s="11"/>
    </row>
    <row r="53" spans="1:68">
      <c r="A53" s="283"/>
      <c r="B53" s="840"/>
      <c r="C53" s="841"/>
      <c r="D53" s="841"/>
      <c r="E53" s="841"/>
      <c r="F53" s="841"/>
      <c r="G53" s="841"/>
      <c r="H53" s="841"/>
      <c r="I53" s="841"/>
      <c r="J53" s="841"/>
      <c r="K53" s="841"/>
      <c r="L53" s="841"/>
      <c r="M53" s="841"/>
      <c r="N53" s="841"/>
      <c r="O53" s="841"/>
      <c r="P53" s="841"/>
      <c r="Q53" s="842"/>
      <c r="R53" s="840"/>
      <c r="S53" s="841"/>
      <c r="T53" s="841"/>
      <c r="U53" s="841"/>
      <c r="V53" s="841"/>
      <c r="W53" s="841"/>
      <c r="X53" s="841"/>
      <c r="Y53" s="841"/>
      <c r="Z53" s="841"/>
      <c r="AA53" s="841"/>
      <c r="AB53" s="841"/>
      <c r="AC53" s="841"/>
      <c r="AD53" s="841"/>
      <c r="AE53" s="841"/>
      <c r="AF53" s="842"/>
      <c r="AG53" s="841"/>
      <c r="AH53" s="841"/>
      <c r="AI53" s="841"/>
      <c r="AJ53" s="842"/>
      <c r="AK53" s="840"/>
      <c r="AL53" s="841"/>
      <c r="AM53" s="841"/>
      <c r="AN53" s="842"/>
      <c r="AO53" s="840"/>
      <c r="AP53" s="841"/>
      <c r="AQ53" s="841"/>
      <c r="AR53" s="841"/>
      <c r="AS53" s="841"/>
      <c r="AT53" s="841"/>
      <c r="AU53" s="842"/>
      <c r="AV53" s="840"/>
      <c r="AW53" s="841"/>
      <c r="AX53" s="841"/>
      <c r="AY53" s="841"/>
      <c r="AZ53" s="841"/>
      <c r="BA53" s="841"/>
      <c r="BB53" s="841"/>
      <c r="BC53" s="842"/>
      <c r="BD53" s="284"/>
      <c r="BE53" s="109"/>
      <c r="BF53" s="109"/>
      <c r="BG53" s="109"/>
      <c r="BH53" s="109"/>
      <c r="BI53" s="109"/>
      <c r="BJ53" s="109"/>
      <c r="BK53" s="109"/>
      <c r="BL53" s="285"/>
      <c r="BM53" s="285"/>
      <c r="BN53" s="285"/>
      <c r="BO53" s="285"/>
      <c r="BP53" s="11"/>
    </row>
    <row r="54" spans="1:68">
      <c r="A54" s="283"/>
      <c r="B54" s="283"/>
      <c r="C54" s="283"/>
      <c r="D54" s="283"/>
      <c r="E54" s="283"/>
      <c r="F54" s="283"/>
      <c r="G54" s="283"/>
      <c r="H54" s="283"/>
      <c r="I54" s="283"/>
      <c r="J54" s="283"/>
      <c r="K54" s="283"/>
      <c r="L54" s="283"/>
      <c r="M54" s="283"/>
      <c r="N54" s="283"/>
      <c r="O54" s="283"/>
      <c r="P54" s="283"/>
      <c r="Q54" s="283"/>
      <c r="R54" s="283"/>
      <c r="S54" s="283"/>
      <c r="T54" s="283"/>
      <c r="U54" s="283"/>
      <c r="V54" s="283"/>
      <c r="W54" s="283"/>
      <c r="X54" s="283"/>
      <c r="Y54" s="283"/>
      <c r="Z54" s="283"/>
      <c r="AA54" s="283"/>
      <c r="AB54" s="283"/>
      <c r="AC54" s="283"/>
      <c r="AD54" s="283"/>
      <c r="AE54" s="283"/>
      <c r="AF54" s="283"/>
      <c r="AG54" s="283"/>
      <c r="AH54" s="283"/>
      <c r="AI54" s="283"/>
      <c r="AJ54" s="283"/>
      <c r="AK54" s="283"/>
      <c r="AL54" s="283"/>
      <c r="AM54" s="283"/>
      <c r="AN54" s="283"/>
      <c r="AO54" s="283"/>
      <c r="AP54" s="283"/>
      <c r="AQ54" s="283"/>
      <c r="AR54" s="283"/>
      <c r="AS54" s="283"/>
      <c r="AT54" s="283"/>
      <c r="AU54" s="283"/>
      <c r="AV54" s="283"/>
      <c r="AW54" s="283"/>
      <c r="AX54" s="283"/>
      <c r="AY54" s="283"/>
      <c r="AZ54" s="283"/>
      <c r="BA54" s="283"/>
      <c r="BB54" s="283"/>
      <c r="BC54" s="283"/>
      <c r="BD54" s="284"/>
      <c r="BE54" s="109"/>
      <c r="BF54" s="109"/>
      <c r="BG54" s="109"/>
      <c r="BH54" s="109"/>
      <c r="BI54" s="109"/>
      <c r="BJ54" s="109"/>
      <c r="BK54" s="109"/>
      <c r="BL54" s="285"/>
      <c r="BM54" s="285"/>
      <c r="BN54" s="285"/>
      <c r="BO54" s="285"/>
      <c r="BP54" s="11"/>
    </row>
    <row r="55" spans="1:68">
      <c r="A55" s="109"/>
      <c r="B55" s="109"/>
      <c r="C55" s="109"/>
      <c r="D55" s="109"/>
      <c r="E55" s="109"/>
      <c r="F55" s="109"/>
      <c r="G55" s="109"/>
      <c r="H55" s="109"/>
      <c r="I55" s="109"/>
      <c r="J55" s="109"/>
      <c r="K55" s="109"/>
      <c r="L55" s="109"/>
      <c r="M55" s="109"/>
      <c r="N55" s="109"/>
      <c r="O55" s="109"/>
      <c r="P55" s="109"/>
      <c r="Q55" s="109"/>
      <c r="R55" s="109"/>
      <c r="S55" s="109"/>
      <c r="T55" s="109"/>
      <c r="U55" s="109"/>
      <c r="V55" s="109"/>
      <c r="W55" s="109"/>
      <c r="X55" s="109"/>
      <c r="Y55" s="109"/>
      <c r="Z55" s="109"/>
      <c r="AA55" s="109"/>
      <c r="AB55" s="109"/>
      <c r="AC55" s="109"/>
      <c r="AD55" s="109"/>
      <c r="AE55" s="109"/>
      <c r="AF55" s="109"/>
      <c r="AG55" s="109"/>
      <c r="AH55" s="109"/>
      <c r="AI55" s="109"/>
      <c r="AJ55" s="109"/>
      <c r="AK55" s="109"/>
      <c r="AL55" s="109"/>
      <c r="AM55" s="109"/>
      <c r="AN55" s="109"/>
      <c r="AO55" s="109"/>
      <c r="AP55" s="109"/>
      <c r="AQ55" s="109"/>
      <c r="AR55" s="109"/>
      <c r="AS55" s="109"/>
      <c r="AT55" s="109"/>
      <c r="AU55" s="109"/>
      <c r="AV55" s="109"/>
      <c r="AW55" s="109"/>
      <c r="AX55" s="109"/>
      <c r="AY55" s="109"/>
      <c r="AZ55" s="109"/>
      <c r="BA55" s="109"/>
      <c r="BB55" s="109"/>
      <c r="BC55" s="109"/>
      <c r="BD55" s="109"/>
      <c r="BE55" s="109"/>
      <c r="BF55" s="109"/>
      <c r="BG55" s="109"/>
      <c r="BH55" s="109"/>
      <c r="BI55" s="109"/>
      <c r="BJ55" s="109"/>
      <c r="BK55" s="109"/>
      <c r="BL55" s="285"/>
      <c r="BM55" s="285"/>
      <c r="BN55" s="285"/>
      <c r="BO55" s="285"/>
      <c r="BP55" s="11"/>
    </row>
    <row r="56" spans="1:68">
      <c r="A56" s="109"/>
      <c r="B56" s="109"/>
      <c r="C56" s="109"/>
      <c r="D56" s="109"/>
      <c r="E56" s="109"/>
      <c r="F56" s="109"/>
      <c r="G56" s="109"/>
      <c r="H56" s="109"/>
      <c r="I56" s="109"/>
      <c r="J56" s="109"/>
      <c r="K56" s="109"/>
      <c r="L56" s="109"/>
      <c r="M56" s="109"/>
      <c r="N56" s="109"/>
      <c r="O56" s="109"/>
      <c r="P56" s="109"/>
      <c r="Q56" s="109"/>
      <c r="R56" s="109"/>
      <c r="S56" s="109"/>
      <c r="T56" s="109"/>
      <c r="U56" s="109"/>
      <c r="V56" s="109"/>
      <c r="W56" s="109"/>
      <c r="X56" s="109"/>
      <c r="Y56" s="109"/>
      <c r="Z56" s="109"/>
      <c r="AA56" s="109"/>
      <c r="AB56" s="109"/>
      <c r="AC56" s="109"/>
      <c r="AD56" s="109"/>
      <c r="AE56" s="109"/>
      <c r="AF56" s="109"/>
      <c r="AG56" s="109"/>
      <c r="AH56" s="109"/>
      <c r="AI56" s="109"/>
      <c r="AJ56" s="109"/>
      <c r="AK56" s="109"/>
      <c r="AL56" s="109"/>
      <c r="AM56" s="109"/>
      <c r="AN56" s="109"/>
      <c r="AO56" s="109"/>
      <c r="AP56" s="109"/>
      <c r="AQ56" s="109"/>
      <c r="AR56" s="109"/>
      <c r="AS56" s="109"/>
      <c r="AT56" s="109"/>
      <c r="AU56" s="109"/>
      <c r="AV56" s="109"/>
      <c r="AW56" s="109"/>
      <c r="AX56" s="109"/>
      <c r="AY56" s="109"/>
      <c r="AZ56" s="109"/>
      <c r="BA56" s="109"/>
      <c r="BB56" s="109"/>
      <c r="BC56" s="109"/>
      <c r="BD56" s="109"/>
      <c r="BE56" s="109"/>
      <c r="BF56" s="109"/>
      <c r="BG56" s="109"/>
      <c r="BH56" s="109"/>
      <c r="BI56" s="109"/>
      <c r="BJ56" s="109"/>
      <c r="BK56" s="109"/>
      <c r="BL56" s="285"/>
      <c r="BM56" s="285"/>
      <c r="BN56" s="285"/>
      <c r="BO56" s="285"/>
      <c r="BP56" s="11"/>
    </row>
    <row r="57" spans="1:68">
      <c r="A57" s="109"/>
      <c r="B57" s="109"/>
      <c r="C57" s="109"/>
      <c r="D57" s="109"/>
      <c r="E57" s="109"/>
      <c r="F57" s="109"/>
      <c r="G57" s="109"/>
      <c r="H57" s="109"/>
      <c r="I57" s="109"/>
      <c r="J57" s="109"/>
      <c r="K57" s="109"/>
      <c r="L57" s="109"/>
      <c r="M57" s="109"/>
      <c r="N57" s="109"/>
      <c r="O57" s="109"/>
      <c r="P57" s="109"/>
      <c r="Q57" s="109"/>
      <c r="R57" s="109"/>
      <c r="S57" s="109"/>
      <c r="T57" s="109"/>
      <c r="U57" s="109"/>
      <c r="V57" s="109"/>
      <c r="W57" s="109"/>
      <c r="X57" s="109"/>
      <c r="Y57" s="109"/>
      <c r="Z57" s="109"/>
      <c r="AA57" s="109"/>
      <c r="AB57" s="109"/>
      <c r="AC57" s="109"/>
      <c r="AD57" s="109"/>
      <c r="AE57" s="109"/>
      <c r="AF57" s="109"/>
      <c r="AG57" s="109"/>
      <c r="AH57" s="109"/>
      <c r="AI57" s="109"/>
      <c r="AJ57" s="109"/>
      <c r="AK57" s="109"/>
      <c r="AL57" s="109"/>
      <c r="AM57" s="109"/>
      <c r="AN57" s="109"/>
      <c r="AO57" s="109"/>
      <c r="AP57" s="109"/>
      <c r="AQ57" s="109"/>
      <c r="AR57" s="109"/>
      <c r="AS57" s="109"/>
      <c r="AT57" s="109"/>
      <c r="AU57" s="109"/>
      <c r="AV57" s="109"/>
      <c r="AW57" s="109"/>
      <c r="AX57" s="109"/>
      <c r="AY57" s="109"/>
      <c r="AZ57" s="109"/>
      <c r="BA57" s="109"/>
      <c r="BB57" s="109"/>
      <c r="BC57" s="109"/>
      <c r="BD57" s="109"/>
      <c r="BE57" s="109"/>
      <c r="BF57" s="109"/>
      <c r="BG57" s="109"/>
      <c r="BH57" s="109"/>
      <c r="BI57" s="109"/>
      <c r="BJ57" s="109"/>
      <c r="BK57" s="109"/>
      <c r="BL57" s="285"/>
      <c r="BM57" s="285"/>
      <c r="BN57" s="285"/>
      <c r="BO57" s="285"/>
      <c r="BP57" s="11"/>
    </row>
    <row r="58" spans="1:68">
      <c r="A58" s="109"/>
      <c r="B58" s="109"/>
      <c r="C58" s="109"/>
      <c r="D58" s="109"/>
      <c r="E58" s="109"/>
      <c r="F58" s="109"/>
      <c r="G58" s="109"/>
      <c r="H58" s="109"/>
      <c r="I58" s="109"/>
      <c r="J58" s="109"/>
      <c r="K58" s="109"/>
      <c r="L58" s="109"/>
      <c r="M58" s="109"/>
      <c r="N58" s="109"/>
      <c r="O58" s="109"/>
      <c r="P58" s="109"/>
      <c r="Q58" s="109"/>
      <c r="R58" s="109"/>
      <c r="S58" s="109"/>
      <c r="T58" s="109"/>
      <c r="U58" s="109"/>
      <c r="V58" s="109"/>
      <c r="W58" s="109"/>
      <c r="X58" s="109"/>
      <c r="Y58" s="109"/>
      <c r="Z58" s="109"/>
      <c r="AA58" s="109"/>
      <c r="AB58" s="109"/>
      <c r="AC58" s="109"/>
      <c r="AD58" s="109"/>
      <c r="AE58" s="109"/>
      <c r="AF58" s="109"/>
      <c r="AG58" s="109"/>
      <c r="AH58" s="109"/>
      <c r="AI58" s="109"/>
      <c r="AJ58" s="109"/>
      <c r="AK58" s="109"/>
      <c r="AL58" s="109"/>
      <c r="AM58" s="109"/>
      <c r="AN58" s="109"/>
      <c r="AO58" s="109"/>
      <c r="AP58" s="109"/>
      <c r="AQ58" s="109"/>
      <c r="AR58" s="109"/>
      <c r="AS58" s="109"/>
      <c r="AT58" s="109"/>
      <c r="AU58" s="109"/>
      <c r="AV58" s="109"/>
      <c r="AW58" s="109"/>
      <c r="AX58" s="109"/>
      <c r="AY58" s="109"/>
      <c r="AZ58" s="109"/>
      <c r="BA58" s="109"/>
      <c r="BB58" s="109"/>
      <c r="BC58" s="109"/>
      <c r="BD58" s="109"/>
      <c r="BE58" s="109"/>
      <c r="BF58" s="109"/>
      <c r="BG58" s="109"/>
      <c r="BH58" s="109"/>
      <c r="BI58" s="109"/>
      <c r="BJ58" s="109"/>
      <c r="BK58" s="109"/>
      <c r="BL58" s="285"/>
      <c r="BM58" s="285"/>
      <c r="BN58" s="285"/>
      <c r="BO58" s="285"/>
      <c r="BP58" s="11"/>
    </row>
    <row r="59" spans="1:68">
      <c r="A59" s="109"/>
      <c r="B59" s="109"/>
      <c r="C59" s="109"/>
      <c r="D59" s="109"/>
      <c r="E59" s="109"/>
      <c r="F59" s="109"/>
      <c r="G59" s="109"/>
      <c r="H59" s="109"/>
      <c r="I59" s="109"/>
      <c r="J59" s="109"/>
      <c r="K59" s="109"/>
      <c r="L59" s="109"/>
      <c r="M59" s="109"/>
      <c r="N59" s="109"/>
      <c r="O59" s="109"/>
      <c r="P59" s="109"/>
      <c r="Q59" s="109"/>
      <c r="R59" s="109"/>
      <c r="S59" s="109"/>
      <c r="T59" s="109"/>
      <c r="U59" s="109"/>
      <c r="V59" s="109"/>
      <c r="W59" s="109"/>
      <c r="X59" s="109"/>
      <c r="Y59" s="109"/>
      <c r="Z59" s="109"/>
      <c r="AA59" s="109"/>
      <c r="AB59" s="109"/>
      <c r="AC59" s="109"/>
      <c r="AD59" s="109"/>
      <c r="AE59" s="109"/>
      <c r="AF59" s="109"/>
      <c r="AG59" s="109"/>
      <c r="AH59" s="109"/>
      <c r="AI59" s="109"/>
      <c r="AJ59" s="109"/>
      <c r="AK59" s="109"/>
      <c r="AL59" s="109"/>
      <c r="AM59" s="109"/>
      <c r="AN59" s="109"/>
      <c r="AO59" s="109"/>
      <c r="AP59" s="109"/>
      <c r="AQ59" s="109"/>
      <c r="AR59" s="109"/>
      <c r="AS59" s="109"/>
      <c r="AT59" s="109"/>
      <c r="AU59" s="109"/>
      <c r="AV59" s="109"/>
      <c r="AW59" s="109"/>
      <c r="AX59" s="109"/>
      <c r="AY59" s="109"/>
      <c r="AZ59" s="109"/>
      <c r="BA59" s="109"/>
      <c r="BB59" s="109"/>
      <c r="BC59" s="109"/>
      <c r="BD59" s="109"/>
      <c r="BE59" s="109"/>
      <c r="BF59" s="109"/>
      <c r="BG59" s="109"/>
      <c r="BH59" s="109"/>
      <c r="BI59" s="109"/>
      <c r="BJ59" s="109"/>
      <c r="BK59" s="109"/>
      <c r="BL59" s="285"/>
      <c r="BM59" s="285"/>
      <c r="BN59" s="285"/>
      <c r="BO59" s="285"/>
      <c r="BP59" s="11"/>
    </row>
    <row r="60" spans="1:68">
      <c r="A60" s="109"/>
      <c r="B60" s="109"/>
      <c r="C60" s="109"/>
      <c r="D60" s="109"/>
      <c r="E60" s="109"/>
      <c r="F60" s="109"/>
      <c r="G60" s="109"/>
      <c r="H60" s="109"/>
      <c r="I60" s="109"/>
      <c r="J60" s="109"/>
      <c r="K60" s="109"/>
      <c r="L60" s="109"/>
      <c r="M60" s="109"/>
      <c r="N60" s="109"/>
      <c r="O60" s="109"/>
      <c r="P60" s="109"/>
      <c r="Q60" s="109"/>
      <c r="R60" s="109"/>
      <c r="S60" s="109"/>
      <c r="T60" s="109"/>
      <c r="U60" s="109"/>
      <c r="V60" s="109"/>
      <c r="W60" s="109"/>
      <c r="X60" s="109"/>
      <c r="Y60" s="109"/>
      <c r="Z60" s="109"/>
      <c r="AA60" s="109"/>
      <c r="AB60" s="109"/>
      <c r="AC60" s="109"/>
      <c r="AD60" s="109"/>
      <c r="AE60" s="109"/>
      <c r="AF60" s="109"/>
      <c r="AG60" s="109"/>
      <c r="AH60" s="109"/>
      <c r="AI60" s="109"/>
      <c r="AJ60" s="109"/>
      <c r="AK60" s="109"/>
      <c r="AL60" s="109"/>
      <c r="AM60" s="109"/>
      <c r="AN60" s="109"/>
      <c r="AO60" s="109"/>
      <c r="AP60" s="109"/>
      <c r="AQ60" s="109"/>
      <c r="AR60" s="109"/>
      <c r="AS60" s="109"/>
      <c r="AT60" s="109"/>
      <c r="AU60" s="109"/>
      <c r="AV60" s="109"/>
      <c r="AW60" s="109"/>
      <c r="AX60" s="109"/>
      <c r="AY60" s="109"/>
      <c r="AZ60" s="109"/>
      <c r="BA60" s="109"/>
      <c r="BB60" s="109"/>
      <c r="BC60" s="109"/>
      <c r="BD60" s="109"/>
      <c r="BE60" s="109"/>
      <c r="BF60" s="109"/>
      <c r="BG60" s="109"/>
      <c r="BH60" s="109"/>
      <c r="BI60" s="109"/>
      <c r="BJ60" s="109"/>
      <c r="BK60" s="109"/>
      <c r="BL60" s="285"/>
      <c r="BM60" s="285"/>
      <c r="BN60" s="285"/>
      <c r="BO60" s="285"/>
      <c r="BP60" s="11"/>
    </row>
    <row r="61" spans="1:68">
      <c r="A61" s="283"/>
      <c r="B61" s="283"/>
      <c r="C61" s="283"/>
      <c r="D61" s="283"/>
      <c r="E61" s="283"/>
      <c r="F61" s="283"/>
      <c r="G61" s="283"/>
      <c r="H61" s="283"/>
      <c r="I61" s="283"/>
      <c r="J61" s="283"/>
      <c r="K61" s="283"/>
      <c r="L61" s="283"/>
      <c r="M61" s="283"/>
      <c r="N61" s="283"/>
      <c r="O61" s="283"/>
      <c r="P61" s="283"/>
      <c r="Q61" s="283"/>
      <c r="R61" s="283"/>
      <c r="S61" s="283"/>
      <c r="T61" s="283"/>
      <c r="U61" s="283"/>
      <c r="V61" s="283"/>
      <c r="W61" s="283"/>
      <c r="X61" s="283"/>
      <c r="Y61" s="283"/>
      <c r="Z61" s="283"/>
      <c r="AA61" s="283"/>
      <c r="AB61" s="283"/>
      <c r="AC61" s="283"/>
      <c r="AD61" s="283"/>
      <c r="AE61" s="283"/>
      <c r="AF61" s="283"/>
      <c r="AG61" s="283"/>
      <c r="AH61" s="283"/>
      <c r="AI61" s="283"/>
      <c r="AJ61" s="283"/>
      <c r="AK61" s="283"/>
      <c r="AL61" s="283"/>
      <c r="AM61" s="283"/>
      <c r="AN61" s="283"/>
      <c r="AO61" s="283"/>
      <c r="AP61" s="283"/>
      <c r="AQ61" s="283"/>
      <c r="AR61" s="283"/>
      <c r="AS61" s="283"/>
      <c r="AT61" s="283"/>
      <c r="AU61" s="283"/>
      <c r="AV61" s="283"/>
      <c r="AW61" s="283"/>
      <c r="AX61" s="283"/>
      <c r="AY61" s="283"/>
      <c r="AZ61" s="283"/>
      <c r="BA61" s="283"/>
      <c r="BB61" s="283"/>
      <c r="BC61" s="283"/>
      <c r="BD61" s="284"/>
      <c r="BE61" s="109"/>
      <c r="BF61" s="109"/>
      <c r="BG61" s="109"/>
      <c r="BH61" s="109"/>
      <c r="BI61" s="109"/>
      <c r="BJ61" s="109"/>
      <c r="BK61" s="109"/>
      <c r="BL61" s="285"/>
      <c r="BM61" s="285"/>
      <c r="BN61" s="285"/>
      <c r="BO61" s="285"/>
      <c r="BP61" s="11"/>
    </row>
    <row r="62" spans="1:68">
      <c r="A62" s="305"/>
      <c r="B62" s="305"/>
      <c r="C62" s="305"/>
      <c r="D62" s="305"/>
      <c r="E62" s="305"/>
      <c r="F62" s="305"/>
      <c r="G62" s="305"/>
      <c r="H62" s="305"/>
      <c r="I62" s="305"/>
      <c r="J62" s="305"/>
      <c r="K62" s="305"/>
      <c r="L62" s="305"/>
      <c r="M62" s="305"/>
      <c r="N62" s="305"/>
      <c r="O62" s="305"/>
      <c r="P62" s="305"/>
      <c r="Q62" s="305"/>
      <c r="R62" s="305"/>
      <c r="S62" s="305"/>
      <c r="T62" s="305"/>
      <c r="U62" s="305"/>
      <c r="V62" s="305"/>
      <c r="W62" s="305"/>
      <c r="X62" s="305"/>
      <c r="Y62" s="305"/>
      <c r="Z62" s="305"/>
      <c r="AA62" s="305"/>
      <c r="AB62" s="305"/>
      <c r="AC62" s="305"/>
      <c r="AD62" s="305"/>
      <c r="AE62" s="305"/>
      <c r="AF62" s="305"/>
      <c r="AG62" s="305"/>
      <c r="AH62" s="305"/>
      <c r="AI62" s="305"/>
      <c r="AJ62" s="305"/>
      <c r="AK62" s="305"/>
      <c r="AL62" s="305"/>
      <c r="AM62" s="305"/>
      <c r="AN62" s="305"/>
      <c r="AO62" s="305"/>
      <c r="AP62" s="305"/>
      <c r="AQ62" s="305"/>
      <c r="AR62" s="305"/>
      <c r="AS62" s="305"/>
      <c r="AT62" s="305"/>
      <c r="AU62" s="305"/>
      <c r="AV62" s="305"/>
      <c r="AW62" s="305"/>
      <c r="AX62" s="305"/>
      <c r="AY62" s="305"/>
      <c r="AZ62" s="305"/>
      <c r="BA62" s="305"/>
      <c r="BB62" s="305"/>
      <c r="BC62" s="305"/>
      <c r="BD62" s="306"/>
      <c r="BE62" s="285"/>
      <c r="BF62" s="285"/>
      <c r="BG62" s="285"/>
      <c r="BH62" s="285"/>
      <c r="BI62" s="285"/>
      <c r="BJ62" s="285"/>
      <c r="BK62" s="285"/>
      <c r="BL62" s="285"/>
      <c r="BM62" s="285"/>
      <c r="BN62" s="285"/>
      <c r="BO62" s="285"/>
      <c r="BP62" s="11"/>
    </row>
    <row r="63" spans="1:68">
      <c r="A63" s="305"/>
      <c r="B63" s="305"/>
      <c r="C63" s="305"/>
      <c r="D63" s="305"/>
      <c r="E63" s="305"/>
      <c r="F63" s="305"/>
      <c r="G63" s="305"/>
      <c r="H63" s="305"/>
      <c r="I63" s="305"/>
      <c r="J63" s="305"/>
      <c r="K63" s="305"/>
      <c r="L63" s="305"/>
      <c r="M63" s="305"/>
      <c r="N63" s="305"/>
      <c r="O63" s="305"/>
      <c r="P63" s="305"/>
      <c r="Q63" s="305"/>
      <c r="R63" s="305"/>
      <c r="S63" s="305"/>
      <c r="T63" s="305"/>
      <c r="U63" s="305"/>
      <c r="V63" s="305"/>
      <c r="W63" s="305"/>
      <c r="X63" s="305"/>
      <c r="Y63" s="305"/>
      <c r="Z63" s="305"/>
      <c r="AA63" s="305"/>
      <c r="AB63" s="305"/>
      <c r="AC63" s="305"/>
      <c r="AD63" s="305"/>
      <c r="AE63" s="305"/>
      <c r="AF63" s="305"/>
      <c r="AG63" s="305"/>
      <c r="AH63" s="305"/>
      <c r="AI63" s="305"/>
      <c r="AJ63" s="305"/>
      <c r="AK63" s="305"/>
      <c r="AL63" s="305"/>
      <c r="AM63" s="305"/>
      <c r="AN63" s="305"/>
      <c r="AO63" s="305"/>
      <c r="AP63" s="305"/>
      <c r="AQ63" s="305"/>
      <c r="AR63" s="305"/>
      <c r="AS63" s="305"/>
      <c r="AT63" s="305"/>
      <c r="AU63" s="305"/>
      <c r="AV63" s="305"/>
      <c r="AW63" s="305"/>
      <c r="AX63" s="305"/>
      <c r="AY63" s="305"/>
      <c r="AZ63" s="305"/>
      <c r="BA63" s="305"/>
      <c r="BB63" s="305"/>
      <c r="BC63" s="305"/>
      <c r="BD63" s="306"/>
      <c r="BE63" s="285"/>
      <c r="BF63" s="285"/>
      <c r="BG63" s="285"/>
      <c r="BH63" s="285"/>
      <c r="BI63" s="285"/>
      <c r="BJ63" s="285"/>
      <c r="BK63" s="285"/>
      <c r="BL63" s="285"/>
      <c r="BM63" s="285"/>
      <c r="BN63" s="285"/>
      <c r="BO63" s="285"/>
      <c r="BP63" s="11"/>
    </row>
    <row r="64" spans="1:68">
      <c r="A64" s="305"/>
      <c r="B64" s="305"/>
      <c r="C64" s="305"/>
      <c r="D64" s="305"/>
      <c r="E64" s="305"/>
      <c r="F64" s="305"/>
      <c r="G64" s="305"/>
      <c r="H64" s="305"/>
      <c r="I64" s="305"/>
      <c r="J64" s="305"/>
      <c r="K64" s="305"/>
      <c r="L64" s="305"/>
      <c r="M64" s="305"/>
      <c r="N64" s="305"/>
      <c r="O64" s="305"/>
      <c r="P64" s="305"/>
      <c r="Q64" s="305"/>
      <c r="R64" s="305"/>
      <c r="S64" s="305"/>
      <c r="T64" s="305"/>
      <c r="U64" s="305"/>
      <c r="V64" s="305"/>
      <c r="W64" s="305"/>
      <c r="X64" s="305"/>
      <c r="Y64" s="305"/>
      <c r="Z64" s="305"/>
      <c r="AA64" s="305"/>
      <c r="AB64" s="305"/>
      <c r="AC64" s="305"/>
      <c r="AD64" s="305"/>
      <c r="AE64" s="305"/>
      <c r="AF64" s="305"/>
      <c r="AG64" s="305"/>
      <c r="AH64" s="305"/>
      <c r="AI64" s="305"/>
      <c r="AJ64" s="305"/>
      <c r="AK64" s="305"/>
      <c r="AL64" s="305"/>
      <c r="AM64" s="305"/>
      <c r="AN64" s="305"/>
      <c r="AO64" s="305"/>
      <c r="AP64" s="305"/>
      <c r="AQ64" s="305"/>
      <c r="AR64" s="305"/>
      <c r="AS64" s="305"/>
      <c r="AT64" s="305"/>
      <c r="AU64" s="305"/>
      <c r="AV64" s="305"/>
      <c r="AW64" s="305"/>
      <c r="AX64" s="305"/>
      <c r="AY64" s="305"/>
      <c r="AZ64" s="305"/>
      <c r="BA64" s="305"/>
      <c r="BB64" s="305"/>
      <c r="BC64" s="305"/>
      <c r="BD64" s="306"/>
      <c r="BE64" s="285"/>
      <c r="BF64" s="285"/>
      <c r="BG64" s="285"/>
      <c r="BH64" s="285"/>
      <c r="BI64" s="285"/>
      <c r="BJ64" s="285"/>
      <c r="BK64" s="285"/>
      <c r="BL64" s="285"/>
      <c r="BM64" s="285"/>
      <c r="BN64" s="285"/>
      <c r="BO64" s="285"/>
      <c r="BP64" s="11"/>
    </row>
    <row r="65" spans="1:68">
      <c r="A65" s="305"/>
      <c r="B65" s="305"/>
      <c r="C65" s="305"/>
      <c r="D65" s="305"/>
      <c r="E65" s="305"/>
      <c r="F65" s="305"/>
      <c r="G65" s="305"/>
      <c r="H65" s="305"/>
      <c r="I65" s="305"/>
      <c r="J65" s="305"/>
      <c r="K65" s="305"/>
      <c r="L65" s="305"/>
      <c r="M65" s="305"/>
      <c r="N65" s="305"/>
      <c r="O65" s="305"/>
      <c r="P65" s="305"/>
      <c r="Q65" s="305"/>
      <c r="R65" s="305"/>
      <c r="S65" s="305"/>
      <c r="T65" s="305"/>
      <c r="U65" s="305"/>
      <c r="V65" s="305"/>
      <c r="W65" s="305"/>
      <c r="X65" s="305"/>
      <c r="Y65" s="305"/>
      <c r="Z65" s="305"/>
      <c r="AA65" s="305"/>
      <c r="AB65" s="305"/>
      <c r="AC65" s="305"/>
      <c r="AD65" s="305"/>
      <c r="AE65" s="305"/>
      <c r="AF65" s="305"/>
      <c r="AG65" s="305"/>
      <c r="AH65" s="305"/>
      <c r="AI65" s="305"/>
      <c r="AJ65" s="305"/>
      <c r="AK65" s="305"/>
      <c r="AL65" s="305"/>
      <c r="AM65" s="305"/>
      <c r="AN65" s="305"/>
      <c r="AO65" s="305"/>
      <c r="AP65" s="305"/>
      <c r="AQ65" s="305"/>
      <c r="AR65" s="305"/>
      <c r="AS65" s="305"/>
      <c r="AT65" s="305"/>
      <c r="AU65" s="305"/>
      <c r="AV65" s="305"/>
      <c r="AW65" s="305"/>
      <c r="AX65" s="305"/>
      <c r="AY65" s="305"/>
      <c r="AZ65" s="305"/>
      <c r="BA65" s="305"/>
      <c r="BB65" s="305"/>
      <c r="BC65" s="305"/>
      <c r="BD65" s="306"/>
      <c r="BE65" s="285"/>
      <c r="BF65" s="285"/>
      <c r="BG65" s="285"/>
      <c r="BH65" s="285"/>
      <c r="BI65" s="285"/>
      <c r="BJ65" s="285"/>
      <c r="BK65" s="285"/>
      <c r="BL65" s="285"/>
      <c r="BM65" s="285"/>
      <c r="BN65" s="285"/>
      <c r="BO65" s="285"/>
      <c r="BP65" s="11"/>
    </row>
    <row r="66" spans="1:68">
      <c r="A66" s="305"/>
      <c r="B66" s="305"/>
      <c r="C66" s="305"/>
      <c r="D66" s="305"/>
      <c r="E66" s="305"/>
      <c r="F66" s="305"/>
      <c r="G66" s="305"/>
      <c r="H66" s="305"/>
      <c r="I66" s="305"/>
      <c r="J66" s="305"/>
      <c r="K66" s="305"/>
      <c r="L66" s="305"/>
      <c r="M66" s="305"/>
      <c r="N66" s="305"/>
      <c r="O66" s="305"/>
      <c r="P66" s="305"/>
      <c r="Q66" s="305"/>
      <c r="R66" s="305"/>
      <c r="S66" s="305"/>
      <c r="T66" s="305"/>
      <c r="U66" s="305"/>
      <c r="V66" s="305"/>
      <c r="W66" s="305"/>
      <c r="X66" s="305"/>
      <c r="Y66" s="305"/>
      <c r="Z66" s="305"/>
      <c r="AA66" s="305"/>
      <c r="AB66" s="305"/>
      <c r="AC66" s="305"/>
      <c r="AD66" s="305"/>
      <c r="AE66" s="305"/>
      <c r="AF66" s="305"/>
      <c r="AG66" s="305"/>
      <c r="AH66" s="305"/>
      <c r="AI66" s="305"/>
      <c r="AJ66" s="305"/>
      <c r="AK66" s="305"/>
      <c r="AL66" s="305"/>
      <c r="AM66" s="305"/>
      <c r="AN66" s="305"/>
      <c r="AO66" s="305"/>
      <c r="AP66" s="305"/>
      <c r="AQ66" s="305"/>
      <c r="AR66" s="305"/>
      <c r="AS66" s="305"/>
      <c r="AT66" s="305"/>
      <c r="AU66" s="305"/>
      <c r="AV66" s="305"/>
      <c r="AW66" s="305"/>
      <c r="AX66" s="305"/>
      <c r="AY66" s="305"/>
      <c r="AZ66" s="305"/>
      <c r="BA66" s="305"/>
      <c r="BB66" s="305"/>
      <c r="BC66" s="305"/>
      <c r="BD66" s="306"/>
      <c r="BE66" s="285"/>
      <c r="BF66" s="285"/>
      <c r="BG66" s="285"/>
      <c r="BH66" s="285"/>
      <c r="BI66" s="285"/>
      <c r="BJ66" s="285"/>
      <c r="BK66" s="285"/>
      <c r="BL66" s="285"/>
      <c r="BM66" s="285"/>
      <c r="BN66" s="285"/>
      <c r="BO66" s="285"/>
      <c r="BP66" s="11"/>
    </row>
    <row r="67" spans="1:68">
      <c r="A67" s="305"/>
      <c r="B67" s="305"/>
      <c r="C67" s="305"/>
      <c r="D67" s="305"/>
      <c r="E67" s="305"/>
      <c r="F67" s="305"/>
      <c r="G67" s="305"/>
      <c r="H67" s="305"/>
      <c r="I67" s="305"/>
      <c r="J67" s="305"/>
      <c r="K67" s="305"/>
      <c r="L67" s="305"/>
      <c r="M67" s="305"/>
      <c r="N67" s="305"/>
      <c r="O67" s="305"/>
      <c r="P67" s="305"/>
      <c r="Q67" s="305"/>
      <c r="R67" s="305"/>
      <c r="S67" s="305"/>
      <c r="T67" s="305"/>
      <c r="U67" s="305"/>
      <c r="V67" s="305"/>
      <c r="W67" s="305"/>
      <c r="X67" s="305"/>
      <c r="Y67" s="305"/>
      <c r="Z67" s="305"/>
      <c r="AA67" s="305"/>
      <c r="AB67" s="305"/>
      <c r="AC67" s="305"/>
      <c r="AD67" s="305"/>
      <c r="AE67" s="305"/>
      <c r="AF67" s="305"/>
      <c r="AG67" s="305"/>
      <c r="AH67" s="305"/>
      <c r="AI67" s="305"/>
      <c r="AJ67" s="305"/>
      <c r="AK67" s="305"/>
      <c r="AL67" s="305"/>
      <c r="AM67" s="305"/>
      <c r="AN67" s="305"/>
      <c r="AO67" s="305"/>
      <c r="AP67" s="305"/>
      <c r="AQ67" s="305"/>
      <c r="AR67" s="305"/>
      <c r="AS67" s="305"/>
      <c r="AT67" s="305"/>
      <c r="AU67" s="305"/>
      <c r="AV67" s="305"/>
      <c r="AW67" s="305"/>
      <c r="AX67" s="305"/>
      <c r="AY67" s="305"/>
      <c r="AZ67" s="305"/>
      <c r="BA67" s="305"/>
      <c r="BB67" s="305"/>
      <c r="BC67" s="305"/>
      <c r="BD67" s="306"/>
      <c r="BE67" s="285"/>
      <c r="BF67" s="285"/>
      <c r="BG67" s="285"/>
      <c r="BH67" s="285"/>
      <c r="BI67" s="285"/>
      <c r="BJ67" s="285"/>
      <c r="BK67" s="285"/>
      <c r="BL67" s="285"/>
      <c r="BM67" s="285"/>
      <c r="BN67" s="285"/>
      <c r="BO67" s="285"/>
      <c r="BP67" s="11"/>
    </row>
    <row r="68" spans="1:68">
      <c r="A68" s="305"/>
      <c r="B68" s="305"/>
      <c r="C68" s="305"/>
      <c r="D68" s="305"/>
      <c r="E68" s="305"/>
      <c r="F68" s="305"/>
      <c r="G68" s="305"/>
      <c r="H68" s="305"/>
      <c r="I68" s="305"/>
      <c r="J68" s="305"/>
      <c r="K68" s="305"/>
      <c r="L68" s="305"/>
      <c r="M68" s="305"/>
      <c r="N68" s="305"/>
      <c r="O68" s="305"/>
      <c r="P68" s="305"/>
      <c r="Q68" s="305"/>
      <c r="R68" s="305"/>
      <c r="S68" s="305"/>
      <c r="T68" s="305"/>
      <c r="U68" s="305"/>
      <c r="V68" s="305"/>
      <c r="W68" s="305"/>
      <c r="X68" s="305"/>
      <c r="Y68" s="305"/>
      <c r="Z68" s="305"/>
      <c r="AA68" s="305"/>
      <c r="AB68" s="305"/>
      <c r="AC68" s="305"/>
      <c r="AD68" s="305"/>
      <c r="AE68" s="305"/>
      <c r="AF68" s="305"/>
      <c r="AG68" s="305"/>
      <c r="AH68" s="305"/>
      <c r="AI68" s="305"/>
      <c r="AJ68" s="305"/>
      <c r="AK68" s="305"/>
      <c r="AL68" s="305"/>
      <c r="AM68" s="305"/>
      <c r="AN68" s="305"/>
      <c r="AO68" s="305"/>
      <c r="AP68" s="305"/>
      <c r="AQ68" s="305"/>
      <c r="AR68" s="305"/>
      <c r="AS68" s="305"/>
      <c r="AT68" s="305"/>
      <c r="AU68" s="305"/>
      <c r="AV68" s="305"/>
      <c r="AW68" s="305"/>
      <c r="AX68" s="305"/>
      <c r="AY68" s="305"/>
      <c r="AZ68" s="305"/>
      <c r="BA68" s="305"/>
      <c r="BB68" s="305"/>
      <c r="BC68" s="305"/>
      <c r="BD68" s="306"/>
      <c r="BE68" s="285"/>
      <c r="BF68" s="285"/>
      <c r="BG68" s="285"/>
      <c r="BH68" s="285"/>
      <c r="BI68" s="285"/>
      <c r="BJ68" s="285"/>
      <c r="BK68" s="285"/>
      <c r="BL68" s="285"/>
      <c r="BM68" s="285"/>
      <c r="BN68" s="285"/>
      <c r="BO68" s="285"/>
      <c r="BP68" s="11"/>
    </row>
    <row r="69" spans="1:68">
      <c r="A69" s="307"/>
      <c r="B69" s="307"/>
      <c r="C69" s="307"/>
      <c r="D69" s="307"/>
      <c r="E69" s="307"/>
      <c r="F69" s="307"/>
      <c r="G69" s="307"/>
      <c r="H69" s="307"/>
      <c r="I69" s="307"/>
      <c r="J69" s="307"/>
      <c r="K69" s="307"/>
      <c r="L69" s="307"/>
      <c r="M69" s="307"/>
      <c r="N69" s="307"/>
      <c r="O69" s="307"/>
      <c r="P69" s="307"/>
      <c r="Q69" s="307"/>
      <c r="R69" s="307"/>
      <c r="S69" s="307"/>
      <c r="T69" s="307"/>
      <c r="U69" s="307"/>
      <c r="V69" s="307"/>
      <c r="W69" s="307"/>
      <c r="X69" s="307"/>
      <c r="Y69" s="307"/>
      <c r="Z69" s="307"/>
      <c r="AA69" s="307"/>
      <c r="AB69" s="307"/>
      <c r="AC69" s="307"/>
      <c r="AD69" s="307"/>
      <c r="AE69" s="307"/>
      <c r="AF69" s="307"/>
      <c r="AG69" s="307"/>
      <c r="AH69" s="307"/>
      <c r="AI69" s="307"/>
      <c r="AJ69" s="307"/>
      <c r="AK69" s="307"/>
      <c r="AL69" s="307"/>
      <c r="AM69" s="307"/>
      <c r="AN69" s="307"/>
      <c r="AO69" s="307"/>
      <c r="AP69" s="307"/>
      <c r="AQ69" s="307"/>
      <c r="AR69" s="307"/>
      <c r="AS69" s="307"/>
      <c r="AT69" s="307"/>
      <c r="AU69" s="307"/>
      <c r="AV69" s="307"/>
      <c r="AW69" s="307"/>
      <c r="AX69" s="307"/>
      <c r="AY69" s="307"/>
      <c r="AZ69" s="307"/>
      <c r="BA69" s="307"/>
      <c r="BB69" s="307"/>
      <c r="BC69" s="307"/>
      <c r="BD69" s="308"/>
      <c r="BE69" s="11"/>
      <c r="BF69" s="11"/>
      <c r="BG69" s="11"/>
      <c r="BH69" s="11"/>
      <c r="BI69" s="11"/>
      <c r="BJ69" s="11"/>
      <c r="BK69" s="11"/>
      <c r="BL69" s="11"/>
      <c r="BM69" s="11"/>
      <c r="BN69" s="11"/>
      <c r="BO69" s="11"/>
      <c r="BP69" s="11"/>
    </row>
    <row r="70" spans="1:68">
      <c r="BE70" s="11"/>
      <c r="BF70" s="11"/>
      <c r="BG70" s="11"/>
      <c r="BH70" s="11"/>
      <c r="BI70" s="11"/>
      <c r="BJ70" s="11"/>
      <c r="BK70" s="11"/>
      <c r="BL70" s="11"/>
      <c r="BM70" s="11"/>
      <c r="BN70" s="11"/>
      <c r="BO70" s="11"/>
      <c r="BP70" s="11"/>
    </row>
    <row r="71" spans="1:68">
      <c r="BE71" s="11"/>
      <c r="BF71" s="11"/>
      <c r="BG71" s="11"/>
      <c r="BH71" s="11"/>
      <c r="BI71" s="11"/>
      <c r="BJ71" s="11"/>
      <c r="BK71" s="11"/>
      <c r="BL71" s="11"/>
      <c r="BM71" s="11"/>
      <c r="BN71" s="11"/>
      <c r="BO71" s="11"/>
      <c r="BP71" s="11"/>
    </row>
    <row r="72" spans="1:68">
      <c r="BE72" s="11"/>
      <c r="BF72" s="11"/>
      <c r="BG72" s="11"/>
      <c r="BH72" s="11"/>
      <c r="BI72" s="11"/>
      <c r="BJ72" s="11"/>
      <c r="BK72" s="11"/>
      <c r="BL72" s="11"/>
      <c r="BM72" s="11"/>
      <c r="BN72" s="11"/>
      <c r="BO72" s="11"/>
      <c r="BP72" s="11"/>
    </row>
    <row r="73" spans="1:68">
      <c r="BE73" s="11"/>
      <c r="BF73" s="11"/>
      <c r="BG73" s="11"/>
      <c r="BH73" s="11"/>
      <c r="BI73" s="11"/>
      <c r="BJ73" s="11"/>
      <c r="BK73" s="11"/>
      <c r="BL73" s="11"/>
      <c r="BM73" s="11"/>
      <c r="BN73" s="11"/>
      <c r="BO73" s="11"/>
      <c r="BP73" s="11"/>
    </row>
    <row r="74" spans="1:68">
      <c r="BE74" s="11"/>
      <c r="BF74" s="11"/>
      <c r="BG74" s="11"/>
      <c r="BH74" s="11"/>
      <c r="BI74" s="11"/>
      <c r="BJ74" s="11"/>
      <c r="BK74" s="11"/>
      <c r="BL74" s="11"/>
      <c r="BM74" s="11"/>
      <c r="BN74" s="11"/>
      <c r="BO74" s="11"/>
      <c r="BP74" s="11"/>
    </row>
    <row r="75" spans="1:68">
      <c r="BE75" s="11"/>
      <c r="BF75" s="11"/>
      <c r="BG75" s="11"/>
      <c r="BH75" s="11"/>
      <c r="BI75" s="11"/>
      <c r="BJ75" s="11"/>
      <c r="BK75" s="11"/>
      <c r="BL75" s="11"/>
      <c r="BM75" s="11"/>
      <c r="BN75" s="11"/>
      <c r="BO75" s="11"/>
      <c r="BP75" s="11"/>
    </row>
    <row r="76" spans="1:68">
      <c r="BE76" s="11"/>
      <c r="BF76" s="11"/>
      <c r="BG76" s="11"/>
      <c r="BH76" s="11"/>
      <c r="BI76" s="11"/>
      <c r="BJ76" s="11"/>
      <c r="BK76" s="11"/>
      <c r="BL76" s="11"/>
      <c r="BM76" s="11"/>
      <c r="BN76" s="11"/>
      <c r="BO76" s="11"/>
      <c r="BP76" s="11"/>
    </row>
    <row r="77" spans="1:68">
      <c r="BE77" s="11"/>
      <c r="BF77" s="11"/>
      <c r="BG77" s="11"/>
      <c r="BH77" s="11"/>
      <c r="BI77" s="11"/>
      <c r="BJ77" s="11"/>
      <c r="BK77" s="11"/>
      <c r="BL77" s="11"/>
      <c r="BM77" s="11"/>
      <c r="BN77" s="11"/>
      <c r="BO77" s="11"/>
      <c r="BP77" s="11"/>
    </row>
    <row r="78" spans="1:68">
      <c r="BE78" s="11"/>
      <c r="BF78" s="11"/>
      <c r="BG78" s="11"/>
      <c r="BH78" s="11"/>
      <c r="BI78" s="11"/>
      <c r="BJ78" s="11"/>
      <c r="BK78" s="11"/>
      <c r="BL78" s="11"/>
      <c r="BM78" s="11"/>
      <c r="BN78" s="11"/>
      <c r="BO78" s="11"/>
      <c r="BP78" s="11"/>
    </row>
  </sheetData>
  <mergeCells count="137">
    <mergeCell ref="Q13:X13"/>
    <mergeCell ref="Q14:X14"/>
    <mergeCell ref="Q15:X15"/>
    <mergeCell ref="B27:Q27"/>
    <mergeCell ref="R27:AF27"/>
    <mergeCell ref="AG27:AJ27"/>
    <mergeCell ref="AK27:AN27"/>
    <mergeCell ref="AO27:AU27"/>
    <mergeCell ref="AV27:BC27"/>
    <mergeCell ref="B28:Q28"/>
    <mergeCell ref="R28:AF28"/>
    <mergeCell ref="AG28:AJ28"/>
    <mergeCell ref="AK28:AN28"/>
    <mergeCell ref="AO28:AU28"/>
    <mergeCell ref="AV28:BC28"/>
    <mergeCell ref="AO30:AU30"/>
    <mergeCell ref="AV30:BC30"/>
    <mergeCell ref="B31:Q31"/>
    <mergeCell ref="R31:AF31"/>
    <mergeCell ref="AG31:AJ31"/>
    <mergeCell ref="AK31:AN31"/>
    <mergeCell ref="AO31:AU31"/>
    <mergeCell ref="AV31:BC31"/>
    <mergeCell ref="B29:Q29"/>
    <mergeCell ref="R29:AF29"/>
    <mergeCell ref="B30:Q30"/>
    <mergeCell ref="R30:AF30"/>
    <mergeCell ref="AG30:AJ30"/>
    <mergeCell ref="AK30:AN30"/>
    <mergeCell ref="B33:Q33"/>
    <mergeCell ref="R33:AF33"/>
    <mergeCell ref="AG33:AJ33"/>
    <mergeCell ref="AK33:AN33"/>
    <mergeCell ref="AO33:AU33"/>
    <mergeCell ref="AV33:BC33"/>
    <mergeCell ref="B32:Q32"/>
    <mergeCell ref="R32:AF32"/>
    <mergeCell ref="AG32:AJ32"/>
    <mergeCell ref="AK32:AN32"/>
    <mergeCell ref="AO32:AU32"/>
    <mergeCell ref="AV32:BC32"/>
    <mergeCell ref="B35:Q35"/>
    <mergeCell ref="R35:AF35"/>
    <mergeCell ref="AG35:AJ35"/>
    <mergeCell ref="AK35:AN35"/>
    <mergeCell ref="AO35:AU35"/>
    <mergeCell ref="AV35:BC35"/>
    <mergeCell ref="B34:Q34"/>
    <mergeCell ref="R34:AF34"/>
    <mergeCell ref="AG34:AJ34"/>
    <mergeCell ref="AK34:AN34"/>
    <mergeCell ref="AO34:AU34"/>
    <mergeCell ref="AV34:BC34"/>
    <mergeCell ref="B39:Q39"/>
    <mergeCell ref="R39:AF39"/>
    <mergeCell ref="AG39:AJ39"/>
    <mergeCell ref="AK39:AN39"/>
    <mergeCell ref="AO39:AU39"/>
    <mergeCell ref="AV39:BC39"/>
    <mergeCell ref="B36:Q36"/>
    <mergeCell ref="R36:AF36"/>
    <mergeCell ref="AG36:AJ36"/>
    <mergeCell ref="AK36:AN36"/>
    <mergeCell ref="AO36:AU36"/>
    <mergeCell ref="AV36:BC36"/>
    <mergeCell ref="B41:Q41"/>
    <mergeCell ref="R41:AF41"/>
    <mergeCell ref="AG41:AJ41"/>
    <mergeCell ref="AK41:AN41"/>
    <mergeCell ref="AO41:AU41"/>
    <mergeCell ref="AV41:BC41"/>
    <mergeCell ref="B40:Q40"/>
    <mergeCell ref="R40:AF40"/>
    <mergeCell ref="AG40:AJ40"/>
    <mergeCell ref="AK40:AN40"/>
    <mergeCell ref="AO40:AU40"/>
    <mergeCell ref="AV40:BC40"/>
    <mergeCell ref="B43:Q43"/>
    <mergeCell ref="R43:AF43"/>
    <mergeCell ref="AG43:AJ43"/>
    <mergeCell ref="AK43:AN43"/>
    <mergeCell ref="AO43:AU43"/>
    <mergeCell ref="AV43:BC43"/>
    <mergeCell ref="B42:Q42"/>
    <mergeCell ref="R42:AF42"/>
    <mergeCell ref="AG42:AJ42"/>
    <mergeCell ref="AK42:AN42"/>
    <mergeCell ref="AO42:AU42"/>
    <mergeCell ref="AV42:BC42"/>
    <mergeCell ref="B45:Q45"/>
    <mergeCell ref="R45:AF45"/>
    <mergeCell ref="AG45:AJ45"/>
    <mergeCell ref="AK45:AN45"/>
    <mergeCell ref="AO45:AU45"/>
    <mergeCell ref="AV45:BC45"/>
    <mergeCell ref="B44:Q44"/>
    <mergeCell ref="R44:AF44"/>
    <mergeCell ref="AG44:AJ44"/>
    <mergeCell ref="AK44:AN44"/>
    <mergeCell ref="AO44:AU44"/>
    <mergeCell ref="AV44:BC44"/>
    <mergeCell ref="B48:Q48"/>
    <mergeCell ref="R48:AF48"/>
    <mergeCell ref="AG48:AJ48"/>
    <mergeCell ref="AK48:AN48"/>
    <mergeCell ref="AO48:AU48"/>
    <mergeCell ref="AV48:BC48"/>
    <mergeCell ref="B46:Q46"/>
    <mergeCell ref="AO46:AU46"/>
    <mergeCell ref="AV46:BC46"/>
    <mergeCell ref="B47:Q47"/>
    <mergeCell ref="R47:AF47"/>
    <mergeCell ref="AG47:AJ47"/>
    <mergeCell ref="AK47:AN47"/>
    <mergeCell ref="AO47:AU47"/>
    <mergeCell ref="AV47:BC47"/>
    <mergeCell ref="B49:Q49"/>
    <mergeCell ref="AO49:AU49"/>
    <mergeCell ref="AV49:BC49"/>
    <mergeCell ref="B51:Q51"/>
    <mergeCell ref="R51:AF51"/>
    <mergeCell ref="AG51:AJ51"/>
    <mergeCell ref="AK51:AN51"/>
    <mergeCell ref="AO51:AU51"/>
    <mergeCell ref="AV51:BC51"/>
    <mergeCell ref="B53:Q53"/>
    <mergeCell ref="R53:AF53"/>
    <mergeCell ref="AG53:AJ53"/>
    <mergeCell ref="AK53:AN53"/>
    <mergeCell ref="AO53:AU53"/>
    <mergeCell ref="AV53:BC53"/>
    <mergeCell ref="B52:Q52"/>
    <mergeCell ref="R52:AF52"/>
    <mergeCell ref="AG52:AJ52"/>
    <mergeCell ref="AK52:AN52"/>
    <mergeCell ref="AO52:AU52"/>
    <mergeCell ref="AV52:BC52"/>
  </mergeCells>
  <phoneticPr fontId="17"/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F1:X38"/>
  <sheetViews>
    <sheetView showGridLines="0" view="pageBreakPreview" zoomScale="85" zoomScaleNormal="100" zoomScaleSheetLayoutView="85" workbookViewId="0">
      <selection activeCell="H19" sqref="H19:I19"/>
    </sheetView>
  </sheetViews>
  <sheetFormatPr defaultRowHeight="13.5"/>
  <cols>
    <col min="1" max="2" width="5.625" style="2" customWidth="1"/>
    <col min="3" max="4" width="7.625" style="2" customWidth="1"/>
    <col min="5" max="5" width="3.375" style="2" customWidth="1"/>
    <col min="6" max="6" width="14.5" style="2" customWidth="1"/>
    <col min="7" max="7" width="2" style="2" customWidth="1"/>
    <col min="8" max="8" width="10.125" style="2" customWidth="1"/>
    <col min="9" max="9" width="8.125" style="2" customWidth="1"/>
    <col min="10" max="10" width="3" style="2" customWidth="1"/>
    <col min="11" max="11" width="9.125" style="2" customWidth="1"/>
    <col min="12" max="12" width="3.375" style="2" customWidth="1"/>
    <col min="13" max="13" width="10.125" style="2" customWidth="1"/>
    <col min="14" max="14" width="3.875" style="2" customWidth="1"/>
    <col min="15" max="15" width="5.875" style="2" customWidth="1"/>
    <col min="16" max="16" width="3.75" style="2" customWidth="1"/>
    <col min="17" max="17" width="10.125" style="2" customWidth="1"/>
    <col min="18" max="18" width="10" style="2" customWidth="1"/>
    <col min="19" max="19" width="7.25" style="2" customWidth="1"/>
    <col min="20" max="16384" width="9" style="2"/>
  </cols>
  <sheetData>
    <row r="1" spans="6:24" ht="30.75" customHeight="1"/>
    <row r="2" spans="6:24" ht="19.5" customHeight="1">
      <c r="F2" s="439"/>
      <c r="G2" s="438"/>
      <c r="H2" s="310"/>
      <c r="I2" s="438"/>
      <c r="J2" s="438"/>
      <c r="K2" s="438"/>
      <c r="L2" s="438"/>
      <c r="M2" s="438"/>
      <c r="N2" s="311"/>
      <c r="O2" s="439"/>
      <c r="P2" s="311"/>
      <c r="Q2" s="438"/>
      <c r="R2" s="312"/>
      <c r="S2" s="395"/>
      <c r="T2" s="48"/>
    </row>
    <row r="3" spans="6:24" ht="19.5" customHeight="1">
      <c r="F3" s="439" t="s">
        <v>391</v>
      </c>
      <c r="G3" s="450" t="s">
        <v>608</v>
      </c>
      <c r="H3" s="451"/>
      <c r="I3" s="451"/>
      <c r="J3" s="451"/>
      <c r="K3" s="451"/>
      <c r="L3" s="451"/>
      <c r="M3" s="451"/>
      <c r="N3" s="451"/>
      <c r="O3" s="451"/>
      <c r="P3" s="451"/>
      <c r="Q3" s="451"/>
      <c r="R3" s="451"/>
      <c r="S3" s="451"/>
    </row>
    <row r="4" spans="6:24" ht="19.5" customHeight="1">
      <c r="F4" s="439" t="s">
        <v>483</v>
      </c>
      <c r="G4" s="452" t="s">
        <v>605</v>
      </c>
      <c r="H4" s="453"/>
      <c r="I4" s="453"/>
      <c r="J4" s="453"/>
      <c r="K4" s="453"/>
      <c r="L4" s="453"/>
      <c r="M4" s="453"/>
      <c r="N4" s="453"/>
      <c r="O4" s="453"/>
      <c r="P4" s="453"/>
      <c r="Q4" s="453"/>
      <c r="R4" s="453"/>
      <c r="S4" s="453"/>
    </row>
    <row r="5" spans="6:24" s="1" customFormat="1" ht="19.5" customHeight="1">
      <c r="F5" s="439" t="s">
        <v>651</v>
      </c>
      <c r="G5" s="454" t="s">
        <v>699</v>
      </c>
      <c r="H5" s="451"/>
      <c r="I5" s="451"/>
      <c r="J5" s="451"/>
      <c r="K5" s="451"/>
      <c r="L5" s="451"/>
      <c r="M5" s="451"/>
      <c r="N5" s="451"/>
      <c r="O5" s="451"/>
      <c r="P5" s="451"/>
      <c r="Q5" s="451"/>
      <c r="R5" s="451"/>
      <c r="S5" s="451"/>
      <c r="T5" s="48"/>
    </row>
    <row r="6" spans="6:24" s="1" customFormat="1" ht="19.5" customHeight="1">
      <c r="F6" s="439" t="s">
        <v>606</v>
      </c>
      <c r="G6" s="313"/>
      <c r="H6" s="391"/>
      <c r="I6" s="402" t="s">
        <v>652</v>
      </c>
      <c r="J6" s="313"/>
      <c r="K6" s="313"/>
      <c r="L6" s="313"/>
      <c r="M6" s="313"/>
      <c r="N6" s="313"/>
      <c r="O6" s="313"/>
      <c r="P6" s="313"/>
      <c r="Q6" s="313"/>
      <c r="R6" s="313"/>
      <c r="S6" s="313"/>
      <c r="T6" s="48"/>
      <c r="U6" s="48"/>
      <c r="V6" s="48"/>
      <c r="W6" s="48"/>
      <c r="X6" s="48"/>
    </row>
    <row r="7" spans="6:24" s="1" customFormat="1" ht="19.5" customHeight="1">
      <c r="F7" s="439" t="s">
        <v>607</v>
      </c>
      <c r="G7" s="314"/>
      <c r="H7" s="392"/>
      <c r="I7" s="402" t="s">
        <v>653</v>
      </c>
      <c r="J7" s="315"/>
      <c r="K7" s="315"/>
      <c r="L7" s="315"/>
      <c r="M7" s="315"/>
      <c r="N7" s="315"/>
      <c r="O7" s="315"/>
      <c r="P7" s="315"/>
      <c r="Q7" s="315"/>
      <c r="R7" s="315"/>
      <c r="S7" s="315"/>
      <c r="T7" s="48"/>
      <c r="U7" s="48"/>
      <c r="V7" s="48"/>
      <c r="W7" s="48"/>
      <c r="X7" s="48"/>
    </row>
    <row r="8" spans="6:24" s="1" customFormat="1" ht="19.5" customHeight="1">
      <c r="F8" s="439" t="s">
        <v>610</v>
      </c>
      <c r="G8" s="439"/>
      <c r="H8" s="439"/>
      <c r="I8" s="439" t="s">
        <v>654</v>
      </c>
      <c r="J8" s="439"/>
      <c r="K8" s="439"/>
      <c r="L8" s="439"/>
      <c r="M8" s="439"/>
      <c r="N8" s="455"/>
      <c r="O8" s="456"/>
      <c r="P8" s="456"/>
      <c r="Q8" s="456"/>
      <c r="R8" s="456"/>
      <c r="S8" s="456"/>
      <c r="T8" s="48"/>
      <c r="U8" s="48"/>
      <c r="V8" s="48"/>
      <c r="W8" s="48"/>
      <c r="X8" s="48"/>
    </row>
    <row r="9" spans="6:24" s="1" customFormat="1" ht="12.75" customHeight="1">
      <c r="F9" s="316"/>
      <c r="G9" s="316"/>
      <c r="H9" s="316"/>
      <c r="I9" s="316"/>
      <c r="J9" s="316"/>
      <c r="K9" s="316"/>
      <c r="L9" s="316"/>
      <c r="M9" s="316"/>
      <c r="N9" s="317"/>
      <c r="O9" s="316"/>
      <c r="P9" s="316"/>
      <c r="Q9" s="316"/>
      <c r="R9" s="316"/>
      <c r="S9" s="316"/>
      <c r="T9" s="48"/>
      <c r="U9" s="48"/>
      <c r="V9" s="48"/>
      <c r="W9" s="48"/>
      <c r="X9" s="48"/>
    </row>
    <row r="10" spans="6:24" s="1" customFormat="1" ht="19.5" customHeight="1">
      <c r="F10" s="457" t="s">
        <v>506</v>
      </c>
      <c r="G10" s="458"/>
      <c r="H10" s="57" t="s">
        <v>580</v>
      </c>
      <c r="I10" s="3"/>
      <c r="J10" s="3"/>
      <c r="K10" s="3"/>
      <c r="L10" s="3"/>
      <c r="M10" s="3"/>
      <c r="N10" s="3"/>
      <c r="O10" s="3"/>
      <c r="P10" s="318"/>
      <c r="Q10" s="318"/>
      <c r="R10" s="318" t="s">
        <v>611</v>
      </c>
      <c r="S10" s="319"/>
      <c r="T10" s="48"/>
      <c r="U10" s="48"/>
      <c r="V10" s="48"/>
      <c r="W10" s="48"/>
      <c r="X10" s="48"/>
    </row>
    <row r="11" spans="6:24" s="1" customFormat="1" ht="33.75" customHeight="1">
      <c r="F11" s="445" t="s">
        <v>655</v>
      </c>
      <c r="G11" s="446"/>
      <c r="H11" s="447" t="s">
        <v>649</v>
      </c>
      <c r="I11" s="448"/>
      <c r="J11" s="448"/>
      <c r="K11" s="448"/>
      <c r="L11" s="448"/>
      <c r="M11" s="448"/>
      <c r="N11" s="448"/>
      <c r="O11" s="448"/>
      <c r="P11" s="448"/>
      <c r="Q11" s="448"/>
      <c r="R11" s="448"/>
      <c r="S11" s="449"/>
    </row>
    <row r="12" spans="6:24" s="1" customFormat="1" ht="48" customHeight="1">
      <c r="F12" s="464" t="s">
        <v>404</v>
      </c>
      <c r="G12" s="465"/>
      <c r="H12" s="466" t="s">
        <v>650</v>
      </c>
      <c r="I12" s="467"/>
      <c r="J12" s="467"/>
      <c r="K12" s="467"/>
      <c r="L12" s="467"/>
      <c r="M12" s="467"/>
      <c r="N12" s="467"/>
      <c r="O12" s="467"/>
      <c r="P12" s="467"/>
      <c r="Q12" s="467"/>
      <c r="R12" s="467"/>
      <c r="S12" s="468"/>
    </row>
    <row r="13" spans="6:24" s="1" customFormat="1" ht="28.5" customHeight="1">
      <c r="F13" s="469" t="s">
        <v>656</v>
      </c>
      <c r="G13" s="470"/>
      <c r="H13" s="471" t="s">
        <v>657</v>
      </c>
      <c r="I13" s="472"/>
      <c r="J13" s="472"/>
      <c r="K13" s="472"/>
      <c r="L13" s="472"/>
      <c r="M13" s="472"/>
      <c r="N13" s="472"/>
      <c r="O13" s="472"/>
      <c r="P13" s="472"/>
      <c r="Q13" s="472"/>
      <c r="R13" s="472"/>
      <c r="S13" s="473"/>
    </row>
    <row r="14" spans="6:24" s="1" customFormat="1" ht="20.25" customHeight="1">
      <c r="F14" s="474" t="s">
        <v>1</v>
      </c>
      <c r="G14" s="475"/>
      <c r="H14" s="476">
        <v>43111</v>
      </c>
      <c r="I14" s="477"/>
      <c r="J14" s="477"/>
      <c r="K14" s="477"/>
      <c r="L14" s="477"/>
      <c r="M14" s="13"/>
      <c r="N14" s="13"/>
      <c r="O14" s="13"/>
      <c r="P14" s="13"/>
      <c r="Q14" s="13"/>
      <c r="R14" s="13"/>
      <c r="S14" s="440"/>
      <c r="T14" s="327"/>
    </row>
    <row r="15" spans="6:24" s="1" customFormat="1" ht="30.75" customHeight="1">
      <c r="F15" s="478" t="s">
        <v>592</v>
      </c>
      <c r="G15" s="479"/>
      <c r="H15" s="480" t="s">
        <v>418</v>
      </c>
      <c r="I15" s="481"/>
      <c r="J15" s="481"/>
      <c r="K15" s="442" t="e">
        <f>#REF!*100</f>
        <v>#REF!</v>
      </c>
      <c r="L15" s="354" t="s">
        <v>667</v>
      </c>
      <c r="M15" s="482" t="s">
        <v>668</v>
      </c>
      <c r="N15" s="481"/>
      <c r="O15" s="481"/>
      <c r="P15" s="428"/>
      <c r="Q15" s="428"/>
      <c r="R15" s="441" t="e">
        <f>#REF!</f>
        <v>#REF!</v>
      </c>
      <c r="S15" s="355" t="s">
        <v>669</v>
      </c>
      <c r="T15" s="48"/>
    </row>
    <row r="16" spans="6:24" s="1" customFormat="1" ht="18.75" customHeight="1">
      <c r="F16" s="483" t="s">
        <v>4</v>
      </c>
      <c r="G16" s="484"/>
      <c r="H16" s="485" t="s">
        <v>440</v>
      </c>
      <c r="I16" s="376" t="s">
        <v>612</v>
      </c>
      <c r="J16" s="377"/>
      <c r="K16" s="377"/>
      <c r="L16" s="378"/>
      <c r="M16" s="378"/>
      <c r="N16" s="378"/>
      <c r="O16" s="378"/>
      <c r="P16" s="378"/>
      <c r="Q16" s="425"/>
      <c r="R16" s="425"/>
      <c r="S16" s="379" t="s">
        <v>676</v>
      </c>
      <c r="T16" s="5"/>
      <c r="U16" s="5"/>
      <c r="V16" s="5"/>
    </row>
    <row r="17" spans="6:22" s="1" customFormat="1" ht="18.75" customHeight="1">
      <c r="F17" s="478"/>
      <c r="G17" s="479"/>
      <c r="H17" s="486"/>
      <c r="I17" s="380"/>
      <c r="J17" s="380"/>
      <c r="K17" s="380"/>
      <c r="L17" s="380"/>
      <c r="M17" s="380"/>
      <c r="N17" s="380"/>
      <c r="O17" s="380"/>
      <c r="P17" s="380"/>
      <c r="Q17" s="381"/>
      <c r="R17" s="381"/>
      <c r="S17" s="382" t="s">
        <v>677</v>
      </c>
      <c r="T17" s="5"/>
      <c r="U17" s="5"/>
      <c r="V17" s="5"/>
    </row>
    <row r="18" spans="6:22" s="1" customFormat="1" ht="19.5" customHeight="1">
      <c r="F18" s="459" t="s">
        <v>451</v>
      </c>
      <c r="G18" s="460"/>
      <c r="H18" s="461" t="s">
        <v>678</v>
      </c>
      <c r="I18" s="462"/>
      <c r="J18" s="462"/>
      <c r="K18" s="462"/>
      <c r="L18" s="462"/>
      <c r="M18" s="462"/>
      <c r="N18" s="462"/>
      <c r="O18" s="462"/>
      <c r="P18" s="462"/>
      <c r="Q18" s="462"/>
      <c r="R18" s="462"/>
      <c r="S18" s="463"/>
    </row>
    <row r="19" spans="6:22" s="1" customFormat="1" ht="19.5" customHeight="1">
      <c r="F19" s="492" t="s">
        <v>456</v>
      </c>
      <c r="G19" s="492"/>
      <c r="H19" s="93">
        <v>0</v>
      </c>
      <c r="I19" s="390" t="s">
        <v>695</v>
      </c>
      <c r="J19" s="3"/>
      <c r="K19" s="3"/>
      <c r="L19" s="389"/>
      <c r="M19" s="3"/>
      <c r="N19" s="13"/>
      <c r="O19" s="13"/>
      <c r="P19" s="13"/>
      <c r="Q19" s="13"/>
      <c r="R19" s="13"/>
      <c r="S19" s="440"/>
    </row>
    <row r="20" spans="6:22" s="1" customFormat="1" ht="19.5" customHeight="1">
      <c r="F20" s="493" t="s">
        <v>700</v>
      </c>
      <c r="G20" s="494"/>
      <c r="H20" s="93">
        <v>0</v>
      </c>
      <c r="I20" s="390" t="s">
        <v>695</v>
      </c>
      <c r="J20" s="424"/>
      <c r="K20" s="390"/>
      <c r="L20" s="389"/>
      <c r="M20" s="427"/>
      <c r="N20" s="316"/>
      <c r="O20" s="316"/>
      <c r="P20" s="316"/>
      <c r="Q20" s="316"/>
      <c r="R20" s="443"/>
      <c r="S20" s="384"/>
    </row>
    <row r="21" spans="6:22" s="1" customFormat="1" ht="18" customHeight="1">
      <c r="F21" s="495" t="s">
        <v>613</v>
      </c>
      <c r="G21" s="496"/>
      <c r="H21" s="501" t="s">
        <v>459</v>
      </c>
      <c r="I21" s="487"/>
      <c r="J21" s="487"/>
      <c r="K21" s="487"/>
      <c r="L21" s="487"/>
      <c r="M21" s="487" t="s">
        <v>460</v>
      </c>
      <c r="N21" s="487"/>
      <c r="O21" s="487"/>
      <c r="P21" s="487"/>
      <c r="Q21" s="487" t="s">
        <v>461</v>
      </c>
      <c r="R21" s="487"/>
      <c r="S21" s="488"/>
    </row>
    <row r="22" spans="6:22" s="1" customFormat="1" ht="18" customHeight="1">
      <c r="F22" s="497"/>
      <c r="G22" s="498"/>
      <c r="H22" s="195" t="s">
        <v>465</v>
      </c>
      <c r="I22" s="489">
        <v>0</v>
      </c>
      <c r="J22" s="489"/>
      <c r="K22" s="489"/>
      <c r="L22" s="489"/>
      <c r="M22" s="489">
        <v>0</v>
      </c>
      <c r="N22" s="489"/>
      <c r="O22" s="489"/>
      <c r="P22" s="489"/>
      <c r="Q22" s="490">
        <v>0</v>
      </c>
      <c r="R22" s="490"/>
      <c r="S22" s="491"/>
    </row>
    <row r="23" spans="6:22" s="1" customFormat="1" ht="18" customHeight="1">
      <c r="F23" s="497"/>
      <c r="G23" s="498"/>
      <c r="H23" s="195" t="s">
        <v>2</v>
      </c>
      <c r="I23" s="489">
        <v>5500000</v>
      </c>
      <c r="J23" s="489"/>
      <c r="K23" s="489"/>
      <c r="L23" s="489"/>
      <c r="M23" s="489">
        <v>5000000</v>
      </c>
      <c r="N23" s="489"/>
      <c r="O23" s="489"/>
      <c r="P23" s="489"/>
      <c r="Q23" s="490">
        <f>ROUNDDOWN(M23/3,0)</f>
        <v>1666666</v>
      </c>
      <c r="R23" s="490"/>
      <c r="S23" s="491"/>
    </row>
    <row r="24" spans="6:22" s="1" customFormat="1" ht="18" customHeight="1">
      <c r="F24" s="497"/>
      <c r="G24" s="498"/>
      <c r="H24" s="195" t="s">
        <v>466</v>
      </c>
      <c r="I24" s="489">
        <v>2000000</v>
      </c>
      <c r="J24" s="489"/>
      <c r="K24" s="489"/>
      <c r="L24" s="489"/>
      <c r="M24" s="489">
        <v>0</v>
      </c>
      <c r="N24" s="489"/>
      <c r="O24" s="489"/>
      <c r="P24" s="489"/>
      <c r="Q24" s="490">
        <v>0</v>
      </c>
      <c r="R24" s="490"/>
      <c r="S24" s="491"/>
    </row>
    <row r="25" spans="6:22" s="1" customFormat="1" ht="18" customHeight="1">
      <c r="F25" s="497"/>
      <c r="G25" s="498"/>
      <c r="H25" s="197" t="s">
        <v>3</v>
      </c>
      <c r="I25" s="505">
        <f>SUM(I22:L24)*0.08</f>
        <v>600000</v>
      </c>
      <c r="J25" s="505"/>
      <c r="K25" s="505"/>
      <c r="L25" s="505"/>
      <c r="M25" s="505">
        <v>0</v>
      </c>
      <c r="N25" s="505"/>
      <c r="O25" s="505"/>
      <c r="P25" s="505"/>
      <c r="Q25" s="506">
        <v>0</v>
      </c>
      <c r="R25" s="506"/>
      <c r="S25" s="507"/>
    </row>
    <row r="26" spans="6:22" s="1" customFormat="1" ht="18" customHeight="1">
      <c r="F26" s="499"/>
      <c r="G26" s="500"/>
      <c r="H26" s="202" t="s">
        <v>154</v>
      </c>
      <c r="I26" s="502">
        <f>SUM(I22:L25)</f>
        <v>8100000</v>
      </c>
      <c r="J26" s="502"/>
      <c r="K26" s="502"/>
      <c r="L26" s="502"/>
      <c r="M26" s="502">
        <f>SUM(M22:P25)</f>
        <v>5000000</v>
      </c>
      <c r="N26" s="502"/>
      <c r="O26" s="502"/>
      <c r="P26" s="502"/>
      <c r="Q26" s="503">
        <f>SUM(Q22:S25)</f>
        <v>1666666</v>
      </c>
      <c r="R26" s="503"/>
      <c r="S26" s="504"/>
    </row>
    <row r="27" spans="6:22" s="1" customFormat="1" ht="13.5" customHeight="1">
      <c r="F27" s="439"/>
      <c r="G27" s="439"/>
      <c r="H27" s="71"/>
      <c r="I27" s="439"/>
      <c r="J27" s="439"/>
      <c r="K27" s="439"/>
      <c r="L27" s="439"/>
      <c r="M27" s="439"/>
      <c r="N27" s="439"/>
      <c r="O27" s="439"/>
      <c r="P27" s="439"/>
      <c r="Q27" s="439"/>
      <c r="R27" s="439"/>
      <c r="S27" s="439"/>
    </row>
    <row r="28" spans="6:22" s="1" customFormat="1" ht="13.5" customHeight="1"/>
    <row r="29" spans="6:22" s="1" customFormat="1" ht="13.5" customHeight="1">
      <c r="T29" s="48"/>
    </row>
    <row r="30" spans="6:22" s="1" customFormat="1" ht="12.75"/>
    <row r="31" spans="6:22" s="1" customFormat="1" ht="12.75"/>
    <row r="32" spans="6:22" s="1" customFormat="1" ht="12.75"/>
    <row r="33" s="1" customFormat="1" ht="12.75"/>
    <row r="34" s="1" customFormat="1" ht="12.75"/>
    <row r="35" s="1" customFormat="1" ht="12.75"/>
    <row r="36" s="1" customFormat="1" ht="12.75"/>
    <row r="37" s="1" customFormat="1" ht="12.75"/>
    <row r="38" s="1" customFormat="1" ht="12.75"/>
  </sheetData>
  <mergeCells count="41">
    <mergeCell ref="Q26:S26"/>
    <mergeCell ref="M23:P23"/>
    <mergeCell ref="Q23:S23"/>
    <mergeCell ref="I24:L24"/>
    <mergeCell ref="M24:P24"/>
    <mergeCell ref="Q24:S24"/>
    <mergeCell ref="I25:L25"/>
    <mergeCell ref="M25:P25"/>
    <mergeCell ref="Q25:S25"/>
    <mergeCell ref="F19:G19"/>
    <mergeCell ref="F20:G20"/>
    <mergeCell ref="F21:G26"/>
    <mergeCell ref="H21:L21"/>
    <mergeCell ref="M21:P21"/>
    <mergeCell ref="I26:L26"/>
    <mergeCell ref="M26:P26"/>
    <mergeCell ref="Q21:S21"/>
    <mergeCell ref="I22:L22"/>
    <mergeCell ref="M22:P22"/>
    <mergeCell ref="Q22:S22"/>
    <mergeCell ref="I23:L23"/>
    <mergeCell ref="F18:G18"/>
    <mergeCell ref="H18:S18"/>
    <mergeCell ref="F12:G12"/>
    <mergeCell ref="H12:S12"/>
    <mergeCell ref="F13:G13"/>
    <mergeCell ref="H13:S13"/>
    <mergeCell ref="F14:G14"/>
    <mergeCell ref="H14:L14"/>
    <mergeCell ref="F15:G15"/>
    <mergeCell ref="H15:J15"/>
    <mergeCell ref="M15:O15"/>
    <mergeCell ref="F16:G17"/>
    <mergeCell ref="H16:H17"/>
    <mergeCell ref="F11:G11"/>
    <mergeCell ref="H11:S11"/>
    <mergeCell ref="G3:S3"/>
    <mergeCell ref="G4:S4"/>
    <mergeCell ref="G5:S5"/>
    <mergeCell ref="N8:S8"/>
    <mergeCell ref="F10:G10"/>
  </mergeCells>
  <phoneticPr fontId="17"/>
  <pageMargins left="0.62992125984251968" right="0.15748031496062992" top="0.43" bottom="0.15748031496062992" header="0.36" footer="0.15748031496062992"/>
  <pageSetup paperSize="9" scale="89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F1:X61"/>
  <sheetViews>
    <sheetView showGridLines="0" view="pageBreakPreview" topLeftCell="A18" zoomScale="85" zoomScaleNormal="100" zoomScaleSheetLayoutView="85" workbookViewId="0">
      <selection activeCell="T40" sqref="T40"/>
    </sheetView>
  </sheetViews>
  <sheetFormatPr defaultRowHeight="13.5"/>
  <cols>
    <col min="1" max="2" width="5.625" style="2" customWidth="1"/>
    <col min="3" max="4" width="7.625" style="2" customWidth="1"/>
    <col min="5" max="5" width="3.375" style="2" customWidth="1"/>
    <col min="6" max="6" width="14.5" style="2" customWidth="1"/>
    <col min="7" max="7" width="2" style="2" customWidth="1"/>
    <col min="8" max="8" width="10.125" style="2" customWidth="1"/>
    <col min="9" max="9" width="8.125" style="2" customWidth="1"/>
    <col min="10" max="10" width="3" style="2" customWidth="1"/>
    <col min="11" max="11" width="9.125" style="2" customWidth="1"/>
    <col min="12" max="12" width="3.375" style="2" customWidth="1"/>
    <col min="13" max="13" width="10.125" style="2" customWidth="1"/>
    <col min="14" max="14" width="3.875" style="2" customWidth="1"/>
    <col min="15" max="15" width="5.875" style="2" customWidth="1"/>
    <col min="16" max="16" width="3.75" style="2" customWidth="1"/>
    <col min="17" max="17" width="10.125" style="2" customWidth="1"/>
    <col min="18" max="18" width="10" style="2" customWidth="1"/>
    <col min="19" max="19" width="7.25" style="2" customWidth="1"/>
    <col min="20" max="20" width="9" style="2" customWidth="1"/>
    <col min="21" max="16384" width="9" style="2"/>
  </cols>
  <sheetData>
    <row r="1" spans="6:24" ht="30.75" customHeight="1"/>
    <row r="2" spans="6:24" ht="19.5" customHeight="1">
      <c r="F2" s="439"/>
      <c r="G2" s="438"/>
      <c r="H2" s="310"/>
      <c r="I2" s="438"/>
      <c r="J2" s="438"/>
      <c r="K2" s="438"/>
      <c r="L2" s="438"/>
      <c r="M2" s="438"/>
      <c r="N2" s="311"/>
      <c r="O2" s="439"/>
      <c r="P2" s="311"/>
      <c r="Q2" s="438"/>
      <c r="R2" s="312"/>
      <c r="S2" s="395"/>
      <c r="T2" s="48"/>
    </row>
    <row r="3" spans="6:24" ht="19.5" customHeight="1">
      <c r="F3" s="439" t="s">
        <v>391</v>
      </c>
      <c r="G3" s="450" t="s">
        <v>608</v>
      </c>
      <c r="H3" s="451"/>
      <c r="I3" s="451"/>
      <c r="J3" s="451"/>
      <c r="K3" s="451"/>
      <c r="L3" s="451"/>
      <c r="M3" s="451"/>
      <c r="N3" s="451"/>
      <c r="O3" s="451"/>
      <c r="P3" s="451"/>
      <c r="Q3" s="451"/>
      <c r="R3" s="451"/>
      <c r="S3" s="451"/>
    </row>
    <row r="4" spans="6:24" ht="19.5" customHeight="1">
      <c r="F4" s="439" t="s">
        <v>483</v>
      </c>
      <c r="G4" s="452" t="s">
        <v>605</v>
      </c>
      <c r="H4" s="453"/>
      <c r="I4" s="453"/>
      <c r="J4" s="453"/>
      <c r="K4" s="453"/>
      <c r="L4" s="453"/>
      <c r="M4" s="453"/>
      <c r="N4" s="453"/>
      <c r="O4" s="453"/>
      <c r="P4" s="453"/>
      <c r="Q4" s="453"/>
      <c r="R4" s="453"/>
      <c r="S4" s="453"/>
    </row>
    <row r="5" spans="6:24" s="1" customFormat="1" ht="19.5" customHeight="1">
      <c r="F5" s="439" t="s">
        <v>651</v>
      </c>
      <c r="G5" s="450" t="s">
        <v>609</v>
      </c>
      <c r="H5" s="451"/>
      <c r="I5" s="451"/>
      <c r="J5" s="451"/>
      <c r="K5" s="451"/>
      <c r="L5" s="451"/>
      <c r="M5" s="451"/>
      <c r="N5" s="451"/>
      <c r="O5" s="451"/>
      <c r="P5" s="451"/>
      <c r="Q5" s="451"/>
      <c r="R5" s="451"/>
      <c r="S5" s="451"/>
      <c r="T5" s="48"/>
    </row>
    <row r="6" spans="6:24" s="1" customFormat="1" ht="19.5" customHeight="1">
      <c r="F6" s="439" t="s">
        <v>606</v>
      </c>
      <c r="G6" s="313"/>
      <c r="H6" s="391"/>
      <c r="I6" s="402" t="s">
        <v>652</v>
      </c>
      <c r="J6" s="313"/>
      <c r="K6" s="313"/>
      <c r="L6" s="313"/>
      <c r="M6" s="313"/>
      <c r="N6" s="313"/>
      <c r="O6" s="313"/>
      <c r="P6" s="313"/>
      <c r="Q6" s="313"/>
      <c r="R6" s="313"/>
      <c r="S6" s="313"/>
      <c r="T6" s="48"/>
      <c r="U6" s="48"/>
      <c r="V6" s="48"/>
      <c r="W6" s="48"/>
      <c r="X6" s="48"/>
    </row>
    <row r="7" spans="6:24" s="1" customFormat="1" ht="19.5" customHeight="1">
      <c r="F7" s="439" t="s">
        <v>607</v>
      </c>
      <c r="G7" s="314"/>
      <c r="H7" s="392"/>
      <c r="I7" s="402" t="s">
        <v>653</v>
      </c>
      <c r="J7" s="315"/>
      <c r="K7" s="315"/>
      <c r="L7" s="315"/>
      <c r="M7" s="315"/>
      <c r="N7" s="315"/>
      <c r="O7" s="315"/>
      <c r="P7" s="315"/>
      <c r="Q7" s="315"/>
      <c r="R7" s="315"/>
      <c r="S7" s="315"/>
      <c r="T7" s="48"/>
      <c r="U7" s="48"/>
      <c r="V7" s="48"/>
      <c r="W7" s="48"/>
      <c r="X7" s="48"/>
    </row>
    <row r="8" spans="6:24" s="1" customFormat="1" ht="19.5" customHeight="1">
      <c r="F8" s="439" t="s">
        <v>610</v>
      </c>
      <c r="G8" s="439"/>
      <c r="H8" s="439"/>
      <c r="I8" s="439" t="s">
        <v>654</v>
      </c>
      <c r="J8" s="439"/>
      <c r="K8" s="439"/>
      <c r="L8" s="439"/>
      <c r="M8" s="439"/>
      <c r="N8" s="455"/>
      <c r="O8" s="456"/>
      <c r="P8" s="456"/>
      <c r="Q8" s="456"/>
      <c r="R8" s="456"/>
      <c r="S8" s="456"/>
      <c r="T8" s="48"/>
      <c r="U8" s="48"/>
      <c r="V8" s="48"/>
      <c r="W8" s="48"/>
      <c r="X8" s="48"/>
    </row>
    <row r="9" spans="6:24" s="1" customFormat="1" ht="12.75" customHeight="1">
      <c r="F9" s="316"/>
      <c r="G9" s="316"/>
      <c r="H9" s="316"/>
      <c r="I9" s="316"/>
      <c r="J9" s="316"/>
      <c r="K9" s="316"/>
      <c r="L9" s="316"/>
      <c r="M9" s="316"/>
      <c r="N9" s="317"/>
      <c r="O9" s="316"/>
      <c r="P9" s="316"/>
      <c r="Q9" s="316"/>
      <c r="R9" s="316"/>
      <c r="S9" s="316"/>
      <c r="T9" s="48"/>
      <c r="U9" s="48"/>
      <c r="V9" s="48"/>
      <c r="W9" s="48"/>
      <c r="X9" s="48"/>
    </row>
    <row r="10" spans="6:24" s="1" customFormat="1" ht="19.5" customHeight="1">
      <c r="F10" s="457" t="s">
        <v>506</v>
      </c>
      <c r="G10" s="458"/>
      <c r="H10" s="57" t="s">
        <v>580</v>
      </c>
      <c r="I10" s="3"/>
      <c r="J10" s="3"/>
      <c r="K10" s="3"/>
      <c r="L10" s="3"/>
      <c r="M10" s="3"/>
      <c r="N10" s="3"/>
      <c r="O10" s="3"/>
      <c r="P10" s="318"/>
      <c r="Q10" s="318"/>
      <c r="R10" s="318" t="s">
        <v>611</v>
      </c>
      <c r="S10" s="319"/>
      <c r="T10" s="48"/>
      <c r="U10" s="48"/>
      <c r="V10" s="48"/>
      <c r="W10" s="48"/>
      <c r="X10" s="48"/>
    </row>
    <row r="11" spans="6:24" s="1" customFormat="1" ht="33.75" customHeight="1">
      <c r="F11" s="445" t="s">
        <v>655</v>
      </c>
      <c r="G11" s="446"/>
      <c r="H11" s="447" t="s">
        <v>649</v>
      </c>
      <c r="I11" s="448"/>
      <c r="J11" s="448"/>
      <c r="K11" s="448"/>
      <c r="L11" s="448"/>
      <c r="M11" s="448"/>
      <c r="N11" s="448"/>
      <c r="O11" s="448"/>
      <c r="P11" s="448"/>
      <c r="Q11" s="448"/>
      <c r="R11" s="448"/>
      <c r="S11" s="449"/>
    </row>
    <row r="12" spans="6:24" s="1" customFormat="1" ht="48" customHeight="1">
      <c r="F12" s="464" t="s">
        <v>404</v>
      </c>
      <c r="G12" s="465"/>
      <c r="H12" s="466" t="s">
        <v>650</v>
      </c>
      <c r="I12" s="467"/>
      <c r="J12" s="467"/>
      <c r="K12" s="467"/>
      <c r="L12" s="467"/>
      <c r="M12" s="467"/>
      <c r="N12" s="467"/>
      <c r="O12" s="467"/>
      <c r="P12" s="467"/>
      <c r="Q12" s="467"/>
      <c r="R12" s="467"/>
      <c r="S12" s="468"/>
    </row>
    <row r="13" spans="6:24" s="1" customFormat="1" ht="28.5" customHeight="1">
      <c r="F13" s="469" t="s">
        <v>656</v>
      </c>
      <c r="G13" s="470"/>
      <c r="H13" s="471" t="s">
        <v>657</v>
      </c>
      <c r="I13" s="472"/>
      <c r="J13" s="472"/>
      <c r="K13" s="472"/>
      <c r="L13" s="472"/>
      <c r="M13" s="472"/>
      <c r="N13" s="472"/>
      <c r="O13" s="472"/>
      <c r="P13" s="472"/>
      <c r="Q13" s="472"/>
      <c r="R13" s="472"/>
      <c r="S13" s="473"/>
    </row>
    <row r="14" spans="6:24" s="1" customFormat="1" ht="20.25" customHeight="1">
      <c r="F14" s="469" t="s">
        <v>658</v>
      </c>
      <c r="G14" s="470"/>
      <c r="H14" s="320" t="s">
        <v>581</v>
      </c>
      <c r="I14" s="66"/>
      <c r="J14" s="321"/>
      <c r="K14" s="321"/>
      <c r="L14" s="322"/>
      <c r="M14" s="323"/>
      <c r="N14" s="324"/>
      <c r="O14" s="325"/>
      <c r="P14" s="325"/>
      <c r="Q14" s="322"/>
      <c r="R14" s="322"/>
      <c r="S14" s="326"/>
    </row>
    <row r="15" spans="6:24" s="1" customFormat="1" ht="20.25" customHeight="1">
      <c r="F15" s="474" t="s">
        <v>1</v>
      </c>
      <c r="G15" s="475"/>
      <c r="H15" s="86" t="s">
        <v>582</v>
      </c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440"/>
      <c r="T15" s="327"/>
    </row>
    <row r="16" spans="6:24" s="1" customFormat="1" ht="16.5" customHeight="1">
      <c r="F16" s="320" t="s">
        <v>497</v>
      </c>
      <c r="G16" s="66"/>
      <c r="H16" s="321"/>
      <c r="I16" s="321"/>
      <c r="J16" s="321"/>
      <c r="K16" s="321"/>
      <c r="L16" s="323" t="s">
        <v>583</v>
      </c>
      <c r="M16" s="321"/>
      <c r="N16" s="328"/>
      <c r="O16" s="321"/>
      <c r="P16" s="321"/>
      <c r="Q16" s="321"/>
      <c r="R16" s="321"/>
      <c r="S16" s="329"/>
      <c r="T16" s="48"/>
    </row>
    <row r="17" spans="6:22" s="1" customFormat="1" ht="12.75" customHeight="1">
      <c r="F17" s="330" t="s">
        <v>659</v>
      </c>
      <c r="G17" s="68"/>
      <c r="H17" s="331"/>
      <c r="I17" s="331"/>
      <c r="J17" s="331"/>
      <c r="K17" s="331"/>
      <c r="L17" s="332"/>
      <c r="M17" s="331"/>
      <c r="N17" s="333"/>
      <c r="O17" s="331"/>
      <c r="P17" s="331"/>
      <c r="Q17" s="331"/>
      <c r="R17" s="331"/>
      <c r="S17" s="334"/>
      <c r="T17" s="48"/>
    </row>
    <row r="18" spans="6:22" s="1" customFormat="1" ht="16.5" customHeight="1">
      <c r="F18" s="320" t="s">
        <v>584</v>
      </c>
      <c r="G18" s="66"/>
      <c r="H18" s="321"/>
      <c r="I18" s="335"/>
      <c r="J18" s="322" t="s">
        <v>585</v>
      </c>
      <c r="K18" s="321"/>
      <c r="L18" s="323"/>
      <c r="M18" s="321"/>
      <c r="N18" s="336" t="s">
        <v>586</v>
      </c>
      <c r="O18" s="321"/>
      <c r="P18" s="321"/>
      <c r="Q18" s="321"/>
      <c r="R18" s="321"/>
      <c r="S18" s="329"/>
    </row>
    <row r="19" spans="6:22" s="1" customFormat="1" ht="12" customHeight="1">
      <c r="F19" s="337" t="s">
        <v>587</v>
      </c>
      <c r="G19" s="68"/>
      <c r="H19" s="316"/>
      <c r="I19" s="338"/>
      <c r="J19" s="512" t="s">
        <v>660</v>
      </c>
      <c r="K19" s="513"/>
      <c r="L19" s="316"/>
      <c r="M19" s="316"/>
      <c r="N19" s="339"/>
      <c r="O19" s="435" t="s">
        <v>661</v>
      </c>
      <c r="P19" s="340"/>
      <c r="Q19" s="316"/>
      <c r="R19" s="316"/>
      <c r="S19" s="341"/>
    </row>
    <row r="20" spans="6:22" s="1" customFormat="1" ht="20.25" customHeight="1">
      <c r="F20" s="320" t="s">
        <v>588</v>
      </c>
      <c r="G20" s="66"/>
      <c r="H20" s="321"/>
      <c r="I20" s="321"/>
      <c r="J20" s="322"/>
      <c r="K20" s="323"/>
      <c r="L20" s="342"/>
      <c r="M20" s="343" t="s">
        <v>589</v>
      </c>
      <c r="N20" s="344"/>
      <c r="O20" s="321"/>
      <c r="P20" s="321"/>
      <c r="Q20" s="321"/>
      <c r="R20" s="323"/>
      <c r="S20" s="329"/>
      <c r="T20" s="48"/>
    </row>
    <row r="21" spans="6:22" s="1" customFormat="1" ht="20.25" customHeight="1">
      <c r="F21" s="320" t="s">
        <v>662</v>
      </c>
      <c r="G21" s="66"/>
      <c r="H21" s="321"/>
      <c r="I21" s="321"/>
      <c r="J21" s="322" t="s">
        <v>590</v>
      </c>
      <c r="K21" s="323"/>
      <c r="L21" s="342"/>
      <c r="M21" s="345" t="s">
        <v>494</v>
      </c>
      <c r="N21" s="344"/>
      <c r="O21" s="321"/>
      <c r="P21" s="321"/>
      <c r="Q21" s="321"/>
      <c r="R21" s="323"/>
      <c r="S21" s="329"/>
      <c r="T21" s="48"/>
    </row>
    <row r="22" spans="6:22" s="1" customFormat="1" ht="20.25" customHeight="1">
      <c r="F22" s="346" t="s">
        <v>495</v>
      </c>
      <c r="G22" s="347"/>
      <c r="H22" s="343"/>
      <c r="I22" s="343"/>
      <c r="J22" s="348" t="s">
        <v>590</v>
      </c>
      <c r="K22" s="324"/>
      <c r="L22" s="342"/>
      <c r="M22" s="343" t="s">
        <v>591</v>
      </c>
      <c r="N22" s="344"/>
      <c r="O22" s="343"/>
      <c r="P22" s="343"/>
      <c r="Q22" s="343"/>
      <c r="R22" s="324"/>
      <c r="S22" s="349"/>
      <c r="T22" s="48"/>
    </row>
    <row r="23" spans="6:22" s="1" customFormat="1" ht="19.5" customHeight="1">
      <c r="F23" s="483" t="s">
        <v>592</v>
      </c>
      <c r="G23" s="484"/>
      <c r="H23" s="350"/>
      <c r="I23" s="351"/>
      <c r="J23" s="351"/>
      <c r="K23" s="351"/>
      <c r="L23" s="514" t="s">
        <v>410</v>
      </c>
      <c r="M23" s="514"/>
      <c r="N23" s="514"/>
      <c r="O23" s="351"/>
      <c r="P23" s="514" t="s">
        <v>663</v>
      </c>
      <c r="Q23" s="514"/>
      <c r="R23" s="514"/>
      <c r="S23" s="515"/>
      <c r="T23" s="48"/>
    </row>
    <row r="24" spans="6:22" s="1" customFormat="1" ht="19.5" customHeight="1">
      <c r="F24" s="478"/>
      <c r="G24" s="479"/>
      <c r="H24" s="436" t="s">
        <v>593</v>
      </c>
      <c r="I24" s="437"/>
      <c r="J24" s="437"/>
      <c r="K24" s="437"/>
      <c r="L24" s="508">
        <v>9248.2999999999993</v>
      </c>
      <c r="M24" s="508"/>
      <c r="N24" s="437"/>
      <c r="O24" s="437"/>
      <c r="P24" s="437"/>
      <c r="Q24" s="510" t="s">
        <v>664</v>
      </c>
      <c r="R24" s="516"/>
      <c r="S24" s="517"/>
      <c r="T24" s="48"/>
    </row>
    <row r="25" spans="6:22" s="1" customFormat="1" ht="19.5" customHeight="1">
      <c r="F25" s="478"/>
      <c r="G25" s="479"/>
      <c r="H25" s="518" t="s">
        <v>594</v>
      </c>
      <c r="I25" s="519"/>
      <c r="J25" s="437"/>
      <c r="K25" s="437"/>
      <c r="L25" s="508">
        <v>3170.5</v>
      </c>
      <c r="M25" s="508"/>
      <c r="N25" s="437"/>
      <c r="O25" s="437"/>
      <c r="P25" s="437"/>
      <c r="Q25" s="510" t="s">
        <v>665</v>
      </c>
      <c r="R25" s="510"/>
      <c r="S25" s="511"/>
      <c r="T25" s="48"/>
    </row>
    <row r="26" spans="6:22" s="1" customFormat="1" ht="19.5" customHeight="1">
      <c r="F26" s="478"/>
      <c r="G26" s="479"/>
      <c r="H26" s="352" t="s">
        <v>417</v>
      </c>
      <c r="I26" s="353"/>
      <c r="J26" s="353"/>
      <c r="K26" s="353"/>
      <c r="L26" s="520">
        <v>2.91</v>
      </c>
      <c r="M26" s="520"/>
      <c r="N26" s="353"/>
      <c r="O26" s="353"/>
      <c r="P26" s="353"/>
      <c r="Q26" s="521" t="s">
        <v>666</v>
      </c>
      <c r="R26" s="521"/>
      <c r="S26" s="522"/>
      <c r="T26" s="48"/>
    </row>
    <row r="27" spans="6:22" s="1" customFormat="1" ht="30.75" customHeight="1">
      <c r="F27" s="478"/>
      <c r="G27" s="479"/>
      <c r="H27" s="480" t="s">
        <v>418</v>
      </c>
      <c r="I27" s="481"/>
      <c r="J27" s="481"/>
      <c r="K27" s="394">
        <v>2.6</v>
      </c>
      <c r="L27" s="354" t="s">
        <v>667</v>
      </c>
      <c r="M27" s="482" t="s">
        <v>668</v>
      </c>
      <c r="N27" s="481"/>
      <c r="O27" s="481"/>
      <c r="P27" s="428"/>
      <c r="Q27" s="428"/>
      <c r="R27" s="393">
        <f>L24-9006.1</f>
        <v>242.19999999999891</v>
      </c>
      <c r="S27" s="355" t="s">
        <v>669</v>
      </c>
      <c r="T27" s="48"/>
    </row>
    <row r="28" spans="6:22" s="1" customFormat="1" ht="19.5" customHeight="1">
      <c r="F28" s="478"/>
      <c r="G28" s="479"/>
      <c r="H28" s="356" t="s">
        <v>432</v>
      </c>
      <c r="I28" s="429"/>
      <c r="J28" s="429"/>
      <c r="K28" s="429"/>
      <c r="L28" s="523" t="s">
        <v>410</v>
      </c>
      <c r="M28" s="523"/>
      <c r="N28" s="523"/>
      <c r="O28" s="437"/>
      <c r="P28" s="523" t="s">
        <v>663</v>
      </c>
      <c r="Q28" s="523"/>
      <c r="R28" s="523"/>
      <c r="S28" s="524"/>
      <c r="T28" s="5"/>
      <c r="U28" s="5"/>
      <c r="V28" s="5"/>
    </row>
    <row r="29" spans="6:22" s="1" customFormat="1" ht="19.5" customHeight="1">
      <c r="F29" s="478"/>
      <c r="G29" s="479"/>
      <c r="H29" s="436" t="s">
        <v>424</v>
      </c>
      <c r="I29" s="437"/>
      <c r="J29" s="437"/>
      <c r="K29" s="437"/>
      <c r="L29" s="508">
        <v>1134.93</v>
      </c>
      <c r="M29" s="508"/>
      <c r="N29" s="437"/>
      <c r="O29" s="437"/>
      <c r="P29" s="437"/>
      <c r="Q29" s="509" t="s">
        <v>670</v>
      </c>
      <c r="R29" s="510"/>
      <c r="S29" s="511"/>
      <c r="T29" s="5"/>
      <c r="U29" s="5"/>
      <c r="V29" s="5"/>
    </row>
    <row r="30" spans="6:22" s="1" customFormat="1" ht="19.5" customHeight="1">
      <c r="F30" s="478"/>
      <c r="G30" s="479"/>
      <c r="H30" s="352" t="s">
        <v>472</v>
      </c>
      <c r="I30" s="353"/>
      <c r="J30" s="353"/>
      <c r="K30" s="353"/>
      <c r="L30" s="520">
        <v>11.26</v>
      </c>
      <c r="M30" s="520"/>
      <c r="N30" s="353"/>
      <c r="O30" s="353"/>
      <c r="P30" s="353"/>
      <c r="Q30" s="521" t="s">
        <v>671</v>
      </c>
      <c r="R30" s="521"/>
      <c r="S30" s="522"/>
      <c r="T30" s="5"/>
      <c r="U30" s="5"/>
      <c r="V30" s="5"/>
    </row>
    <row r="31" spans="6:22" s="1" customFormat="1" ht="19.5" customHeight="1">
      <c r="F31" s="478"/>
      <c r="G31" s="479"/>
      <c r="H31" s="529" t="s">
        <v>436</v>
      </c>
      <c r="I31" s="530"/>
      <c r="J31" s="530"/>
      <c r="K31" s="357">
        <v>59.1</v>
      </c>
      <c r="L31" s="358" t="s">
        <v>667</v>
      </c>
      <c r="M31" s="531" t="s">
        <v>672</v>
      </c>
      <c r="N31" s="530"/>
      <c r="O31" s="530"/>
      <c r="P31" s="431"/>
      <c r="Q31" s="431"/>
      <c r="R31" s="359"/>
      <c r="S31" s="360" t="s">
        <v>673</v>
      </c>
      <c r="T31" s="5"/>
      <c r="U31" s="5"/>
      <c r="V31" s="5"/>
    </row>
    <row r="32" spans="6:22" s="1" customFormat="1" ht="19.5" customHeight="1">
      <c r="F32" s="483" t="s">
        <v>595</v>
      </c>
      <c r="G32" s="484"/>
      <c r="H32" s="532" t="s">
        <v>418</v>
      </c>
      <c r="I32" s="533"/>
      <c r="J32" s="533"/>
      <c r="K32" s="361">
        <v>1.2</v>
      </c>
      <c r="L32" s="362" t="s">
        <v>596</v>
      </c>
      <c r="M32" s="534" t="s">
        <v>668</v>
      </c>
      <c r="N32" s="533"/>
      <c r="O32" s="533"/>
      <c r="P32" s="432"/>
      <c r="Q32" s="432"/>
      <c r="R32" s="363">
        <v>114.9</v>
      </c>
      <c r="S32" s="364" t="s">
        <v>674</v>
      </c>
      <c r="T32" s="5"/>
      <c r="U32" s="5"/>
      <c r="V32" s="5"/>
    </row>
    <row r="33" spans="6:22" s="1" customFormat="1" ht="19.5" customHeight="1">
      <c r="F33" s="478"/>
      <c r="G33" s="479"/>
      <c r="H33" s="535" t="s">
        <v>469</v>
      </c>
      <c r="I33" s="536"/>
      <c r="J33" s="536"/>
      <c r="K33" s="536"/>
      <c r="L33" s="437"/>
      <c r="M33" s="537">
        <v>1.7000000000000001E-2</v>
      </c>
      <c r="N33" s="538"/>
      <c r="O33" s="437"/>
      <c r="P33" s="437"/>
      <c r="Q33" s="437"/>
      <c r="R33" s="434"/>
      <c r="S33" s="365"/>
      <c r="T33" s="5"/>
      <c r="U33" s="5"/>
      <c r="V33" s="5"/>
    </row>
    <row r="34" spans="6:22" s="1" customFormat="1" ht="19.5" customHeight="1">
      <c r="F34" s="539" t="s">
        <v>431</v>
      </c>
      <c r="G34" s="540"/>
      <c r="H34" s="543" t="s">
        <v>436</v>
      </c>
      <c r="I34" s="544"/>
      <c r="J34" s="544"/>
      <c r="K34" s="366">
        <v>0.33700000000000002</v>
      </c>
      <c r="L34" s="367"/>
      <c r="M34" s="545" t="s">
        <v>672</v>
      </c>
      <c r="N34" s="544"/>
      <c r="O34" s="544"/>
      <c r="P34" s="433"/>
      <c r="Q34" s="433"/>
      <c r="R34" s="363">
        <v>382.59</v>
      </c>
      <c r="S34" s="368" t="s">
        <v>675</v>
      </c>
      <c r="T34" s="5"/>
      <c r="U34" s="5"/>
      <c r="V34" s="5"/>
    </row>
    <row r="35" spans="6:22" s="1" customFormat="1" ht="19.5" customHeight="1">
      <c r="F35" s="541"/>
      <c r="G35" s="542"/>
      <c r="H35" s="480" t="s">
        <v>475</v>
      </c>
      <c r="I35" s="481"/>
      <c r="J35" s="481"/>
      <c r="K35" s="481"/>
      <c r="L35" s="481"/>
      <c r="M35" s="546">
        <v>1.0999999999999999E-2</v>
      </c>
      <c r="N35" s="547"/>
      <c r="O35" s="428"/>
      <c r="P35" s="369"/>
      <c r="Q35" s="369"/>
      <c r="R35" s="370"/>
      <c r="S35" s="371"/>
      <c r="T35" s="5"/>
      <c r="U35" s="5"/>
      <c r="V35" s="5"/>
    </row>
    <row r="36" spans="6:22" s="1" customFormat="1" ht="19.5" customHeight="1">
      <c r="F36" s="493" t="s">
        <v>597</v>
      </c>
      <c r="G36" s="494"/>
      <c r="H36" s="525" t="s">
        <v>418</v>
      </c>
      <c r="I36" s="526"/>
      <c r="J36" s="526"/>
      <c r="K36" s="372">
        <v>2.1000000000000001E-2</v>
      </c>
      <c r="L36" s="373"/>
      <c r="M36" s="527" t="s">
        <v>668</v>
      </c>
      <c r="N36" s="528"/>
      <c r="O36" s="528"/>
      <c r="P36" s="430"/>
      <c r="Q36" s="430"/>
      <c r="R36" s="374">
        <v>500.2</v>
      </c>
      <c r="S36" s="375" t="s">
        <v>674</v>
      </c>
      <c r="T36" s="48"/>
    </row>
    <row r="37" spans="6:22" s="1" customFormat="1" ht="18.75" customHeight="1">
      <c r="F37" s="483" t="s">
        <v>604</v>
      </c>
      <c r="G37" s="540"/>
      <c r="H37" s="485" t="s">
        <v>440</v>
      </c>
      <c r="I37" s="376" t="s">
        <v>612</v>
      </c>
      <c r="J37" s="377"/>
      <c r="K37" s="377"/>
      <c r="L37" s="378"/>
      <c r="M37" s="378"/>
      <c r="N37" s="378"/>
      <c r="O37" s="378"/>
      <c r="P37" s="378"/>
      <c r="Q37" s="425"/>
      <c r="R37" s="425"/>
      <c r="S37" s="379" t="s">
        <v>676</v>
      </c>
      <c r="T37" s="5"/>
      <c r="U37" s="5"/>
      <c r="V37" s="5"/>
    </row>
    <row r="38" spans="6:22" s="1" customFormat="1" ht="18.75" customHeight="1">
      <c r="F38" s="548"/>
      <c r="G38" s="549"/>
      <c r="H38" s="486"/>
      <c r="I38" s="380"/>
      <c r="J38" s="380"/>
      <c r="K38" s="380"/>
      <c r="L38" s="380"/>
      <c r="M38" s="380"/>
      <c r="N38" s="380"/>
      <c r="O38" s="380"/>
      <c r="P38" s="380"/>
      <c r="Q38" s="381"/>
      <c r="R38" s="381"/>
      <c r="S38" s="382" t="s">
        <v>677</v>
      </c>
      <c r="T38" s="5"/>
      <c r="U38" s="5"/>
      <c r="V38" s="5"/>
    </row>
    <row r="39" spans="6:22" s="1" customFormat="1" ht="18.75" customHeight="1">
      <c r="F39" s="548"/>
      <c r="G39" s="549"/>
      <c r="H39" s="550" t="s">
        <v>444</v>
      </c>
      <c r="I39" s="376" t="s">
        <v>598</v>
      </c>
      <c r="J39" s="378"/>
      <c r="K39" s="378"/>
      <c r="L39" s="378"/>
      <c r="M39" s="378"/>
      <c r="N39" s="378"/>
      <c r="O39" s="378"/>
      <c r="P39" s="378"/>
      <c r="Q39" s="425"/>
      <c r="R39" s="425"/>
      <c r="S39" s="383" t="s">
        <v>599</v>
      </c>
      <c r="T39" s="5"/>
      <c r="U39" s="5"/>
      <c r="V39" s="5"/>
    </row>
    <row r="40" spans="6:22" s="1" customFormat="1" ht="18.75" customHeight="1">
      <c r="F40" s="541"/>
      <c r="G40" s="542"/>
      <c r="H40" s="486"/>
      <c r="I40" s="380"/>
      <c r="J40" s="380"/>
      <c r="K40" s="380"/>
      <c r="L40" s="380"/>
      <c r="M40" s="380"/>
      <c r="N40" s="380"/>
      <c r="O40" s="380"/>
      <c r="P40" s="380"/>
      <c r="Q40" s="381"/>
      <c r="R40" s="381"/>
      <c r="S40" s="384" t="s">
        <v>600</v>
      </c>
      <c r="T40" s="5"/>
      <c r="U40" s="5"/>
      <c r="V40" s="5"/>
    </row>
    <row r="41" spans="6:22" s="1" customFormat="1" ht="19.5" customHeight="1">
      <c r="F41" s="459" t="s">
        <v>601</v>
      </c>
      <c r="G41" s="460"/>
      <c r="H41" s="385" t="s">
        <v>602</v>
      </c>
      <c r="I41" s="386"/>
      <c r="J41" s="386"/>
      <c r="K41" s="386"/>
      <c r="L41" s="386"/>
      <c r="M41" s="386"/>
      <c r="N41" s="386"/>
      <c r="O41" s="386"/>
      <c r="P41" s="386"/>
      <c r="Q41" s="387"/>
      <c r="R41" s="387"/>
      <c r="S41" s="388" t="s">
        <v>603</v>
      </c>
      <c r="T41" s="5"/>
      <c r="U41" s="5"/>
      <c r="V41" s="5"/>
    </row>
    <row r="42" spans="6:22" s="1" customFormat="1" ht="19.5" customHeight="1">
      <c r="F42" s="459" t="s">
        <v>451</v>
      </c>
      <c r="G42" s="460"/>
      <c r="H42" s="461" t="s">
        <v>678</v>
      </c>
      <c r="I42" s="462"/>
      <c r="J42" s="462"/>
      <c r="K42" s="462"/>
      <c r="L42" s="462"/>
      <c r="M42" s="462"/>
      <c r="N42" s="462"/>
      <c r="O42" s="462"/>
      <c r="P42" s="462"/>
      <c r="Q42" s="462"/>
      <c r="R42" s="462"/>
      <c r="S42" s="463"/>
    </row>
    <row r="43" spans="6:22" s="1" customFormat="1" ht="19.5" customHeight="1">
      <c r="F43" s="493" t="s">
        <v>679</v>
      </c>
      <c r="G43" s="494"/>
      <c r="H43" s="493" t="s">
        <v>454</v>
      </c>
      <c r="I43" s="551"/>
      <c r="J43" s="427"/>
      <c r="K43" s="387"/>
      <c r="L43" s="389" t="s">
        <v>680</v>
      </c>
      <c r="M43" s="552" t="s">
        <v>456</v>
      </c>
      <c r="N43" s="551"/>
      <c r="O43" s="424">
        <v>0</v>
      </c>
      <c r="P43" s="390" t="s">
        <v>695</v>
      </c>
      <c r="Q43" s="426" t="s">
        <v>458</v>
      </c>
      <c r="R43" s="424">
        <v>0</v>
      </c>
      <c r="S43" s="390" t="s">
        <v>695</v>
      </c>
    </row>
    <row r="44" spans="6:22" s="1" customFormat="1" ht="18" customHeight="1">
      <c r="F44" s="495" t="s">
        <v>613</v>
      </c>
      <c r="G44" s="496"/>
      <c r="H44" s="501" t="s">
        <v>459</v>
      </c>
      <c r="I44" s="487"/>
      <c r="J44" s="487"/>
      <c r="K44" s="487"/>
      <c r="L44" s="487"/>
      <c r="M44" s="487" t="s">
        <v>460</v>
      </c>
      <c r="N44" s="487"/>
      <c r="O44" s="487"/>
      <c r="P44" s="487"/>
      <c r="Q44" s="487" t="s">
        <v>461</v>
      </c>
      <c r="R44" s="487"/>
      <c r="S44" s="488"/>
    </row>
    <row r="45" spans="6:22" s="1" customFormat="1" ht="18" customHeight="1">
      <c r="F45" s="497"/>
      <c r="G45" s="498"/>
      <c r="H45" s="195" t="s">
        <v>465</v>
      </c>
      <c r="I45" s="489">
        <v>0</v>
      </c>
      <c r="J45" s="489"/>
      <c r="K45" s="489"/>
      <c r="L45" s="489"/>
      <c r="M45" s="489">
        <v>0</v>
      </c>
      <c r="N45" s="489"/>
      <c r="O45" s="489"/>
      <c r="P45" s="489"/>
      <c r="Q45" s="490">
        <v>0</v>
      </c>
      <c r="R45" s="490"/>
      <c r="S45" s="491"/>
    </row>
    <row r="46" spans="6:22" s="1" customFormat="1" ht="18" customHeight="1">
      <c r="F46" s="497"/>
      <c r="G46" s="498"/>
      <c r="H46" s="195" t="s">
        <v>2</v>
      </c>
      <c r="I46" s="489">
        <v>5500000</v>
      </c>
      <c r="J46" s="489"/>
      <c r="K46" s="489"/>
      <c r="L46" s="489"/>
      <c r="M46" s="489">
        <v>5000000</v>
      </c>
      <c r="N46" s="489"/>
      <c r="O46" s="489"/>
      <c r="P46" s="489"/>
      <c r="Q46" s="490">
        <f>ROUNDDOWN(M46/3,0)</f>
        <v>1666666</v>
      </c>
      <c r="R46" s="490"/>
      <c r="S46" s="491"/>
    </row>
    <row r="47" spans="6:22" s="1" customFormat="1" ht="18" customHeight="1">
      <c r="F47" s="497"/>
      <c r="G47" s="498"/>
      <c r="H47" s="195" t="s">
        <v>466</v>
      </c>
      <c r="I47" s="489">
        <v>2000000</v>
      </c>
      <c r="J47" s="489"/>
      <c r="K47" s="489"/>
      <c r="L47" s="489"/>
      <c r="M47" s="489">
        <v>0</v>
      </c>
      <c r="N47" s="489"/>
      <c r="O47" s="489"/>
      <c r="P47" s="489"/>
      <c r="Q47" s="490">
        <v>0</v>
      </c>
      <c r="R47" s="490"/>
      <c r="S47" s="491"/>
    </row>
    <row r="48" spans="6:22" s="1" customFormat="1" ht="18" customHeight="1">
      <c r="F48" s="497"/>
      <c r="G48" s="498"/>
      <c r="H48" s="197" t="s">
        <v>3</v>
      </c>
      <c r="I48" s="505">
        <f>SUM(I45:L47)*0.08</f>
        <v>600000</v>
      </c>
      <c r="J48" s="505"/>
      <c r="K48" s="505"/>
      <c r="L48" s="505"/>
      <c r="M48" s="505">
        <v>0</v>
      </c>
      <c r="N48" s="505"/>
      <c r="O48" s="505"/>
      <c r="P48" s="505"/>
      <c r="Q48" s="506">
        <v>0</v>
      </c>
      <c r="R48" s="506"/>
      <c r="S48" s="507"/>
    </row>
    <row r="49" spans="6:20" s="1" customFormat="1" ht="18" customHeight="1">
      <c r="F49" s="499"/>
      <c r="G49" s="500"/>
      <c r="H49" s="202" t="s">
        <v>154</v>
      </c>
      <c r="I49" s="502">
        <f>SUM(I45:L48)</f>
        <v>8100000</v>
      </c>
      <c r="J49" s="502"/>
      <c r="K49" s="502"/>
      <c r="L49" s="502"/>
      <c r="M49" s="502">
        <f>SUM(M45:P48)</f>
        <v>5000000</v>
      </c>
      <c r="N49" s="502"/>
      <c r="O49" s="502"/>
      <c r="P49" s="502"/>
      <c r="Q49" s="503">
        <f>SUM(Q45:S48)</f>
        <v>1666666</v>
      </c>
      <c r="R49" s="503"/>
      <c r="S49" s="504"/>
    </row>
    <row r="50" spans="6:20" s="1" customFormat="1" ht="13.5" customHeight="1">
      <c r="F50" s="439"/>
      <c r="G50" s="439"/>
      <c r="H50" s="71"/>
      <c r="I50" s="439"/>
      <c r="J50" s="439"/>
      <c r="K50" s="439"/>
      <c r="L50" s="439"/>
      <c r="M50" s="439"/>
      <c r="N50" s="439"/>
      <c r="O50" s="439"/>
      <c r="P50" s="439"/>
      <c r="Q50" s="439"/>
      <c r="R50" s="439"/>
      <c r="S50" s="439"/>
    </row>
    <row r="51" spans="6:20" s="1" customFormat="1" ht="13.5" customHeight="1"/>
    <row r="52" spans="6:20" s="1" customFormat="1" ht="13.5" customHeight="1">
      <c r="T52" s="48"/>
    </row>
    <row r="53" spans="6:20" s="1" customFormat="1" ht="12.75"/>
    <row r="54" spans="6:20" s="1" customFormat="1" ht="12.75"/>
    <row r="55" spans="6:20" s="1" customFormat="1" ht="12.75"/>
    <row r="56" spans="6:20" s="1" customFormat="1" ht="12.75"/>
    <row r="57" spans="6:20" s="1" customFormat="1" ht="12.75"/>
    <row r="58" spans="6:20" s="1" customFormat="1" ht="12.75"/>
    <row r="59" spans="6:20" s="1" customFormat="1" ht="12.75"/>
    <row r="60" spans="6:20" s="1" customFormat="1" ht="12.75"/>
    <row r="61" spans="6:20" s="1" customFormat="1" ht="12.75"/>
  </sheetData>
  <mergeCells count="75">
    <mergeCell ref="Q47:S47"/>
    <mergeCell ref="I48:L48"/>
    <mergeCell ref="M48:P48"/>
    <mergeCell ref="Q48:S48"/>
    <mergeCell ref="I49:L49"/>
    <mergeCell ref="M49:P49"/>
    <mergeCell ref="Q49:S49"/>
    <mergeCell ref="Q44:S44"/>
    <mergeCell ref="I45:L45"/>
    <mergeCell ref="M45:P45"/>
    <mergeCell ref="Q45:S45"/>
    <mergeCell ref="I46:L46"/>
    <mergeCell ref="M46:P46"/>
    <mergeCell ref="Q46:S46"/>
    <mergeCell ref="F44:G49"/>
    <mergeCell ref="H44:L44"/>
    <mergeCell ref="M44:P44"/>
    <mergeCell ref="I47:L47"/>
    <mergeCell ref="M47:P47"/>
    <mergeCell ref="F41:G41"/>
    <mergeCell ref="F42:G42"/>
    <mergeCell ref="H42:S42"/>
    <mergeCell ref="F43:G43"/>
    <mergeCell ref="H43:I43"/>
    <mergeCell ref="M43:N43"/>
    <mergeCell ref="H35:L35"/>
    <mergeCell ref="M35:N35"/>
    <mergeCell ref="F37:G40"/>
    <mergeCell ref="H37:H38"/>
    <mergeCell ref="H39:H40"/>
    <mergeCell ref="P28:S28"/>
    <mergeCell ref="F36:G36"/>
    <mergeCell ref="H36:J36"/>
    <mergeCell ref="M36:O36"/>
    <mergeCell ref="L30:M30"/>
    <mergeCell ref="Q30:S30"/>
    <mergeCell ref="H31:J31"/>
    <mergeCell ref="M31:O31"/>
    <mergeCell ref="F32:G33"/>
    <mergeCell ref="H32:J32"/>
    <mergeCell ref="M32:O32"/>
    <mergeCell ref="H33:K33"/>
    <mergeCell ref="M33:N33"/>
    <mergeCell ref="F34:G35"/>
    <mergeCell ref="H34:J34"/>
    <mergeCell ref="M34:O34"/>
    <mergeCell ref="L29:M29"/>
    <mergeCell ref="Q29:S29"/>
    <mergeCell ref="J19:K19"/>
    <mergeCell ref="F23:G31"/>
    <mergeCell ref="L23:N23"/>
    <mergeCell ref="P23:S23"/>
    <mergeCell ref="L24:M24"/>
    <mergeCell ref="Q24:S24"/>
    <mergeCell ref="H25:I25"/>
    <mergeCell ref="L25:M25"/>
    <mergeCell ref="Q25:S25"/>
    <mergeCell ref="L26:M26"/>
    <mergeCell ref="Q26:S26"/>
    <mergeCell ref="H27:J27"/>
    <mergeCell ref="M27:O27"/>
    <mergeCell ref="L28:N28"/>
    <mergeCell ref="F15:G15"/>
    <mergeCell ref="G3:S3"/>
    <mergeCell ref="G4:S4"/>
    <mergeCell ref="G5:S5"/>
    <mergeCell ref="N8:S8"/>
    <mergeCell ref="F10:G10"/>
    <mergeCell ref="F11:G11"/>
    <mergeCell ref="H11:S11"/>
    <mergeCell ref="F12:G12"/>
    <mergeCell ref="H12:S12"/>
    <mergeCell ref="F13:G13"/>
    <mergeCell ref="H13:S13"/>
    <mergeCell ref="F14:G14"/>
  </mergeCells>
  <phoneticPr fontId="17"/>
  <pageMargins left="0.62992125984251968" right="0.15748031496062992" top="0.43" bottom="0.15748031496062992" header="0.36" footer="0.15748031496062992"/>
  <pageSetup paperSize="9" scale="89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C39"/>
  <sheetViews>
    <sheetView showGridLines="0" view="pageBreakPreview" zoomScale="70" zoomScaleNormal="55" zoomScaleSheetLayoutView="70" workbookViewId="0">
      <selection activeCell="AL25" sqref="AL25"/>
    </sheetView>
  </sheetViews>
  <sheetFormatPr defaultRowHeight="13.5"/>
  <cols>
    <col min="1" max="1" width="5" style="396" customWidth="1"/>
    <col min="2" max="29" width="4.375" style="396" customWidth="1"/>
    <col min="30" max="16384" width="9" style="396"/>
  </cols>
  <sheetData>
    <row r="1" spans="1:29" ht="6" customHeight="1">
      <c r="A1" s="398"/>
      <c r="B1" s="401"/>
      <c r="C1" s="401"/>
      <c r="D1" s="401"/>
      <c r="E1" s="401"/>
      <c r="F1" s="401"/>
      <c r="G1" s="401"/>
      <c r="H1" s="401"/>
      <c r="I1" s="401"/>
      <c r="J1" s="401"/>
      <c r="K1" s="401"/>
      <c r="L1" s="401"/>
      <c r="M1" s="401"/>
      <c r="N1" s="401"/>
      <c r="O1" s="401"/>
      <c r="P1" s="401"/>
      <c r="Q1" s="401"/>
      <c r="R1" s="401"/>
      <c r="S1" s="401"/>
      <c r="T1" s="401"/>
      <c r="U1" s="401"/>
      <c r="V1" s="401"/>
      <c r="W1" s="401"/>
      <c r="X1" s="401"/>
      <c r="Y1" s="401"/>
      <c r="Z1" s="401"/>
      <c r="AA1" s="401"/>
      <c r="AB1" s="401"/>
      <c r="AC1" s="401"/>
    </row>
    <row r="2" spans="1:29" ht="28.5" customHeight="1"/>
    <row r="3" spans="1:29" ht="28.5" customHeight="1">
      <c r="A3" s="412"/>
      <c r="B3" s="412"/>
      <c r="C3" s="412"/>
      <c r="D3" s="412"/>
      <c r="E3" s="412"/>
      <c r="F3" s="412"/>
      <c r="G3" s="412"/>
      <c r="H3" s="412"/>
      <c r="I3" s="412"/>
      <c r="J3" s="412"/>
      <c r="K3" s="412"/>
      <c r="L3" s="412"/>
      <c r="M3" s="412"/>
      <c r="N3" s="412"/>
      <c r="O3" s="412"/>
      <c r="P3" s="412"/>
      <c r="Q3" s="412"/>
      <c r="R3" s="412"/>
      <c r="S3" s="412"/>
      <c r="T3" s="412"/>
      <c r="U3" s="412"/>
      <c r="V3" s="412"/>
      <c r="W3" s="412"/>
      <c r="X3" s="412"/>
      <c r="Y3" s="413" t="s">
        <v>692</v>
      </c>
      <c r="Z3" s="412"/>
      <c r="AA3" s="412"/>
      <c r="AB3" s="412"/>
      <c r="AC3" s="411"/>
    </row>
    <row r="4" spans="1:29" ht="28.5" customHeight="1">
      <c r="A4" s="412"/>
      <c r="B4" s="414" t="s">
        <v>20</v>
      </c>
      <c r="C4" s="414"/>
      <c r="D4" s="412"/>
      <c r="E4" s="412"/>
      <c r="F4" s="412"/>
      <c r="G4" s="412"/>
      <c r="H4" s="412"/>
      <c r="I4" s="412"/>
      <c r="J4" s="412"/>
      <c r="K4" s="412"/>
      <c r="L4" s="412"/>
      <c r="M4" s="412"/>
      <c r="N4" s="412"/>
      <c r="O4" s="412"/>
      <c r="P4" s="412"/>
      <c r="Q4" s="412"/>
      <c r="R4" s="412"/>
      <c r="S4" s="412"/>
      <c r="T4" s="412"/>
      <c r="U4" s="412"/>
      <c r="V4" s="412"/>
      <c r="W4" s="412"/>
      <c r="X4" s="412"/>
      <c r="Y4" s="412"/>
      <c r="Z4" s="412"/>
      <c r="AA4" s="412"/>
      <c r="AB4" s="412"/>
      <c r="AC4" s="411"/>
    </row>
    <row r="5" spans="1:29" ht="28.5" customHeight="1">
      <c r="A5" s="412"/>
      <c r="B5" s="415"/>
      <c r="C5" s="413" t="s">
        <v>21</v>
      </c>
      <c r="D5" s="412"/>
      <c r="E5" s="412"/>
      <c r="F5" s="412"/>
      <c r="G5" s="412"/>
      <c r="H5" s="412"/>
      <c r="I5" s="412"/>
      <c r="J5" s="412"/>
      <c r="K5" s="412"/>
      <c r="L5" s="412"/>
      <c r="M5" s="412"/>
      <c r="N5" s="412"/>
      <c r="O5" s="412"/>
      <c r="P5" s="412"/>
      <c r="Q5" s="412"/>
      <c r="R5" s="412"/>
      <c r="S5" s="412"/>
      <c r="T5" s="412"/>
      <c r="U5" s="412"/>
      <c r="V5" s="412"/>
      <c r="W5" s="412"/>
      <c r="X5" s="412"/>
      <c r="Y5" s="412"/>
      <c r="Z5" s="412"/>
      <c r="AA5" s="412"/>
      <c r="AB5" s="412"/>
      <c r="AC5" s="411"/>
    </row>
    <row r="6" spans="1:29" ht="28.5" customHeight="1">
      <c r="A6" s="412"/>
      <c r="B6" s="412"/>
      <c r="C6" s="412"/>
      <c r="D6" s="412"/>
      <c r="E6" s="412"/>
      <c r="F6" s="412"/>
      <c r="G6" s="412"/>
      <c r="H6" s="412"/>
      <c r="I6" s="412"/>
      <c r="J6" s="412"/>
      <c r="K6" s="412"/>
      <c r="L6" s="412"/>
      <c r="M6" s="412"/>
      <c r="N6" s="412"/>
      <c r="O6" s="412"/>
      <c r="P6" s="412"/>
      <c r="Q6" s="412"/>
      <c r="R6" s="412"/>
      <c r="S6" s="412"/>
      <c r="T6" s="412"/>
      <c r="U6" s="412"/>
      <c r="V6" s="412"/>
      <c r="W6" s="412"/>
      <c r="X6" s="412"/>
      <c r="Y6" s="412"/>
      <c r="Z6" s="412"/>
      <c r="AA6" s="412"/>
      <c r="AB6" s="412"/>
      <c r="AC6" s="411"/>
    </row>
    <row r="7" spans="1:29" ht="28.5" customHeight="1">
      <c r="A7" s="412"/>
      <c r="B7" s="412"/>
      <c r="C7" s="412"/>
      <c r="D7" s="412"/>
      <c r="E7" s="412"/>
      <c r="F7" s="412"/>
      <c r="G7" s="412"/>
      <c r="H7" s="412"/>
      <c r="I7" s="412"/>
      <c r="J7" s="412"/>
      <c r="K7" s="412"/>
      <c r="L7" s="412"/>
      <c r="M7" s="412"/>
      <c r="N7" s="412"/>
      <c r="O7" s="412"/>
      <c r="P7" s="412"/>
      <c r="Q7" s="412"/>
      <c r="R7" s="416" t="s">
        <v>374</v>
      </c>
      <c r="U7" s="417"/>
      <c r="V7" s="418"/>
      <c r="W7" s="418"/>
      <c r="X7" s="412"/>
      <c r="Y7" s="412"/>
      <c r="Z7" s="412"/>
      <c r="AA7" s="412"/>
      <c r="AB7" s="412"/>
      <c r="AC7" s="411"/>
    </row>
    <row r="8" spans="1:29" ht="28.5" customHeight="1">
      <c r="A8" s="412"/>
      <c r="B8" s="412"/>
      <c r="C8" s="412"/>
      <c r="D8" s="412"/>
      <c r="E8" s="412"/>
      <c r="F8" s="412"/>
      <c r="G8" s="412"/>
      <c r="H8" s="412"/>
      <c r="I8" s="412"/>
      <c r="J8" s="412"/>
      <c r="K8" s="412"/>
      <c r="L8" s="412"/>
      <c r="M8" s="412"/>
      <c r="N8" s="412"/>
      <c r="O8" s="412"/>
      <c r="P8" s="412"/>
      <c r="Q8" s="412"/>
      <c r="R8" s="412"/>
      <c r="S8" s="412"/>
      <c r="T8" s="416" t="s">
        <v>689</v>
      </c>
      <c r="U8" s="418"/>
      <c r="V8" s="412"/>
      <c r="W8" s="418"/>
      <c r="X8" s="412"/>
      <c r="Y8" s="412"/>
      <c r="Z8" s="412"/>
      <c r="AA8" s="412"/>
      <c r="AB8" s="412"/>
      <c r="AC8" s="411"/>
    </row>
    <row r="9" spans="1:29" ht="28.5" customHeight="1">
      <c r="A9" s="412"/>
      <c r="B9" s="412"/>
      <c r="C9" s="412"/>
      <c r="D9" s="412"/>
      <c r="E9" s="412"/>
      <c r="F9" s="412"/>
      <c r="G9" s="412"/>
      <c r="H9" s="412"/>
      <c r="I9" s="412"/>
      <c r="J9" s="412"/>
      <c r="K9" s="412"/>
      <c r="L9" s="412"/>
      <c r="M9" s="412"/>
      <c r="N9" s="412"/>
      <c r="O9" s="412"/>
      <c r="P9" s="412"/>
      <c r="Q9" s="412"/>
      <c r="R9" s="412"/>
      <c r="S9" s="412"/>
      <c r="T9" s="416" t="s">
        <v>694</v>
      </c>
      <c r="U9" s="416"/>
      <c r="V9" s="412"/>
      <c r="W9" s="418"/>
      <c r="X9" s="412"/>
      <c r="Y9" s="412"/>
      <c r="Z9" s="412"/>
      <c r="AA9" s="412"/>
      <c r="AB9" s="416" t="s">
        <v>690</v>
      </c>
      <c r="AC9" s="411"/>
    </row>
    <row r="10" spans="1:29" ht="28.5" customHeight="1">
      <c r="A10" s="412"/>
      <c r="B10" s="412"/>
      <c r="C10" s="412"/>
      <c r="D10" s="412"/>
      <c r="E10" s="412"/>
      <c r="F10" s="412"/>
      <c r="G10" s="412"/>
      <c r="H10" s="412"/>
      <c r="I10" s="412"/>
      <c r="J10" s="412"/>
      <c r="K10" s="412"/>
      <c r="L10" s="412"/>
      <c r="M10" s="412"/>
      <c r="N10" s="412"/>
      <c r="O10" s="412"/>
      <c r="P10" s="412"/>
      <c r="Q10" s="412"/>
      <c r="R10" s="412"/>
      <c r="S10" s="412"/>
      <c r="T10" s="412"/>
      <c r="U10" s="412"/>
      <c r="V10" s="412"/>
      <c r="W10" s="412"/>
      <c r="X10" s="412"/>
      <c r="Y10" s="412"/>
      <c r="Z10" s="412"/>
      <c r="AA10" s="412"/>
      <c r="AB10" s="412"/>
      <c r="AC10" s="411"/>
    </row>
    <row r="11" spans="1:29" ht="28.5" customHeight="1">
      <c r="A11" s="412"/>
      <c r="B11" s="412"/>
      <c r="C11" s="412"/>
      <c r="D11" s="412"/>
      <c r="E11" s="412"/>
      <c r="F11" s="412"/>
      <c r="G11" s="412"/>
      <c r="H11" s="412"/>
      <c r="I11" s="412"/>
      <c r="J11" s="412"/>
      <c r="K11" s="412"/>
      <c r="L11" s="412"/>
      <c r="M11" s="412"/>
      <c r="N11" s="412"/>
      <c r="O11" s="420" t="s">
        <v>688</v>
      </c>
      <c r="P11" s="412"/>
      <c r="Q11" s="412"/>
      <c r="R11" s="412"/>
      <c r="S11" s="412"/>
      <c r="T11" s="412"/>
      <c r="U11" s="412"/>
      <c r="V11" s="412"/>
      <c r="W11" s="412"/>
      <c r="X11" s="412"/>
      <c r="Y11" s="412"/>
      <c r="Z11" s="412"/>
      <c r="AA11" s="412"/>
      <c r="AB11" s="412"/>
      <c r="AC11" s="411"/>
    </row>
    <row r="12" spans="1:29" ht="28.5" customHeight="1">
      <c r="A12" s="412"/>
      <c r="B12" s="412"/>
      <c r="C12" s="412"/>
      <c r="D12" s="412"/>
      <c r="E12" s="412"/>
      <c r="F12" s="412"/>
      <c r="G12" s="412"/>
      <c r="H12" s="412"/>
      <c r="I12" s="412"/>
      <c r="J12" s="412"/>
      <c r="K12" s="412"/>
      <c r="L12" s="412"/>
      <c r="M12" s="412"/>
      <c r="N12" s="412"/>
      <c r="O12" s="412"/>
      <c r="P12" s="412"/>
      <c r="Q12" s="412"/>
      <c r="R12" s="412"/>
      <c r="S12" s="412"/>
      <c r="T12" s="412"/>
      <c r="U12" s="412"/>
      <c r="V12" s="412"/>
      <c r="W12" s="412"/>
      <c r="X12" s="412"/>
      <c r="Y12" s="412"/>
      <c r="Z12" s="412"/>
      <c r="AA12" s="412"/>
      <c r="AB12" s="412"/>
      <c r="AC12" s="411"/>
    </row>
    <row r="13" spans="1:29" ht="28.5" customHeight="1">
      <c r="A13" s="412"/>
      <c r="B13" s="419" t="s">
        <v>693</v>
      </c>
      <c r="C13" s="412"/>
      <c r="D13" s="412"/>
      <c r="E13" s="412"/>
      <c r="F13" s="412"/>
      <c r="G13" s="412"/>
      <c r="H13" s="412"/>
      <c r="I13" s="412"/>
      <c r="J13" s="412"/>
      <c r="K13" s="412"/>
      <c r="L13" s="412"/>
      <c r="M13" s="412"/>
      <c r="N13" s="412"/>
      <c r="O13" s="412"/>
      <c r="P13" s="412"/>
      <c r="Q13" s="412"/>
      <c r="R13" s="412"/>
      <c r="S13" s="412"/>
      <c r="T13" s="412"/>
      <c r="U13" s="412"/>
      <c r="V13" s="412"/>
      <c r="W13" s="412"/>
      <c r="X13" s="412"/>
      <c r="Y13" s="412"/>
      <c r="Z13" s="412"/>
      <c r="AA13" s="412"/>
      <c r="AB13" s="412"/>
      <c r="AC13" s="411"/>
    </row>
    <row r="14" spans="1:29" ht="28.5" customHeight="1">
      <c r="A14" s="412"/>
      <c r="B14" s="419" t="s">
        <v>696</v>
      </c>
      <c r="C14" s="412"/>
      <c r="D14" s="412"/>
      <c r="E14" s="412"/>
      <c r="F14" s="412"/>
      <c r="G14" s="412"/>
      <c r="H14" s="412"/>
      <c r="I14" s="412"/>
      <c r="J14" s="412"/>
      <c r="K14" s="412"/>
      <c r="L14" s="412"/>
      <c r="M14" s="412"/>
      <c r="N14" s="412"/>
      <c r="O14" s="412"/>
      <c r="P14" s="412"/>
      <c r="Q14" s="412"/>
      <c r="R14" s="412"/>
      <c r="S14" s="412"/>
      <c r="T14" s="412"/>
      <c r="U14" s="412"/>
      <c r="V14" s="412"/>
      <c r="W14" s="412"/>
      <c r="X14" s="412"/>
      <c r="Y14" s="412"/>
      <c r="Z14" s="412"/>
      <c r="AA14" s="412"/>
      <c r="AB14" s="412"/>
      <c r="AC14" s="411"/>
    </row>
    <row r="15" spans="1:29" ht="28.5" customHeight="1">
      <c r="A15" s="412"/>
      <c r="B15" s="419" t="s">
        <v>697</v>
      </c>
      <c r="C15" s="412"/>
      <c r="D15" s="412"/>
      <c r="E15" s="412"/>
      <c r="F15" s="412"/>
      <c r="G15" s="412"/>
      <c r="H15" s="412"/>
      <c r="I15" s="412"/>
      <c r="J15" s="412"/>
      <c r="K15" s="412"/>
      <c r="L15" s="412"/>
      <c r="M15" s="412"/>
      <c r="N15" s="412"/>
      <c r="O15" s="412"/>
      <c r="P15" s="412"/>
      <c r="Q15" s="412"/>
      <c r="R15" s="412"/>
      <c r="S15" s="412"/>
      <c r="T15" s="412"/>
      <c r="U15" s="412"/>
      <c r="V15" s="412"/>
      <c r="W15" s="412"/>
      <c r="X15" s="412"/>
      <c r="Y15" s="412"/>
      <c r="Z15" s="412"/>
      <c r="AA15" s="412"/>
      <c r="AB15" s="412"/>
      <c r="AC15" s="411"/>
    </row>
    <row r="16" spans="1:29" ht="28.5" customHeight="1">
      <c r="A16" s="412"/>
      <c r="B16" s="419" t="s">
        <v>698</v>
      </c>
      <c r="C16" s="412"/>
      <c r="D16" s="412"/>
      <c r="E16" s="412"/>
      <c r="F16" s="412"/>
      <c r="G16" s="412"/>
      <c r="H16" s="412"/>
      <c r="I16" s="412"/>
      <c r="J16" s="412"/>
      <c r="K16" s="412"/>
      <c r="L16" s="412"/>
      <c r="M16" s="412"/>
      <c r="N16" s="412"/>
      <c r="O16" s="412"/>
      <c r="P16" s="412"/>
      <c r="Q16" s="412"/>
      <c r="R16" s="412"/>
      <c r="S16" s="412"/>
      <c r="T16" s="412"/>
      <c r="U16" s="412"/>
      <c r="V16" s="412"/>
      <c r="W16" s="412"/>
      <c r="X16" s="412"/>
      <c r="Y16" s="412"/>
      <c r="Z16" s="412"/>
      <c r="AA16" s="412"/>
      <c r="AB16" s="412"/>
      <c r="AC16" s="411"/>
    </row>
    <row r="17" spans="1:29" ht="28.5" customHeight="1">
      <c r="B17" s="419"/>
      <c r="C17" s="411"/>
      <c r="D17" s="411"/>
      <c r="E17" s="411"/>
      <c r="F17" s="411"/>
      <c r="G17" s="411"/>
      <c r="H17" s="411"/>
      <c r="I17" s="411"/>
      <c r="J17" s="411"/>
      <c r="K17" s="411"/>
      <c r="L17" s="411"/>
      <c r="M17" s="411"/>
      <c r="N17" s="411"/>
      <c r="O17" s="411"/>
      <c r="P17" s="411"/>
      <c r="Q17" s="411"/>
      <c r="R17" s="411"/>
      <c r="S17" s="411"/>
      <c r="T17" s="411"/>
      <c r="U17" s="411"/>
      <c r="V17" s="411"/>
      <c r="W17" s="411"/>
      <c r="X17" s="411"/>
      <c r="Y17" s="411"/>
      <c r="Z17" s="411"/>
      <c r="AA17" s="411"/>
      <c r="AB17" s="411"/>
      <c r="AC17" s="411"/>
    </row>
    <row r="18" spans="1:29" ht="28.5" customHeight="1">
      <c r="A18" s="398"/>
      <c r="B18" s="421" t="s">
        <v>640</v>
      </c>
      <c r="C18" s="422"/>
      <c r="D18" s="422"/>
      <c r="E18" s="423"/>
      <c r="F18" s="569" t="s">
        <v>691</v>
      </c>
      <c r="G18" s="569"/>
      <c r="H18" s="569"/>
      <c r="I18" s="569"/>
      <c r="J18" s="569"/>
      <c r="K18" s="569"/>
      <c r="L18" s="569"/>
      <c r="M18" s="569"/>
      <c r="N18" s="569"/>
      <c r="O18" s="569"/>
      <c r="P18" s="569"/>
      <c r="Q18" s="569"/>
      <c r="R18" s="570"/>
      <c r="S18" s="401"/>
      <c r="T18" s="401"/>
      <c r="U18" s="401"/>
      <c r="V18" s="401"/>
      <c r="W18" s="401"/>
      <c r="X18" s="401"/>
      <c r="Y18" s="401"/>
      <c r="Z18" s="401"/>
      <c r="AA18" s="401"/>
      <c r="AB18" s="401"/>
      <c r="AC18" s="401"/>
    </row>
    <row r="19" spans="1:29" ht="9" customHeight="1">
      <c r="A19" s="398"/>
      <c r="B19" s="398"/>
      <c r="C19" s="401"/>
      <c r="D19" s="401"/>
      <c r="E19" s="401"/>
      <c r="F19" s="401"/>
      <c r="G19" s="401"/>
      <c r="H19" s="401"/>
      <c r="I19" s="401"/>
      <c r="J19" s="401"/>
      <c r="K19" s="401"/>
      <c r="L19" s="401"/>
      <c r="M19" s="401"/>
      <c r="N19" s="401"/>
      <c r="O19" s="401"/>
      <c r="P19" s="401"/>
      <c r="Q19" s="401"/>
      <c r="R19" s="401"/>
      <c r="S19" s="401"/>
      <c r="T19" s="401"/>
      <c r="U19" s="401"/>
      <c r="V19" s="401"/>
      <c r="W19" s="401"/>
      <c r="X19" s="401"/>
      <c r="Y19" s="401"/>
      <c r="Z19" s="401"/>
      <c r="AA19" s="401"/>
      <c r="AB19" s="401"/>
      <c r="AC19" s="401"/>
    </row>
    <row r="20" spans="1:29" ht="28.5" customHeight="1">
      <c r="A20" s="398"/>
      <c r="B20" s="578" t="s">
        <v>691</v>
      </c>
      <c r="C20" s="560" t="s">
        <v>642</v>
      </c>
      <c r="D20" s="561"/>
      <c r="E20" s="561"/>
      <c r="F20" s="561"/>
      <c r="G20" s="561"/>
      <c r="H20" s="561"/>
      <c r="I20" s="561"/>
      <c r="J20" s="561"/>
      <c r="K20" s="561"/>
      <c r="L20" s="561"/>
      <c r="M20" s="561"/>
      <c r="N20" s="561"/>
      <c r="O20" s="561"/>
      <c r="P20" s="561"/>
      <c r="Q20" s="561"/>
      <c r="R20" s="561"/>
      <c r="S20" s="562" t="s">
        <v>641</v>
      </c>
      <c r="T20" s="562"/>
      <c r="U20" s="562"/>
      <c r="V20" s="562"/>
      <c r="W20" s="562"/>
      <c r="X20" s="562"/>
      <c r="Y20" s="562"/>
      <c r="Z20" s="562"/>
      <c r="AA20" s="562"/>
      <c r="AB20" s="563"/>
      <c r="AC20" s="563"/>
    </row>
    <row r="21" spans="1:29" ht="28.5" customHeight="1">
      <c r="A21" s="398"/>
      <c r="B21" s="579"/>
      <c r="C21" s="409"/>
      <c r="D21" s="553" t="s">
        <v>639</v>
      </c>
      <c r="E21" s="554"/>
      <c r="F21" s="554"/>
      <c r="G21" s="554"/>
      <c r="H21" s="555"/>
      <c r="I21" s="556" t="s">
        <v>683</v>
      </c>
      <c r="J21" s="556"/>
      <c r="K21" s="556"/>
      <c r="L21" s="556"/>
      <c r="M21" s="556"/>
      <c r="N21" s="556"/>
      <c r="O21" s="556"/>
      <c r="P21" s="556"/>
      <c r="Q21" s="556"/>
      <c r="R21" s="556"/>
      <c r="S21" s="556"/>
      <c r="T21" s="556"/>
      <c r="U21" s="556"/>
      <c r="V21" s="556"/>
      <c r="W21" s="556"/>
      <c r="X21" s="556"/>
      <c r="Y21" s="556"/>
      <c r="Z21" s="556"/>
      <c r="AA21" s="556"/>
      <c r="AB21" s="556"/>
      <c r="AC21" s="556"/>
    </row>
    <row r="22" spans="1:29" ht="28.5" customHeight="1">
      <c r="A22" s="398"/>
      <c r="B22" s="579"/>
      <c r="C22" s="564"/>
      <c r="D22" s="553" t="s">
        <v>165</v>
      </c>
      <c r="E22" s="554"/>
      <c r="F22" s="554"/>
      <c r="G22" s="554"/>
      <c r="H22" s="555"/>
      <c r="I22" s="556" t="s">
        <v>167</v>
      </c>
      <c r="J22" s="556"/>
      <c r="K22" s="556"/>
      <c r="L22" s="556"/>
      <c r="M22" s="556"/>
      <c r="N22" s="556"/>
      <c r="O22" s="556"/>
      <c r="P22" s="556"/>
      <c r="Q22" s="556"/>
      <c r="R22" s="556"/>
      <c r="S22" s="556"/>
      <c r="T22" s="556"/>
      <c r="U22" s="556"/>
      <c r="V22" s="556"/>
      <c r="W22" s="556"/>
      <c r="X22" s="556"/>
      <c r="Y22" s="556"/>
      <c r="Z22" s="556"/>
      <c r="AA22" s="556"/>
      <c r="AB22" s="556"/>
      <c r="AC22" s="556"/>
    </row>
    <row r="23" spans="1:29" ht="28.5" customHeight="1">
      <c r="A23" s="398"/>
      <c r="B23" s="579"/>
      <c r="C23" s="564"/>
      <c r="D23" s="406" t="s">
        <v>681</v>
      </c>
      <c r="E23" s="407"/>
      <c r="F23" s="407"/>
      <c r="G23" s="407"/>
      <c r="H23" s="408"/>
      <c r="I23" s="557"/>
      <c r="J23" s="558"/>
      <c r="K23" s="558"/>
      <c r="L23" s="558"/>
      <c r="M23" s="558"/>
      <c r="N23" s="558"/>
      <c r="O23" s="558"/>
      <c r="P23" s="559"/>
      <c r="Q23" s="571" t="s">
        <v>682</v>
      </c>
      <c r="R23" s="572"/>
      <c r="S23" s="572"/>
      <c r="T23" s="572"/>
      <c r="U23" s="573"/>
      <c r="V23" s="569"/>
      <c r="W23" s="569"/>
      <c r="X23" s="569"/>
      <c r="Y23" s="569"/>
      <c r="Z23" s="569"/>
      <c r="AA23" s="569"/>
      <c r="AB23" s="569"/>
      <c r="AC23" s="570"/>
    </row>
    <row r="24" spans="1:29" ht="28.5" customHeight="1">
      <c r="A24" s="398"/>
      <c r="B24" s="579"/>
      <c r="C24" s="564"/>
      <c r="D24" s="574" t="s">
        <v>634</v>
      </c>
      <c r="E24" s="575"/>
      <c r="F24" s="575"/>
      <c r="G24" s="575"/>
      <c r="H24" s="576"/>
      <c r="I24" s="577" t="s">
        <v>633</v>
      </c>
      <c r="J24" s="577"/>
      <c r="K24" s="577"/>
      <c r="L24" s="577"/>
      <c r="M24" s="577"/>
      <c r="N24" s="577"/>
      <c r="O24" s="577"/>
      <c r="P24" s="577"/>
      <c r="Q24" s="577"/>
      <c r="R24" s="577"/>
      <c r="S24" s="577"/>
      <c r="T24" s="577"/>
      <c r="U24" s="577"/>
      <c r="V24" s="577"/>
      <c r="W24" s="577"/>
      <c r="X24" s="577"/>
      <c r="Y24" s="577"/>
      <c r="Z24" s="577"/>
      <c r="AA24" s="577"/>
      <c r="AB24" s="577"/>
      <c r="AC24" s="577"/>
    </row>
    <row r="25" spans="1:29" ht="28.5" customHeight="1">
      <c r="A25" s="398"/>
      <c r="B25" s="579"/>
      <c r="C25" s="564"/>
      <c r="D25" s="574" t="s">
        <v>632</v>
      </c>
      <c r="E25" s="575"/>
      <c r="F25" s="575"/>
      <c r="G25" s="575"/>
      <c r="H25" s="576"/>
      <c r="I25" s="568" t="s">
        <v>631</v>
      </c>
      <c r="J25" s="569"/>
      <c r="K25" s="569"/>
      <c r="L25" s="569"/>
      <c r="M25" s="569"/>
      <c r="N25" s="569"/>
      <c r="O25" s="569"/>
      <c r="P25" s="570"/>
      <c r="Q25" s="571" t="s">
        <v>630</v>
      </c>
      <c r="R25" s="572"/>
      <c r="S25" s="572"/>
      <c r="T25" s="572"/>
      <c r="U25" s="573"/>
      <c r="V25" s="568" t="s">
        <v>629</v>
      </c>
      <c r="W25" s="569"/>
      <c r="X25" s="569"/>
      <c r="Y25" s="569"/>
      <c r="Z25" s="569"/>
      <c r="AA25" s="569"/>
      <c r="AB25" s="569"/>
      <c r="AC25" s="570"/>
    </row>
    <row r="26" spans="1:29" ht="28.5" customHeight="1">
      <c r="A26" s="398"/>
      <c r="B26" s="579"/>
      <c r="C26" s="564"/>
      <c r="D26" s="574" t="s">
        <v>628</v>
      </c>
      <c r="E26" s="575"/>
      <c r="F26" s="575"/>
      <c r="G26" s="575"/>
      <c r="H26" s="576"/>
      <c r="I26" s="568" t="s">
        <v>627</v>
      </c>
      <c r="J26" s="569"/>
      <c r="K26" s="569"/>
      <c r="L26" s="569"/>
      <c r="M26" s="569"/>
      <c r="N26" s="569"/>
      <c r="O26" s="569"/>
      <c r="P26" s="569"/>
      <c r="Q26" s="569"/>
      <c r="R26" s="569"/>
      <c r="S26" s="569"/>
      <c r="T26" s="569"/>
      <c r="U26" s="569"/>
      <c r="V26" s="569"/>
      <c r="W26" s="569"/>
      <c r="X26" s="569"/>
      <c r="Y26" s="569"/>
      <c r="Z26" s="569"/>
      <c r="AA26" s="569"/>
      <c r="AB26" s="569"/>
      <c r="AC26" s="570"/>
    </row>
    <row r="27" spans="1:29" ht="28.5" customHeight="1">
      <c r="A27" s="398"/>
      <c r="B27" s="579"/>
      <c r="C27" s="410"/>
      <c r="D27" s="553" t="s">
        <v>176</v>
      </c>
      <c r="E27" s="554"/>
      <c r="F27" s="554"/>
      <c r="G27" s="554"/>
      <c r="H27" s="555"/>
      <c r="I27" s="557" t="s">
        <v>616</v>
      </c>
      <c r="J27" s="558"/>
      <c r="K27" s="558"/>
      <c r="L27" s="558"/>
      <c r="M27" s="558"/>
      <c r="N27" s="558"/>
      <c r="O27" s="558"/>
      <c r="P27" s="558"/>
      <c r="Q27" s="558"/>
      <c r="R27" s="558"/>
      <c r="S27" s="558"/>
      <c r="T27" s="558"/>
      <c r="U27" s="558"/>
      <c r="V27" s="558"/>
      <c r="W27" s="558"/>
      <c r="X27" s="558"/>
      <c r="Y27" s="558"/>
      <c r="Z27" s="558"/>
      <c r="AA27" s="558"/>
      <c r="AB27" s="558"/>
      <c r="AC27" s="559"/>
    </row>
    <row r="28" spans="1:29" ht="28.5" customHeight="1">
      <c r="A28" s="398"/>
      <c r="B28" s="579"/>
      <c r="C28" s="560" t="s">
        <v>636</v>
      </c>
      <c r="D28" s="561"/>
      <c r="E28" s="561"/>
      <c r="F28" s="561"/>
      <c r="G28" s="561"/>
      <c r="H28" s="561"/>
      <c r="I28" s="561"/>
      <c r="J28" s="561"/>
      <c r="K28" s="561"/>
      <c r="L28" s="561"/>
      <c r="M28" s="561"/>
      <c r="N28" s="561"/>
      <c r="O28" s="561"/>
      <c r="P28" s="561"/>
      <c r="Q28" s="561"/>
      <c r="R28" s="561"/>
      <c r="S28" s="562" t="s">
        <v>635</v>
      </c>
      <c r="T28" s="562"/>
      <c r="U28" s="562"/>
      <c r="V28" s="562"/>
      <c r="W28" s="562"/>
      <c r="X28" s="562"/>
      <c r="Y28" s="562"/>
      <c r="Z28" s="562"/>
      <c r="AA28" s="562"/>
      <c r="AB28" s="563"/>
      <c r="AC28" s="563"/>
    </row>
    <row r="29" spans="1:29" ht="28.5" customHeight="1">
      <c r="A29" s="398"/>
      <c r="B29" s="579"/>
      <c r="C29" s="564"/>
      <c r="D29" s="553" t="s">
        <v>634</v>
      </c>
      <c r="E29" s="554"/>
      <c r="F29" s="554"/>
      <c r="G29" s="554"/>
      <c r="H29" s="555"/>
      <c r="I29" s="556" t="s">
        <v>633</v>
      </c>
      <c r="J29" s="556"/>
      <c r="K29" s="556"/>
      <c r="L29" s="556"/>
      <c r="M29" s="556"/>
      <c r="N29" s="556"/>
      <c r="O29" s="556"/>
      <c r="P29" s="556"/>
      <c r="Q29" s="556"/>
      <c r="R29" s="556"/>
      <c r="S29" s="556"/>
      <c r="T29" s="556"/>
      <c r="U29" s="556"/>
      <c r="V29" s="556"/>
      <c r="W29" s="556"/>
      <c r="X29" s="556"/>
      <c r="Y29" s="556"/>
      <c r="Z29" s="556"/>
      <c r="AA29" s="556"/>
      <c r="AB29" s="556"/>
      <c r="AC29" s="556"/>
    </row>
    <row r="30" spans="1:29" ht="28.5" customHeight="1">
      <c r="A30" s="398"/>
      <c r="B30" s="579"/>
      <c r="C30" s="564"/>
      <c r="D30" s="553" t="s">
        <v>632</v>
      </c>
      <c r="E30" s="554"/>
      <c r="F30" s="554"/>
      <c r="G30" s="554"/>
      <c r="H30" s="555"/>
      <c r="I30" s="557" t="s">
        <v>631</v>
      </c>
      <c r="J30" s="558"/>
      <c r="K30" s="558"/>
      <c r="L30" s="558"/>
      <c r="M30" s="558"/>
      <c r="N30" s="558"/>
      <c r="O30" s="558"/>
      <c r="P30" s="559"/>
      <c r="Q30" s="565" t="s">
        <v>630</v>
      </c>
      <c r="R30" s="566"/>
      <c r="S30" s="566"/>
      <c r="T30" s="566"/>
      <c r="U30" s="567"/>
      <c r="V30" s="557" t="s">
        <v>629</v>
      </c>
      <c r="W30" s="558"/>
      <c r="X30" s="558"/>
      <c r="Y30" s="558"/>
      <c r="Z30" s="558"/>
      <c r="AA30" s="558"/>
      <c r="AB30" s="558"/>
      <c r="AC30" s="559"/>
    </row>
    <row r="31" spans="1:29" ht="28.5" customHeight="1">
      <c r="A31" s="398"/>
      <c r="B31" s="579"/>
      <c r="C31" s="564"/>
      <c r="D31" s="553" t="s">
        <v>628</v>
      </c>
      <c r="E31" s="554"/>
      <c r="F31" s="554"/>
      <c r="G31" s="554"/>
      <c r="H31" s="555"/>
      <c r="I31" s="556" t="s">
        <v>627</v>
      </c>
      <c r="J31" s="556"/>
      <c r="K31" s="556"/>
      <c r="L31" s="556"/>
      <c r="M31" s="556"/>
      <c r="N31" s="556"/>
      <c r="O31" s="556"/>
      <c r="P31" s="556"/>
      <c r="Q31" s="556"/>
      <c r="R31" s="556"/>
      <c r="S31" s="556"/>
      <c r="T31" s="556"/>
      <c r="U31" s="556"/>
      <c r="V31" s="556"/>
      <c r="W31" s="556"/>
      <c r="X31" s="556"/>
      <c r="Y31" s="556"/>
      <c r="Z31" s="556"/>
      <c r="AA31" s="556"/>
      <c r="AB31" s="556"/>
      <c r="AC31" s="556"/>
    </row>
    <row r="32" spans="1:29" ht="28.5" customHeight="1">
      <c r="A32" s="398"/>
      <c r="B32" s="579"/>
      <c r="C32" s="564"/>
      <c r="D32" s="553" t="s">
        <v>626</v>
      </c>
      <c r="E32" s="554"/>
      <c r="F32" s="554"/>
      <c r="G32" s="554"/>
      <c r="H32" s="555"/>
      <c r="I32" s="556" t="s">
        <v>625</v>
      </c>
      <c r="J32" s="556"/>
      <c r="K32" s="556"/>
      <c r="L32" s="556"/>
      <c r="M32" s="556"/>
      <c r="N32" s="556"/>
      <c r="O32" s="556"/>
      <c r="P32" s="556"/>
      <c r="Q32" s="556"/>
      <c r="R32" s="556"/>
      <c r="S32" s="556"/>
      <c r="T32" s="556"/>
      <c r="U32" s="556"/>
      <c r="V32" s="556"/>
      <c r="W32" s="556"/>
      <c r="X32" s="556"/>
      <c r="Y32" s="556"/>
      <c r="Z32" s="556"/>
      <c r="AA32" s="556"/>
      <c r="AB32" s="556"/>
      <c r="AC32" s="556"/>
    </row>
    <row r="33" spans="1:29" ht="28.5" customHeight="1">
      <c r="A33" s="398"/>
      <c r="B33" s="579"/>
      <c r="C33" s="564"/>
      <c r="D33" s="553" t="s">
        <v>684</v>
      </c>
      <c r="E33" s="554"/>
      <c r="F33" s="554"/>
      <c r="G33" s="554"/>
      <c r="H33" s="555"/>
      <c r="I33" s="557" t="s">
        <v>685</v>
      </c>
      <c r="J33" s="558"/>
      <c r="K33" s="558"/>
      <c r="L33" s="558"/>
      <c r="M33" s="558"/>
      <c r="N33" s="558"/>
      <c r="O33" s="558"/>
      <c r="P33" s="558"/>
      <c r="Q33" s="558"/>
      <c r="R33" s="558"/>
      <c r="S33" s="558"/>
      <c r="T33" s="558"/>
      <c r="U33" s="558"/>
      <c r="V33" s="558"/>
      <c r="W33" s="558"/>
      <c r="X33" s="558"/>
      <c r="Y33" s="558"/>
      <c r="Z33" s="558"/>
      <c r="AA33" s="558"/>
      <c r="AB33" s="558"/>
      <c r="AC33" s="559"/>
    </row>
    <row r="34" spans="1:29" ht="28.5" customHeight="1">
      <c r="A34" s="398"/>
      <c r="B34" s="579"/>
      <c r="C34" s="564"/>
      <c r="D34" s="553" t="s">
        <v>10</v>
      </c>
      <c r="E34" s="554"/>
      <c r="F34" s="554"/>
      <c r="G34" s="554"/>
      <c r="H34" s="555"/>
      <c r="I34" s="556" t="s">
        <v>686</v>
      </c>
      <c r="J34" s="556"/>
      <c r="K34" s="556"/>
      <c r="L34" s="556"/>
      <c r="M34" s="556"/>
      <c r="N34" s="556"/>
      <c r="O34" s="556"/>
      <c r="P34" s="556"/>
      <c r="Q34" s="556"/>
      <c r="R34" s="556"/>
      <c r="S34" s="556"/>
      <c r="T34" s="556"/>
      <c r="U34" s="556"/>
      <c r="V34" s="556"/>
      <c r="W34" s="556"/>
      <c r="X34" s="556"/>
      <c r="Y34" s="556"/>
      <c r="Z34" s="556"/>
      <c r="AA34" s="556"/>
      <c r="AB34" s="556"/>
      <c r="AC34" s="556"/>
    </row>
    <row r="35" spans="1:29" ht="28.5" customHeight="1">
      <c r="A35" s="398"/>
      <c r="B35" s="579"/>
      <c r="C35" s="564"/>
      <c r="D35" s="553" t="s">
        <v>687</v>
      </c>
      <c r="E35" s="554"/>
      <c r="F35" s="554"/>
      <c r="G35" s="554"/>
      <c r="H35" s="555"/>
      <c r="I35" s="400" t="s">
        <v>623</v>
      </c>
      <c r="J35" s="557" t="s">
        <v>620</v>
      </c>
      <c r="K35" s="558"/>
      <c r="L35" s="558"/>
      <c r="M35" s="558"/>
      <c r="N35" s="558"/>
      <c r="O35" s="558"/>
      <c r="P35" s="558"/>
      <c r="Q35" s="558"/>
      <c r="R35" s="559"/>
      <c r="S35" s="399" t="s">
        <v>621</v>
      </c>
      <c r="T35" s="557" t="s">
        <v>620</v>
      </c>
      <c r="U35" s="558"/>
      <c r="V35" s="558"/>
      <c r="W35" s="558"/>
      <c r="X35" s="558"/>
      <c r="Y35" s="558"/>
      <c r="Z35" s="558"/>
      <c r="AA35" s="558"/>
      <c r="AB35" s="558"/>
      <c r="AC35" s="559"/>
    </row>
    <row r="36" spans="1:29" ht="28.5" customHeight="1">
      <c r="A36" s="398"/>
      <c r="B36" s="579"/>
      <c r="C36" s="564"/>
      <c r="D36" s="553" t="s">
        <v>179</v>
      </c>
      <c r="E36" s="554"/>
      <c r="F36" s="554"/>
      <c r="G36" s="554"/>
      <c r="H36" s="555"/>
      <c r="I36" s="400" t="s">
        <v>623</v>
      </c>
      <c r="J36" s="557" t="s">
        <v>620</v>
      </c>
      <c r="K36" s="558"/>
      <c r="L36" s="558"/>
      <c r="M36" s="558"/>
      <c r="N36" s="558"/>
      <c r="O36" s="558"/>
      <c r="P36" s="558"/>
      <c r="Q36" s="558"/>
      <c r="R36" s="559"/>
      <c r="S36" s="399" t="s">
        <v>621</v>
      </c>
      <c r="T36" s="557" t="s">
        <v>620</v>
      </c>
      <c r="U36" s="558"/>
      <c r="V36" s="558"/>
      <c r="W36" s="558"/>
      <c r="X36" s="558"/>
      <c r="Y36" s="558"/>
      <c r="Z36" s="558"/>
      <c r="AA36" s="558"/>
      <c r="AB36" s="558"/>
      <c r="AC36" s="559"/>
    </row>
    <row r="37" spans="1:29" ht="28.5" customHeight="1">
      <c r="A37" s="398"/>
      <c r="B37" s="579"/>
      <c r="C37" s="564"/>
      <c r="D37" s="553" t="s">
        <v>11</v>
      </c>
      <c r="E37" s="554"/>
      <c r="F37" s="554"/>
      <c r="G37" s="554"/>
      <c r="H37" s="555"/>
      <c r="I37" s="557" t="s">
        <v>616</v>
      </c>
      <c r="J37" s="558"/>
      <c r="K37" s="558"/>
      <c r="L37" s="558"/>
      <c r="M37" s="558"/>
      <c r="N37" s="558"/>
      <c r="O37" s="558"/>
      <c r="P37" s="559"/>
      <c r="Q37" s="553" t="s">
        <v>619</v>
      </c>
      <c r="R37" s="554"/>
      <c r="S37" s="554"/>
      <c r="T37" s="554"/>
      <c r="U37" s="555"/>
      <c r="V37" s="557" t="s">
        <v>616</v>
      </c>
      <c r="W37" s="558"/>
      <c r="X37" s="558"/>
      <c r="Y37" s="558"/>
      <c r="Z37" s="558"/>
      <c r="AA37" s="558"/>
      <c r="AB37" s="558"/>
      <c r="AC37" s="559"/>
    </row>
    <row r="38" spans="1:29" ht="28.5" customHeight="1">
      <c r="A38" s="398"/>
      <c r="B38" s="579"/>
      <c r="C38" s="564"/>
      <c r="D38" s="553" t="s">
        <v>618</v>
      </c>
      <c r="E38" s="554"/>
      <c r="F38" s="554"/>
      <c r="G38" s="554"/>
      <c r="H38" s="555"/>
      <c r="I38" s="557" t="s">
        <v>616</v>
      </c>
      <c r="J38" s="558"/>
      <c r="K38" s="558"/>
      <c r="L38" s="558"/>
      <c r="M38" s="558"/>
      <c r="N38" s="558"/>
      <c r="O38" s="558"/>
      <c r="P38" s="559"/>
      <c r="Q38" s="553" t="s">
        <v>617</v>
      </c>
      <c r="R38" s="554"/>
      <c r="S38" s="554"/>
      <c r="T38" s="554"/>
      <c r="U38" s="555"/>
      <c r="V38" s="557" t="s">
        <v>616</v>
      </c>
      <c r="W38" s="558"/>
      <c r="X38" s="558"/>
      <c r="Y38" s="558"/>
      <c r="Z38" s="558"/>
      <c r="AA38" s="558"/>
      <c r="AB38" s="558"/>
      <c r="AC38" s="559"/>
    </row>
    <row r="39" spans="1:29" ht="28.5" customHeight="1">
      <c r="A39" s="398"/>
      <c r="B39" s="580"/>
      <c r="C39" s="397"/>
      <c r="D39" s="553" t="s">
        <v>188</v>
      </c>
      <c r="E39" s="554"/>
      <c r="F39" s="554"/>
      <c r="G39" s="554"/>
      <c r="H39" s="555"/>
      <c r="I39" s="556" t="s">
        <v>614</v>
      </c>
      <c r="J39" s="556"/>
      <c r="K39" s="556"/>
      <c r="L39" s="556"/>
      <c r="M39" s="556"/>
      <c r="N39" s="556"/>
      <c r="O39" s="556"/>
      <c r="P39" s="556"/>
      <c r="Q39" s="556"/>
      <c r="R39" s="556"/>
      <c r="S39" s="556"/>
      <c r="T39" s="556"/>
      <c r="U39" s="556"/>
      <c r="V39" s="556"/>
      <c r="W39" s="556"/>
      <c r="X39" s="556"/>
      <c r="Y39" s="556"/>
      <c r="Z39" s="556"/>
      <c r="AA39" s="556"/>
      <c r="AB39" s="556"/>
      <c r="AC39" s="556"/>
    </row>
  </sheetData>
  <mergeCells count="57">
    <mergeCell ref="D24:H24"/>
    <mergeCell ref="I24:AC24"/>
    <mergeCell ref="F18:R18"/>
    <mergeCell ref="B20:B39"/>
    <mergeCell ref="C20:R20"/>
    <mergeCell ref="S20:AA20"/>
    <mergeCell ref="AB20:AC20"/>
    <mergeCell ref="D21:H21"/>
    <mergeCell ref="I21:AC21"/>
    <mergeCell ref="C22:C26"/>
    <mergeCell ref="D22:H22"/>
    <mergeCell ref="I22:AC22"/>
    <mergeCell ref="I23:P23"/>
    <mergeCell ref="Q23:U23"/>
    <mergeCell ref="V23:AC23"/>
    <mergeCell ref="D25:H25"/>
    <mergeCell ref="I25:P25"/>
    <mergeCell ref="Q25:U25"/>
    <mergeCell ref="V25:AC25"/>
    <mergeCell ref="D26:H26"/>
    <mergeCell ref="I26:AC26"/>
    <mergeCell ref="C29:C38"/>
    <mergeCell ref="D29:H29"/>
    <mergeCell ref="I29:AC29"/>
    <mergeCell ref="D30:H30"/>
    <mergeCell ref="I30:P30"/>
    <mergeCell ref="Q30:U30"/>
    <mergeCell ref="V30:AC30"/>
    <mergeCell ref="D31:H31"/>
    <mergeCell ref="I31:AC31"/>
    <mergeCell ref="D32:H32"/>
    <mergeCell ref="I32:AC32"/>
    <mergeCell ref="D33:H33"/>
    <mergeCell ref="I33:AC33"/>
    <mergeCell ref="D34:H34"/>
    <mergeCell ref="I34:AC34"/>
    <mergeCell ref="D35:H35"/>
    <mergeCell ref="D27:H27"/>
    <mergeCell ref="I27:AC27"/>
    <mergeCell ref="C28:R28"/>
    <mergeCell ref="S28:AA28"/>
    <mergeCell ref="AB28:AC28"/>
    <mergeCell ref="J35:R35"/>
    <mergeCell ref="T35:AC35"/>
    <mergeCell ref="D36:H36"/>
    <mergeCell ref="J36:R36"/>
    <mergeCell ref="T36:AC36"/>
    <mergeCell ref="D39:H39"/>
    <mergeCell ref="I39:AC39"/>
    <mergeCell ref="D37:H37"/>
    <mergeCell ref="I37:P37"/>
    <mergeCell ref="Q37:U37"/>
    <mergeCell ref="V37:AC37"/>
    <mergeCell ref="D38:H38"/>
    <mergeCell ref="I38:P38"/>
    <mergeCell ref="Q38:U38"/>
    <mergeCell ref="V38:AC38"/>
  </mergeCells>
  <phoneticPr fontId="17"/>
  <dataValidations count="1">
    <dataValidation type="list" allowBlank="1" showInputMessage="1" showErrorMessage="1" sqref="WVQ983064:WVZ983064 I65560:R65560 JE65560:JN65560 TA65560:TJ65560 ACW65560:ADF65560 AMS65560:ANB65560 AWO65560:AWX65560 BGK65560:BGT65560 BQG65560:BQP65560 CAC65560:CAL65560 CJY65560:CKH65560 CTU65560:CUD65560 DDQ65560:DDZ65560 DNM65560:DNV65560 DXI65560:DXR65560 EHE65560:EHN65560 ERA65560:ERJ65560 FAW65560:FBF65560 FKS65560:FLB65560 FUO65560:FUX65560 GEK65560:GET65560 GOG65560:GOP65560 GYC65560:GYL65560 HHY65560:HIH65560 HRU65560:HSD65560 IBQ65560:IBZ65560 ILM65560:ILV65560 IVI65560:IVR65560 JFE65560:JFN65560 JPA65560:JPJ65560 JYW65560:JZF65560 KIS65560:KJB65560 KSO65560:KSX65560 LCK65560:LCT65560 LMG65560:LMP65560 LWC65560:LWL65560 MFY65560:MGH65560 MPU65560:MQD65560 MZQ65560:MZZ65560 NJM65560:NJV65560 NTI65560:NTR65560 ODE65560:ODN65560 ONA65560:ONJ65560 OWW65560:OXF65560 PGS65560:PHB65560 PQO65560:PQX65560 QAK65560:QAT65560 QKG65560:QKP65560 QUC65560:QUL65560 RDY65560:REH65560 RNU65560:ROD65560 RXQ65560:RXZ65560 SHM65560:SHV65560 SRI65560:SRR65560 TBE65560:TBN65560 TLA65560:TLJ65560 TUW65560:TVF65560 UES65560:UFB65560 UOO65560:UOX65560 UYK65560:UYT65560 VIG65560:VIP65560 VSC65560:VSL65560 WBY65560:WCH65560 WLU65560:WMD65560 WVQ65560:WVZ65560 I131096:R131096 JE131096:JN131096 TA131096:TJ131096 ACW131096:ADF131096 AMS131096:ANB131096 AWO131096:AWX131096 BGK131096:BGT131096 BQG131096:BQP131096 CAC131096:CAL131096 CJY131096:CKH131096 CTU131096:CUD131096 DDQ131096:DDZ131096 DNM131096:DNV131096 DXI131096:DXR131096 EHE131096:EHN131096 ERA131096:ERJ131096 FAW131096:FBF131096 FKS131096:FLB131096 FUO131096:FUX131096 GEK131096:GET131096 GOG131096:GOP131096 GYC131096:GYL131096 HHY131096:HIH131096 HRU131096:HSD131096 IBQ131096:IBZ131096 ILM131096:ILV131096 IVI131096:IVR131096 JFE131096:JFN131096 JPA131096:JPJ131096 JYW131096:JZF131096 KIS131096:KJB131096 KSO131096:KSX131096 LCK131096:LCT131096 LMG131096:LMP131096 LWC131096:LWL131096 MFY131096:MGH131096 MPU131096:MQD131096 MZQ131096:MZZ131096 NJM131096:NJV131096 NTI131096:NTR131096 ODE131096:ODN131096 ONA131096:ONJ131096 OWW131096:OXF131096 PGS131096:PHB131096 PQO131096:PQX131096 QAK131096:QAT131096 QKG131096:QKP131096 QUC131096:QUL131096 RDY131096:REH131096 RNU131096:ROD131096 RXQ131096:RXZ131096 SHM131096:SHV131096 SRI131096:SRR131096 TBE131096:TBN131096 TLA131096:TLJ131096 TUW131096:TVF131096 UES131096:UFB131096 UOO131096:UOX131096 UYK131096:UYT131096 VIG131096:VIP131096 VSC131096:VSL131096 WBY131096:WCH131096 WLU131096:WMD131096 WVQ131096:WVZ131096 I196632:R196632 JE196632:JN196632 TA196632:TJ196632 ACW196632:ADF196632 AMS196632:ANB196632 AWO196632:AWX196632 BGK196632:BGT196632 BQG196632:BQP196632 CAC196632:CAL196632 CJY196632:CKH196632 CTU196632:CUD196632 DDQ196632:DDZ196632 DNM196632:DNV196632 DXI196632:DXR196632 EHE196632:EHN196632 ERA196632:ERJ196632 FAW196632:FBF196632 FKS196632:FLB196632 FUO196632:FUX196632 GEK196632:GET196632 GOG196632:GOP196632 GYC196632:GYL196632 HHY196632:HIH196632 HRU196632:HSD196632 IBQ196632:IBZ196632 ILM196632:ILV196632 IVI196632:IVR196632 JFE196632:JFN196632 JPA196632:JPJ196632 JYW196632:JZF196632 KIS196632:KJB196632 KSO196632:KSX196632 LCK196632:LCT196632 LMG196632:LMP196632 LWC196632:LWL196632 MFY196632:MGH196632 MPU196632:MQD196632 MZQ196632:MZZ196632 NJM196632:NJV196632 NTI196632:NTR196632 ODE196632:ODN196632 ONA196632:ONJ196632 OWW196632:OXF196632 PGS196632:PHB196632 PQO196632:PQX196632 QAK196632:QAT196632 QKG196632:QKP196632 QUC196632:QUL196632 RDY196632:REH196632 RNU196632:ROD196632 RXQ196632:RXZ196632 SHM196632:SHV196632 SRI196632:SRR196632 TBE196632:TBN196632 TLA196632:TLJ196632 TUW196632:TVF196632 UES196632:UFB196632 UOO196632:UOX196632 UYK196632:UYT196632 VIG196632:VIP196632 VSC196632:VSL196632 WBY196632:WCH196632 WLU196632:WMD196632 WVQ196632:WVZ196632 I262168:R262168 JE262168:JN262168 TA262168:TJ262168 ACW262168:ADF262168 AMS262168:ANB262168 AWO262168:AWX262168 BGK262168:BGT262168 BQG262168:BQP262168 CAC262168:CAL262168 CJY262168:CKH262168 CTU262168:CUD262168 DDQ262168:DDZ262168 DNM262168:DNV262168 DXI262168:DXR262168 EHE262168:EHN262168 ERA262168:ERJ262168 FAW262168:FBF262168 FKS262168:FLB262168 FUO262168:FUX262168 GEK262168:GET262168 GOG262168:GOP262168 GYC262168:GYL262168 HHY262168:HIH262168 HRU262168:HSD262168 IBQ262168:IBZ262168 ILM262168:ILV262168 IVI262168:IVR262168 JFE262168:JFN262168 JPA262168:JPJ262168 JYW262168:JZF262168 KIS262168:KJB262168 KSO262168:KSX262168 LCK262168:LCT262168 LMG262168:LMP262168 LWC262168:LWL262168 MFY262168:MGH262168 MPU262168:MQD262168 MZQ262168:MZZ262168 NJM262168:NJV262168 NTI262168:NTR262168 ODE262168:ODN262168 ONA262168:ONJ262168 OWW262168:OXF262168 PGS262168:PHB262168 PQO262168:PQX262168 QAK262168:QAT262168 QKG262168:QKP262168 QUC262168:QUL262168 RDY262168:REH262168 RNU262168:ROD262168 RXQ262168:RXZ262168 SHM262168:SHV262168 SRI262168:SRR262168 TBE262168:TBN262168 TLA262168:TLJ262168 TUW262168:TVF262168 UES262168:UFB262168 UOO262168:UOX262168 UYK262168:UYT262168 VIG262168:VIP262168 VSC262168:VSL262168 WBY262168:WCH262168 WLU262168:WMD262168 WVQ262168:WVZ262168 I327704:R327704 JE327704:JN327704 TA327704:TJ327704 ACW327704:ADF327704 AMS327704:ANB327704 AWO327704:AWX327704 BGK327704:BGT327704 BQG327704:BQP327704 CAC327704:CAL327704 CJY327704:CKH327704 CTU327704:CUD327704 DDQ327704:DDZ327704 DNM327704:DNV327704 DXI327704:DXR327704 EHE327704:EHN327704 ERA327704:ERJ327704 FAW327704:FBF327704 FKS327704:FLB327704 FUO327704:FUX327704 GEK327704:GET327704 GOG327704:GOP327704 GYC327704:GYL327704 HHY327704:HIH327704 HRU327704:HSD327704 IBQ327704:IBZ327704 ILM327704:ILV327704 IVI327704:IVR327704 JFE327704:JFN327704 JPA327704:JPJ327704 JYW327704:JZF327704 KIS327704:KJB327704 KSO327704:KSX327704 LCK327704:LCT327704 LMG327704:LMP327704 LWC327704:LWL327704 MFY327704:MGH327704 MPU327704:MQD327704 MZQ327704:MZZ327704 NJM327704:NJV327704 NTI327704:NTR327704 ODE327704:ODN327704 ONA327704:ONJ327704 OWW327704:OXF327704 PGS327704:PHB327704 PQO327704:PQX327704 QAK327704:QAT327704 QKG327704:QKP327704 QUC327704:QUL327704 RDY327704:REH327704 RNU327704:ROD327704 RXQ327704:RXZ327704 SHM327704:SHV327704 SRI327704:SRR327704 TBE327704:TBN327704 TLA327704:TLJ327704 TUW327704:TVF327704 UES327704:UFB327704 UOO327704:UOX327704 UYK327704:UYT327704 VIG327704:VIP327704 VSC327704:VSL327704 WBY327704:WCH327704 WLU327704:WMD327704 WVQ327704:WVZ327704 I393240:R393240 JE393240:JN393240 TA393240:TJ393240 ACW393240:ADF393240 AMS393240:ANB393240 AWO393240:AWX393240 BGK393240:BGT393240 BQG393240:BQP393240 CAC393240:CAL393240 CJY393240:CKH393240 CTU393240:CUD393240 DDQ393240:DDZ393240 DNM393240:DNV393240 DXI393240:DXR393240 EHE393240:EHN393240 ERA393240:ERJ393240 FAW393240:FBF393240 FKS393240:FLB393240 FUO393240:FUX393240 GEK393240:GET393240 GOG393240:GOP393240 GYC393240:GYL393240 HHY393240:HIH393240 HRU393240:HSD393240 IBQ393240:IBZ393240 ILM393240:ILV393240 IVI393240:IVR393240 JFE393240:JFN393240 JPA393240:JPJ393240 JYW393240:JZF393240 KIS393240:KJB393240 KSO393240:KSX393240 LCK393240:LCT393240 LMG393240:LMP393240 LWC393240:LWL393240 MFY393240:MGH393240 MPU393240:MQD393240 MZQ393240:MZZ393240 NJM393240:NJV393240 NTI393240:NTR393240 ODE393240:ODN393240 ONA393240:ONJ393240 OWW393240:OXF393240 PGS393240:PHB393240 PQO393240:PQX393240 QAK393240:QAT393240 QKG393240:QKP393240 QUC393240:QUL393240 RDY393240:REH393240 RNU393240:ROD393240 RXQ393240:RXZ393240 SHM393240:SHV393240 SRI393240:SRR393240 TBE393240:TBN393240 TLA393240:TLJ393240 TUW393240:TVF393240 UES393240:UFB393240 UOO393240:UOX393240 UYK393240:UYT393240 VIG393240:VIP393240 VSC393240:VSL393240 WBY393240:WCH393240 WLU393240:WMD393240 WVQ393240:WVZ393240 I458776:R458776 JE458776:JN458776 TA458776:TJ458776 ACW458776:ADF458776 AMS458776:ANB458776 AWO458776:AWX458776 BGK458776:BGT458776 BQG458776:BQP458776 CAC458776:CAL458776 CJY458776:CKH458776 CTU458776:CUD458776 DDQ458776:DDZ458776 DNM458776:DNV458776 DXI458776:DXR458776 EHE458776:EHN458776 ERA458776:ERJ458776 FAW458776:FBF458776 FKS458776:FLB458776 FUO458776:FUX458776 GEK458776:GET458776 GOG458776:GOP458776 GYC458776:GYL458776 HHY458776:HIH458776 HRU458776:HSD458776 IBQ458776:IBZ458776 ILM458776:ILV458776 IVI458776:IVR458776 JFE458776:JFN458776 JPA458776:JPJ458776 JYW458776:JZF458776 KIS458776:KJB458776 KSO458776:KSX458776 LCK458776:LCT458776 LMG458776:LMP458776 LWC458776:LWL458776 MFY458776:MGH458776 MPU458776:MQD458776 MZQ458776:MZZ458776 NJM458776:NJV458776 NTI458776:NTR458776 ODE458776:ODN458776 ONA458776:ONJ458776 OWW458776:OXF458776 PGS458776:PHB458776 PQO458776:PQX458776 QAK458776:QAT458776 QKG458776:QKP458776 QUC458776:QUL458776 RDY458776:REH458776 RNU458776:ROD458776 RXQ458776:RXZ458776 SHM458776:SHV458776 SRI458776:SRR458776 TBE458776:TBN458776 TLA458776:TLJ458776 TUW458776:TVF458776 UES458776:UFB458776 UOO458776:UOX458776 UYK458776:UYT458776 VIG458776:VIP458776 VSC458776:VSL458776 WBY458776:WCH458776 WLU458776:WMD458776 WVQ458776:WVZ458776 I524312:R524312 JE524312:JN524312 TA524312:TJ524312 ACW524312:ADF524312 AMS524312:ANB524312 AWO524312:AWX524312 BGK524312:BGT524312 BQG524312:BQP524312 CAC524312:CAL524312 CJY524312:CKH524312 CTU524312:CUD524312 DDQ524312:DDZ524312 DNM524312:DNV524312 DXI524312:DXR524312 EHE524312:EHN524312 ERA524312:ERJ524312 FAW524312:FBF524312 FKS524312:FLB524312 FUO524312:FUX524312 GEK524312:GET524312 GOG524312:GOP524312 GYC524312:GYL524312 HHY524312:HIH524312 HRU524312:HSD524312 IBQ524312:IBZ524312 ILM524312:ILV524312 IVI524312:IVR524312 JFE524312:JFN524312 JPA524312:JPJ524312 JYW524312:JZF524312 KIS524312:KJB524312 KSO524312:KSX524312 LCK524312:LCT524312 LMG524312:LMP524312 LWC524312:LWL524312 MFY524312:MGH524312 MPU524312:MQD524312 MZQ524312:MZZ524312 NJM524312:NJV524312 NTI524312:NTR524312 ODE524312:ODN524312 ONA524312:ONJ524312 OWW524312:OXF524312 PGS524312:PHB524312 PQO524312:PQX524312 QAK524312:QAT524312 QKG524312:QKP524312 QUC524312:QUL524312 RDY524312:REH524312 RNU524312:ROD524312 RXQ524312:RXZ524312 SHM524312:SHV524312 SRI524312:SRR524312 TBE524312:TBN524312 TLA524312:TLJ524312 TUW524312:TVF524312 UES524312:UFB524312 UOO524312:UOX524312 UYK524312:UYT524312 VIG524312:VIP524312 VSC524312:VSL524312 WBY524312:WCH524312 WLU524312:WMD524312 WVQ524312:WVZ524312 I589848:R589848 JE589848:JN589848 TA589848:TJ589848 ACW589848:ADF589848 AMS589848:ANB589848 AWO589848:AWX589848 BGK589848:BGT589848 BQG589848:BQP589848 CAC589848:CAL589848 CJY589848:CKH589848 CTU589848:CUD589848 DDQ589848:DDZ589848 DNM589848:DNV589848 DXI589848:DXR589848 EHE589848:EHN589848 ERA589848:ERJ589848 FAW589848:FBF589848 FKS589848:FLB589848 FUO589848:FUX589848 GEK589848:GET589848 GOG589848:GOP589848 GYC589848:GYL589848 HHY589848:HIH589848 HRU589848:HSD589848 IBQ589848:IBZ589848 ILM589848:ILV589848 IVI589848:IVR589848 JFE589848:JFN589848 JPA589848:JPJ589848 JYW589848:JZF589848 KIS589848:KJB589848 KSO589848:KSX589848 LCK589848:LCT589848 LMG589848:LMP589848 LWC589848:LWL589848 MFY589848:MGH589848 MPU589848:MQD589848 MZQ589848:MZZ589848 NJM589848:NJV589848 NTI589848:NTR589848 ODE589848:ODN589848 ONA589848:ONJ589848 OWW589848:OXF589848 PGS589848:PHB589848 PQO589848:PQX589848 QAK589848:QAT589848 QKG589848:QKP589848 QUC589848:QUL589848 RDY589848:REH589848 RNU589848:ROD589848 RXQ589848:RXZ589848 SHM589848:SHV589848 SRI589848:SRR589848 TBE589848:TBN589848 TLA589848:TLJ589848 TUW589848:TVF589848 UES589848:UFB589848 UOO589848:UOX589848 UYK589848:UYT589848 VIG589848:VIP589848 VSC589848:VSL589848 WBY589848:WCH589848 WLU589848:WMD589848 WVQ589848:WVZ589848 I655384:R655384 JE655384:JN655384 TA655384:TJ655384 ACW655384:ADF655384 AMS655384:ANB655384 AWO655384:AWX655384 BGK655384:BGT655384 BQG655384:BQP655384 CAC655384:CAL655384 CJY655384:CKH655384 CTU655384:CUD655384 DDQ655384:DDZ655384 DNM655384:DNV655384 DXI655384:DXR655384 EHE655384:EHN655384 ERA655384:ERJ655384 FAW655384:FBF655384 FKS655384:FLB655384 FUO655384:FUX655384 GEK655384:GET655384 GOG655384:GOP655384 GYC655384:GYL655384 HHY655384:HIH655384 HRU655384:HSD655384 IBQ655384:IBZ655384 ILM655384:ILV655384 IVI655384:IVR655384 JFE655384:JFN655384 JPA655384:JPJ655384 JYW655384:JZF655384 KIS655384:KJB655384 KSO655384:KSX655384 LCK655384:LCT655384 LMG655384:LMP655384 LWC655384:LWL655384 MFY655384:MGH655384 MPU655384:MQD655384 MZQ655384:MZZ655384 NJM655384:NJV655384 NTI655384:NTR655384 ODE655384:ODN655384 ONA655384:ONJ655384 OWW655384:OXF655384 PGS655384:PHB655384 PQO655384:PQX655384 QAK655384:QAT655384 QKG655384:QKP655384 QUC655384:QUL655384 RDY655384:REH655384 RNU655384:ROD655384 RXQ655384:RXZ655384 SHM655384:SHV655384 SRI655384:SRR655384 TBE655384:TBN655384 TLA655384:TLJ655384 TUW655384:TVF655384 UES655384:UFB655384 UOO655384:UOX655384 UYK655384:UYT655384 VIG655384:VIP655384 VSC655384:VSL655384 WBY655384:WCH655384 WLU655384:WMD655384 WVQ655384:WVZ655384 I720920:R720920 JE720920:JN720920 TA720920:TJ720920 ACW720920:ADF720920 AMS720920:ANB720920 AWO720920:AWX720920 BGK720920:BGT720920 BQG720920:BQP720920 CAC720920:CAL720920 CJY720920:CKH720920 CTU720920:CUD720920 DDQ720920:DDZ720920 DNM720920:DNV720920 DXI720920:DXR720920 EHE720920:EHN720920 ERA720920:ERJ720920 FAW720920:FBF720920 FKS720920:FLB720920 FUO720920:FUX720920 GEK720920:GET720920 GOG720920:GOP720920 GYC720920:GYL720920 HHY720920:HIH720920 HRU720920:HSD720920 IBQ720920:IBZ720920 ILM720920:ILV720920 IVI720920:IVR720920 JFE720920:JFN720920 JPA720920:JPJ720920 JYW720920:JZF720920 KIS720920:KJB720920 KSO720920:KSX720920 LCK720920:LCT720920 LMG720920:LMP720920 LWC720920:LWL720920 MFY720920:MGH720920 MPU720920:MQD720920 MZQ720920:MZZ720920 NJM720920:NJV720920 NTI720920:NTR720920 ODE720920:ODN720920 ONA720920:ONJ720920 OWW720920:OXF720920 PGS720920:PHB720920 PQO720920:PQX720920 QAK720920:QAT720920 QKG720920:QKP720920 QUC720920:QUL720920 RDY720920:REH720920 RNU720920:ROD720920 RXQ720920:RXZ720920 SHM720920:SHV720920 SRI720920:SRR720920 TBE720920:TBN720920 TLA720920:TLJ720920 TUW720920:TVF720920 UES720920:UFB720920 UOO720920:UOX720920 UYK720920:UYT720920 VIG720920:VIP720920 VSC720920:VSL720920 WBY720920:WCH720920 WLU720920:WMD720920 WVQ720920:WVZ720920 I786456:R786456 JE786456:JN786456 TA786456:TJ786456 ACW786456:ADF786456 AMS786456:ANB786456 AWO786456:AWX786456 BGK786456:BGT786456 BQG786456:BQP786456 CAC786456:CAL786456 CJY786456:CKH786456 CTU786456:CUD786456 DDQ786456:DDZ786456 DNM786456:DNV786456 DXI786456:DXR786456 EHE786456:EHN786456 ERA786456:ERJ786456 FAW786456:FBF786456 FKS786456:FLB786456 FUO786456:FUX786456 GEK786456:GET786456 GOG786456:GOP786456 GYC786456:GYL786456 HHY786456:HIH786456 HRU786456:HSD786456 IBQ786456:IBZ786456 ILM786456:ILV786456 IVI786456:IVR786456 JFE786456:JFN786456 JPA786456:JPJ786456 JYW786456:JZF786456 KIS786456:KJB786456 KSO786456:KSX786456 LCK786456:LCT786456 LMG786456:LMP786456 LWC786456:LWL786456 MFY786456:MGH786456 MPU786456:MQD786456 MZQ786456:MZZ786456 NJM786456:NJV786456 NTI786456:NTR786456 ODE786456:ODN786456 ONA786456:ONJ786456 OWW786456:OXF786456 PGS786456:PHB786456 PQO786456:PQX786456 QAK786456:QAT786456 QKG786456:QKP786456 QUC786456:QUL786456 RDY786456:REH786456 RNU786456:ROD786456 RXQ786456:RXZ786456 SHM786456:SHV786456 SRI786456:SRR786456 TBE786456:TBN786456 TLA786456:TLJ786456 TUW786456:TVF786456 UES786456:UFB786456 UOO786456:UOX786456 UYK786456:UYT786456 VIG786456:VIP786456 VSC786456:VSL786456 WBY786456:WCH786456 WLU786456:WMD786456 WVQ786456:WVZ786456 I851992:R851992 JE851992:JN851992 TA851992:TJ851992 ACW851992:ADF851992 AMS851992:ANB851992 AWO851992:AWX851992 BGK851992:BGT851992 BQG851992:BQP851992 CAC851992:CAL851992 CJY851992:CKH851992 CTU851992:CUD851992 DDQ851992:DDZ851992 DNM851992:DNV851992 DXI851992:DXR851992 EHE851992:EHN851992 ERA851992:ERJ851992 FAW851992:FBF851992 FKS851992:FLB851992 FUO851992:FUX851992 GEK851992:GET851992 GOG851992:GOP851992 GYC851992:GYL851992 HHY851992:HIH851992 HRU851992:HSD851992 IBQ851992:IBZ851992 ILM851992:ILV851992 IVI851992:IVR851992 JFE851992:JFN851992 JPA851992:JPJ851992 JYW851992:JZF851992 KIS851992:KJB851992 KSO851992:KSX851992 LCK851992:LCT851992 LMG851992:LMP851992 LWC851992:LWL851992 MFY851992:MGH851992 MPU851992:MQD851992 MZQ851992:MZZ851992 NJM851992:NJV851992 NTI851992:NTR851992 ODE851992:ODN851992 ONA851992:ONJ851992 OWW851992:OXF851992 PGS851992:PHB851992 PQO851992:PQX851992 QAK851992:QAT851992 QKG851992:QKP851992 QUC851992:QUL851992 RDY851992:REH851992 RNU851992:ROD851992 RXQ851992:RXZ851992 SHM851992:SHV851992 SRI851992:SRR851992 TBE851992:TBN851992 TLA851992:TLJ851992 TUW851992:TVF851992 UES851992:UFB851992 UOO851992:UOX851992 UYK851992:UYT851992 VIG851992:VIP851992 VSC851992:VSL851992 WBY851992:WCH851992 WLU851992:WMD851992 WVQ851992:WVZ851992 I917528:R917528 JE917528:JN917528 TA917528:TJ917528 ACW917528:ADF917528 AMS917528:ANB917528 AWO917528:AWX917528 BGK917528:BGT917528 BQG917528:BQP917528 CAC917528:CAL917528 CJY917528:CKH917528 CTU917528:CUD917528 DDQ917528:DDZ917528 DNM917528:DNV917528 DXI917528:DXR917528 EHE917528:EHN917528 ERA917528:ERJ917528 FAW917528:FBF917528 FKS917528:FLB917528 FUO917528:FUX917528 GEK917528:GET917528 GOG917528:GOP917528 GYC917528:GYL917528 HHY917528:HIH917528 HRU917528:HSD917528 IBQ917528:IBZ917528 ILM917528:ILV917528 IVI917528:IVR917528 JFE917528:JFN917528 JPA917528:JPJ917528 JYW917528:JZF917528 KIS917528:KJB917528 KSO917528:KSX917528 LCK917528:LCT917528 LMG917528:LMP917528 LWC917528:LWL917528 MFY917528:MGH917528 MPU917528:MQD917528 MZQ917528:MZZ917528 NJM917528:NJV917528 NTI917528:NTR917528 ODE917528:ODN917528 ONA917528:ONJ917528 OWW917528:OXF917528 PGS917528:PHB917528 PQO917528:PQX917528 QAK917528:QAT917528 QKG917528:QKP917528 QUC917528:QUL917528 RDY917528:REH917528 RNU917528:ROD917528 RXQ917528:RXZ917528 SHM917528:SHV917528 SRI917528:SRR917528 TBE917528:TBN917528 TLA917528:TLJ917528 TUW917528:TVF917528 UES917528:UFB917528 UOO917528:UOX917528 UYK917528:UYT917528 VIG917528:VIP917528 VSC917528:VSL917528 WBY917528:WCH917528 WLU917528:WMD917528 WVQ917528:WVZ917528 I983064:R983064 JE983064:JN983064 TA983064:TJ983064 ACW983064:ADF983064 AMS983064:ANB983064 AWO983064:AWX983064 BGK983064:BGT983064 BQG983064:BQP983064 CAC983064:CAL983064 CJY983064:CKH983064 CTU983064:CUD983064 DDQ983064:DDZ983064 DNM983064:DNV983064 DXI983064:DXR983064 EHE983064:EHN983064 ERA983064:ERJ983064 FAW983064:FBF983064 FKS983064:FLB983064 FUO983064:FUX983064 GEK983064:GET983064 GOG983064:GOP983064 GYC983064:GYL983064 HHY983064:HIH983064 HRU983064:HSD983064 IBQ983064:IBZ983064 ILM983064:ILV983064 IVI983064:IVR983064 JFE983064:JFN983064 JPA983064:JPJ983064 JYW983064:JZF983064 KIS983064:KJB983064 KSO983064:KSX983064 LCK983064:LCT983064 LMG983064:LMP983064 LWC983064:LWL983064 MFY983064:MGH983064 MPU983064:MQD983064 MZQ983064:MZZ983064 NJM983064:NJV983064 NTI983064:NTR983064 ODE983064:ODN983064 ONA983064:ONJ983064 OWW983064:OXF983064 PGS983064:PHB983064 PQO983064:PQX983064 QAK983064:QAT983064 QKG983064:QKP983064 QUC983064:QUL983064 RDY983064:REH983064 RNU983064:ROD983064 RXQ983064:RXZ983064 SHM983064:SHV983064 SRI983064:SRR983064 TBE983064:TBN983064 TLA983064:TLJ983064 TUW983064:TVF983064 UES983064:UFB983064 UOO983064:UOX983064 UYK983064:UYT983064 VIG983064:VIP983064 VSC983064:VSL983064 WBY983064:WCH983064 WLU983064:WMD983064 F18">
      <formula1>"設備使用者,○○○○"</formula1>
    </dataValidation>
  </dataValidations>
  <pageMargins left="0.7" right="0.7" top="0.75" bottom="0.75" header="0.3" footer="0.3"/>
  <pageSetup paperSize="9" scale="70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44035" r:id="rId4" name="Check Box 3">
              <controlPr defaultSize="0" autoFill="0" autoLine="0" autoPict="0">
                <anchor moveWithCells="1" sizeWithCells="1">
                  <from>
                    <xdr:col>28</xdr:col>
                    <xdr:colOff>57150</xdr:colOff>
                    <xdr:row>19</xdr:row>
                    <xdr:rowOff>66675</xdr:rowOff>
                  </from>
                  <to>
                    <xdr:col>29</xdr:col>
                    <xdr:colOff>28575</xdr:colOff>
                    <xdr:row>19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4036" r:id="rId5" name="Check Box 4">
              <controlPr defaultSize="0" autoFill="0" autoLine="0" autoPict="0">
                <anchor moveWithCells="1" sizeWithCells="1">
                  <from>
                    <xdr:col>28</xdr:col>
                    <xdr:colOff>57150</xdr:colOff>
                    <xdr:row>27</xdr:row>
                    <xdr:rowOff>66675</xdr:rowOff>
                  </from>
                  <to>
                    <xdr:col>29</xdr:col>
                    <xdr:colOff>28575</xdr:colOff>
                    <xdr:row>27</xdr:row>
                    <xdr:rowOff>285750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BP92"/>
  <sheetViews>
    <sheetView showGridLines="0" tabSelected="1" zoomScaleNormal="100" zoomScaleSheetLayoutView="100" workbookViewId="0">
      <selection activeCell="Z48" sqref="Z48"/>
    </sheetView>
  </sheetViews>
  <sheetFormatPr defaultColWidth="1.875" defaultRowHeight="15" customHeight="1"/>
  <cols>
    <col min="1" max="9" width="1.875" style="2"/>
    <col min="10" max="10" width="3.125" style="2" customWidth="1"/>
    <col min="11" max="52" width="1.875" style="2"/>
    <col min="53" max="53" width="3.5" style="2" bestFit="1" customWidth="1"/>
    <col min="54" max="16384" width="1.875" style="2"/>
  </cols>
  <sheetData>
    <row r="3" spans="1:68" ht="15" customHeight="1">
      <c r="A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1"/>
      <c r="U3" s="1"/>
      <c r="V3" s="1"/>
      <c r="W3" s="1"/>
      <c r="X3" s="1"/>
      <c r="Y3" s="1"/>
      <c r="Z3" s="1"/>
      <c r="AA3" s="1"/>
      <c r="AB3" s="1"/>
      <c r="AC3" s="1"/>
      <c r="AD3" s="1"/>
    </row>
    <row r="4" spans="1:68" ht="15" customHeight="1">
      <c r="A4" s="7"/>
      <c r="B4" s="110" t="s">
        <v>703</v>
      </c>
      <c r="C4" s="15"/>
      <c r="D4" s="7"/>
      <c r="E4" s="7"/>
      <c r="F4" s="7"/>
      <c r="G4" s="7"/>
      <c r="H4" s="7"/>
      <c r="I4" s="7"/>
      <c r="J4" s="7"/>
      <c r="L4" s="7"/>
      <c r="M4" s="7"/>
      <c r="N4" s="7"/>
      <c r="O4" s="7"/>
      <c r="P4" s="7"/>
      <c r="Q4" s="7"/>
      <c r="R4" s="7"/>
      <c r="S4" s="1"/>
      <c r="T4" s="8"/>
      <c r="U4" s="1"/>
      <c r="V4" s="1"/>
      <c r="W4" s="1"/>
      <c r="X4" s="1"/>
      <c r="Y4" s="1"/>
      <c r="Z4" s="1"/>
      <c r="AA4" s="1"/>
      <c r="AB4" s="1"/>
      <c r="AC4" s="1"/>
      <c r="AD4" s="1"/>
      <c r="AW4" s="145" t="s">
        <v>381</v>
      </c>
      <c r="BP4" s="1"/>
    </row>
    <row r="5" spans="1:68" ht="37.5" customHeight="1">
      <c r="A5" s="7"/>
      <c r="B5" s="616" t="s">
        <v>18</v>
      </c>
      <c r="C5" s="617"/>
      <c r="D5" s="617"/>
      <c r="E5" s="617"/>
      <c r="F5" s="617"/>
      <c r="G5" s="617"/>
      <c r="H5" s="617"/>
      <c r="I5" s="617"/>
      <c r="J5" s="618"/>
      <c r="K5" s="625" t="s">
        <v>382</v>
      </c>
      <c r="L5" s="626"/>
      <c r="M5" s="626"/>
      <c r="N5" s="626"/>
      <c r="O5" s="626"/>
      <c r="P5" s="626"/>
      <c r="Q5" s="626"/>
      <c r="R5" s="626"/>
      <c r="S5" s="626"/>
      <c r="T5" s="626"/>
      <c r="U5" s="626"/>
      <c r="V5" s="626"/>
      <c r="W5" s="627"/>
      <c r="X5" s="625" t="s">
        <v>383</v>
      </c>
      <c r="Y5" s="626"/>
      <c r="Z5" s="626"/>
      <c r="AA5" s="626"/>
      <c r="AB5" s="626"/>
      <c r="AC5" s="626"/>
      <c r="AD5" s="626"/>
      <c r="AE5" s="626"/>
      <c r="AF5" s="626"/>
      <c r="AG5" s="626"/>
      <c r="AH5" s="626"/>
      <c r="AI5" s="626"/>
      <c r="AJ5" s="626"/>
      <c r="AK5" s="626"/>
      <c r="AL5" s="626"/>
      <c r="AM5" s="626"/>
      <c r="AN5" s="626"/>
      <c r="AO5" s="626"/>
      <c r="AP5" s="626"/>
      <c r="AQ5" s="626"/>
      <c r="AR5" s="626"/>
      <c r="AS5" s="626"/>
      <c r="AT5" s="626"/>
      <c r="AU5" s="626"/>
      <c r="AV5" s="626"/>
      <c r="AW5" s="627"/>
    </row>
    <row r="6" spans="1:68" ht="37.5" customHeight="1">
      <c r="A6" s="7"/>
      <c r="B6" s="619"/>
      <c r="C6" s="620"/>
      <c r="D6" s="620"/>
      <c r="E6" s="620"/>
      <c r="F6" s="620"/>
      <c r="G6" s="620"/>
      <c r="H6" s="620"/>
      <c r="I6" s="620"/>
      <c r="J6" s="621"/>
      <c r="K6" s="111" t="s">
        <v>5</v>
      </c>
      <c r="L6" s="112"/>
      <c r="M6" s="112"/>
      <c r="N6" s="112"/>
      <c r="O6" s="112"/>
      <c r="P6" s="113"/>
      <c r="Q6" s="628">
        <v>597400000</v>
      </c>
      <c r="R6" s="628"/>
      <c r="S6" s="628"/>
      <c r="T6" s="628"/>
      <c r="U6" s="628"/>
      <c r="V6" s="628"/>
      <c r="W6" s="629"/>
      <c r="X6" s="114"/>
      <c r="Y6" s="115"/>
      <c r="Z6" s="115"/>
      <c r="AA6" s="115"/>
      <c r="AB6" s="115"/>
      <c r="AC6" s="115"/>
      <c r="AD6" s="115"/>
      <c r="AE6" s="115"/>
      <c r="AF6" s="115"/>
      <c r="AG6" s="115"/>
      <c r="AH6" s="115"/>
      <c r="AI6" s="115"/>
      <c r="AJ6" s="115"/>
      <c r="AK6" s="115"/>
      <c r="AL6" s="115"/>
      <c r="AM6" s="115"/>
      <c r="AN6" s="115"/>
      <c r="AO6" s="115"/>
      <c r="AP6" s="115"/>
      <c r="AQ6" s="115"/>
      <c r="AR6" s="115"/>
      <c r="AS6" s="115"/>
      <c r="AT6" s="115"/>
      <c r="AU6" s="115"/>
      <c r="AV6" s="115"/>
      <c r="AW6" s="116"/>
    </row>
    <row r="7" spans="1:68" ht="37.5" customHeight="1">
      <c r="A7" s="7"/>
      <c r="B7" s="619"/>
      <c r="C7" s="620"/>
      <c r="D7" s="620"/>
      <c r="E7" s="620"/>
      <c r="F7" s="620"/>
      <c r="G7" s="620"/>
      <c r="H7" s="620"/>
      <c r="I7" s="620"/>
      <c r="J7" s="621"/>
      <c r="K7" s="117" t="s">
        <v>6</v>
      </c>
      <c r="L7" s="118"/>
      <c r="M7" s="118"/>
      <c r="N7" s="118"/>
      <c r="O7" s="118"/>
      <c r="P7" s="113"/>
      <c r="Q7" s="630">
        <v>419854000</v>
      </c>
      <c r="R7" s="630"/>
      <c r="S7" s="630"/>
      <c r="T7" s="630"/>
      <c r="U7" s="630"/>
      <c r="V7" s="630"/>
      <c r="W7" s="631"/>
      <c r="X7" s="119"/>
      <c r="Y7" s="120"/>
      <c r="Z7" s="120"/>
      <c r="AA7" s="120"/>
      <c r="AB7" s="120"/>
      <c r="AC7" s="120"/>
      <c r="AD7" s="120"/>
      <c r="AE7" s="120"/>
      <c r="AF7" s="120"/>
      <c r="AG7" s="121"/>
      <c r="AH7" s="121"/>
      <c r="AI7" s="121"/>
      <c r="AJ7" s="121"/>
      <c r="AK7" s="121"/>
      <c r="AL7" s="121"/>
      <c r="AM7" s="121"/>
      <c r="AN7" s="121"/>
      <c r="AO7" s="121"/>
      <c r="AP7" s="122"/>
      <c r="AQ7" s="122"/>
      <c r="AR7" s="122"/>
      <c r="AS7" s="122"/>
      <c r="AT7" s="122"/>
      <c r="AU7" s="122"/>
      <c r="AV7" s="122"/>
      <c r="AW7" s="123"/>
    </row>
    <row r="8" spans="1:68" ht="18" customHeight="1">
      <c r="A8" s="7"/>
      <c r="B8" s="619"/>
      <c r="C8" s="620"/>
      <c r="D8" s="620"/>
      <c r="E8" s="620"/>
      <c r="F8" s="620"/>
      <c r="G8" s="620"/>
      <c r="H8" s="620"/>
      <c r="I8" s="620"/>
      <c r="J8" s="621"/>
      <c r="K8" s="632" t="s">
        <v>7</v>
      </c>
      <c r="L8" s="633"/>
      <c r="M8" s="633"/>
      <c r="N8" s="633"/>
      <c r="O8" s="118"/>
      <c r="P8" s="113"/>
      <c r="Q8" s="630">
        <v>400000000</v>
      </c>
      <c r="R8" s="630"/>
      <c r="S8" s="630"/>
      <c r="T8" s="630"/>
      <c r="U8" s="630"/>
      <c r="V8" s="630"/>
      <c r="W8" s="631"/>
      <c r="X8" s="634" t="s">
        <v>486</v>
      </c>
      <c r="Y8" s="635"/>
      <c r="Z8" s="635"/>
      <c r="AA8" s="635"/>
      <c r="AB8" s="635"/>
      <c r="AC8" s="635"/>
      <c r="AD8" s="635"/>
      <c r="AE8" s="635"/>
      <c r="AF8" s="635"/>
      <c r="AG8" s="635"/>
      <c r="AH8" s="635"/>
      <c r="AI8" s="635"/>
      <c r="AJ8" s="635"/>
      <c r="AK8" s="635"/>
      <c r="AL8" s="635"/>
      <c r="AM8" s="635"/>
      <c r="AN8" s="635"/>
      <c r="AO8" s="635"/>
      <c r="AP8" s="635"/>
      <c r="AQ8" s="635"/>
      <c r="AR8" s="635"/>
      <c r="AS8" s="635"/>
      <c r="AT8" s="635"/>
      <c r="AU8" s="635"/>
      <c r="AV8" s="635"/>
      <c r="AW8" s="636"/>
    </row>
    <row r="9" spans="1:68" s="1" customFormat="1" ht="18" customHeight="1">
      <c r="A9" s="7"/>
      <c r="B9" s="619"/>
      <c r="C9" s="620"/>
      <c r="D9" s="620"/>
      <c r="E9" s="620"/>
      <c r="F9" s="620"/>
      <c r="G9" s="620"/>
      <c r="H9" s="620"/>
      <c r="I9" s="620"/>
      <c r="J9" s="621"/>
      <c r="K9" s="632"/>
      <c r="L9" s="633"/>
      <c r="M9" s="633"/>
      <c r="N9" s="633"/>
      <c r="O9" s="118"/>
      <c r="P9" s="113"/>
      <c r="Q9" s="630"/>
      <c r="R9" s="630"/>
      <c r="S9" s="630"/>
      <c r="T9" s="630"/>
      <c r="U9" s="630"/>
      <c r="V9" s="630"/>
      <c r="W9" s="631"/>
      <c r="X9" s="637" t="s">
        <v>384</v>
      </c>
      <c r="Y9" s="638"/>
      <c r="Z9" s="638"/>
      <c r="AA9" s="638"/>
      <c r="AB9" s="638"/>
      <c r="AC9" s="638"/>
      <c r="AD9" s="638"/>
      <c r="AE9" s="638"/>
      <c r="AF9" s="638"/>
      <c r="AG9" s="638"/>
      <c r="AH9" s="638"/>
      <c r="AI9" s="638"/>
      <c r="AJ9" s="639"/>
      <c r="AK9" s="124"/>
      <c r="AL9" s="124"/>
      <c r="AM9" s="125" t="s">
        <v>579</v>
      </c>
      <c r="AN9" s="125"/>
      <c r="AO9" s="124"/>
      <c r="AP9" s="124"/>
      <c r="AQ9" s="125"/>
      <c r="AR9" s="125"/>
      <c r="AS9" s="125"/>
      <c r="AT9" s="125"/>
      <c r="AU9" s="125"/>
      <c r="AV9" s="125"/>
      <c r="AW9" s="126"/>
    </row>
    <row r="10" spans="1:68" ht="37.5" customHeight="1">
      <c r="A10" s="7"/>
      <c r="B10" s="622"/>
      <c r="C10" s="623"/>
      <c r="D10" s="623"/>
      <c r="E10" s="623"/>
      <c r="F10" s="623"/>
      <c r="G10" s="623"/>
      <c r="H10" s="623"/>
      <c r="I10" s="623"/>
      <c r="J10" s="624"/>
      <c r="K10" s="127" t="s">
        <v>8</v>
      </c>
      <c r="L10" s="128"/>
      <c r="M10" s="128"/>
      <c r="N10" s="128"/>
      <c r="O10" s="128"/>
      <c r="P10" s="113"/>
      <c r="Q10" s="640">
        <v>300000000</v>
      </c>
      <c r="R10" s="640"/>
      <c r="S10" s="640"/>
      <c r="T10" s="640"/>
      <c r="U10" s="640"/>
      <c r="V10" s="640"/>
      <c r="W10" s="641"/>
      <c r="X10" s="129"/>
      <c r="Y10" s="130"/>
      <c r="Z10" s="130"/>
      <c r="AA10" s="130"/>
      <c r="AB10" s="130"/>
      <c r="AC10" s="130"/>
      <c r="AD10" s="131"/>
      <c r="AE10" s="131"/>
      <c r="AF10" s="131"/>
      <c r="AG10" s="131"/>
      <c r="AH10" s="131"/>
      <c r="AI10" s="131"/>
      <c r="AJ10" s="131"/>
      <c r="AK10" s="131"/>
      <c r="AL10" s="131"/>
      <c r="AM10" s="131"/>
      <c r="AN10" s="131"/>
      <c r="AO10" s="131"/>
      <c r="AP10" s="131"/>
      <c r="AQ10" s="131"/>
      <c r="AR10" s="131"/>
      <c r="AS10" s="131"/>
      <c r="AT10" s="131"/>
      <c r="AU10" s="131"/>
      <c r="AV10" s="131"/>
      <c r="AW10" s="132"/>
    </row>
    <row r="11" spans="1:68" s="1" customFormat="1" ht="37.5" customHeight="1">
      <c r="A11" s="7"/>
      <c r="B11" s="133"/>
      <c r="C11" s="134"/>
      <c r="D11" s="134"/>
      <c r="E11" s="134"/>
      <c r="F11" s="134"/>
      <c r="G11" s="134"/>
      <c r="H11" s="134"/>
      <c r="I11" s="134"/>
      <c r="J11" s="135"/>
      <c r="K11" s="136" t="s">
        <v>385</v>
      </c>
      <c r="L11" s="137"/>
      <c r="M11" s="137"/>
      <c r="N11" s="137"/>
      <c r="O11" s="137"/>
      <c r="P11" s="137"/>
      <c r="Q11" s="601">
        <v>1717254000</v>
      </c>
      <c r="R11" s="602"/>
      <c r="S11" s="602"/>
      <c r="T11" s="602"/>
      <c r="U11" s="602"/>
      <c r="V11" s="602"/>
      <c r="W11" s="603"/>
      <c r="X11" s="138"/>
      <c r="Y11" s="139"/>
      <c r="Z11" s="139"/>
      <c r="AA11" s="139"/>
      <c r="AB11" s="139"/>
      <c r="AC11" s="139"/>
      <c r="AD11" s="140"/>
      <c r="AE11" s="140"/>
      <c r="AF11" s="140"/>
      <c r="AG11" s="140"/>
      <c r="AH11" s="140"/>
      <c r="AI11" s="140"/>
      <c r="AJ11" s="140"/>
      <c r="AK11" s="140"/>
      <c r="AL11" s="140"/>
      <c r="AM11" s="140"/>
      <c r="AN11" s="140"/>
      <c r="AO11" s="140"/>
      <c r="AP11" s="140"/>
      <c r="AQ11" s="140"/>
      <c r="AR11" s="140"/>
      <c r="AS11" s="140"/>
      <c r="AT11" s="140"/>
      <c r="AU11" s="140"/>
      <c r="AV11" s="139"/>
      <c r="AW11" s="141"/>
    </row>
    <row r="12" spans="1:68" s="1" customFormat="1" ht="15" customHeight="1">
      <c r="A12" s="7"/>
      <c r="B12" s="142"/>
      <c r="C12" s="142"/>
      <c r="D12" s="142"/>
      <c r="E12" s="142"/>
      <c r="F12" s="142"/>
      <c r="G12" s="142"/>
      <c r="H12" s="142"/>
      <c r="I12" s="142"/>
      <c r="J12" s="142"/>
      <c r="K12" s="142"/>
      <c r="L12" s="142"/>
      <c r="M12" s="142"/>
      <c r="N12" s="142"/>
      <c r="O12" s="142"/>
      <c r="P12" s="142"/>
      <c r="Q12" s="142"/>
      <c r="R12" s="142"/>
      <c r="S12" s="113"/>
      <c r="T12" s="143"/>
      <c r="U12" s="113"/>
      <c r="V12" s="113"/>
      <c r="W12" s="113"/>
      <c r="X12" s="113"/>
      <c r="Y12" s="113"/>
      <c r="Z12" s="113"/>
      <c r="AA12" s="113"/>
      <c r="AB12" s="113"/>
      <c r="AC12" s="113"/>
      <c r="AD12" s="113"/>
      <c r="AE12" s="113"/>
      <c r="AF12" s="113"/>
      <c r="AG12" s="113"/>
      <c r="AH12" s="113"/>
      <c r="AI12" s="113"/>
      <c r="AJ12" s="113"/>
      <c r="AK12" s="113"/>
      <c r="AL12" s="113"/>
      <c r="AM12" s="113"/>
      <c r="AN12" s="113"/>
      <c r="AO12" s="113"/>
      <c r="AP12" s="113"/>
      <c r="AQ12" s="113"/>
      <c r="AR12" s="113"/>
      <c r="AS12" s="113"/>
      <c r="AT12" s="113"/>
      <c r="AU12" s="113"/>
      <c r="AV12" s="113"/>
      <c r="AW12" s="113"/>
    </row>
    <row r="13" spans="1:68" s="1" customFormat="1" ht="15" customHeight="1">
      <c r="A13" s="7"/>
      <c r="B13" s="142"/>
      <c r="C13" s="142"/>
      <c r="D13" s="142"/>
      <c r="E13" s="142"/>
      <c r="F13" s="142"/>
      <c r="G13" s="142"/>
      <c r="H13" s="142"/>
      <c r="I13" s="142"/>
      <c r="J13" s="142"/>
      <c r="K13" s="142"/>
      <c r="L13" s="142"/>
      <c r="M13" s="142"/>
      <c r="N13" s="142"/>
      <c r="O13" s="142"/>
      <c r="P13" s="142"/>
      <c r="Q13" s="142"/>
      <c r="R13" s="142"/>
      <c r="S13" s="113"/>
      <c r="T13" s="143"/>
      <c r="U13" s="113"/>
      <c r="V13" s="113"/>
      <c r="W13" s="113"/>
      <c r="X13" s="113"/>
      <c r="Y13" s="113"/>
      <c r="Z13" s="113"/>
      <c r="AA13" s="113"/>
      <c r="AB13" s="113"/>
      <c r="AC13" s="113"/>
      <c r="AD13" s="113"/>
      <c r="AE13" s="113"/>
      <c r="AF13" s="113"/>
      <c r="AG13" s="113"/>
      <c r="AH13" s="113"/>
      <c r="AI13" s="113"/>
      <c r="AJ13" s="113"/>
      <c r="AK13" s="113"/>
      <c r="AL13" s="113"/>
      <c r="AM13" s="113"/>
      <c r="AN13" s="113"/>
      <c r="AO13" s="113"/>
      <c r="AP13" s="113"/>
      <c r="AQ13" s="113"/>
      <c r="AR13" s="113"/>
      <c r="AS13" s="113"/>
      <c r="AT13" s="113"/>
      <c r="AU13" s="113"/>
      <c r="AV13" s="113"/>
      <c r="AW13" s="113"/>
    </row>
    <row r="14" spans="1:68" s="1" customFormat="1" ht="15" customHeight="1">
      <c r="A14" s="7"/>
      <c r="B14" s="142"/>
      <c r="C14" s="142"/>
      <c r="D14" s="142"/>
      <c r="E14" s="142"/>
      <c r="F14" s="142"/>
      <c r="G14" s="142"/>
      <c r="H14" s="142"/>
      <c r="I14" s="142"/>
      <c r="J14" s="142"/>
      <c r="K14" s="142"/>
      <c r="L14" s="142"/>
      <c r="M14" s="142"/>
      <c r="N14" s="142"/>
      <c r="O14" s="142"/>
      <c r="P14" s="142"/>
      <c r="Q14" s="142"/>
      <c r="R14" s="142"/>
      <c r="S14" s="113"/>
      <c r="T14" s="143"/>
      <c r="U14" s="113"/>
      <c r="V14" s="113"/>
      <c r="W14" s="113"/>
      <c r="X14" s="113"/>
      <c r="Y14" s="113"/>
      <c r="Z14" s="113"/>
      <c r="AA14" s="113"/>
      <c r="AB14" s="113"/>
      <c r="AC14" s="113"/>
      <c r="AD14" s="113"/>
      <c r="AE14" s="113"/>
      <c r="AF14" s="113"/>
      <c r="AG14" s="113"/>
      <c r="AH14" s="113"/>
      <c r="AI14" s="113"/>
      <c r="AJ14" s="113"/>
      <c r="AK14" s="113"/>
      <c r="AL14" s="113"/>
      <c r="AM14" s="113"/>
      <c r="AN14" s="113"/>
      <c r="AO14" s="113"/>
      <c r="AP14" s="113"/>
      <c r="AQ14" s="113"/>
      <c r="AR14" s="113"/>
      <c r="AS14" s="113"/>
      <c r="AT14" s="113"/>
      <c r="AU14" s="113"/>
      <c r="AV14" s="113"/>
      <c r="AW14" s="113"/>
    </row>
    <row r="15" spans="1:68" s="1" customFormat="1" ht="15" customHeight="1">
      <c r="A15" s="7"/>
      <c r="B15" s="142"/>
      <c r="C15" s="142"/>
      <c r="D15" s="142"/>
      <c r="E15" s="142"/>
      <c r="F15" s="142"/>
      <c r="G15" s="142"/>
      <c r="H15" s="142"/>
      <c r="I15" s="142"/>
      <c r="J15" s="142"/>
      <c r="K15" s="142"/>
      <c r="L15" s="142"/>
      <c r="M15" s="142"/>
      <c r="N15" s="142"/>
      <c r="O15" s="142"/>
      <c r="P15" s="142"/>
      <c r="Q15" s="142"/>
      <c r="R15" s="142"/>
      <c r="S15" s="113"/>
      <c r="T15" s="143"/>
      <c r="U15" s="113"/>
      <c r="V15" s="113"/>
      <c r="W15" s="113"/>
      <c r="X15" s="113"/>
      <c r="Y15" s="113"/>
      <c r="Z15" s="113"/>
      <c r="AA15" s="113"/>
      <c r="AB15" s="113"/>
      <c r="AC15" s="113"/>
      <c r="AD15" s="113"/>
      <c r="AE15" s="113"/>
      <c r="AF15" s="113"/>
      <c r="AG15" s="113"/>
      <c r="AH15" s="113"/>
      <c r="AI15" s="113"/>
      <c r="AJ15" s="113"/>
      <c r="AK15" s="113"/>
      <c r="AL15" s="113"/>
      <c r="AM15" s="113"/>
      <c r="AN15" s="113"/>
      <c r="AO15" s="113"/>
      <c r="AP15" s="113"/>
      <c r="AQ15" s="113"/>
      <c r="AR15" s="113"/>
      <c r="AS15" s="113"/>
      <c r="AT15" s="113"/>
      <c r="AU15" s="113"/>
      <c r="AV15" s="113"/>
      <c r="AW15" s="113"/>
    </row>
    <row r="16" spans="1:68" s="1" customFormat="1" ht="15" customHeight="1">
      <c r="A16" s="7"/>
      <c r="B16" s="142"/>
      <c r="C16" s="142"/>
      <c r="D16" s="142"/>
      <c r="E16" s="142"/>
      <c r="F16" s="142"/>
      <c r="G16" s="142"/>
      <c r="H16" s="142"/>
      <c r="I16" s="142"/>
      <c r="J16" s="142"/>
      <c r="K16" s="142"/>
      <c r="L16" s="142"/>
      <c r="M16" s="142"/>
      <c r="N16" s="142"/>
      <c r="O16" s="142"/>
      <c r="P16" s="142"/>
      <c r="Q16" s="142"/>
      <c r="R16" s="142"/>
      <c r="S16" s="113"/>
      <c r="T16" s="143"/>
      <c r="U16" s="113"/>
      <c r="V16" s="113"/>
      <c r="W16" s="113"/>
      <c r="X16" s="113"/>
      <c r="Y16" s="113"/>
      <c r="Z16" s="113"/>
      <c r="AA16" s="113"/>
      <c r="AB16" s="113"/>
      <c r="AC16" s="113"/>
      <c r="AD16" s="113"/>
      <c r="AE16" s="113"/>
      <c r="AF16" s="113"/>
      <c r="AG16" s="113"/>
      <c r="AH16" s="113"/>
      <c r="AI16" s="113"/>
      <c r="AJ16" s="113"/>
      <c r="AK16" s="113"/>
      <c r="AL16" s="113"/>
      <c r="AM16" s="113"/>
      <c r="AN16" s="113"/>
      <c r="AO16" s="113"/>
      <c r="AP16" s="113"/>
      <c r="AQ16" s="113"/>
      <c r="AR16" s="113"/>
      <c r="AS16" s="113"/>
      <c r="AT16" s="113"/>
      <c r="AU16" s="113"/>
      <c r="AV16" s="113"/>
      <c r="AW16" s="113"/>
    </row>
    <row r="17" spans="1:49" s="14" customFormat="1" ht="15" customHeight="1">
      <c r="A17" s="7"/>
      <c r="C17" s="144"/>
      <c r="D17" s="144"/>
      <c r="E17" s="16"/>
      <c r="F17" s="142"/>
      <c r="G17" s="142"/>
      <c r="H17" s="142"/>
      <c r="I17" s="142"/>
      <c r="J17" s="142"/>
      <c r="K17" s="142"/>
      <c r="L17" s="142"/>
      <c r="M17" s="142"/>
      <c r="N17" s="142"/>
      <c r="O17" s="142"/>
      <c r="P17" s="142"/>
      <c r="Q17" s="142"/>
      <c r="R17" s="142"/>
      <c r="S17" s="144"/>
      <c r="T17" s="144"/>
      <c r="U17" s="144"/>
      <c r="V17" s="144"/>
      <c r="W17" s="144"/>
      <c r="X17" s="144"/>
      <c r="Y17" s="144"/>
      <c r="Z17" s="144"/>
      <c r="AA17" s="144"/>
      <c r="AB17" s="144"/>
      <c r="AC17" s="144"/>
      <c r="AD17" s="144"/>
      <c r="AE17" s="144"/>
      <c r="AF17" s="144"/>
      <c r="AG17" s="144"/>
      <c r="AH17" s="144"/>
      <c r="AI17" s="144"/>
      <c r="AJ17" s="144"/>
      <c r="AK17" s="144"/>
      <c r="AL17" s="144"/>
      <c r="AM17" s="144"/>
      <c r="AN17" s="144"/>
      <c r="AO17" s="144"/>
      <c r="AP17" s="144"/>
      <c r="AQ17" s="144"/>
      <c r="AR17" s="144"/>
      <c r="AS17" s="144"/>
      <c r="AT17" s="144"/>
      <c r="AU17" s="144"/>
      <c r="AV17" s="144"/>
      <c r="AW17" s="144"/>
    </row>
    <row r="18" spans="1:49" s="1" customFormat="1" ht="15" customHeight="1">
      <c r="A18" s="7"/>
      <c r="B18" s="110" t="s">
        <v>704</v>
      </c>
      <c r="C18" s="142"/>
      <c r="D18" s="142"/>
      <c r="E18" s="142"/>
      <c r="F18" s="142"/>
      <c r="G18" s="142"/>
      <c r="H18" s="142"/>
      <c r="I18" s="142"/>
      <c r="J18" s="142"/>
      <c r="K18" s="113"/>
      <c r="L18" s="142"/>
      <c r="M18" s="142"/>
      <c r="N18" s="142"/>
      <c r="O18" s="142"/>
      <c r="P18" s="142"/>
      <c r="Q18" s="142"/>
      <c r="R18" s="142"/>
      <c r="S18" s="113"/>
      <c r="T18" s="113"/>
      <c r="U18" s="113"/>
      <c r="V18" s="113"/>
      <c r="W18" s="113"/>
      <c r="X18" s="113"/>
      <c r="Y18" s="113"/>
      <c r="Z18" s="113"/>
      <c r="AA18" s="113"/>
      <c r="AB18" s="113"/>
      <c r="AC18" s="113"/>
      <c r="AD18" s="113"/>
      <c r="AE18" s="113"/>
      <c r="AF18" s="113"/>
      <c r="AG18" s="113"/>
      <c r="AH18" s="113"/>
      <c r="AI18" s="113"/>
      <c r="AJ18" s="113"/>
      <c r="AK18" s="113"/>
      <c r="AL18" s="113"/>
      <c r="AM18" s="113"/>
      <c r="AN18" s="113"/>
      <c r="AO18" s="113"/>
      <c r="AP18" s="113"/>
      <c r="AQ18" s="113"/>
      <c r="AR18" s="113"/>
      <c r="AS18" s="113"/>
      <c r="AT18" s="113"/>
      <c r="AU18" s="113"/>
      <c r="AV18" s="113"/>
      <c r="AW18" s="113"/>
    </row>
    <row r="19" spans="1:49" s="1" customFormat="1" ht="15" customHeight="1">
      <c r="A19" s="7"/>
      <c r="B19" s="604" t="s">
        <v>488</v>
      </c>
      <c r="C19" s="605"/>
      <c r="D19" s="605"/>
      <c r="E19" s="605"/>
      <c r="F19" s="605"/>
      <c r="G19" s="605"/>
      <c r="H19" s="605"/>
      <c r="I19" s="605"/>
      <c r="J19" s="605"/>
      <c r="K19" s="606" t="s">
        <v>479</v>
      </c>
      <c r="L19" s="606"/>
      <c r="M19" s="606"/>
      <c r="N19" s="606"/>
      <c r="O19" s="606"/>
      <c r="P19" s="606"/>
      <c r="Q19" s="606"/>
      <c r="R19" s="606"/>
      <c r="S19" s="606"/>
      <c r="T19" s="606"/>
      <c r="U19" s="606"/>
      <c r="V19" s="606"/>
      <c r="W19" s="606"/>
      <c r="X19" s="606"/>
      <c r="Y19" s="606"/>
      <c r="Z19" s="606"/>
      <c r="AA19" s="606"/>
      <c r="AB19" s="606"/>
      <c r="AC19" s="606"/>
      <c r="AD19" s="606"/>
      <c r="AE19" s="606"/>
      <c r="AF19" s="606"/>
      <c r="AG19" s="606"/>
      <c r="AH19" s="606"/>
      <c r="AI19" s="606"/>
      <c r="AJ19" s="606"/>
      <c r="AK19" s="606"/>
      <c r="AL19" s="606"/>
      <c r="AM19" s="606"/>
      <c r="AN19" s="606"/>
      <c r="AO19" s="606"/>
      <c r="AP19" s="606"/>
      <c r="AQ19" s="606"/>
      <c r="AR19" s="606"/>
      <c r="AS19" s="592" t="s">
        <v>579</v>
      </c>
      <c r="AT19" s="593"/>
      <c r="AU19" s="593"/>
      <c r="AV19" s="593"/>
      <c r="AW19" s="594"/>
    </row>
    <row r="20" spans="1:49" s="1" customFormat="1" ht="15" customHeight="1">
      <c r="A20" s="7"/>
      <c r="B20" s="605"/>
      <c r="C20" s="605"/>
      <c r="D20" s="605"/>
      <c r="E20" s="605"/>
      <c r="F20" s="605"/>
      <c r="G20" s="605"/>
      <c r="H20" s="605"/>
      <c r="I20" s="605"/>
      <c r="J20" s="605"/>
      <c r="K20" s="606"/>
      <c r="L20" s="606"/>
      <c r="M20" s="606"/>
      <c r="N20" s="606"/>
      <c r="O20" s="606"/>
      <c r="P20" s="606"/>
      <c r="Q20" s="606"/>
      <c r="R20" s="606"/>
      <c r="S20" s="606"/>
      <c r="T20" s="606"/>
      <c r="U20" s="606"/>
      <c r="V20" s="606"/>
      <c r="W20" s="606"/>
      <c r="X20" s="606"/>
      <c r="Y20" s="606"/>
      <c r="Z20" s="606"/>
      <c r="AA20" s="606"/>
      <c r="AB20" s="606"/>
      <c r="AC20" s="606"/>
      <c r="AD20" s="606"/>
      <c r="AE20" s="606"/>
      <c r="AF20" s="606"/>
      <c r="AG20" s="606"/>
      <c r="AH20" s="606"/>
      <c r="AI20" s="606"/>
      <c r="AJ20" s="606"/>
      <c r="AK20" s="606"/>
      <c r="AL20" s="606"/>
      <c r="AM20" s="606"/>
      <c r="AN20" s="606"/>
      <c r="AO20" s="606"/>
      <c r="AP20" s="606"/>
      <c r="AQ20" s="606"/>
      <c r="AR20" s="606"/>
      <c r="AS20" s="595"/>
      <c r="AT20" s="596"/>
      <c r="AU20" s="596"/>
      <c r="AV20" s="596"/>
      <c r="AW20" s="597"/>
    </row>
    <row r="21" spans="1:49" ht="15" customHeight="1">
      <c r="A21" s="7"/>
      <c r="B21" s="605"/>
      <c r="C21" s="605"/>
      <c r="D21" s="605"/>
      <c r="E21" s="605"/>
      <c r="F21" s="605"/>
      <c r="G21" s="605"/>
      <c r="H21" s="605"/>
      <c r="I21" s="605"/>
      <c r="J21" s="605"/>
      <c r="K21" s="606"/>
      <c r="L21" s="606"/>
      <c r="M21" s="606"/>
      <c r="N21" s="606"/>
      <c r="O21" s="606"/>
      <c r="P21" s="606"/>
      <c r="Q21" s="606"/>
      <c r="R21" s="606"/>
      <c r="S21" s="606"/>
      <c r="T21" s="606"/>
      <c r="U21" s="606"/>
      <c r="V21" s="606"/>
      <c r="W21" s="606"/>
      <c r="X21" s="606"/>
      <c r="Y21" s="606"/>
      <c r="Z21" s="606"/>
      <c r="AA21" s="606"/>
      <c r="AB21" s="606"/>
      <c r="AC21" s="606"/>
      <c r="AD21" s="606"/>
      <c r="AE21" s="606"/>
      <c r="AF21" s="606"/>
      <c r="AG21" s="606"/>
      <c r="AH21" s="606"/>
      <c r="AI21" s="606"/>
      <c r="AJ21" s="606"/>
      <c r="AK21" s="606"/>
      <c r="AL21" s="606"/>
      <c r="AM21" s="606"/>
      <c r="AN21" s="606"/>
      <c r="AO21" s="606"/>
      <c r="AP21" s="606"/>
      <c r="AQ21" s="606"/>
      <c r="AR21" s="606"/>
      <c r="AS21" s="598"/>
      <c r="AT21" s="599"/>
      <c r="AU21" s="599"/>
      <c r="AV21" s="599"/>
      <c r="AW21" s="600"/>
    </row>
    <row r="22" spans="1:49" s="1" customFormat="1" ht="15" customHeight="1">
      <c r="A22" s="7"/>
      <c r="B22" s="581" t="s">
        <v>386</v>
      </c>
      <c r="C22" s="582"/>
      <c r="D22" s="582"/>
      <c r="E22" s="582"/>
      <c r="F22" s="582"/>
      <c r="G22" s="582"/>
      <c r="H22" s="582"/>
      <c r="I22" s="582"/>
      <c r="J22" s="583"/>
      <c r="K22" s="607" t="s">
        <v>478</v>
      </c>
      <c r="L22" s="608"/>
      <c r="M22" s="608"/>
      <c r="N22" s="608"/>
      <c r="O22" s="608"/>
      <c r="P22" s="608"/>
      <c r="Q22" s="608"/>
      <c r="R22" s="608"/>
      <c r="S22" s="608"/>
      <c r="T22" s="608"/>
      <c r="U22" s="608"/>
      <c r="V22" s="608"/>
      <c r="W22" s="608"/>
      <c r="X22" s="608"/>
      <c r="Y22" s="608"/>
      <c r="Z22" s="608"/>
      <c r="AA22" s="608"/>
      <c r="AB22" s="608"/>
      <c r="AC22" s="608"/>
      <c r="AD22" s="608"/>
      <c r="AE22" s="608"/>
      <c r="AF22" s="608"/>
      <c r="AG22" s="608"/>
      <c r="AH22" s="608"/>
      <c r="AI22" s="608"/>
      <c r="AJ22" s="608"/>
      <c r="AK22" s="608"/>
      <c r="AL22" s="608"/>
      <c r="AM22" s="608"/>
      <c r="AN22" s="608"/>
      <c r="AO22" s="608"/>
      <c r="AP22" s="608"/>
      <c r="AQ22" s="608"/>
      <c r="AR22" s="609"/>
      <c r="AS22" s="592" t="s">
        <v>579</v>
      </c>
      <c r="AT22" s="593"/>
      <c r="AU22" s="593"/>
      <c r="AV22" s="593"/>
      <c r="AW22" s="594"/>
    </row>
    <row r="23" spans="1:49" s="1" customFormat="1" ht="15" customHeight="1">
      <c r="A23" s="7"/>
      <c r="B23" s="584"/>
      <c r="C23" s="585"/>
      <c r="D23" s="585"/>
      <c r="E23" s="585"/>
      <c r="F23" s="585"/>
      <c r="G23" s="585"/>
      <c r="H23" s="585"/>
      <c r="I23" s="585"/>
      <c r="J23" s="586"/>
      <c r="K23" s="610"/>
      <c r="L23" s="611"/>
      <c r="M23" s="611"/>
      <c r="N23" s="611"/>
      <c r="O23" s="611"/>
      <c r="P23" s="611"/>
      <c r="Q23" s="611"/>
      <c r="R23" s="611"/>
      <c r="S23" s="611"/>
      <c r="T23" s="611"/>
      <c r="U23" s="611"/>
      <c r="V23" s="611"/>
      <c r="W23" s="611"/>
      <c r="X23" s="611"/>
      <c r="Y23" s="611"/>
      <c r="Z23" s="611"/>
      <c r="AA23" s="611"/>
      <c r="AB23" s="611"/>
      <c r="AC23" s="611"/>
      <c r="AD23" s="611"/>
      <c r="AE23" s="611"/>
      <c r="AF23" s="611"/>
      <c r="AG23" s="611"/>
      <c r="AH23" s="611"/>
      <c r="AI23" s="611"/>
      <c r="AJ23" s="611"/>
      <c r="AK23" s="611"/>
      <c r="AL23" s="611"/>
      <c r="AM23" s="611"/>
      <c r="AN23" s="611"/>
      <c r="AO23" s="611"/>
      <c r="AP23" s="611"/>
      <c r="AQ23" s="611"/>
      <c r="AR23" s="612"/>
      <c r="AS23" s="595"/>
      <c r="AT23" s="596"/>
      <c r="AU23" s="596"/>
      <c r="AV23" s="596"/>
      <c r="AW23" s="597"/>
    </row>
    <row r="24" spans="1:49" s="1" customFormat="1" ht="15" customHeight="1">
      <c r="A24" s="7"/>
      <c r="B24" s="587"/>
      <c r="C24" s="588"/>
      <c r="D24" s="588"/>
      <c r="E24" s="588"/>
      <c r="F24" s="588"/>
      <c r="G24" s="588"/>
      <c r="H24" s="588"/>
      <c r="I24" s="588"/>
      <c r="J24" s="589"/>
      <c r="K24" s="613"/>
      <c r="L24" s="614"/>
      <c r="M24" s="614"/>
      <c r="N24" s="614"/>
      <c r="O24" s="614"/>
      <c r="P24" s="614"/>
      <c r="Q24" s="614"/>
      <c r="R24" s="614"/>
      <c r="S24" s="614"/>
      <c r="T24" s="614"/>
      <c r="U24" s="614"/>
      <c r="V24" s="614"/>
      <c r="W24" s="614"/>
      <c r="X24" s="614"/>
      <c r="Y24" s="614"/>
      <c r="Z24" s="614"/>
      <c r="AA24" s="614"/>
      <c r="AB24" s="614"/>
      <c r="AC24" s="614"/>
      <c r="AD24" s="614"/>
      <c r="AE24" s="614"/>
      <c r="AF24" s="614"/>
      <c r="AG24" s="614"/>
      <c r="AH24" s="614"/>
      <c r="AI24" s="614"/>
      <c r="AJ24" s="614"/>
      <c r="AK24" s="614"/>
      <c r="AL24" s="614"/>
      <c r="AM24" s="614"/>
      <c r="AN24" s="614"/>
      <c r="AO24" s="614"/>
      <c r="AP24" s="614"/>
      <c r="AQ24" s="614"/>
      <c r="AR24" s="615"/>
      <c r="AS24" s="598"/>
      <c r="AT24" s="599"/>
      <c r="AU24" s="599"/>
      <c r="AV24" s="599"/>
      <c r="AW24" s="600"/>
    </row>
    <row r="25" spans="1:49" s="1" customFormat="1" ht="15" customHeight="1">
      <c r="A25" s="7"/>
      <c r="B25" s="604" t="s">
        <v>387</v>
      </c>
      <c r="C25" s="604"/>
      <c r="D25" s="604"/>
      <c r="E25" s="604"/>
      <c r="F25" s="604"/>
      <c r="G25" s="604"/>
      <c r="H25" s="604"/>
      <c r="I25" s="604"/>
      <c r="J25" s="604"/>
      <c r="K25" s="590" t="s">
        <v>701</v>
      </c>
      <c r="L25" s="590"/>
      <c r="M25" s="590"/>
      <c r="N25" s="590"/>
      <c r="O25" s="590"/>
      <c r="P25" s="590"/>
      <c r="Q25" s="590"/>
      <c r="R25" s="590"/>
      <c r="S25" s="590"/>
      <c r="T25" s="590"/>
      <c r="U25" s="590"/>
      <c r="V25" s="590"/>
      <c r="W25" s="590"/>
      <c r="X25" s="590"/>
      <c r="Y25" s="590"/>
      <c r="Z25" s="590"/>
      <c r="AA25" s="590"/>
      <c r="AB25" s="590"/>
      <c r="AC25" s="590"/>
      <c r="AD25" s="590"/>
      <c r="AE25" s="590"/>
      <c r="AF25" s="590"/>
      <c r="AG25" s="590"/>
      <c r="AH25" s="590"/>
      <c r="AI25" s="590"/>
      <c r="AJ25" s="590"/>
      <c r="AK25" s="590"/>
      <c r="AL25" s="590"/>
      <c r="AM25" s="590"/>
      <c r="AN25" s="590"/>
      <c r="AO25" s="590"/>
      <c r="AP25" s="590"/>
      <c r="AQ25" s="590"/>
      <c r="AR25" s="590"/>
      <c r="AS25" s="592" t="s">
        <v>579</v>
      </c>
      <c r="AT25" s="593"/>
      <c r="AU25" s="593"/>
      <c r="AV25" s="593"/>
      <c r="AW25" s="594"/>
    </row>
    <row r="26" spans="1:49" s="1" customFormat="1" ht="15" customHeight="1">
      <c r="A26" s="7"/>
      <c r="B26" s="604"/>
      <c r="C26" s="604"/>
      <c r="D26" s="604"/>
      <c r="E26" s="604"/>
      <c r="F26" s="604"/>
      <c r="G26" s="604"/>
      <c r="H26" s="604"/>
      <c r="I26" s="604"/>
      <c r="J26" s="604"/>
      <c r="K26" s="590"/>
      <c r="L26" s="590"/>
      <c r="M26" s="590"/>
      <c r="N26" s="590"/>
      <c r="O26" s="590"/>
      <c r="P26" s="590"/>
      <c r="Q26" s="590"/>
      <c r="R26" s="590"/>
      <c r="S26" s="590"/>
      <c r="T26" s="590"/>
      <c r="U26" s="590"/>
      <c r="V26" s="590"/>
      <c r="W26" s="590"/>
      <c r="X26" s="590"/>
      <c r="Y26" s="590"/>
      <c r="Z26" s="590"/>
      <c r="AA26" s="590"/>
      <c r="AB26" s="590"/>
      <c r="AC26" s="590"/>
      <c r="AD26" s="590"/>
      <c r="AE26" s="590"/>
      <c r="AF26" s="590"/>
      <c r="AG26" s="590"/>
      <c r="AH26" s="590"/>
      <c r="AI26" s="590"/>
      <c r="AJ26" s="590"/>
      <c r="AK26" s="590"/>
      <c r="AL26" s="590"/>
      <c r="AM26" s="590"/>
      <c r="AN26" s="590"/>
      <c r="AO26" s="590"/>
      <c r="AP26" s="590"/>
      <c r="AQ26" s="590"/>
      <c r="AR26" s="590"/>
      <c r="AS26" s="595"/>
      <c r="AT26" s="596"/>
      <c r="AU26" s="596"/>
      <c r="AV26" s="596"/>
      <c r="AW26" s="597"/>
    </row>
    <row r="27" spans="1:49" s="1" customFormat="1" ht="15" customHeight="1">
      <c r="A27" s="7"/>
      <c r="B27" s="604"/>
      <c r="C27" s="604"/>
      <c r="D27" s="604"/>
      <c r="E27" s="604"/>
      <c r="F27" s="604"/>
      <c r="G27" s="604"/>
      <c r="H27" s="604"/>
      <c r="I27" s="604"/>
      <c r="J27" s="604"/>
      <c r="K27" s="590"/>
      <c r="L27" s="590"/>
      <c r="M27" s="590"/>
      <c r="N27" s="590"/>
      <c r="O27" s="590"/>
      <c r="P27" s="590"/>
      <c r="Q27" s="590"/>
      <c r="R27" s="590"/>
      <c r="S27" s="590"/>
      <c r="T27" s="590"/>
      <c r="U27" s="590"/>
      <c r="V27" s="590"/>
      <c r="W27" s="590"/>
      <c r="X27" s="590"/>
      <c r="Y27" s="590"/>
      <c r="Z27" s="590"/>
      <c r="AA27" s="590"/>
      <c r="AB27" s="590"/>
      <c r="AC27" s="590"/>
      <c r="AD27" s="590"/>
      <c r="AE27" s="590"/>
      <c r="AF27" s="590"/>
      <c r="AG27" s="590"/>
      <c r="AH27" s="590"/>
      <c r="AI27" s="590"/>
      <c r="AJ27" s="590"/>
      <c r="AK27" s="590"/>
      <c r="AL27" s="590"/>
      <c r="AM27" s="590"/>
      <c r="AN27" s="590"/>
      <c r="AO27" s="590"/>
      <c r="AP27" s="590"/>
      <c r="AQ27" s="590"/>
      <c r="AR27" s="590"/>
      <c r="AS27" s="598"/>
      <c r="AT27" s="599"/>
      <c r="AU27" s="599"/>
      <c r="AV27" s="599"/>
      <c r="AW27" s="600"/>
    </row>
    <row r="28" spans="1:49" s="1" customFormat="1" ht="15" customHeight="1">
      <c r="A28" s="7"/>
      <c r="B28" s="604"/>
      <c r="C28" s="604"/>
      <c r="D28" s="604"/>
      <c r="E28" s="604"/>
      <c r="F28" s="604"/>
      <c r="G28" s="604"/>
      <c r="H28" s="604"/>
      <c r="I28" s="604"/>
      <c r="J28" s="604"/>
      <c r="K28" s="590" t="s">
        <v>702</v>
      </c>
      <c r="L28" s="590"/>
      <c r="M28" s="590"/>
      <c r="N28" s="590"/>
      <c r="O28" s="590"/>
      <c r="P28" s="590"/>
      <c r="Q28" s="590"/>
      <c r="R28" s="590"/>
      <c r="S28" s="590"/>
      <c r="T28" s="590"/>
      <c r="U28" s="590"/>
      <c r="V28" s="590"/>
      <c r="W28" s="590"/>
      <c r="X28" s="590"/>
      <c r="Y28" s="590"/>
      <c r="Z28" s="590"/>
      <c r="AA28" s="590"/>
      <c r="AB28" s="590"/>
      <c r="AC28" s="590"/>
      <c r="AD28" s="590"/>
      <c r="AE28" s="590"/>
      <c r="AF28" s="590"/>
      <c r="AG28" s="590"/>
      <c r="AH28" s="590"/>
      <c r="AI28" s="590"/>
      <c r="AJ28" s="590"/>
      <c r="AK28" s="590"/>
      <c r="AL28" s="590"/>
      <c r="AM28" s="590"/>
      <c r="AN28" s="590"/>
      <c r="AO28" s="590"/>
      <c r="AP28" s="590"/>
      <c r="AQ28" s="590"/>
      <c r="AR28" s="590"/>
      <c r="AS28" s="592" t="s">
        <v>579</v>
      </c>
      <c r="AT28" s="593"/>
      <c r="AU28" s="593"/>
      <c r="AV28" s="593"/>
      <c r="AW28" s="594"/>
    </row>
    <row r="29" spans="1:49" s="1" customFormat="1" ht="15" customHeight="1">
      <c r="A29" s="7"/>
      <c r="B29" s="604"/>
      <c r="C29" s="604"/>
      <c r="D29" s="604"/>
      <c r="E29" s="604"/>
      <c r="F29" s="604"/>
      <c r="G29" s="604"/>
      <c r="H29" s="604"/>
      <c r="I29" s="604"/>
      <c r="J29" s="604"/>
      <c r="K29" s="590"/>
      <c r="L29" s="590"/>
      <c r="M29" s="590"/>
      <c r="N29" s="590"/>
      <c r="O29" s="590"/>
      <c r="P29" s="590"/>
      <c r="Q29" s="590"/>
      <c r="R29" s="590"/>
      <c r="S29" s="590"/>
      <c r="T29" s="590"/>
      <c r="U29" s="590"/>
      <c r="V29" s="590"/>
      <c r="W29" s="590"/>
      <c r="X29" s="590"/>
      <c r="Y29" s="590"/>
      <c r="Z29" s="590"/>
      <c r="AA29" s="590"/>
      <c r="AB29" s="590"/>
      <c r="AC29" s="590"/>
      <c r="AD29" s="590"/>
      <c r="AE29" s="590"/>
      <c r="AF29" s="590"/>
      <c r="AG29" s="590"/>
      <c r="AH29" s="590"/>
      <c r="AI29" s="590"/>
      <c r="AJ29" s="590"/>
      <c r="AK29" s="590"/>
      <c r="AL29" s="590"/>
      <c r="AM29" s="590"/>
      <c r="AN29" s="590"/>
      <c r="AO29" s="590"/>
      <c r="AP29" s="590"/>
      <c r="AQ29" s="590"/>
      <c r="AR29" s="590"/>
      <c r="AS29" s="595"/>
      <c r="AT29" s="596"/>
      <c r="AU29" s="596"/>
      <c r="AV29" s="596"/>
      <c r="AW29" s="597"/>
    </row>
    <row r="30" spans="1:49" s="1" customFormat="1" ht="15" customHeight="1">
      <c r="A30" s="7"/>
      <c r="B30" s="604"/>
      <c r="C30" s="604"/>
      <c r="D30" s="604"/>
      <c r="E30" s="604"/>
      <c r="F30" s="604"/>
      <c r="G30" s="604"/>
      <c r="H30" s="604"/>
      <c r="I30" s="604"/>
      <c r="J30" s="604"/>
      <c r="K30" s="590"/>
      <c r="L30" s="590"/>
      <c r="M30" s="590"/>
      <c r="N30" s="590"/>
      <c r="O30" s="590"/>
      <c r="P30" s="590"/>
      <c r="Q30" s="590"/>
      <c r="R30" s="590"/>
      <c r="S30" s="590"/>
      <c r="T30" s="590"/>
      <c r="U30" s="590"/>
      <c r="V30" s="590"/>
      <c r="W30" s="590"/>
      <c r="X30" s="590"/>
      <c r="Y30" s="590"/>
      <c r="Z30" s="590"/>
      <c r="AA30" s="590"/>
      <c r="AB30" s="590"/>
      <c r="AC30" s="590"/>
      <c r="AD30" s="590"/>
      <c r="AE30" s="590"/>
      <c r="AF30" s="590"/>
      <c r="AG30" s="590"/>
      <c r="AH30" s="590"/>
      <c r="AI30" s="590"/>
      <c r="AJ30" s="590"/>
      <c r="AK30" s="590"/>
      <c r="AL30" s="590"/>
      <c r="AM30" s="590"/>
      <c r="AN30" s="590"/>
      <c r="AO30" s="590"/>
      <c r="AP30" s="590"/>
      <c r="AQ30" s="590"/>
      <c r="AR30" s="590"/>
      <c r="AS30" s="598"/>
      <c r="AT30" s="599"/>
      <c r="AU30" s="599"/>
      <c r="AV30" s="599"/>
      <c r="AW30" s="600"/>
    </row>
    <row r="31" spans="1:49" ht="15" customHeight="1">
      <c r="A31" s="7"/>
      <c r="B31" s="581" t="s">
        <v>388</v>
      </c>
      <c r="C31" s="582"/>
      <c r="D31" s="582"/>
      <c r="E31" s="582"/>
      <c r="F31" s="582"/>
      <c r="G31" s="582"/>
      <c r="H31" s="582"/>
      <c r="I31" s="582"/>
      <c r="J31" s="583"/>
      <c r="K31" s="590" t="s">
        <v>389</v>
      </c>
      <c r="L31" s="591"/>
      <c r="M31" s="591"/>
      <c r="N31" s="591"/>
      <c r="O31" s="591"/>
      <c r="P31" s="591"/>
      <c r="Q31" s="591"/>
      <c r="R31" s="591"/>
      <c r="S31" s="591"/>
      <c r="T31" s="591"/>
      <c r="U31" s="591"/>
      <c r="V31" s="591"/>
      <c r="W31" s="591"/>
      <c r="X31" s="591"/>
      <c r="Y31" s="591"/>
      <c r="Z31" s="591"/>
      <c r="AA31" s="591"/>
      <c r="AB31" s="591"/>
      <c r="AC31" s="591"/>
      <c r="AD31" s="591"/>
      <c r="AE31" s="591"/>
      <c r="AF31" s="591"/>
      <c r="AG31" s="591"/>
      <c r="AH31" s="591"/>
      <c r="AI31" s="591"/>
      <c r="AJ31" s="591"/>
      <c r="AK31" s="591"/>
      <c r="AL31" s="591"/>
      <c r="AM31" s="591"/>
      <c r="AN31" s="591"/>
      <c r="AO31" s="591"/>
      <c r="AP31" s="591"/>
      <c r="AQ31" s="591"/>
      <c r="AR31" s="591"/>
      <c r="AS31" s="592" t="s">
        <v>579</v>
      </c>
      <c r="AT31" s="593"/>
      <c r="AU31" s="593"/>
      <c r="AV31" s="593"/>
      <c r="AW31" s="594"/>
    </row>
    <row r="32" spans="1:49" ht="15" customHeight="1">
      <c r="A32" s="7"/>
      <c r="B32" s="584"/>
      <c r="C32" s="585"/>
      <c r="D32" s="585"/>
      <c r="E32" s="585"/>
      <c r="F32" s="585"/>
      <c r="G32" s="585"/>
      <c r="H32" s="585"/>
      <c r="I32" s="585"/>
      <c r="J32" s="586"/>
      <c r="K32" s="591"/>
      <c r="L32" s="591"/>
      <c r="M32" s="591"/>
      <c r="N32" s="591"/>
      <c r="O32" s="591"/>
      <c r="P32" s="591"/>
      <c r="Q32" s="591"/>
      <c r="R32" s="591"/>
      <c r="S32" s="591"/>
      <c r="T32" s="591"/>
      <c r="U32" s="591"/>
      <c r="V32" s="591"/>
      <c r="W32" s="591"/>
      <c r="X32" s="591"/>
      <c r="Y32" s="591"/>
      <c r="Z32" s="591"/>
      <c r="AA32" s="591"/>
      <c r="AB32" s="591"/>
      <c r="AC32" s="591"/>
      <c r="AD32" s="591"/>
      <c r="AE32" s="591"/>
      <c r="AF32" s="591"/>
      <c r="AG32" s="591"/>
      <c r="AH32" s="591"/>
      <c r="AI32" s="591"/>
      <c r="AJ32" s="591"/>
      <c r="AK32" s="591"/>
      <c r="AL32" s="591"/>
      <c r="AM32" s="591"/>
      <c r="AN32" s="591"/>
      <c r="AO32" s="591"/>
      <c r="AP32" s="591"/>
      <c r="AQ32" s="591"/>
      <c r="AR32" s="591"/>
      <c r="AS32" s="595"/>
      <c r="AT32" s="596"/>
      <c r="AU32" s="596"/>
      <c r="AV32" s="596"/>
      <c r="AW32" s="597"/>
    </row>
    <row r="33" spans="1:49" s="1" customFormat="1" ht="15" customHeight="1">
      <c r="A33" s="7"/>
      <c r="B33" s="587"/>
      <c r="C33" s="588"/>
      <c r="D33" s="588"/>
      <c r="E33" s="588"/>
      <c r="F33" s="588"/>
      <c r="G33" s="588"/>
      <c r="H33" s="588"/>
      <c r="I33" s="588"/>
      <c r="J33" s="589"/>
      <c r="K33" s="591"/>
      <c r="L33" s="591"/>
      <c r="M33" s="591"/>
      <c r="N33" s="591"/>
      <c r="O33" s="591"/>
      <c r="P33" s="591"/>
      <c r="Q33" s="591"/>
      <c r="R33" s="591"/>
      <c r="S33" s="591"/>
      <c r="T33" s="591"/>
      <c r="U33" s="591"/>
      <c r="V33" s="591"/>
      <c r="W33" s="591"/>
      <c r="X33" s="591"/>
      <c r="Y33" s="591"/>
      <c r="Z33" s="591"/>
      <c r="AA33" s="591"/>
      <c r="AB33" s="591"/>
      <c r="AC33" s="591"/>
      <c r="AD33" s="591"/>
      <c r="AE33" s="591"/>
      <c r="AF33" s="591"/>
      <c r="AG33" s="591"/>
      <c r="AH33" s="591"/>
      <c r="AI33" s="591"/>
      <c r="AJ33" s="591"/>
      <c r="AK33" s="591"/>
      <c r="AL33" s="591"/>
      <c r="AM33" s="591"/>
      <c r="AN33" s="591"/>
      <c r="AO33" s="591"/>
      <c r="AP33" s="591"/>
      <c r="AQ33" s="591"/>
      <c r="AR33" s="591"/>
      <c r="AS33" s="598"/>
      <c r="AT33" s="599"/>
      <c r="AU33" s="599"/>
      <c r="AV33" s="599"/>
      <c r="AW33" s="600"/>
    </row>
    <row r="34" spans="1:49" s="1" customFormat="1" ht="15" customHeight="1">
      <c r="A34" s="7"/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</row>
    <row r="35" spans="1:49" s="1" customFormat="1" ht="15" customHeight="1">
      <c r="A35" s="7"/>
      <c r="B35" s="6"/>
      <c r="C35" s="7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</row>
    <row r="36" spans="1:49" s="1" customFormat="1" ht="1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</row>
    <row r="37" spans="1:49" s="1" customFormat="1" ht="15" customHeight="1">
      <c r="A37" s="7"/>
      <c r="B37" s="7"/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</row>
    <row r="38" spans="1:49" s="1" customFormat="1" ht="15" customHeight="1">
      <c r="A38" s="7"/>
      <c r="B38" s="7"/>
      <c r="C38" s="7"/>
      <c r="D38" s="7"/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</row>
    <row r="39" spans="1:49" s="1" customFormat="1" ht="15" customHeight="1">
      <c r="A39" s="7"/>
      <c r="B39" s="7"/>
      <c r="C39" s="7"/>
      <c r="D39" s="7"/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  <c r="P39" s="7"/>
      <c r="Q39" s="7"/>
      <c r="R39" s="7"/>
    </row>
    <row r="40" spans="1:49" s="1" customFormat="1" ht="15" customHeight="1">
      <c r="A40" s="7"/>
      <c r="B40" s="7"/>
      <c r="C40" s="7"/>
      <c r="D40" s="7"/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  <c r="P40" s="7"/>
      <c r="Q40" s="7"/>
      <c r="R40" s="7"/>
    </row>
    <row r="41" spans="1:49" s="1" customFormat="1" ht="15" customHeight="1">
      <c r="A41" s="7"/>
      <c r="B41" s="7"/>
      <c r="C41" s="7"/>
      <c r="D41" s="7"/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</row>
    <row r="42" spans="1:49" s="1" customFormat="1" ht="15" customHeight="1">
      <c r="A42" s="7"/>
      <c r="B42" s="7"/>
      <c r="C42" s="7"/>
      <c r="D42" s="7"/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  <c r="R42" s="7"/>
    </row>
    <row r="43" spans="1:49" s="1" customFormat="1" ht="15" customHeight="1">
      <c r="A43" s="7"/>
      <c r="B43" s="7"/>
      <c r="C43" s="7"/>
      <c r="D43" s="7"/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  <c r="P43" s="7"/>
      <c r="Q43" s="7"/>
      <c r="R43" s="7"/>
      <c r="S43" s="5"/>
      <c r="T43" s="5"/>
      <c r="U43" s="5"/>
      <c r="V43" s="5"/>
      <c r="W43" s="5"/>
      <c r="X43" s="5"/>
      <c r="Y43" s="5"/>
      <c r="Z43" s="5"/>
      <c r="AA43" s="5"/>
    </row>
    <row r="44" spans="1:49" s="1" customFormat="1" ht="15" customHeight="1">
      <c r="A44" s="7"/>
      <c r="B44" s="7"/>
      <c r="C44" s="7"/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S44" s="5"/>
      <c r="T44" s="5"/>
      <c r="U44" s="5"/>
      <c r="V44" s="5"/>
      <c r="W44" s="5"/>
      <c r="X44" s="5"/>
      <c r="Y44" s="5"/>
      <c r="Z44" s="5"/>
      <c r="AA44" s="5"/>
    </row>
    <row r="45" spans="1:49" s="1" customFormat="1" ht="15" customHeight="1">
      <c r="A45" s="7"/>
      <c r="B45" s="7"/>
      <c r="C45" s="7"/>
      <c r="D45" s="7"/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  <c r="R45" s="7"/>
      <c r="S45" s="5"/>
      <c r="T45" s="5"/>
      <c r="U45" s="5"/>
      <c r="V45" s="5"/>
      <c r="W45" s="5"/>
      <c r="X45" s="5"/>
      <c r="Y45" s="5"/>
      <c r="Z45" s="5"/>
      <c r="AA45" s="5"/>
    </row>
    <row r="46" spans="1:49" s="1" customFormat="1" ht="15" customHeight="1">
      <c r="A46" s="7"/>
      <c r="B46" s="7"/>
      <c r="C46" s="7"/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5"/>
      <c r="T46" s="5"/>
      <c r="U46" s="5"/>
      <c r="V46" s="5"/>
      <c r="W46" s="5"/>
      <c r="X46" s="5"/>
      <c r="Y46" s="5"/>
      <c r="Z46" s="5"/>
      <c r="AA46" s="5"/>
    </row>
    <row r="47" spans="1:49" s="1" customFormat="1" ht="15" customHeight="1">
      <c r="A47" s="7"/>
      <c r="B47" s="7"/>
      <c r="C47" s="7"/>
      <c r="D47" s="7"/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  <c r="P47" s="7"/>
      <c r="Q47" s="7"/>
      <c r="R47" s="7"/>
      <c r="S47" s="5"/>
      <c r="T47" s="5"/>
      <c r="U47" s="5"/>
      <c r="V47" s="5"/>
      <c r="W47" s="5"/>
      <c r="X47" s="5"/>
      <c r="Y47" s="5"/>
      <c r="Z47" s="5"/>
      <c r="AA47" s="5"/>
    </row>
    <row r="48" spans="1:49" s="1" customFormat="1" ht="15" customHeight="1">
      <c r="A48" s="7"/>
      <c r="B48" s="7"/>
      <c r="C48" s="7"/>
      <c r="D48" s="7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  <c r="P48" s="7"/>
      <c r="Q48" s="7"/>
      <c r="R48" s="7"/>
    </row>
    <row r="49" spans="1:18" s="1" customFormat="1" ht="15" customHeight="1">
      <c r="A49" s="7"/>
      <c r="B49" s="7"/>
      <c r="C49" s="7"/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</row>
    <row r="50" spans="1:18" s="1" customFormat="1" ht="15" customHeight="1">
      <c r="A50" s="7"/>
      <c r="B50" s="7"/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</row>
    <row r="51" spans="1:18" s="1" customFormat="1" ht="15" customHeight="1">
      <c r="A51" s="7"/>
      <c r="B51" s="7"/>
      <c r="C51" s="7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</row>
    <row r="52" spans="1:18" s="1" customFormat="1" ht="15" customHeight="1">
      <c r="A52" s="7"/>
      <c r="B52" s="7"/>
      <c r="C52" s="7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</row>
    <row r="53" spans="1:18" s="9" customFormat="1" ht="15" customHeight="1">
      <c r="A53" s="7"/>
      <c r="B53" s="7"/>
      <c r="C53" s="7"/>
      <c r="D53" s="7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R53" s="7"/>
    </row>
    <row r="54" spans="1:18" s="9" customFormat="1" ht="15" customHeight="1">
      <c r="A54" s="7"/>
      <c r="B54" s="7"/>
      <c r="C54" s="7"/>
      <c r="D54" s="7"/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  <c r="P54" s="7"/>
      <c r="Q54" s="7"/>
      <c r="R54" s="7"/>
    </row>
    <row r="55" spans="1:18" s="9" customFormat="1" ht="15" customHeight="1">
      <c r="A55" s="7"/>
      <c r="B55" s="7"/>
      <c r="C55" s="7"/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</row>
    <row r="56" spans="1:18" s="9" customFormat="1" ht="15" customHeight="1">
      <c r="A56" s="7"/>
      <c r="B56" s="7"/>
      <c r="C56" s="7"/>
      <c r="D56" s="7"/>
      <c r="E56" s="7"/>
      <c r="F56" s="7"/>
      <c r="G56" s="7"/>
      <c r="H56" s="7"/>
      <c r="I56" s="7"/>
      <c r="J56" s="7"/>
      <c r="K56" s="7"/>
      <c r="L56" s="7"/>
      <c r="M56" s="7"/>
      <c r="N56" s="7"/>
      <c r="O56" s="7"/>
      <c r="P56" s="7"/>
      <c r="Q56" s="7"/>
      <c r="R56" s="7"/>
    </row>
    <row r="57" spans="1:18" s="9" customFormat="1" ht="15" customHeight="1">
      <c r="A57" s="7"/>
      <c r="B57" s="7"/>
      <c r="C57" s="7"/>
      <c r="D57" s="7"/>
      <c r="E57" s="7"/>
      <c r="F57" s="7"/>
      <c r="G57" s="7"/>
      <c r="H57" s="7"/>
      <c r="I57" s="7"/>
      <c r="J57" s="7"/>
      <c r="K57" s="7"/>
      <c r="L57" s="7"/>
      <c r="M57" s="7"/>
      <c r="N57" s="7"/>
      <c r="O57" s="7"/>
      <c r="P57" s="7"/>
      <c r="Q57" s="7"/>
      <c r="R57" s="7"/>
    </row>
    <row r="58" spans="1:18" s="9" customFormat="1" ht="15" customHeight="1">
      <c r="A58" s="7"/>
      <c r="B58" s="7"/>
      <c r="C58" s="7"/>
      <c r="D58" s="7"/>
      <c r="E58" s="7"/>
      <c r="F58" s="7"/>
      <c r="G58" s="7"/>
      <c r="H58" s="7"/>
      <c r="I58" s="7"/>
      <c r="J58" s="7"/>
      <c r="K58" s="7"/>
      <c r="L58" s="7"/>
      <c r="M58" s="7"/>
      <c r="N58" s="7"/>
      <c r="O58" s="7"/>
      <c r="P58" s="7"/>
      <c r="Q58" s="7"/>
      <c r="R58" s="7"/>
    </row>
    <row r="59" spans="1:18" s="9" customFormat="1" ht="15" customHeight="1">
      <c r="A59" s="7"/>
      <c r="B59" s="7"/>
      <c r="C59" s="7"/>
      <c r="D59" s="7"/>
      <c r="E59" s="7"/>
      <c r="F59" s="7"/>
      <c r="G59" s="7"/>
      <c r="H59" s="7"/>
      <c r="I59" s="7"/>
      <c r="J59" s="7"/>
      <c r="K59" s="7"/>
      <c r="L59" s="7"/>
      <c r="M59" s="7"/>
      <c r="N59" s="7"/>
      <c r="O59" s="7"/>
      <c r="P59" s="7"/>
      <c r="Q59" s="7"/>
      <c r="R59" s="7"/>
    </row>
    <row r="60" spans="1:18" s="6" customFormat="1" ht="15" customHeight="1">
      <c r="A60" s="7"/>
      <c r="B60" s="7"/>
      <c r="C60" s="7"/>
      <c r="D60" s="7"/>
      <c r="E60" s="7"/>
      <c r="F60" s="7"/>
      <c r="G60" s="7"/>
      <c r="H60" s="7"/>
      <c r="I60" s="7"/>
      <c r="J60" s="7"/>
      <c r="K60" s="7"/>
      <c r="L60" s="7"/>
      <c r="M60" s="7"/>
      <c r="N60" s="7"/>
      <c r="O60" s="7"/>
      <c r="P60" s="7"/>
      <c r="Q60" s="7"/>
      <c r="R60" s="7"/>
    </row>
    <row r="61" spans="1:18" s="6" customFormat="1" ht="15" customHeight="1">
      <c r="A61" s="7"/>
      <c r="B61" s="7"/>
      <c r="C61" s="7"/>
      <c r="D61" s="7"/>
      <c r="E61" s="7"/>
      <c r="F61" s="7"/>
      <c r="G61" s="7"/>
      <c r="H61" s="7"/>
      <c r="I61" s="7"/>
      <c r="J61" s="7"/>
      <c r="K61" s="7"/>
      <c r="L61" s="7"/>
      <c r="M61" s="7"/>
      <c r="N61" s="7"/>
      <c r="O61" s="7"/>
      <c r="P61" s="7"/>
      <c r="Q61" s="7"/>
      <c r="R61" s="7"/>
    </row>
    <row r="62" spans="1:18" s="6" customFormat="1" ht="15" customHeight="1">
      <c r="A62" s="7"/>
      <c r="B62" s="7"/>
      <c r="C62" s="7"/>
      <c r="D62" s="7"/>
      <c r="E62" s="7"/>
      <c r="F62" s="7"/>
      <c r="G62" s="7"/>
      <c r="H62" s="7"/>
      <c r="I62" s="7"/>
      <c r="J62" s="7"/>
      <c r="K62" s="7"/>
      <c r="L62" s="7"/>
      <c r="M62" s="7"/>
      <c r="N62" s="7"/>
      <c r="O62" s="7"/>
      <c r="P62" s="7"/>
      <c r="Q62" s="7"/>
      <c r="R62" s="7"/>
    </row>
    <row r="63" spans="1:18" s="7" customFormat="1" ht="15" customHeight="1"/>
    <row r="64" spans="1:18" s="7" customFormat="1" ht="15" customHeight="1"/>
    <row r="65" s="7" customFormat="1" ht="15" customHeight="1"/>
    <row r="66" s="7" customFormat="1" ht="15" customHeight="1"/>
    <row r="67" s="7" customFormat="1" ht="15" customHeight="1"/>
    <row r="68" s="7" customFormat="1" ht="15" customHeight="1"/>
    <row r="69" s="7" customFormat="1" ht="15" customHeight="1"/>
    <row r="70" s="7" customFormat="1" ht="15" customHeight="1"/>
    <row r="71" s="7" customFormat="1" ht="15" customHeight="1"/>
    <row r="72" s="7" customFormat="1" ht="15" customHeight="1"/>
    <row r="73" s="7" customFormat="1" ht="15" customHeight="1"/>
    <row r="74" s="7" customFormat="1" ht="30.75" customHeight="1"/>
    <row r="75" s="7" customFormat="1" ht="30.75" customHeight="1"/>
    <row r="76" s="7" customFormat="1" ht="30.75" customHeight="1"/>
    <row r="77" s="7" customFormat="1" ht="15" customHeight="1"/>
    <row r="78" s="7" customFormat="1" ht="15" customHeight="1"/>
    <row r="79" s="7" customFormat="1" ht="15" customHeight="1"/>
    <row r="80" s="7" customFormat="1" ht="15" customHeight="1"/>
    <row r="81" spans="2:15" s="7" customFormat="1" ht="15" customHeight="1"/>
    <row r="82" spans="2:15" s="7" customFormat="1" ht="15" customHeight="1">
      <c r="B82" s="17"/>
      <c r="C82" s="17"/>
      <c r="D82" s="17"/>
      <c r="E82" s="17"/>
      <c r="F82" s="17"/>
      <c r="G82" s="17"/>
      <c r="H82" s="17"/>
      <c r="I82" s="17"/>
      <c r="J82" s="17"/>
      <c r="K82" s="17"/>
      <c r="L82" s="17"/>
      <c r="M82" s="17"/>
      <c r="N82" s="17"/>
      <c r="O82" s="17"/>
    </row>
    <row r="83" spans="2:15" s="7" customFormat="1" ht="15" customHeight="1">
      <c r="B83" s="10"/>
      <c r="C83" s="10"/>
      <c r="D83" s="10"/>
      <c r="E83" s="10"/>
      <c r="F83" s="10"/>
      <c r="G83" s="10"/>
      <c r="H83" s="10"/>
      <c r="I83" s="10"/>
      <c r="J83" s="10"/>
      <c r="K83" s="10"/>
    </row>
    <row r="84" spans="2:15" s="7" customFormat="1" ht="15" customHeight="1">
      <c r="B84" s="10"/>
      <c r="C84" s="10"/>
      <c r="D84" s="10"/>
      <c r="E84" s="10"/>
      <c r="F84" s="10"/>
      <c r="G84" s="10"/>
      <c r="H84" s="10"/>
      <c r="I84" s="10"/>
      <c r="J84" s="10"/>
      <c r="K84" s="10"/>
    </row>
    <row r="85" spans="2:15" s="7" customFormat="1" ht="15" customHeight="1">
      <c r="B85" s="10"/>
      <c r="C85" s="10"/>
      <c r="D85" s="10"/>
      <c r="E85" s="10"/>
      <c r="F85" s="10"/>
      <c r="G85" s="10"/>
      <c r="H85" s="10"/>
      <c r="I85" s="10"/>
      <c r="J85" s="10"/>
      <c r="K85" s="10"/>
    </row>
    <row r="86" spans="2:15" s="7" customFormat="1" ht="15" customHeight="1">
      <c r="B86" s="10"/>
      <c r="C86" s="10"/>
      <c r="D86" s="10"/>
      <c r="E86" s="10"/>
      <c r="F86" s="10"/>
      <c r="G86" s="10"/>
      <c r="H86" s="10"/>
      <c r="I86" s="10"/>
      <c r="J86" s="10"/>
      <c r="K86" s="10"/>
    </row>
    <row r="87" spans="2:15" s="1" customFormat="1" ht="15" customHeight="1"/>
    <row r="88" spans="2:15" ht="15" customHeight="1">
      <c r="M88" s="1"/>
    </row>
    <row r="89" spans="2:15" ht="15" customHeight="1">
      <c r="M89" s="1"/>
    </row>
    <row r="90" spans="2:15" ht="15" customHeight="1">
      <c r="M90" s="1"/>
    </row>
    <row r="91" spans="2:15" ht="15" customHeight="1">
      <c r="M91" s="1"/>
    </row>
    <row r="92" spans="2:15" ht="15" customHeight="1">
      <c r="M92" s="1"/>
    </row>
  </sheetData>
  <mergeCells count="25">
    <mergeCell ref="B5:J10"/>
    <mergeCell ref="K5:W5"/>
    <mergeCell ref="X5:AW5"/>
    <mergeCell ref="Q6:W6"/>
    <mergeCell ref="Q7:W7"/>
    <mergeCell ref="K8:N9"/>
    <mergeCell ref="Q8:W9"/>
    <mergeCell ref="X8:AW8"/>
    <mergeCell ref="X9:AJ9"/>
    <mergeCell ref="Q10:W10"/>
    <mergeCell ref="B31:J33"/>
    <mergeCell ref="K31:AR33"/>
    <mergeCell ref="AS31:AW33"/>
    <mergeCell ref="Q11:W11"/>
    <mergeCell ref="B19:J21"/>
    <mergeCell ref="K19:AR21"/>
    <mergeCell ref="AS19:AW21"/>
    <mergeCell ref="B22:J24"/>
    <mergeCell ref="K22:AR24"/>
    <mergeCell ref="AS22:AW24"/>
    <mergeCell ref="B25:J30"/>
    <mergeCell ref="K25:AR27"/>
    <mergeCell ref="AS25:AW27"/>
    <mergeCell ref="K28:AR30"/>
    <mergeCell ref="AS28:AW30"/>
  </mergeCells>
  <phoneticPr fontId="17"/>
  <pageMargins left="0.75" right="0.75" top="1" bottom="1" header="0.5" footer="0.5"/>
  <pageSetup paperSize="9" scale="94" fitToHeight="0" orientation="portrait" r:id="rId1"/>
  <rowBreaks count="1" manualBreakCount="1">
    <brk id="85" max="15" man="1"/>
  </rowBreak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00FF"/>
    <pageSetUpPr fitToPage="1"/>
  </sheetPr>
  <dimension ref="A3:Z151"/>
  <sheetViews>
    <sheetView zoomScale="70" zoomScaleNormal="70" workbookViewId="0">
      <selection activeCell="AI37" sqref="AI37"/>
    </sheetView>
  </sheetViews>
  <sheetFormatPr defaultColWidth="7.75" defaultRowHeight="13.5"/>
  <cols>
    <col min="1" max="1" width="40" style="24" bestFit="1" customWidth="1"/>
    <col min="2" max="2" width="1.5" style="24" customWidth="1"/>
    <col min="3" max="3" width="21" style="24" bestFit="1" customWidth="1"/>
    <col min="4" max="4" width="1.5" style="150" customWidth="1"/>
    <col min="5" max="7" width="29.875" style="150" customWidth="1"/>
    <col min="8" max="8" width="19.25" style="24" bestFit="1" customWidth="1"/>
    <col min="9" max="9" width="7.5" style="24" bestFit="1" customWidth="1"/>
    <col min="10" max="10" width="1.625" style="24" customWidth="1"/>
    <col min="11" max="11" width="20.25" style="24" bestFit="1" customWidth="1"/>
    <col min="12" max="12" width="1.625" style="24" customWidth="1"/>
    <col min="13" max="13" width="57.25" style="24" bestFit="1" customWidth="1"/>
    <col min="14" max="14" width="29.25" style="25" bestFit="1" customWidth="1"/>
    <col min="15" max="15" width="60.875" style="25" bestFit="1" customWidth="1"/>
    <col min="16" max="16" width="57.5" style="25" bestFit="1" customWidth="1"/>
    <col min="17" max="17" width="31.5" style="24" bestFit="1" customWidth="1"/>
    <col min="18" max="18" width="18.375" style="24" bestFit="1" customWidth="1"/>
    <col min="19" max="19" width="14.375" style="24" bestFit="1" customWidth="1"/>
    <col min="20" max="20" width="25" style="24" bestFit="1" customWidth="1"/>
    <col min="21" max="21" width="7.75" style="24"/>
    <col min="22" max="22" width="47.25" style="24" bestFit="1" customWidth="1"/>
    <col min="23" max="23" width="32.5" style="24" bestFit="1" customWidth="1"/>
    <col min="24" max="24" width="24.625" style="24" bestFit="1" customWidth="1"/>
    <col min="25" max="25" width="60.875" style="24" bestFit="1" customWidth="1"/>
    <col min="26" max="26" width="16.25" style="24" bestFit="1" customWidth="1"/>
    <col min="27" max="16384" width="7.75" style="24"/>
  </cols>
  <sheetData>
    <row r="3" spans="1:26">
      <c r="C3" s="23"/>
      <c r="D3" s="147"/>
      <c r="E3" s="147"/>
      <c r="F3" s="147"/>
      <c r="G3" s="147"/>
      <c r="K3" s="23"/>
      <c r="O3" s="152"/>
      <c r="P3" s="152"/>
    </row>
    <row r="4" spans="1:26">
      <c r="A4" s="26" t="s">
        <v>25</v>
      </c>
      <c r="C4" s="26" t="s">
        <v>199</v>
      </c>
      <c r="D4" s="148"/>
      <c r="E4" s="26" t="s">
        <v>25</v>
      </c>
      <c r="F4" s="26" t="s">
        <v>199</v>
      </c>
      <c r="G4" s="26" t="s">
        <v>27</v>
      </c>
      <c r="H4" s="153" t="s">
        <v>28</v>
      </c>
      <c r="I4" s="153" t="s">
        <v>29</v>
      </c>
      <c r="K4" s="154" t="s">
        <v>26</v>
      </c>
      <c r="M4" s="154" t="s">
        <v>22</v>
      </c>
      <c r="N4" s="154" t="s">
        <v>30</v>
      </c>
      <c r="O4" s="154" t="s">
        <v>31</v>
      </c>
      <c r="P4" s="154" t="s">
        <v>206</v>
      </c>
      <c r="Q4" s="154" t="s">
        <v>32</v>
      </c>
      <c r="R4" s="154" t="s">
        <v>33</v>
      </c>
      <c r="S4" s="154" t="s">
        <v>34</v>
      </c>
      <c r="T4" s="154" t="s">
        <v>35</v>
      </c>
      <c r="V4" s="154" t="s">
        <v>207</v>
      </c>
      <c r="W4" s="154" t="s">
        <v>36</v>
      </c>
      <c r="X4" s="154" t="s">
        <v>37</v>
      </c>
      <c r="Y4" s="154" t="s">
        <v>27</v>
      </c>
      <c r="Z4" s="154" t="s">
        <v>168</v>
      </c>
    </row>
    <row r="5" spans="1:26">
      <c r="A5" s="27" t="s">
        <v>208</v>
      </c>
      <c r="C5" s="27" t="s">
        <v>209</v>
      </c>
      <c r="D5" s="148"/>
      <c r="E5" s="27" t="s">
        <v>208</v>
      </c>
      <c r="F5" s="27" t="s">
        <v>209</v>
      </c>
      <c r="G5" s="27" t="str">
        <f>E5&amp;F5</f>
        <v>LEDダウンライト（埋込穴300mm以下）昼光色/昼白色/白色</v>
      </c>
      <c r="H5" s="155">
        <v>85</v>
      </c>
      <c r="I5" s="155">
        <v>70</v>
      </c>
      <c r="K5" s="156" t="s">
        <v>22</v>
      </c>
      <c r="M5" s="156" t="s">
        <v>210</v>
      </c>
      <c r="N5" s="156" t="s">
        <v>211</v>
      </c>
      <c r="O5" s="156" t="s">
        <v>212</v>
      </c>
      <c r="P5" s="156" t="s">
        <v>213</v>
      </c>
      <c r="Q5" s="156" t="s">
        <v>214</v>
      </c>
      <c r="R5" s="27" t="s">
        <v>215</v>
      </c>
      <c r="S5" s="27" t="s">
        <v>216</v>
      </c>
      <c r="T5" s="27" t="s">
        <v>217</v>
      </c>
      <c r="V5" s="156" t="s">
        <v>22</v>
      </c>
      <c r="W5" s="156" t="s">
        <v>23</v>
      </c>
      <c r="X5" s="156" t="s">
        <v>24</v>
      </c>
      <c r="Y5" s="156" t="str">
        <f t="shared" ref="Y5:Y68" si="0">IF(X5="",V5&amp;W5,V5&amp;W5&amp;"　・　"&amp;X5)</f>
        <v>直管蛍光ランプFHF16形　1灯用　・　高出力</v>
      </c>
      <c r="Z5" s="156">
        <v>26</v>
      </c>
    </row>
    <row r="6" spans="1:26">
      <c r="A6" s="27" t="s">
        <v>218</v>
      </c>
      <c r="C6" s="27" t="s">
        <v>219</v>
      </c>
      <c r="D6" s="148"/>
      <c r="E6" s="149" t="s">
        <v>208</v>
      </c>
      <c r="F6" s="27" t="s">
        <v>219</v>
      </c>
      <c r="G6" s="27" t="str">
        <f t="shared" ref="G6:G10" si="1">E6&amp;F6</f>
        <v>LEDダウンライト（埋込穴300mm以下）温白色/電球色</v>
      </c>
      <c r="H6" s="155">
        <v>75</v>
      </c>
      <c r="I6" s="155">
        <v>70</v>
      </c>
      <c r="K6" s="156" t="s">
        <v>30</v>
      </c>
      <c r="M6" s="156" t="s">
        <v>220</v>
      </c>
      <c r="N6" s="156" t="s">
        <v>221</v>
      </c>
      <c r="O6" s="156" t="s">
        <v>222</v>
      </c>
      <c r="P6" s="156" t="s">
        <v>223</v>
      </c>
      <c r="Q6" s="156" t="s">
        <v>224</v>
      </c>
      <c r="R6" s="27" t="s">
        <v>225</v>
      </c>
      <c r="S6" s="27" t="s">
        <v>226</v>
      </c>
      <c r="T6" s="27" t="s">
        <v>227</v>
      </c>
      <c r="V6" s="156" t="s">
        <v>22</v>
      </c>
      <c r="W6" s="156" t="s">
        <v>43</v>
      </c>
      <c r="X6" s="156" t="s">
        <v>24</v>
      </c>
      <c r="Y6" s="156" t="str">
        <f t="shared" si="0"/>
        <v>直管蛍光ランプFHF16形　2灯用　・　高出力</v>
      </c>
      <c r="Z6" s="156">
        <v>50</v>
      </c>
    </row>
    <row r="7" spans="1:26">
      <c r="A7" s="27" t="s">
        <v>228</v>
      </c>
      <c r="D7" s="148"/>
      <c r="E7" s="27" t="s">
        <v>218</v>
      </c>
      <c r="F7" s="27" t="s">
        <v>209</v>
      </c>
      <c r="G7" s="27" t="str">
        <f t="shared" si="1"/>
        <v>LED高天井用器具（定格光束 12,000lm以上）昼光色/昼白色/白色</v>
      </c>
      <c r="H7" s="155">
        <v>100</v>
      </c>
      <c r="I7" s="155">
        <v>70</v>
      </c>
      <c r="K7" s="156" t="s">
        <v>31</v>
      </c>
      <c r="M7" s="156" t="s">
        <v>229</v>
      </c>
      <c r="N7" s="156" t="s">
        <v>230</v>
      </c>
      <c r="O7" s="156" t="s">
        <v>231</v>
      </c>
      <c r="P7" s="156" t="s">
        <v>232</v>
      </c>
      <c r="Q7" s="156" t="s">
        <v>233</v>
      </c>
      <c r="R7" s="27" t="s">
        <v>234</v>
      </c>
      <c r="S7" s="27" t="s">
        <v>235</v>
      </c>
      <c r="T7" s="27" t="s">
        <v>236</v>
      </c>
      <c r="V7" s="156" t="s">
        <v>22</v>
      </c>
      <c r="W7" s="156" t="s">
        <v>48</v>
      </c>
      <c r="X7" s="156" t="s">
        <v>24</v>
      </c>
      <c r="Y7" s="156" t="str">
        <f t="shared" si="0"/>
        <v>直管蛍光ランプFHF32形　1灯用　・　高出力</v>
      </c>
      <c r="Z7" s="156">
        <v>48</v>
      </c>
    </row>
    <row r="8" spans="1:26">
      <c r="D8" s="148"/>
      <c r="E8" s="149" t="s">
        <v>218</v>
      </c>
      <c r="F8" s="27" t="s">
        <v>219</v>
      </c>
      <c r="G8" s="27" t="str">
        <f t="shared" si="1"/>
        <v>LED高天井用器具（定格光束 12,000lm以上）温白色/電球色</v>
      </c>
      <c r="H8" s="155">
        <v>75</v>
      </c>
      <c r="I8" s="155">
        <v>70</v>
      </c>
      <c r="K8" s="156" t="s">
        <v>206</v>
      </c>
      <c r="M8" s="156" t="s">
        <v>363</v>
      </c>
      <c r="N8" s="156" t="s">
        <v>237</v>
      </c>
      <c r="O8" s="156" t="s">
        <v>238</v>
      </c>
      <c r="P8" s="156" t="s">
        <v>239</v>
      </c>
      <c r="Q8" s="27"/>
      <c r="R8" s="27"/>
      <c r="S8" s="27"/>
      <c r="T8" s="27" t="s">
        <v>240</v>
      </c>
      <c r="V8" s="156" t="s">
        <v>22</v>
      </c>
      <c r="W8" s="156" t="s">
        <v>48</v>
      </c>
      <c r="X8" s="156" t="s">
        <v>364</v>
      </c>
      <c r="Y8" s="156" t="str">
        <f t="shared" si="0"/>
        <v>直管蛍光ランプFHF32形　1灯用　・　定格出力　又は　不明</v>
      </c>
      <c r="Z8" s="156">
        <v>35</v>
      </c>
    </row>
    <row r="9" spans="1:26">
      <c r="D9" s="148"/>
      <c r="E9" s="27" t="s">
        <v>228</v>
      </c>
      <c r="F9" s="27" t="s">
        <v>209</v>
      </c>
      <c r="G9" s="27" t="str">
        <f t="shared" si="1"/>
        <v>その他LED照明器具昼光色/昼白色/白色</v>
      </c>
      <c r="H9" s="155">
        <v>110</v>
      </c>
      <c r="I9" s="155">
        <v>80</v>
      </c>
      <c r="K9" s="156" t="s">
        <v>32</v>
      </c>
      <c r="M9" s="156" t="s">
        <v>241</v>
      </c>
      <c r="N9" s="156"/>
      <c r="O9" s="156" t="s">
        <v>242</v>
      </c>
      <c r="P9" s="156" t="s">
        <v>243</v>
      </c>
      <c r="Q9" s="27"/>
      <c r="R9" s="27"/>
      <c r="S9" s="27"/>
      <c r="T9" s="27" t="s">
        <v>244</v>
      </c>
      <c r="V9" s="156" t="s">
        <v>22</v>
      </c>
      <c r="W9" s="156" t="s">
        <v>54</v>
      </c>
      <c r="X9" s="156" t="s">
        <v>24</v>
      </c>
      <c r="Y9" s="156" t="str">
        <f t="shared" si="0"/>
        <v>直管蛍光ランプFHF32形　2灯用　・　高出力</v>
      </c>
      <c r="Z9" s="156">
        <v>95</v>
      </c>
    </row>
    <row r="10" spans="1:26">
      <c r="D10" s="148"/>
      <c r="E10" s="149" t="s">
        <v>228</v>
      </c>
      <c r="F10" s="27" t="s">
        <v>219</v>
      </c>
      <c r="G10" s="27" t="str">
        <f t="shared" si="1"/>
        <v>その他LED照明器具温白色/電球色</v>
      </c>
      <c r="H10" s="155">
        <v>75</v>
      </c>
      <c r="I10" s="155">
        <v>80</v>
      </c>
      <c r="K10" s="156" t="s">
        <v>33</v>
      </c>
      <c r="M10" s="156" t="s">
        <v>365</v>
      </c>
      <c r="N10" s="156"/>
      <c r="O10" s="156" t="s">
        <v>245</v>
      </c>
      <c r="P10" s="156" t="s">
        <v>246</v>
      </c>
      <c r="Q10" s="27"/>
      <c r="R10" s="27"/>
      <c r="S10" s="27"/>
      <c r="T10" s="27" t="s">
        <v>247</v>
      </c>
      <c r="V10" s="156" t="s">
        <v>22</v>
      </c>
      <c r="W10" s="156" t="s">
        <v>54</v>
      </c>
      <c r="X10" s="156" t="s">
        <v>364</v>
      </c>
      <c r="Y10" s="156" t="str">
        <f t="shared" si="0"/>
        <v>直管蛍光ランプFHF32形　2灯用　・　定格出力　又は　不明</v>
      </c>
      <c r="Z10" s="156">
        <v>70</v>
      </c>
    </row>
    <row r="11" spans="1:26">
      <c r="K11" s="156" t="s">
        <v>34</v>
      </c>
      <c r="M11" s="156" t="s">
        <v>248</v>
      </c>
      <c r="N11" s="156"/>
      <c r="O11" s="156" t="s">
        <v>249</v>
      </c>
      <c r="P11" s="156" t="s">
        <v>250</v>
      </c>
      <c r="Q11" s="27"/>
      <c r="R11" s="27"/>
      <c r="S11" s="27"/>
      <c r="T11" s="27" t="s">
        <v>251</v>
      </c>
      <c r="V11" s="156" t="s">
        <v>22</v>
      </c>
      <c r="W11" s="156" t="s">
        <v>59</v>
      </c>
      <c r="X11" s="156" t="s">
        <v>24</v>
      </c>
      <c r="Y11" s="156" t="str">
        <f t="shared" si="0"/>
        <v>直管蛍光ランプFHF32形　3灯用　・　高出力</v>
      </c>
      <c r="Z11" s="156">
        <v>143</v>
      </c>
    </row>
    <row r="12" spans="1:26">
      <c r="K12" s="156" t="s">
        <v>35</v>
      </c>
      <c r="M12" s="156" t="s">
        <v>361</v>
      </c>
      <c r="N12" s="156"/>
      <c r="O12" s="156" t="s">
        <v>252</v>
      </c>
      <c r="P12" s="156" t="s">
        <v>253</v>
      </c>
      <c r="Q12" s="27"/>
      <c r="R12" s="27"/>
      <c r="S12" s="27"/>
      <c r="T12" s="27" t="s">
        <v>254</v>
      </c>
      <c r="V12" s="156" t="s">
        <v>22</v>
      </c>
      <c r="W12" s="156" t="s">
        <v>59</v>
      </c>
      <c r="X12" s="156" t="s">
        <v>364</v>
      </c>
      <c r="Y12" s="156" t="str">
        <f t="shared" si="0"/>
        <v>直管蛍光ランプFHF32形　3灯用　・　定格出力　又は　不明</v>
      </c>
      <c r="Z12" s="156">
        <v>105</v>
      </c>
    </row>
    <row r="13" spans="1:26">
      <c r="M13" s="156" t="s">
        <v>255</v>
      </c>
      <c r="N13" s="156"/>
      <c r="O13" s="156" t="s">
        <v>256</v>
      </c>
      <c r="P13" s="156" t="s">
        <v>257</v>
      </c>
      <c r="Q13" s="27"/>
      <c r="R13" s="27"/>
      <c r="S13" s="27"/>
      <c r="T13" s="27"/>
      <c r="V13" s="156" t="s">
        <v>22</v>
      </c>
      <c r="W13" s="156" t="s">
        <v>63</v>
      </c>
      <c r="X13" s="156" t="s">
        <v>24</v>
      </c>
      <c r="Y13" s="156" t="str">
        <f t="shared" si="0"/>
        <v>直管蛍光ランプFHF32形　4灯用　・　高出力</v>
      </c>
      <c r="Z13" s="156">
        <v>190</v>
      </c>
    </row>
    <row r="14" spans="1:26">
      <c r="M14" s="156" t="s">
        <v>366</v>
      </c>
      <c r="N14" s="156"/>
      <c r="O14" s="156" t="s">
        <v>258</v>
      </c>
      <c r="P14" s="156" t="s">
        <v>259</v>
      </c>
      <c r="Q14" s="27"/>
      <c r="R14" s="27"/>
      <c r="S14" s="27"/>
      <c r="T14" s="27"/>
      <c r="V14" s="156" t="s">
        <v>22</v>
      </c>
      <c r="W14" s="156" t="s">
        <v>63</v>
      </c>
      <c r="X14" s="156" t="s">
        <v>364</v>
      </c>
      <c r="Y14" s="156" t="str">
        <f t="shared" si="0"/>
        <v>直管蛍光ランプFHF32形　4灯用　・　定格出力　又は　不明</v>
      </c>
      <c r="Z14" s="156">
        <v>140</v>
      </c>
    </row>
    <row r="15" spans="1:26">
      <c r="M15" s="156" t="s">
        <v>260</v>
      </c>
      <c r="N15" s="156"/>
      <c r="O15" s="156" t="s">
        <v>261</v>
      </c>
      <c r="P15" s="156" t="s">
        <v>262</v>
      </c>
      <c r="Q15" s="27"/>
      <c r="R15" s="27"/>
      <c r="S15" s="27"/>
      <c r="T15" s="27"/>
      <c r="V15" s="156" t="s">
        <v>22</v>
      </c>
      <c r="W15" s="156" t="s">
        <v>66</v>
      </c>
      <c r="X15" s="156" t="s">
        <v>24</v>
      </c>
      <c r="Y15" s="156" t="str">
        <f t="shared" si="0"/>
        <v>直管蛍光ランプFHF32形　5灯用　・　高出力</v>
      </c>
      <c r="Z15" s="156">
        <v>238</v>
      </c>
    </row>
    <row r="16" spans="1:26">
      <c r="M16" s="156" t="s">
        <v>367</v>
      </c>
      <c r="N16" s="156"/>
      <c r="O16" s="156" t="s">
        <v>263</v>
      </c>
      <c r="P16" s="156" t="s">
        <v>264</v>
      </c>
      <c r="Q16" s="27"/>
      <c r="R16" s="27"/>
      <c r="S16" s="27"/>
      <c r="T16" s="27"/>
      <c r="V16" s="156" t="s">
        <v>22</v>
      </c>
      <c r="W16" s="156" t="s">
        <v>66</v>
      </c>
      <c r="X16" s="156" t="s">
        <v>364</v>
      </c>
      <c r="Y16" s="156" t="str">
        <f t="shared" si="0"/>
        <v>直管蛍光ランプFHF32形　5灯用　・　定格出力　又は　不明</v>
      </c>
      <c r="Z16" s="156">
        <v>175</v>
      </c>
    </row>
    <row r="17" spans="13:26">
      <c r="M17" s="156" t="s">
        <v>265</v>
      </c>
      <c r="N17" s="156"/>
      <c r="O17" s="156" t="s">
        <v>266</v>
      </c>
      <c r="P17" s="156" t="s">
        <v>267</v>
      </c>
      <c r="Q17" s="27"/>
      <c r="R17" s="27"/>
      <c r="S17" s="27"/>
      <c r="T17" s="27"/>
      <c r="V17" s="156" t="s">
        <v>22</v>
      </c>
      <c r="W17" s="156" t="s">
        <v>69</v>
      </c>
      <c r="X17" s="156" t="s">
        <v>24</v>
      </c>
      <c r="Y17" s="156" t="str">
        <f t="shared" si="0"/>
        <v>直管蛍光ランプFHF32形　6灯用　・　高出力</v>
      </c>
      <c r="Z17" s="156">
        <v>285</v>
      </c>
    </row>
    <row r="18" spans="13:26">
      <c r="M18" s="156" t="s">
        <v>368</v>
      </c>
      <c r="N18" s="156"/>
      <c r="O18" s="156" t="s">
        <v>268</v>
      </c>
      <c r="P18" s="156" t="s">
        <v>269</v>
      </c>
      <c r="Q18" s="27"/>
      <c r="R18" s="27"/>
      <c r="S18" s="27"/>
      <c r="T18" s="27"/>
      <c r="V18" s="156" t="s">
        <v>22</v>
      </c>
      <c r="W18" s="156" t="s">
        <v>69</v>
      </c>
      <c r="X18" s="156" t="s">
        <v>364</v>
      </c>
      <c r="Y18" s="156" t="str">
        <f t="shared" si="0"/>
        <v>直管蛍光ランプFHF32形　6灯用　・　定格出力　又は　不明</v>
      </c>
      <c r="Z18" s="156">
        <v>210</v>
      </c>
    </row>
    <row r="19" spans="13:26">
      <c r="M19" s="156" t="s">
        <v>270</v>
      </c>
      <c r="N19" s="156"/>
      <c r="O19" s="156" t="s">
        <v>271</v>
      </c>
      <c r="P19" s="156" t="s">
        <v>272</v>
      </c>
      <c r="Q19" s="27"/>
      <c r="R19" s="27"/>
      <c r="S19" s="27"/>
      <c r="T19" s="27"/>
      <c r="V19" s="156" t="s">
        <v>22</v>
      </c>
      <c r="W19" s="156" t="s">
        <v>84</v>
      </c>
      <c r="X19" s="156"/>
      <c r="Y19" s="156" t="str">
        <f t="shared" si="0"/>
        <v>直管蛍光ランプFHF63形　1灯用</v>
      </c>
      <c r="Z19" s="156">
        <v>64</v>
      </c>
    </row>
    <row r="20" spans="13:26">
      <c r="M20" s="156" t="s">
        <v>273</v>
      </c>
      <c r="N20" s="156"/>
      <c r="O20" s="156" t="s">
        <v>369</v>
      </c>
      <c r="P20" s="156" t="s">
        <v>274</v>
      </c>
      <c r="Q20" s="27"/>
      <c r="R20" s="27"/>
      <c r="S20" s="27"/>
      <c r="T20" s="27"/>
      <c r="V20" s="156" t="s">
        <v>22</v>
      </c>
      <c r="W20" s="156" t="s">
        <v>87</v>
      </c>
      <c r="X20" s="156"/>
      <c r="Y20" s="156" t="str">
        <f t="shared" si="0"/>
        <v>直管蛍光ランプFHF63形　2灯用</v>
      </c>
      <c r="Z20" s="156">
        <v>125</v>
      </c>
    </row>
    <row r="21" spans="13:26">
      <c r="M21" s="156" t="s">
        <v>275</v>
      </c>
      <c r="N21" s="156"/>
      <c r="O21" s="156" t="s">
        <v>276</v>
      </c>
      <c r="P21" s="156" t="s">
        <v>277</v>
      </c>
      <c r="Q21" s="27"/>
      <c r="R21" s="27"/>
      <c r="S21" s="27"/>
      <c r="T21" s="27"/>
      <c r="V21" s="156" t="s">
        <v>22</v>
      </c>
      <c r="W21" s="156" t="s">
        <v>90</v>
      </c>
      <c r="X21" s="156"/>
      <c r="Y21" s="156" t="str">
        <f t="shared" si="0"/>
        <v>直管蛍光ランプFHF86形　1灯用</v>
      </c>
      <c r="Z21" s="156">
        <v>87</v>
      </c>
    </row>
    <row r="22" spans="13:26">
      <c r="M22" s="156" t="s">
        <v>278</v>
      </c>
      <c r="N22" s="156"/>
      <c r="O22" s="156" t="s">
        <v>370</v>
      </c>
      <c r="P22" s="156" t="s">
        <v>279</v>
      </c>
      <c r="Q22" s="27"/>
      <c r="R22" s="27"/>
      <c r="S22" s="27"/>
      <c r="T22" s="27"/>
      <c r="V22" s="156" t="s">
        <v>22</v>
      </c>
      <c r="W22" s="156" t="s">
        <v>92</v>
      </c>
      <c r="X22" s="156"/>
      <c r="Y22" s="156" t="str">
        <f t="shared" si="0"/>
        <v>直管蛍光ランプFHF86形　2灯用</v>
      </c>
      <c r="Z22" s="156">
        <v>172</v>
      </c>
    </row>
    <row r="23" spans="13:26">
      <c r="M23" s="156" t="s">
        <v>280</v>
      </c>
      <c r="N23" s="156"/>
      <c r="O23" s="156" t="s">
        <v>281</v>
      </c>
      <c r="P23" s="156" t="s">
        <v>282</v>
      </c>
      <c r="Q23" s="27"/>
      <c r="R23" s="27"/>
      <c r="S23" s="27"/>
      <c r="T23" s="27"/>
      <c r="V23" s="156" t="s">
        <v>22</v>
      </c>
      <c r="W23" s="156" t="s">
        <v>94</v>
      </c>
      <c r="X23" s="156"/>
      <c r="Y23" s="156" t="str">
        <f t="shared" si="0"/>
        <v>直管蛍光ランプFHF86形　3灯用</v>
      </c>
      <c r="Z23" s="156">
        <v>259</v>
      </c>
    </row>
    <row r="24" spans="13:26">
      <c r="M24" s="156" t="s">
        <v>283</v>
      </c>
      <c r="N24" s="156"/>
      <c r="O24" s="156" t="s">
        <v>284</v>
      </c>
      <c r="P24" s="156" t="s">
        <v>285</v>
      </c>
      <c r="Q24" s="27"/>
      <c r="R24" s="27"/>
      <c r="S24" s="27"/>
      <c r="T24" s="27"/>
      <c r="V24" s="156" t="s">
        <v>22</v>
      </c>
      <c r="W24" s="156" t="s">
        <v>97</v>
      </c>
      <c r="X24" s="156"/>
      <c r="Y24" s="156" t="str">
        <f t="shared" si="0"/>
        <v>直管蛍光ランプFL20・FLR20形 1灯用</v>
      </c>
      <c r="Z24" s="156">
        <v>21</v>
      </c>
    </row>
    <row r="25" spans="13:26">
      <c r="M25" s="156" t="s">
        <v>286</v>
      </c>
      <c r="N25" s="156"/>
      <c r="O25" s="156" t="s">
        <v>287</v>
      </c>
      <c r="P25" s="156" t="s">
        <v>288</v>
      </c>
      <c r="Q25" s="27"/>
      <c r="R25" s="27"/>
      <c r="S25" s="27"/>
      <c r="T25" s="27"/>
      <c r="V25" s="156" t="s">
        <v>22</v>
      </c>
      <c r="W25" s="156" t="s">
        <v>100</v>
      </c>
      <c r="X25" s="156"/>
      <c r="Y25" s="156" t="str">
        <f t="shared" si="0"/>
        <v>直管蛍光ランプFL20・FLR20形 2灯用</v>
      </c>
      <c r="Z25" s="156">
        <v>41</v>
      </c>
    </row>
    <row r="26" spans="13:26">
      <c r="M26" s="156" t="s">
        <v>289</v>
      </c>
      <c r="N26" s="156"/>
      <c r="O26" s="156" t="s">
        <v>290</v>
      </c>
      <c r="P26" s="156" t="s">
        <v>291</v>
      </c>
      <c r="Q26" s="27"/>
      <c r="R26" s="27"/>
      <c r="S26" s="27"/>
      <c r="T26" s="27"/>
      <c r="V26" s="156" t="s">
        <v>22</v>
      </c>
      <c r="W26" s="156" t="s">
        <v>103</v>
      </c>
      <c r="X26" s="156"/>
      <c r="Y26" s="156" t="str">
        <f t="shared" si="0"/>
        <v>直管蛍光ランプFL20・FLR20形 3灯用</v>
      </c>
      <c r="Z26" s="156">
        <v>62</v>
      </c>
    </row>
    <row r="27" spans="13:26">
      <c r="M27" s="156" t="s">
        <v>292</v>
      </c>
      <c r="N27" s="156"/>
      <c r="O27" s="156" t="s">
        <v>293</v>
      </c>
      <c r="P27" s="156" t="s">
        <v>294</v>
      </c>
      <c r="Q27" s="27"/>
      <c r="R27" s="27"/>
      <c r="S27" s="27"/>
      <c r="T27" s="27"/>
      <c r="V27" s="156" t="s">
        <v>22</v>
      </c>
      <c r="W27" s="156" t="s">
        <v>106</v>
      </c>
      <c r="X27" s="156"/>
      <c r="Y27" s="156" t="str">
        <f t="shared" si="0"/>
        <v>直管蛍光ランプFL20・FLR20形 4灯用</v>
      </c>
      <c r="Z27" s="156">
        <v>82</v>
      </c>
    </row>
    <row r="28" spans="13:26">
      <c r="M28" s="156" t="s">
        <v>295</v>
      </c>
      <c r="N28" s="156"/>
      <c r="O28" s="156" t="s">
        <v>296</v>
      </c>
      <c r="P28" s="156" t="s">
        <v>297</v>
      </c>
      <c r="Q28" s="27"/>
      <c r="R28" s="27"/>
      <c r="S28" s="27"/>
      <c r="T28" s="27"/>
      <c r="V28" s="156" t="s">
        <v>22</v>
      </c>
      <c r="W28" s="156" t="s">
        <v>108</v>
      </c>
      <c r="X28" s="156"/>
      <c r="Y28" s="156" t="str">
        <f t="shared" si="0"/>
        <v>直管蛍光ランプFL20・FLR20形 5灯用</v>
      </c>
      <c r="Z28" s="156">
        <v>103</v>
      </c>
    </row>
    <row r="29" spans="13:26">
      <c r="M29" s="156" t="s">
        <v>298</v>
      </c>
      <c r="N29" s="156"/>
      <c r="O29" s="156" t="s">
        <v>299</v>
      </c>
      <c r="P29" s="156" t="s">
        <v>300</v>
      </c>
      <c r="Q29" s="27"/>
      <c r="R29" s="27"/>
      <c r="S29" s="27"/>
      <c r="T29" s="27"/>
      <c r="V29" s="156" t="s">
        <v>22</v>
      </c>
      <c r="W29" s="156" t="s">
        <v>111</v>
      </c>
      <c r="X29" s="156"/>
      <c r="Y29" s="156" t="str">
        <f t="shared" si="0"/>
        <v>直管蛍光ランプFL20・FLR20形 6灯用</v>
      </c>
      <c r="Z29" s="156">
        <v>123</v>
      </c>
    </row>
    <row r="30" spans="13:26">
      <c r="M30" s="156" t="s">
        <v>301</v>
      </c>
      <c r="N30" s="156"/>
      <c r="O30" s="156" t="s">
        <v>302</v>
      </c>
      <c r="P30" s="156" t="s">
        <v>303</v>
      </c>
      <c r="Q30" s="27"/>
      <c r="R30" s="27"/>
      <c r="S30" s="27"/>
      <c r="T30" s="27"/>
      <c r="V30" s="156" t="s">
        <v>22</v>
      </c>
      <c r="W30" s="156" t="s">
        <v>113</v>
      </c>
      <c r="X30" s="156" t="s">
        <v>122</v>
      </c>
      <c r="Y30" s="156" t="str">
        <f t="shared" si="0"/>
        <v>直管蛍光ランプFL40形 1灯用　・　磁気式安定器</v>
      </c>
      <c r="Z30" s="156">
        <v>42</v>
      </c>
    </row>
    <row r="31" spans="13:26">
      <c r="M31" s="156" t="s">
        <v>304</v>
      </c>
      <c r="N31" s="156"/>
      <c r="O31" s="156" t="s">
        <v>305</v>
      </c>
      <c r="P31" s="156" t="s">
        <v>306</v>
      </c>
      <c r="Q31" s="27"/>
      <c r="R31" s="27"/>
      <c r="S31" s="27"/>
      <c r="T31" s="27"/>
      <c r="V31" s="156" t="s">
        <v>22</v>
      </c>
      <c r="W31" s="156" t="s">
        <v>115</v>
      </c>
      <c r="X31" s="156" t="s">
        <v>122</v>
      </c>
      <c r="Y31" s="156" t="str">
        <f t="shared" si="0"/>
        <v>直管蛍光ランプFL40形 2灯用　・　磁気式安定器</v>
      </c>
      <c r="Z31" s="156">
        <v>83</v>
      </c>
    </row>
    <row r="32" spans="13:26">
      <c r="M32" s="156" t="s">
        <v>307</v>
      </c>
      <c r="N32" s="156"/>
      <c r="O32" s="156" t="s">
        <v>308</v>
      </c>
      <c r="P32" s="156" t="s">
        <v>309</v>
      </c>
      <c r="Q32" s="27"/>
      <c r="R32" s="27"/>
      <c r="S32" s="27"/>
      <c r="T32" s="27"/>
      <c r="V32" s="156" t="s">
        <v>22</v>
      </c>
      <c r="W32" s="156" t="s">
        <v>117</v>
      </c>
      <c r="X32" s="156" t="s">
        <v>122</v>
      </c>
      <c r="Y32" s="156" t="str">
        <f t="shared" si="0"/>
        <v>直管蛍光ランプFL40形 3灯用　・　磁気式安定器</v>
      </c>
      <c r="Z32" s="156">
        <v>125</v>
      </c>
    </row>
    <row r="33" spans="13:26">
      <c r="M33" s="156" t="s">
        <v>310</v>
      </c>
      <c r="N33" s="156"/>
      <c r="O33" s="156" t="s">
        <v>311</v>
      </c>
      <c r="P33" s="156" t="s">
        <v>312</v>
      </c>
      <c r="Q33" s="27"/>
      <c r="R33" s="27"/>
      <c r="S33" s="27"/>
      <c r="T33" s="27"/>
      <c r="V33" s="156" t="s">
        <v>22</v>
      </c>
      <c r="W33" s="156" t="s">
        <v>119</v>
      </c>
      <c r="X33" s="156" t="s">
        <v>122</v>
      </c>
      <c r="Y33" s="156" t="str">
        <f t="shared" si="0"/>
        <v>直管蛍光ランプFL40形 4灯用　・　磁気式安定器</v>
      </c>
      <c r="Z33" s="156">
        <v>166</v>
      </c>
    </row>
    <row r="34" spans="13:26">
      <c r="M34" s="156" t="s">
        <v>313</v>
      </c>
      <c r="N34" s="156"/>
      <c r="O34" s="156" t="s">
        <v>314</v>
      </c>
      <c r="P34" s="156" t="s">
        <v>315</v>
      </c>
      <c r="Q34" s="27"/>
      <c r="R34" s="27"/>
      <c r="S34" s="27"/>
      <c r="T34" s="27"/>
      <c r="V34" s="156" t="s">
        <v>22</v>
      </c>
      <c r="W34" s="156" t="s">
        <v>123</v>
      </c>
      <c r="X34" s="156" t="s">
        <v>122</v>
      </c>
      <c r="Y34" s="156" t="str">
        <f t="shared" si="0"/>
        <v>直管蛍光ランプFL40形 5灯用　・　磁気式安定器</v>
      </c>
      <c r="Z34" s="156">
        <v>208</v>
      </c>
    </row>
    <row r="35" spans="13:26">
      <c r="M35" s="156" t="s">
        <v>316</v>
      </c>
      <c r="N35" s="156"/>
      <c r="O35" s="156" t="s">
        <v>317</v>
      </c>
      <c r="P35" s="156" t="s">
        <v>318</v>
      </c>
      <c r="Q35" s="27"/>
      <c r="R35" s="27"/>
      <c r="S35" s="27"/>
      <c r="T35" s="27"/>
      <c r="V35" s="156" t="s">
        <v>22</v>
      </c>
      <c r="W35" s="156" t="s">
        <v>126</v>
      </c>
      <c r="X35" s="156" t="s">
        <v>122</v>
      </c>
      <c r="Y35" s="156" t="str">
        <f t="shared" si="0"/>
        <v>直管蛍光ランプFL40形 6灯用　・　磁気式安定器</v>
      </c>
      <c r="Z35" s="156">
        <v>249</v>
      </c>
    </row>
    <row r="36" spans="13:26">
      <c r="M36" s="156" t="s">
        <v>319</v>
      </c>
      <c r="N36" s="156"/>
      <c r="O36" s="156" t="s">
        <v>320</v>
      </c>
      <c r="P36" s="156" t="s">
        <v>321</v>
      </c>
      <c r="Q36" s="27"/>
      <c r="R36" s="27"/>
      <c r="S36" s="27"/>
      <c r="T36" s="27"/>
      <c r="V36" s="156" t="s">
        <v>22</v>
      </c>
      <c r="W36" s="156" t="s">
        <v>129</v>
      </c>
      <c r="X36" s="156" t="s">
        <v>122</v>
      </c>
      <c r="Y36" s="156" t="str">
        <f t="shared" si="0"/>
        <v>直管蛍光ランプFLR40形 1灯用　・　磁気式安定器</v>
      </c>
      <c r="Z36" s="156">
        <v>41</v>
      </c>
    </row>
    <row r="37" spans="13:26">
      <c r="M37" s="156" t="s">
        <v>322</v>
      </c>
      <c r="N37" s="156"/>
      <c r="O37" s="156" t="s">
        <v>323</v>
      </c>
      <c r="P37" s="156" t="s">
        <v>324</v>
      </c>
      <c r="Q37" s="27"/>
      <c r="R37" s="27"/>
      <c r="S37" s="27"/>
      <c r="T37" s="27"/>
      <c r="V37" s="156" t="s">
        <v>22</v>
      </c>
      <c r="W37" s="156" t="s">
        <v>132</v>
      </c>
      <c r="X37" s="156" t="s">
        <v>122</v>
      </c>
      <c r="Y37" s="156" t="str">
        <f t="shared" si="0"/>
        <v>直管蛍光ランプFLR40形 2灯用　・　磁気式安定器</v>
      </c>
      <c r="Z37" s="156">
        <v>78</v>
      </c>
    </row>
    <row r="38" spans="13:26">
      <c r="M38" s="156" t="s">
        <v>325</v>
      </c>
      <c r="N38" s="156"/>
      <c r="O38" s="156" t="s">
        <v>326</v>
      </c>
      <c r="P38" s="156" t="s">
        <v>327</v>
      </c>
      <c r="Q38" s="27"/>
      <c r="R38" s="27"/>
      <c r="S38" s="27"/>
      <c r="T38" s="27"/>
      <c r="V38" s="156" t="s">
        <v>22</v>
      </c>
      <c r="W38" s="156" t="s">
        <v>135</v>
      </c>
      <c r="X38" s="156" t="s">
        <v>122</v>
      </c>
      <c r="Y38" s="156" t="str">
        <f t="shared" si="0"/>
        <v>直管蛍光ランプFLR40形 3灯用　・　磁気式安定器</v>
      </c>
      <c r="Z38" s="156">
        <v>119</v>
      </c>
    </row>
    <row r="39" spans="13:26">
      <c r="M39" s="27" t="s">
        <v>328</v>
      </c>
      <c r="N39" s="156"/>
      <c r="O39" s="156" t="s">
        <v>329</v>
      </c>
      <c r="P39" s="156" t="s">
        <v>330</v>
      </c>
      <c r="Q39" s="27"/>
      <c r="R39" s="27"/>
      <c r="S39" s="27"/>
      <c r="T39" s="27"/>
      <c r="V39" s="156" t="s">
        <v>22</v>
      </c>
      <c r="W39" s="156" t="s">
        <v>138</v>
      </c>
      <c r="X39" s="156" t="s">
        <v>122</v>
      </c>
      <c r="Y39" s="156" t="str">
        <f t="shared" si="0"/>
        <v>直管蛍光ランプFLR40形 4灯用　・　磁気式安定器</v>
      </c>
      <c r="Z39" s="156">
        <v>156</v>
      </c>
    </row>
    <row r="40" spans="13:26">
      <c r="M40" s="27" t="s">
        <v>331</v>
      </c>
      <c r="N40" s="156"/>
      <c r="O40" s="156" t="s">
        <v>332</v>
      </c>
      <c r="P40" s="156" t="s">
        <v>333</v>
      </c>
      <c r="Q40" s="27"/>
      <c r="R40" s="27"/>
      <c r="S40" s="27"/>
      <c r="T40" s="27"/>
      <c r="V40" s="156" t="s">
        <v>22</v>
      </c>
      <c r="W40" s="156" t="s">
        <v>141</v>
      </c>
      <c r="X40" s="156" t="s">
        <v>122</v>
      </c>
      <c r="Y40" s="156" t="str">
        <f t="shared" si="0"/>
        <v>直管蛍光ランプFLR40形 5灯用　・　磁気式安定器</v>
      </c>
      <c r="Z40" s="156">
        <v>197</v>
      </c>
    </row>
    <row r="41" spans="13:26">
      <c r="M41" s="27" t="s">
        <v>334</v>
      </c>
      <c r="N41" s="156"/>
      <c r="O41" s="156" t="s">
        <v>335</v>
      </c>
      <c r="P41" s="156" t="s">
        <v>336</v>
      </c>
      <c r="Q41" s="27"/>
      <c r="R41" s="27"/>
      <c r="S41" s="27"/>
      <c r="T41" s="27"/>
      <c r="V41" s="156" t="s">
        <v>22</v>
      </c>
      <c r="W41" s="156" t="s">
        <v>144</v>
      </c>
      <c r="X41" s="156" t="s">
        <v>122</v>
      </c>
      <c r="Y41" s="156" t="str">
        <f t="shared" si="0"/>
        <v>直管蛍光ランプFLR40形 6灯用　・　磁気式安定器</v>
      </c>
      <c r="Z41" s="156">
        <v>234</v>
      </c>
    </row>
    <row r="42" spans="13:26">
      <c r="M42" s="27" t="s">
        <v>337</v>
      </c>
      <c r="N42" s="156"/>
      <c r="O42" s="156" t="s">
        <v>338</v>
      </c>
      <c r="P42" s="156"/>
      <c r="Q42" s="27"/>
      <c r="R42" s="27"/>
      <c r="S42" s="27"/>
      <c r="T42" s="27"/>
      <c r="V42" s="156" t="s">
        <v>22</v>
      </c>
      <c r="W42" s="156" t="s">
        <v>147</v>
      </c>
      <c r="X42" s="156" t="s">
        <v>122</v>
      </c>
      <c r="Y42" s="156" t="str">
        <f t="shared" si="0"/>
        <v>直管蛍光ランプFLR110形 1灯用　・　磁気式安定器</v>
      </c>
      <c r="Z42" s="156">
        <v>108</v>
      </c>
    </row>
    <row r="43" spans="13:26">
      <c r="M43" s="27" t="s">
        <v>339</v>
      </c>
      <c r="N43" s="156"/>
      <c r="O43" s="156" t="s">
        <v>340</v>
      </c>
      <c r="P43" s="156"/>
      <c r="Q43" s="27"/>
      <c r="R43" s="27"/>
      <c r="S43" s="27"/>
      <c r="T43" s="27"/>
      <c r="V43" s="156" t="s">
        <v>22</v>
      </c>
      <c r="W43" s="156" t="s">
        <v>147</v>
      </c>
      <c r="X43" s="156" t="s">
        <v>152</v>
      </c>
      <c r="Y43" s="156" t="str">
        <f t="shared" si="0"/>
        <v>直管蛍光ランプFLR110形 1灯用　・　電子安定器</v>
      </c>
      <c r="Z43" s="156">
        <v>94</v>
      </c>
    </row>
    <row r="44" spans="13:26">
      <c r="M44" s="27" t="s">
        <v>341</v>
      </c>
      <c r="N44" s="156"/>
      <c r="O44" s="156"/>
      <c r="P44" s="156"/>
      <c r="Q44" s="27"/>
      <c r="R44" s="27"/>
      <c r="S44" s="27"/>
      <c r="T44" s="27"/>
      <c r="V44" s="156" t="s">
        <v>22</v>
      </c>
      <c r="W44" s="156" t="s">
        <v>149</v>
      </c>
      <c r="X44" s="156" t="s">
        <v>122</v>
      </c>
      <c r="Y44" s="156" t="str">
        <f t="shared" si="0"/>
        <v>直管蛍光ランプFLR110形 2灯用　・　磁気式安定器</v>
      </c>
      <c r="Z44" s="156">
        <v>208</v>
      </c>
    </row>
    <row r="45" spans="13:26">
      <c r="M45" s="27" t="s">
        <v>342</v>
      </c>
      <c r="N45" s="156"/>
      <c r="O45" s="156"/>
      <c r="P45" s="156"/>
      <c r="Q45" s="27"/>
      <c r="R45" s="27"/>
      <c r="S45" s="27"/>
      <c r="T45" s="27"/>
      <c r="V45" s="156" t="s">
        <v>22</v>
      </c>
      <c r="W45" s="156" t="s">
        <v>149</v>
      </c>
      <c r="X45" s="156" t="s">
        <v>152</v>
      </c>
      <c r="Y45" s="156" t="str">
        <f t="shared" si="0"/>
        <v>直管蛍光ランプFLR110形 2灯用　・　電子安定器</v>
      </c>
      <c r="Z45" s="156">
        <v>187</v>
      </c>
    </row>
    <row r="46" spans="13:26">
      <c r="M46" s="27" t="s">
        <v>343</v>
      </c>
      <c r="N46" s="156"/>
      <c r="O46" s="156"/>
      <c r="P46" s="156"/>
      <c r="Q46" s="27"/>
      <c r="R46" s="27"/>
      <c r="S46" s="27"/>
      <c r="T46" s="27"/>
      <c r="V46" s="156" t="s">
        <v>22</v>
      </c>
      <c r="W46" s="156" t="s">
        <v>151</v>
      </c>
      <c r="X46" s="156" t="s">
        <v>122</v>
      </c>
      <c r="Y46" s="156" t="str">
        <f t="shared" si="0"/>
        <v>直管蛍光ランプFLR110形 3灯用　・　磁気式安定器</v>
      </c>
      <c r="Z46" s="156">
        <v>316</v>
      </c>
    </row>
    <row r="47" spans="13:26">
      <c r="M47" s="27" t="s">
        <v>344</v>
      </c>
      <c r="N47" s="156"/>
      <c r="O47" s="156"/>
      <c r="P47" s="156"/>
      <c r="Q47" s="27"/>
      <c r="R47" s="27"/>
      <c r="S47" s="27"/>
      <c r="T47" s="27"/>
      <c r="V47" s="156" t="s">
        <v>22</v>
      </c>
      <c r="W47" s="156" t="s">
        <v>151</v>
      </c>
      <c r="X47" s="156" t="s">
        <v>152</v>
      </c>
      <c r="Y47" s="156" t="str">
        <f t="shared" si="0"/>
        <v>直管蛍光ランプFLR110形 3灯用　・　電子安定器</v>
      </c>
      <c r="Z47" s="156">
        <v>281</v>
      </c>
    </row>
    <row r="48" spans="13:26">
      <c r="V48" s="156" t="s">
        <v>30</v>
      </c>
      <c r="W48" s="156" t="s">
        <v>38</v>
      </c>
      <c r="X48" s="156"/>
      <c r="Y48" s="156" t="str">
        <f t="shared" si="0"/>
        <v>円形蛍光ランプFCL20形　1灯用</v>
      </c>
      <c r="Z48" s="156">
        <v>22</v>
      </c>
    </row>
    <row r="49" spans="14:26">
      <c r="N49" s="152"/>
      <c r="O49" s="152"/>
      <c r="P49" s="152"/>
      <c r="V49" s="156" t="s">
        <v>30</v>
      </c>
      <c r="W49" s="156" t="s">
        <v>44</v>
      </c>
      <c r="X49" s="156"/>
      <c r="Y49" s="156" t="str">
        <f t="shared" si="0"/>
        <v>円形蛍光ランプFCL30形　1灯用</v>
      </c>
      <c r="Z49" s="156">
        <v>31</v>
      </c>
    </row>
    <row r="50" spans="14:26">
      <c r="N50" s="152"/>
      <c r="O50" s="152"/>
      <c r="P50" s="152"/>
      <c r="V50" s="156" t="s">
        <v>30</v>
      </c>
      <c r="W50" s="156" t="s">
        <v>49</v>
      </c>
      <c r="X50" s="156"/>
      <c r="Y50" s="156" t="str">
        <f t="shared" si="0"/>
        <v>円形蛍光ランプFCL32形　1灯用</v>
      </c>
      <c r="Z50" s="156">
        <v>36</v>
      </c>
    </row>
    <row r="51" spans="14:26">
      <c r="N51" s="152"/>
      <c r="O51" s="152"/>
      <c r="P51" s="152"/>
      <c r="V51" s="156" t="s">
        <v>30</v>
      </c>
      <c r="W51" s="156" t="s">
        <v>55</v>
      </c>
      <c r="X51" s="156"/>
      <c r="Y51" s="156" t="str">
        <f t="shared" si="0"/>
        <v>円形蛍光ランプFCL40形　1灯用</v>
      </c>
      <c r="Z51" s="156">
        <v>47</v>
      </c>
    </row>
    <row r="52" spans="14:26">
      <c r="N52" s="152"/>
      <c r="O52" s="152"/>
      <c r="P52" s="152"/>
      <c r="V52" s="156" t="s">
        <v>31</v>
      </c>
      <c r="W52" s="156" t="s">
        <v>39</v>
      </c>
      <c r="X52" s="156"/>
      <c r="Y52" s="156" t="str">
        <f t="shared" si="0"/>
        <v>コンパクト蛍光ランプFDL13形　1灯用</v>
      </c>
      <c r="Z52" s="156">
        <v>15</v>
      </c>
    </row>
    <row r="53" spans="14:26">
      <c r="N53" s="152"/>
      <c r="O53" s="152"/>
      <c r="P53" s="152"/>
      <c r="V53" s="156" t="s">
        <v>31</v>
      </c>
      <c r="W53" s="156" t="s">
        <v>45</v>
      </c>
      <c r="X53" s="156"/>
      <c r="Y53" s="156" t="str">
        <f t="shared" si="0"/>
        <v>コンパクト蛍光ランプFDL18形　1灯用</v>
      </c>
      <c r="Z53" s="156">
        <v>18</v>
      </c>
    </row>
    <row r="54" spans="14:26">
      <c r="N54" s="152"/>
      <c r="O54" s="152"/>
      <c r="P54" s="152"/>
      <c r="V54" s="156" t="s">
        <v>31</v>
      </c>
      <c r="W54" s="156" t="s">
        <v>50</v>
      </c>
      <c r="X54" s="156"/>
      <c r="Y54" s="156" t="str">
        <f t="shared" si="0"/>
        <v>コンパクト蛍光ランプFDL27形　1灯用</v>
      </c>
      <c r="Z54" s="156">
        <v>25</v>
      </c>
    </row>
    <row r="55" spans="14:26">
      <c r="N55" s="152"/>
      <c r="O55" s="152"/>
      <c r="P55" s="152"/>
      <c r="V55" s="156" t="s">
        <v>31</v>
      </c>
      <c r="W55" s="156" t="s">
        <v>56</v>
      </c>
      <c r="X55" s="156"/>
      <c r="Y55" s="156" t="str">
        <f t="shared" si="0"/>
        <v>コンパクト蛍光ランプFPL13・FML13形　1灯用</v>
      </c>
      <c r="Z55" s="156">
        <v>18</v>
      </c>
    </row>
    <row r="56" spans="14:26">
      <c r="N56" s="152"/>
      <c r="O56" s="152"/>
      <c r="P56" s="152"/>
      <c r="V56" s="156" t="s">
        <v>31</v>
      </c>
      <c r="W56" s="156" t="s">
        <v>60</v>
      </c>
      <c r="X56" s="156"/>
      <c r="Y56" s="156" t="str">
        <f t="shared" si="0"/>
        <v>コンパクト蛍光ランプFPL18・FML18形　1灯用</v>
      </c>
      <c r="Z56" s="156">
        <v>22</v>
      </c>
    </row>
    <row r="57" spans="14:26">
      <c r="N57" s="152"/>
      <c r="O57" s="152"/>
      <c r="P57" s="152"/>
      <c r="V57" s="156" t="s">
        <v>31</v>
      </c>
      <c r="W57" s="156" t="s">
        <v>64</v>
      </c>
      <c r="X57" s="156"/>
      <c r="Y57" s="156" t="str">
        <f t="shared" si="0"/>
        <v>コンパクト蛍光ランプFPL27形・FML27形 1灯用</v>
      </c>
      <c r="Z57" s="156">
        <v>24</v>
      </c>
    </row>
    <row r="58" spans="14:26">
      <c r="N58" s="152"/>
      <c r="O58" s="152"/>
      <c r="P58" s="152"/>
      <c r="V58" s="156" t="s">
        <v>31</v>
      </c>
      <c r="W58" s="156" t="s">
        <v>67</v>
      </c>
      <c r="X58" s="156"/>
      <c r="Y58" s="156" t="str">
        <f t="shared" si="0"/>
        <v>コンパクト蛍光ランプFPL36形・FML36形 1灯用</v>
      </c>
      <c r="Z58" s="156">
        <v>36</v>
      </c>
    </row>
    <row r="59" spans="14:26">
      <c r="N59" s="152"/>
      <c r="O59" s="152"/>
      <c r="P59" s="152"/>
      <c r="V59" s="156" t="s">
        <v>31</v>
      </c>
      <c r="W59" s="156" t="s">
        <v>70</v>
      </c>
      <c r="X59" s="156"/>
      <c r="Y59" s="156" t="str">
        <f t="shared" si="0"/>
        <v>コンパクト蛍光ランプFPL36形・FML36形 2灯用</v>
      </c>
      <c r="Z59" s="156">
        <v>70</v>
      </c>
    </row>
    <row r="60" spans="14:26">
      <c r="N60" s="152"/>
      <c r="O60" s="152"/>
      <c r="P60" s="152"/>
      <c r="V60" s="156" t="s">
        <v>31</v>
      </c>
      <c r="W60" s="156" t="s">
        <v>72</v>
      </c>
      <c r="X60" s="156"/>
      <c r="Y60" s="156" t="str">
        <f t="shared" si="0"/>
        <v>コンパクト蛍光ランプFPL36形 3灯用</v>
      </c>
      <c r="Z60" s="156">
        <v>106</v>
      </c>
    </row>
    <row r="61" spans="14:26">
      <c r="N61" s="152"/>
      <c r="O61" s="152"/>
      <c r="P61" s="152"/>
      <c r="V61" s="156" t="s">
        <v>31</v>
      </c>
      <c r="W61" s="156" t="s">
        <v>74</v>
      </c>
      <c r="X61" s="156"/>
      <c r="Y61" s="156" t="str">
        <f t="shared" si="0"/>
        <v>コンパクト蛍光ランプFPL36形 4灯用</v>
      </c>
      <c r="Z61" s="156">
        <v>140</v>
      </c>
    </row>
    <row r="62" spans="14:26">
      <c r="N62" s="152"/>
      <c r="O62" s="152"/>
      <c r="P62" s="152"/>
      <c r="V62" s="156" t="s">
        <v>31</v>
      </c>
      <c r="W62" s="156" t="s">
        <v>76</v>
      </c>
      <c r="X62" s="156"/>
      <c r="Y62" s="156" t="str">
        <f t="shared" si="0"/>
        <v>コンパクト蛍光ランプFPL55形 3灯用</v>
      </c>
      <c r="Z62" s="156">
        <v>159</v>
      </c>
    </row>
    <row r="63" spans="14:26">
      <c r="N63" s="152"/>
      <c r="O63" s="152"/>
      <c r="P63" s="152"/>
      <c r="V63" s="156" t="s">
        <v>31</v>
      </c>
      <c r="W63" s="156" t="s">
        <v>78</v>
      </c>
      <c r="X63" s="156"/>
      <c r="Y63" s="156" t="str">
        <f t="shared" si="0"/>
        <v>コンパクト蛍光ランプFPL55形 4灯用</v>
      </c>
      <c r="Z63" s="156">
        <v>210</v>
      </c>
    </row>
    <row r="64" spans="14:26">
      <c r="N64" s="152"/>
      <c r="O64" s="152"/>
      <c r="P64" s="152"/>
      <c r="V64" s="156" t="s">
        <v>31</v>
      </c>
      <c r="W64" s="156" t="s">
        <v>80</v>
      </c>
      <c r="X64" s="156"/>
      <c r="Y64" s="156" t="str">
        <f t="shared" si="0"/>
        <v>コンパクト蛍光ランプFHP23形 1灯用</v>
      </c>
      <c r="Z64" s="156">
        <v>26</v>
      </c>
    </row>
    <row r="65" spans="14:26">
      <c r="N65" s="152"/>
      <c r="O65" s="152"/>
      <c r="P65" s="152"/>
      <c r="V65" s="156" t="s">
        <v>31</v>
      </c>
      <c r="W65" s="156" t="s">
        <v>82</v>
      </c>
      <c r="X65" s="156"/>
      <c r="Y65" s="156" t="str">
        <f t="shared" si="0"/>
        <v>コンパクト蛍光ランプFHP23形 2灯用</v>
      </c>
      <c r="Z65" s="156">
        <v>49</v>
      </c>
    </row>
    <row r="66" spans="14:26">
      <c r="N66" s="152"/>
      <c r="O66" s="152"/>
      <c r="P66" s="152"/>
      <c r="V66" s="156" t="s">
        <v>31</v>
      </c>
      <c r="W66" s="156" t="s">
        <v>85</v>
      </c>
      <c r="X66" s="156" t="s">
        <v>153</v>
      </c>
      <c r="Y66" s="156" t="str">
        <f t="shared" si="0"/>
        <v>コンパクト蛍光ランプFHP32形 3灯用　・　省電力</v>
      </c>
      <c r="Z66" s="156">
        <v>93</v>
      </c>
    </row>
    <row r="67" spans="14:26">
      <c r="N67" s="152"/>
      <c r="O67" s="152"/>
      <c r="P67" s="152"/>
      <c r="V67" s="156" t="s">
        <v>31</v>
      </c>
      <c r="W67" s="156" t="s">
        <v>85</v>
      </c>
      <c r="X67" s="156" t="s">
        <v>364</v>
      </c>
      <c r="Y67" s="156" t="str">
        <f t="shared" si="0"/>
        <v>コンパクト蛍光ランプFHP32形 3灯用　・　定格出力　又は　不明</v>
      </c>
      <c r="Z67" s="156">
        <v>105</v>
      </c>
    </row>
    <row r="68" spans="14:26">
      <c r="N68" s="152"/>
      <c r="O68" s="152"/>
      <c r="P68" s="152"/>
      <c r="V68" s="156" t="s">
        <v>31</v>
      </c>
      <c r="W68" s="156" t="s">
        <v>88</v>
      </c>
      <c r="X68" s="156" t="s">
        <v>153</v>
      </c>
      <c r="Y68" s="156" t="str">
        <f t="shared" si="0"/>
        <v>コンパクト蛍光ランプFHP32形 4灯用　・　省電力</v>
      </c>
      <c r="Z68" s="156">
        <v>124</v>
      </c>
    </row>
    <row r="69" spans="14:26">
      <c r="N69" s="152"/>
      <c r="O69" s="152"/>
      <c r="P69" s="152"/>
      <c r="V69" s="156" t="s">
        <v>31</v>
      </c>
      <c r="W69" s="156" t="s">
        <v>88</v>
      </c>
      <c r="X69" s="156" t="s">
        <v>364</v>
      </c>
      <c r="Y69" s="156" t="str">
        <f t="shared" ref="Y69:Y132" si="2">IF(X69="",V69&amp;W69,V69&amp;W69&amp;"　・　"&amp;X69)</f>
        <v>コンパクト蛍光ランプFHP32形 4灯用　・　定格出力　又は　不明</v>
      </c>
      <c r="Z69" s="156">
        <v>138</v>
      </c>
    </row>
    <row r="70" spans="14:26">
      <c r="N70" s="152"/>
      <c r="O70" s="152"/>
      <c r="P70" s="152"/>
      <c r="V70" s="156" t="s">
        <v>31</v>
      </c>
      <c r="W70" s="156" t="s">
        <v>95</v>
      </c>
      <c r="X70" s="156"/>
      <c r="Y70" s="156" t="str">
        <f t="shared" si="2"/>
        <v>コンパクト蛍光ランプFHP45形 3灯用</v>
      </c>
      <c r="Z70" s="156">
        <v>141</v>
      </c>
    </row>
    <row r="71" spans="14:26">
      <c r="N71" s="152"/>
      <c r="O71" s="152"/>
      <c r="P71" s="152"/>
      <c r="V71" s="156" t="s">
        <v>31</v>
      </c>
      <c r="W71" s="156" t="s">
        <v>98</v>
      </c>
      <c r="X71" s="156"/>
      <c r="Y71" s="156" t="str">
        <f t="shared" si="2"/>
        <v>コンパクト蛍光ランプFHP45形 4灯用</v>
      </c>
      <c r="Z71" s="156">
        <v>188</v>
      </c>
    </row>
    <row r="72" spans="14:26">
      <c r="N72" s="152"/>
      <c r="O72" s="152"/>
      <c r="P72" s="152"/>
      <c r="V72" s="156" t="s">
        <v>31</v>
      </c>
      <c r="W72" s="156" t="s">
        <v>101</v>
      </c>
      <c r="X72" s="156"/>
      <c r="Y72" s="156" t="str">
        <f t="shared" si="2"/>
        <v>コンパクト蛍光ランプFHP105形　1灯用</v>
      </c>
      <c r="Z72" s="156">
        <v>92</v>
      </c>
    </row>
    <row r="73" spans="14:26">
      <c r="N73" s="152"/>
      <c r="O73" s="152"/>
      <c r="P73" s="152"/>
      <c r="V73" s="156" t="s">
        <v>31</v>
      </c>
      <c r="W73" s="156" t="s">
        <v>104</v>
      </c>
      <c r="X73" s="156"/>
      <c r="Y73" s="156" t="str">
        <f t="shared" si="2"/>
        <v>コンパクト蛍光ランプFHP105形　2灯用</v>
      </c>
      <c r="Z73" s="156">
        <v>218</v>
      </c>
    </row>
    <row r="74" spans="14:26">
      <c r="N74" s="152"/>
      <c r="O74" s="152"/>
      <c r="P74" s="152"/>
      <c r="V74" s="156" t="s">
        <v>31</v>
      </c>
      <c r="W74" s="156" t="s">
        <v>345</v>
      </c>
      <c r="X74" s="156"/>
      <c r="Y74" s="156" t="str">
        <f t="shared" si="2"/>
        <v>コンパクト蛍光ランプFHT16形 1灯用</v>
      </c>
      <c r="Z74" s="156">
        <v>19</v>
      </c>
    </row>
    <row r="75" spans="14:26">
      <c r="N75" s="152"/>
      <c r="O75" s="152"/>
      <c r="P75" s="152"/>
      <c r="V75" s="156" t="s">
        <v>31</v>
      </c>
      <c r="W75" s="156" t="s">
        <v>109</v>
      </c>
      <c r="X75" s="156"/>
      <c r="Y75" s="156" t="str">
        <f t="shared" si="2"/>
        <v>コンパクト蛍光ランプFHT24形 1灯用</v>
      </c>
      <c r="Z75" s="156">
        <v>27</v>
      </c>
    </row>
    <row r="76" spans="14:26">
      <c r="N76" s="152"/>
      <c r="O76" s="152"/>
      <c r="P76" s="152"/>
      <c r="V76" s="156" t="s">
        <v>31</v>
      </c>
      <c r="W76" s="156" t="s">
        <v>112</v>
      </c>
      <c r="X76" s="156"/>
      <c r="Y76" s="156" t="str">
        <f t="shared" si="2"/>
        <v>コンパクト蛍光ランプFHT24形 2灯用</v>
      </c>
      <c r="Z76" s="156">
        <v>53</v>
      </c>
    </row>
    <row r="77" spans="14:26">
      <c r="N77" s="152"/>
      <c r="O77" s="152"/>
      <c r="P77" s="152"/>
      <c r="V77" s="156" t="s">
        <v>31</v>
      </c>
      <c r="W77" s="156" t="s">
        <v>114</v>
      </c>
      <c r="X77" s="156"/>
      <c r="Y77" s="156" t="str">
        <f t="shared" si="2"/>
        <v>コンパクト蛍光ランプFHT24形 3灯用</v>
      </c>
      <c r="Z77" s="156">
        <v>80</v>
      </c>
    </row>
    <row r="78" spans="14:26">
      <c r="N78" s="152"/>
      <c r="O78" s="152"/>
      <c r="P78" s="152"/>
      <c r="V78" s="156" t="s">
        <v>31</v>
      </c>
      <c r="W78" s="156" t="s">
        <v>116</v>
      </c>
      <c r="X78" s="156"/>
      <c r="Y78" s="156" t="str">
        <f t="shared" si="2"/>
        <v>コンパクト蛍光ランプFHT24形 4灯用</v>
      </c>
      <c r="Z78" s="156">
        <v>106</v>
      </c>
    </row>
    <row r="79" spans="14:26">
      <c r="N79" s="152"/>
      <c r="O79" s="152"/>
      <c r="P79" s="152"/>
      <c r="V79" s="156" t="s">
        <v>31</v>
      </c>
      <c r="W79" s="156" t="s">
        <v>118</v>
      </c>
      <c r="X79" s="156"/>
      <c r="Y79" s="156" t="str">
        <f t="shared" si="2"/>
        <v>コンパクト蛍光ランプFHT32形 1灯用</v>
      </c>
      <c r="Z79" s="156">
        <v>35</v>
      </c>
    </row>
    <row r="80" spans="14:26">
      <c r="N80" s="152"/>
      <c r="O80" s="152"/>
      <c r="P80" s="152"/>
      <c r="V80" s="156" t="s">
        <v>31</v>
      </c>
      <c r="W80" s="156" t="s">
        <v>120</v>
      </c>
      <c r="X80" s="156"/>
      <c r="Y80" s="156" t="str">
        <f t="shared" si="2"/>
        <v>コンパクト蛍光ランプFHT32形 2灯用</v>
      </c>
      <c r="Z80" s="156">
        <v>70</v>
      </c>
    </row>
    <row r="81" spans="14:26">
      <c r="N81" s="152"/>
      <c r="O81" s="152"/>
      <c r="P81" s="152"/>
      <c r="V81" s="156" t="s">
        <v>31</v>
      </c>
      <c r="W81" s="156" t="s">
        <v>124</v>
      </c>
      <c r="X81" s="156"/>
      <c r="Y81" s="156" t="str">
        <f t="shared" si="2"/>
        <v>コンパクト蛍光ランプFHT32形 3灯用</v>
      </c>
      <c r="Z81" s="156">
        <v>105</v>
      </c>
    </row>
    <row r="82" spans="14:26">
      <c r="N82" s="152"/>
      <c r="O82" s="152"/>
      <c r="P82" s="152"/>
      <c r="V82" s="156" t="s">
        <v>31</v>
      </c>
      <c r="W82" s="156" t="s">
        <v>127</v>
      </c>
      <c r="X82" s="156"/>
      <c r="Y82" s="156" t="str">
        <f t="shared" si="2"/>
        <v>コンパクト蛍光ランプFHT32形 4灯用</v>
      </c>
      <c r="Z82" s="156">
        <v>140</v>
      </c>
    </row>
    <row r="83" spans="14:26">
      <c r="N83" s="152"/>
      <c r="O83" s="152"/>
      <c r="P83" s="152"/>
      <c r="V83" s="156" t="s">
        <v>31</v>
      </c>
      <c r="W83" s="156" t="s">
        <v>130</v>
      </c>
      <c r="X83" s="156"/>
      <c r="Y83" s="156" t="str">
        <f t="shared" si="2"/>
        <v>コンパクト蛍光ランプFHT42形 1灯用</v>
      </c>
      <c r="Z83" s="156">
        <v>45</v>
      </c>
    </row>
    <row r="84" spans="14:26">
      <c r="N84" s="152"/>
      <c r="O84" s="152"/>
      <c r="P84" s="152"/>
      <c r="V84" s="156" t="s">
        <v>31</v>
      </c>
      <c r="W84" s="156" t="s">
        <v>133</v>
      </c>
      <c r="X84" s="156"/>
      <c r="Y84" s="156" t="str">
        <f t="shared" si="2"/>
        <v>コンパクト蛍光ランプFHT42形 2灯用</v>
      </c>
      <c r="Z84" s="156">
        <v>90</v>
      </c>
    </row>
    <row r="85" spans="14:26">
      <c r="N85" s="152"/>
      <c r="O85" s="152"/>
      <c r="P85" s="152"/>
      <c r="V85" s="156" t="s">
        <v>31</v>
      </c>
      <c r="W85" s="156" t="s">
        <v>136</v>
      </c>
      <c r="X85" s="156"/>
      <c r="Y85" s="156" t="str">
        <f t="shared" si="2"/>
        <v>コンパクト蛍光ランプFHT42形 3灯用</v>
      </c>
      <c r="Z85" s="156">
        <v>135</v>
      </c>
    </row>
    <row r="86" spans="14:26">
      <c r="N86" s="152"/>
      <c r="O86" s="152"/>
      <c r="P86" s="152"/>
      <c r="V86" s="156" t="s">
        <v>31</v>
      </c>
      <c r="W86" s="156" t="s">
        <v>139</v>
      </c>
      <c r="X86" s="156"/>
      <c r="Y86" s="156" t="str">
        <f t="shared" si="2"/>
        <v>コンパクト蛍光ランプFHT42形 4灯用</v>
      </c>
      <c r="Z86" s="156">
        <v>180</v>
      </c>
    </row>
    <row r="87" spans="14:26">
      <c r="N87" s="152"/>
      <c r="O87" s="152"/>
      <c r="P87" s="152"/>
      <c r="V87" s="156" t="s">
        <v>31</v>
      </c>
      <c r="W87" s="156" t="s">
        <v>142</v>
      </c>
      <c r="X87" s="156"/>
      <c r="Y87" s="156" t="str">
        <f t="shared" si="2"/>
        <v>コンパクト蛍光ランプFHT57形 1灯用</v>
      </c>
      <c r="Z87" s="156">
        <v>65</v>
      </c>
    </row>
    <row r="88" spans="14:26">
      <c r="N88" s="152"/>
      <c r="O88" s="152"/>
      <c r="P88" s="152"/>
      <c r="V88" s="156" t="s">
        <v>31</v>
      </c>
      <c r="W88" s="156" t="s">
        <v>145</v>
      </c>
      <c r="X88" s="156"/>
      <c r="Y88" s="156" t="str">
        <f t="shared" si="2"/>
        <v>コンパクト蛍光ランプFHT57形 2灯用</v>
      </c>
      <c r="Z88" s="156">
        <v>144</v>
      </c>
    </row>
    <row r="89" spans="14:26">
      <c r="N89" s="152"/>
      <c r="O89" s="152"/>
      <c r="P89" s="152"/>
      <c r="V89" s="156" t="s">
        <v>31</v>
      </c>
      <c r="W89" s="156" t="s">
        <v>148</v>
      </c>
      <c r="X89" s="156"/>
      <c r="Y89" s="156" t="str">
        <f t="shared" si="2"/>
        <v>コンパクト蛍光ランプFHT57形 3灯用</v>
      </c>
      <c r="Z89" s="156">
        <v>209</v>
      </c>
    </row>
    <row r="90" spans="14:26">
      <c r="N90" s="152"/>
      <c r="O90" s="152"/>
      <c r="P90" s="152"/>
      <c r="V90" s="156" t="s">
        <v>31</v>
      </c>
      <c r="W90" s="156" t="s">
        <v>150</v>
      </c>
      <c r="X90" s="156"/>
      <c r="Y90" s="156" t="str">
        <f t="shared" si="2"/>
        <v>コンパクト蛍光ランプFHT57形 4灯用</v>
      </c>
      <c r="Z90" s="156">
        <v>288</v>
      </c>
    </row>
    <row r="91" spans="14:26">
      <c r="N91" s="152"/>
      <c r="O91" s="152"/>
      <c r="P91" s="152"/>
      <c r="V91" s="156" t="s">
        <v>206</v>
      </c>
      <c r="W91" s="156" t="s">
        <v>40</v>
      </c>
      <c r="X91" s="156"/>
      <c r="Y91" s="156" t="str">
        <f t="shared" si="2"/>
        <v>HIDランプ高圧水銀ランプ 40形</v>
      </c>
      <c r="Z91" s="156">
        <v>52</v>
      </c>
    </row>
    <row r="92" spans="14:26">
      <c r="N92" s="152"/>
      <c r="O92" s="152"/>
      <c r="P92" s="152"/>
      <c r="V92" s="156" t="s">
        <v>206</v>
      </c>
      <c r="W92" s="156" t="s">
        <v>346</v>
      </c>
      <c r="X92" s="156"/>
      <c r="Y92" s="156" t="str">
        <f t="shared" si="2"/>
        <v>HIDランプ高圧水銀ランプ 80形</v>
      </c>
      <c r="Z92" s="156">
        <v>97</v>
      </c>
    </row>
    <row r="93" spans="14:26">
      <c r="N93" s="152"/>
      <c r="O93" s="152"/>
      <c r="P93" s="152"/>
      <c r="V93" s="156" t="s">
        <v>206</v>
      </c>
      <c r="W93" s="156" t="s">
        <v>51</v>
      </c>
      <c r="X93" s="156"/>
      <c r="Y93" s="156" t="str">
        <f t="shared" si="2"/>
        <v>HIDランプ高圧水銀ランプ 100形</v>
      </c>
      <c r="Z93" s="156">
        <v>115</v>
      </c>
    </row>
    <row r="94" spans="14:26">
      <c r="N94" s="152"/>
      <c r="O94" s="152"/>
      <c r="P94" s="152"/>
      <c r="V94" s="156" t="s">
        <v>206</v>
      </c>
      <c r="W94" s="156" t="s">
        <v>57</v>
      </c>
      <c r="X94" s="156"/>
      <c r="Y94" s="156" t="str">
        <f t="shared" si="2"/>
        <v>HIDランプ高圧水銀ランプ 200形</v>
      </c>
      <c r="Z94" s="156">
        <v>213</v>
      </c>
    </row>
    <row r="95" spans="14:26">
      <c r="N95" s="152"/>
      <c r="O95" s="152"/>
      <c r="P95" s="152"/>
      <c r="V95" s="156" t="s">
        <v>206</v>
      </c>
      <c r="W95" s="156" t="s">
        <v>61</v>
      </c>
      <c r="X95" s="156"/>
      <c r="Y95" s="156" t="str">
        <f t="shared" si="2"/>
        <v>HIDランプ高圧水銀ランプ 250形</v>
      </c>
      <c r="Z95" s="156">
        <v>260</v>
      </c>
    </row>
    <row r="96" spans="14:26">
      <c r="N96" s="152"/>
      <c r="O96" s="152"/>
      <c r="P96" s="152"/>
      <c r="V96" s="156" t="s">
        <v>206</v>
      </c>
      <c r="W96" s="156" t="s">
        <v>65</v>
      </c>
      <c r="X96" s="156"/>
      <c r="Y96" s="156" t="str">
        <f t="shared" si="2"/>
        <v>HIDランプ高圧水銀ランプ 300形</v>
      </c>
      <c r="Z96" s="156">
        <v>310</v>
      </c>
    </row>
    <row r="97" spans="14:26">
      <c r="N97" s="152"/>
      <c r="O97" s="152"/>
      <c r="P97" s="152"/>
      <c r="V97" s="156" t="s">
        <v>206</v>
      </c>
      <c r="W97" s="156" t="s">
        <v>68</v>
      </c>
      <c r="X97" s="156"/>
      <c r="Y97" s="156" t="str">
        <f t="shared" si="2"/>
        <v>HIDランプ高圧水銀ランプ 400形</v>
      </c>
      <c r="Z97" s="156">
        <v>415</v>
      </c>
    </row>
    <row r="98" spans="14:26">
      <c r="N98" s="152"/>
      <c r="O98" s="152"/>
      <c r="P98" s="152"/>
      <c r="V98" s="156" t="s">
        <v>206</v>
      </c>
      <c r="W98" s="156" t="s">
        <v>71</v>
      </c>
      <c r="X98" s="156"/>
      <c r="Y98" s="156" t="str">
        <f t="shared" si="2"/>
        <v>HIDランプ高圧水銀ランプ 700形</v>
      </c>
      <c r="Z98" s="156">
        <v>730</v>
      </c>
    </row>
    <row r="99" spans="14:26">
      <c r="N99" s="152"/>
      <c r="O99" s="152"/>
      <c r="P99" s="152"/>
      <c r="V99" s="156" t="s">
        <v>206</v>
      </c>
      <c r="W99" s="156" t="s">
        <v>73</v>
      </c>
      <c r="X99" s="156"/>
      <c r="Y99" s="156" t="str">
        <f t="shared" si="2"/>
        <v>HIDランプ高圧水銀ランプ 1000形</v>
      </c>
      <c r="Z99" s="156">
        <v>1030</v>
      </c>
    </row>
    <row r="100" spans="14:26">
      <c r="N100" s="152"/>
      <c r="O100" s="152"/>
      <c r="P100" s="152"/>
      <c r="V100" s="156" t="s">
        <v>206</v>
      </c>
      <c r="W100" s="156" t="s">
        <v>75</v>
      </c>
      <c r="X100" s="156"/>
      <c r="Y100" s="156" t="str">
        <f t="shared" si="2"/>
        <v>HIDランプメタルハライドランプ 100形</v>
      </c>
      <c r="Z100" s="156">
        <v>114</v>
      </c>
    </row>
    <row r="101" spans="14:26">
      <c r="N101" s="152"/>
      <c r="O101" s="152"/>
      <c r="P101" s="152"/>
      <c r="V101" s="156" t="s">
        <v>206</v>
      </c>
      <c r="W101" s="156" t="s">
        <v>77</v>
      </c>
      <c r="X101" s="156"/>
      <c r="Y101" s="156" t="str">
        <f t="shared" si="2"/>
        <v>HIDランプメタルハライドランプ 200形</v>
      </c>
      <c r="Z101" s="156">
        <v>215</v>
      </c>
    </row>
    <row r="102" spans="14:26">
      <c r="N102" s="152"/>
      <c r="O102" s="152"/>
      <c r="P102" s="152"/>
      <c r="V102" s="156" t="s">
        <v>206</v>
      </c>
      <c r="W102" s="156" t="s">
        <v>79</v>
      </c>
      <c r="X102" s="156"/>
      <c r="Y102" s="156" t="str">
        <f t="shared" si="2"/>
        <v>HIDランプメタルハライドランプ 250形</v>
      </c>
      <c r="Z102" s="156">
        <v>260</v>
      </c>
    </row>
    <row r="103" spans="14:26">
      <c r="N103" s="152"/>
      <c r="O103" s="152"/>
      <c r="P103" s="152"/>
      <c r="V103" s="156" t="s">
        <v>206</v>
      </c>
      <c r="W103" s="156" t="s">
        <v>81</v>
      </c>
      <c r="X103" s="156"/>
      <c r="Y103" s="156" t="str">
        <f t="shared" si="2"/>
        <v>HIDランプメタルハライドランプ 300形</v>
      </c>
      <c r="Z103" s="156">
        <v>310</v>
      </c>
    </row>
    <row r="104" spans="14:26">
      <c r="N104" s="152"/>
      <c r="O104" s="152"/>
      <c r="P104" s="152"/>
      <c r="V104" s="156" t="s">
        <v>206</v>
      </c>
      <c r="W104" s="156" t="s">
        <v>83</v>
      </c>
      <c r="X104" s="156"/>
      <c r="Y104" s="156" t="str">
        <f t="shared" si="2"/>
        <v>HIDランプメタルハライドランプ 400形</v>
      </c>
      <c r="Z104" s="156">
        <v>415</v>
      </c>
    </row>
    <row r="105" spans="14:26">
      <c r="N105" s="152"/>
      <c r="O105" s="152"/>
      <c r="P105" s="152"/>
      <c r="V105" s="156" t="s">
        <v>206</v>
      </c>
      <c r="W105" s="156" t="s">
        <v>86</v>
      </c>
      <c r="X105" s="156"/>
      <c r="Y105" s="156" t="str">
        <f t="shared" si="2"/>
        <v>HIDランプメタルハライドランプ 700形</v>
      </c>
      <c r="Z105" s="156">
        <v>730</v>
      </c>
    </row>
    <row r="106" spans="14:26">
      <c r="N106" s="152"/>
      <c r="O106" s="152"/>
      <c r="P106" s="152"/>
      <c r="V106" s="156" t="s">
        <v>206</v>
      </c>
      <c r="W106" s="156" t="s">
        <v>89</v>
      </c>
      <c r="X106" s="156"/>
      <c r="Y106" s="156" t="str">
        <f t="shared" si="2"/>
        <v>HIDランプメタルハライドランプ 1000形</v>
      </c>
      <c r="Z106" s="156">
        <v>1030</v>
      </c>
    </row>
    <row r="107" spans="14:26">
      <c r="N107" s="152"/>
      <c r="O107" s="152"/>
      <c r="P107" s="152"/>
      <c r="V107" s="156" t="s">
        <v>206</v>
      </c>
      <c r="W107" s="156" t="s">
        <v>347</v>
      </c>
      <c r="X107" s="156"/>
      <c r="Y107" s="156" t="str">
        <f t="shared" si="2"/>
        <v>HIDランプセラミックメタルハライドランプ 35形</v>
      </c>
      <c r="Z107" s="156">
        <v>46</v>
      </c>
    </row>
    <row r="108" spans="14:26">
      <c r="N108" s="152"/>
      <c r="O108" s="152"/>
      <c r="P108" s="152"/>
      <c r="V108" s="156" t="s">
        <v>206</v>
      </c>
      <c r="W108" s="156" t="s">
        <v>348</v>
      </c>
      <c r="X108" s="156"/>
      <c r="Y108" s="156" t="str">
        <f t="shared" si="2"/>
        <v>HIDランプセラミックメタルハライドランプ 70形</v>
      </c>
      <c r="Z108" s="156">
        <v>86</v>
      </c>
    </row>
    <row r="109" spans="14:26">
      <c r="N109" s="152"/>
      <c r="O109" s="152"/>
      <c r="P109" s="152"/>
      <c r="V109" s="156" t="s">
        <v>206</v>
      </c>
      <c r="W109" s="156" t="s">
        <v>91</v>
      </c>
      <c r="X109" s="156" t="s">
        <v>349</v>
      </c>
      <c r="Y109" s="156" t="str">
        <f t="shared" si="2"/>
        <v>HIDランプセラミックメタルハライドランプ 150形　・　磁気式安定器</v>
      </c>
      <c r="Z109" s="156">
        <v>165</v>
      </c>
    </row>
    <row r="110" spans="14:26">
      <c r="N110" s="152"/>
      <c r="O110" s="152"/>
      <c r="P110" s="152"/>
      <c r="V110" s="156" t="s">
        <v>206</v>
      </c>
      <c r="W110" s="156" t="s">
        <v>91</v>
      </c>
      <c r="X110" s="156" t="s">
        <v>350</v>
      </c>
      <c r="Y110" s="156" t="str">
        <f t="shared" si="2"/>
        <v>HIDランプセラミックメタルハライドランプ 150形　・　電子安定器</v>
      </c>
      <c r="Z110" s="156">
        <v>169</v>
      </c>
    </row>
    <row r="111" spans="14:26">
      <c r="N111" s="152"/>
      <c r="O111" s="152"/>
      <c r="P111" s="152"/>
      <c r="V111" s="156" t="s">
        <v>206</v>
      </c>
      <c r="W111" s="156" t="s">
        <v>93</v>
      </c>
      <c r="X111" s="156"/>
      <c r="Y111" s="156" t="str">
        <f t="shared" si="2"/>
        <v>HIDランプセラミックメタルハライドランプ 180形</v>
      </c>
      <c r="Z111" s="156">
        <v>205</v>
      </c>
    </row>
    <row r="112" spans="14:26">
      <c r="N112" s="152"/>
      <c r="O112" s="152"/>
      <c r="P112" s="152"/>
      <c r="V112" s="156" t="s">
        <v>206</v>
      </c>
      <c r="W112" s="156" t="s">
        <v>96</v>
      </c>
      <c r="X112" s="156"/>
      <c r="Y112" s="156" t="str">
        <f t="shared" si="2"/>
        <v>HIDランプセラミックメタルハライドランプ 190形</v>
      </c>
      <c r="Z112" s="156">
        <v>210</v>
      </c>
    </row>
    <row r="113" spans="14:26">
      <c r="N113" s="152"/>
      <c r="O113" s="152"/>
      <c r="P113" s="152"/>
      <c r="V113" s="156" t="s">
        <v>206</v>
      </c>
      <c r="W113" s="156" t="s">
        <v>99</v>
      </c>
      <c r="X113" s="156"/>
      <c r="Y113" s="156" t="str">
        <f t="shared" si="2"/>
        <v>HIDランプセラミックメタルハライドランプ 220形</v>
      </c>
      <c r="Z113" s="156">
        <v>240</v>
      </c>
    </row>
    <row r="114" spans="14:26">
      <c r="N114" s="152"/>
      <c r="O114" s="152"/>
      <c r="P114" s="152"/>
      <c r="V114" s="156" t="s">
        <v>206</v>
      </c>
      <c r="W114" s="156" t="s">
        <v>102</v>
      </c>
      <c r="X114" s="156"/>
      <c r="Y114" s="156" t="str">
        <f t="shared" si="2"/>
        <v>HIDランプセラミックメタルハライドランプ 230形</v>
      </c>
      <c r="Z114" s="156">
        <v>250</v>
      </c>
    </row>
    <row r="115" spans="14:26">
      <c r="N115" s="152"/>
      <c r="O115" s="152"/>
      <c r="P115" s="152"/>
      <c r="V115" s="156" t="s">
        <v>206</v>
      </c>
      <c r="W115" s="156" t="s">
        <v>105</v>
      </c>
      <c r="X115" s="156"/>
      <c r="Y115" s="156" t="str">
        <f t="shared" si="2"/>
        <v>HIDランプセラミックメタルハライドランプ 270形</v>
      </c>
      <c r="Z115" s="156">
        <v>292</v>
      </c>
    </row>
    <row r="116" spans="14:26">
      <c r="N116" s="152"/>
      <c r="O116" s="152"/>
      <c r="P116" s="152"/>
      <c r="V116" s="156" t="s">
        <v>206</v>
      </c>
      <c r="W116" s="156" t="s">
        <v>107</v>
      </c>
      <c r="X116" s="156"/>
      <c r="Y116" s="156" t="str">
        <f t="shared" si="2"/>
        <v>HIDランプセラミックメタルハライドランプ 290形</v>
      </c>
      <c r="Z116" s="156">
        <v>307</v>
      </c>
    </row>
    <row r="117" spans="14:26">
      <c r="N117" s="152"/>
      <c r="O117" s="152"/>
      <c r="P117" s="152"/>
      <c r="V117" s="156" t="s">
        <v>206</v>
      </c>
      <c r="W117" s="156" t="s">
        <v>110</v>
      </c>
      <c r="X117" s="156"/>
      <c r="Y117" s="156" t="str">
        <f t="shared" si="2"/>
        <v>HIDランプセラミックメタルハライドランプ 360形</v>
      </c>
      <c r="Z117" s="156">
        <v>390</v>
      </c>
    </row>
    <row r="118" spans="14:26">
      <c r="N118" s="152"/>
      <c r="O118" s="152"/>
      <c r="P118" s="152"/>
      <c r="V118" s="156" t="s">
        <v>206</v>
      </c>
      <c r="W118" s="156" t="s">
        <v>351</v>
      </c>
      <c r="X118" s="156"/>
      <c r="Y118" s="156" t="str">
        <f t="shared" si="2"/>
        <v>HIDランプセラミックメタルハライドランプ 100形</v>
      </c>
      <c r="Z118" s="156">
        <v>110</v>
      </c>
    </row>
    <row r="119" spans="14:26">
      <c r="N119" s="152"/>
      <c r="O119" s="152"/>
      <c r="P119" s="152"/>
      <c r="V119" s="156" t="s">
        <v>206</v>
      </c>
      <c r="W119" s="156" t="s">
        <v>121</v>
      </c>
      <c r="X119" s="156"/>
      <c r="Y119" s="156" t="str">
        <f t="shared" si="2"/>
        <v>HIDランプ高圧ナトリウムランプ 40形</v>
      </c>
      <c r="Z119" s="156">
        <v>52</v>
      </c>
    </row>
    <row r="120" spans="14:26">
      <c r="N120" s="152"/>
      <c r="O120" s="152"/>
      <c r="P120" s="152"/>
      <c r="V120" s="156" t="s">
        <v>206</v>
      </c>
      <c r="W120" s="156" t="s">
        <v>125</v>
      </c>
      <c r="X120" s="156"/>
      <c r="Y120" s="156" t="str">
        <f t="shared" si="2"/>
        <v>HIDランプ高圧ナトリウムランプ 75形</v>
      </c>
      <c r="Z120" s="156">
        <v>94</v>
      </c>
    </row>
    <row r="121" spans="14:26">
      <c r="N121" s="152"/>
      <c r="O121" s="152"/>
      <c r="P121" s="152"/>
      <c r="V121" s="156" t="s">
        <v>206</v>
      </c>
      <c r="W121" s="156" t="s">
        <v>128</v>
      </c>
      <c r="X121" s="156"/>
      <c r="Y121" s="156" t="str">
        <f t="shared" si="2"/>
        <v>HIDランプ高圧ナトリウムランプ 110形</v>
      </c>
      <c r="Z121" s="156">
        <v>125</v>
      </c>
    </row>
    <row r="122" spans="14:26">
      <c r="N122" s="152"/>
      <c r="O122" s="152"/>
      <c r="P122" s="152"/>
      <c r="V122" s="156" t="s">
        <v>206</v>
      </c>
      <c r="W122" s="156" t="s">
        <v>131</v>
      </c>
      <c r="X122" s="156"/>
      <c r="Y122" s="156" t="str">
        <f t="shared" si="2"/>
        <v>HIDランプ高圧ナトリウムランプ 180形</v>
      </c>
      <c r="Z122" s="156">
        <v>198</v>
      </c>
    </row>
    <row r="123" spans="14:26">
      <c r="N123" s="152"/>
      <c r="O123" s="152"/>
      <c r="P123" s="152"/>
      <c r="V123" s="156" t="s">
        <v>206</v>
      </c>
      <c r="W123" s="156" t="s">
        <v>134</v>
      </c>
      <c r="X123" s="156"/>
      <c r="Y123" s="156" t="str">
        <f t="shared" si="2"/>
        <v>HIDランプ高圧ナトリウムランプ 220形</v>
      </c>
      <c r="Z123" s="156">
        <v>238</v>
      </c>
    </row>
    <row r="124" spans="14:26">
      <c r="N124" s="152"/>
      <c r="O124" s="152"/>
      <c r="P124" s="152"/>
      <c r="V124" s="156" t="s">
        <v>206</v>
      </c>
      <c r="W124" s="156" t="s">
        <v>137</v>
      </c>
      <c r="X124" s="156"/>
      <c r="Y124" s="156" t="str">
        <f t="shared" si="2"/>
        <v>HIDランプ高圧ナトリウムランプ 270形</v>
      </c>
      <c r="Z124" s="156">
        <v>288</v>
      </c>
    </row>
    <row r="125" spans="14:26">
      <c r="N125" s="152"/>
      <c r="O125" s="152"/>
      <c r="P125" s="152"/>
      <c r="V125" s="156" t="s">
        <v>206</v>
      </c>
      <c r="W125" s="156" t="s">
        <v>140</v>
      </c>
      <c r="X125" s="156"/>
      <c r="Y125" s="156" t="str">
        <f t="shared" si="2"/>
        <v>HIDランプ高圧ナトリウムランプ 360形</v>
      </c>
      <c r="Z125" s="156">
        <v>384</v>
      </c>
    </row>
    <row r="126" spans="14:26">
      <c r="N126" s="152"/>
      <c r="O126" s="152"/>
      <c r="P126" s="152"/>
      <c r="V126" s="156" t="s">
        <v>206</v>
      </c>
      <c r="W126" s="156" t="s">
        <v>143</v>
      </c>
      <c r="X126" s="156"/>
      <c r="Y126" s="156" t="str">
        <f t="shared" si="2"/>
        <v>HIDランプ高圧ナトリウムランプ 660形</v>
      </c>
      <c r="Z126" s="156">
        <v>700</v>
      </c>
    </row>
    <row r="127" spans="14:26">
      <c r="N127" s="152"/>
      <c r="O127" s="152"/>
      <c r="P127" s="152"/>
      <c r="V127" s="156" t="s">
        <v>206</v>
      </c>
      <c r="W127" s="156" t="s">
        <v>146</v>
      </c>
      <c r="X127" s="156"/>
      <c r="Y127" s="156" t="str">
        <f t="shared" si="2"/>
        <v>HIDランプ高圧ナトリウムランプ 940形</v>
      </c>
      <c r="Z127" s="156">
        <v>990</v>
      </c>
    </row>
    <row r="128" spans="14:26">
      <c r="N128" s="152"/>
      <c r="O128" s="152"/>
      <c r="P128" s="152"/>
      <c r="V128" s="156" t="s">
        <v>32</v>
      </c>
      <c r="W128" s="156" t="s">
        <v>41</v>
      </c>
      <c r="X128" s="156"/>
      <c r="Y128" s="156" t="str">
        <f t="shared" si="2"/>
        <v>電球形蛍光ランプEFA10・EFD10形</v>
      </c>
      <c r="Z128" s="156">
        <v>7</v>
      </c>
    </row>
    <row r="129" spans="14:26">
      <c r="N129" s="152"/>
      <c r="O129" s="152"/>
      <c r="P129" s="152"/>
      <c r="V129" s="156" t="s">
        <v>32</v>
      </c>
      <c r="W129" s="156" t="s">
        <v>46</v>
      </c>
      <c r="X129" s="156"/>
      <c r="Y129" s="156" t="str">
        <f t="shared" si="2"/>
        <v>電球形蛍光ランプEFA15・EFD15形</v>
      </c>
      <c r="Z129" s="156">
        <v>10</v>
      </c>
    </row>
    <row r="130" spans="14:26">
      <c r="N130" s="152"/>
      <c r="O130" s="152"/>
      <c r="P130" s="152"/>
      <c r="V130" s="156" t="s">
        <v>32</v>
      </c>
      <c r="W130" s="156" t="s">
        <v>52</v>
      </c>
      <c r="X130" s="156"/>
      <c r="Y130" s="156" t="str">
        <f t="shared" si="2"/>
        <v>電球形蛍光ランプEFA25・EFD25形</v>
      </c>
      <c r="Z130" s="156">
        <v>20</v>
      </c>
    </row>
    <row r="131" spans="14:26">
      <c r="N131" s="152"/>
      <c r="O131" s="152"/>
      <c r="P131" s="152"/>
      <c r="V131" s="156" t="s">
        <v>33</v>
      </c>
      <c r="W131" s="156" t="s">
        <v>42</v>
      </c>
      <c r="X131" s="156"/>
      <c r="Y131" s="156" t="str">
        <f t="shared" si="2"/>
        <v>クリプトン電球40形</v>
      </c>
      <c r="Z131" s="156">
        <v>36</v>
      </c>
    </row>
    <row r="132" spans="14:26">
      <c r="N132" s="152"/>
      <c r="O132" s="152"/>
      <c r="P132" s="152"/>
      <c r="V132" s="156" t="s">
        <v>33</v>
      </c>
      <c r="W132" s="156" t="s">
        <v>47</v>
      </c>
      <c r="X132" s="156"/>
      <c r="Y132" s="156" t="str">
        <f t="shared" si="2"/>
        <v>クリプトン電球60形</v>
      </c>
      <c r="Z132" s="156">
        <v>54</v>
      </c>
    </row>
    <row r="133" spans="14:26">
      <c r="N133" s="152"/>
      <c r="O133" s="152"/>
      <c r="P133" s="152"/>
      <c r="V133" s="156" t="s">
        <v>33</v>
      </c>
      <c r="W133" s="156" t="s">
        <v>53</v>
      </c>
      <c r="X133" s="156"/>
      <c r="Y133" s="156" t="str">
        <f t="shared" ref="Y133:Y144" si="3">IF(X133="",V133&amp;W133,V133&amp;W133&amp;"　・　"&amp;X133)</f>
        <v>クリプトン電球100形</v>
      </c>
      <c r="Z133" s="156">
        <v>90</v>
      </c>
    </row>
    <row r="134" spans="14:26">
      <c r="N134" s="152"/>
      <c r="O134" s="152"/>
      <c r="P134" s="152"/>
      <c r="V134" s="156" t="s">
        <v>34</v>
      </c>
      <c r="W134" s="156" t="s">
        <v>42</v>
      </c>
      <c r="X134" s="156"/>
      <c r="Y134" s="156" t="str">
        <f t="shared" si="3"/>
        <v>白熱電球40形</v>
      </c>
      <c r="Z134" s="156">
        <v>36</v>
      </c>
    </row>
    <row r="135" spans="14:26">
      <c r="N135" s="152"/>
      <c r="O135" s="152"/>
      <c r="P135" s="152"/>
      <c r="V135" s="156" t="s">
        <v>34</v>
      </c>
      <c r="W135" s="156" t="s">
        <v>47</v>
      </c>
      <c r="X135" s="156"/>
      <c r="Y135" s="156" t="str">
        <f t="shared" si="3"/>
        <v>白熱電球60形</v>
      </c>
      <c r="Z135" s="156">
        <v>54</v>
      </c>
    </row>
    <row r="136" spans="14:26">
      <c r="N136" s="152"/>
      <c r="O136" s="152"/>
      <c r="P136" s="152"/>
      <c r="V136" s="156" t="s">
        <v>34</v>
      </c>
      <c r="W136" s="156" t="s">
        <v>53</v>
      </c>
      <c r="X136" s="156"/>
      <c r="Y136" s="156" t="str">
        <f t="shared" si="3"/>
        <v>白熱電球100形</v>
      </c>
      <c r="Z136" s="156">
        <v>90</v>
      </c>
    </row>
    <row r="137" spans="14:26">
      <c r="N137" s="152"/>
      <c r="O137" s="152"/>
      <c r="P137" s="152"/>
      <c r="V137" s="156" t="s">
        <v>35</v>
      </c>
      <c r="W137" s="156" t="s">
        <v>352</v>
      </c>
      <c r="X137" s="156"/>
      <c r="Y137" s="156" t="str">
        <f t="shared" si="3"/>
        <v>ハロゲン電球_JD110V60W</v>
      </c>
      <c r="Z137" s="156">
        <v>55</v>
      </c>
    </row>
    <row r="138" spans="14:26">
      <c r="N138" s="152"/>
      <c r="O138" s="152"/>
      <c r="P138" s="152"/>
      <c r="V138" s="156" t="s">
        <v>35</v>
      </c>
      <c r="W138" s="156" t="s">
        <v>353</v>
      </c>
      <c r="X138" s="156"/>
      <c r="Y138" s="156" t="str">
        <f t="shared" si="3"/>
        <v>ハロゲン電球_JD110V65W</v>
      </c>
      <c r="Z138" s="156">
        <v>65</v>
      </c>
    </row>
    <row r="139" spans="14:26">
      <c r="N139" s="152"/>
      <c r="O139" s="152"/>
      <c r="P139" s="152"/>
      <c r="V139" s="156" t="s">
        <v>35</v>
      </c>
      <c r="W139" s="156" t="s">
        <v>354</v>
      </c>
      <c r="X139" s="156"/>
      <c r="Y139" s="156" t="str">
        <f t="shared" si="3"/>
        <v>ハロゲン電球_JD110V85W</v>
      </c>
      <c r="Z139" s="156">
        <v>85</v>
      </c>
    </row>
    <row r="140" spans="14:26">
      <c r="N140" s="152"/>
      <c r="O140" s="152"/>
      <c r="P140" s="152"/>
      <c r="V140" s="156" t="s">
        <v>35</v>
      </c>
      <c r="W140" s="156" t="s">
        <v>58</v>
      </c>
      <c r="X140" s="156"/>
      <c r="Y140" s="156" t="str">
        <f t="shared" si="3"/>
        <v>ハロゲン電球_JD110V90W</v>
      </c>
      <c r="Z140" s="156">
        <v>90</v>
      </c>
    </row>
    <row r="141" spans="14:26">
      <c r="N141" s="152"/>
      <c r="O141" s="152"/>
      <c r="P141" s="152"/>
      <c r="V141" s="156" t="s">
        <v>35</v>
      </c>
      <c r="W141" s="156" t="s">
        <v>62</v>
      </c>
      <c r="X141" s="156"/>
      <c r="Y141" s="156" t="str">
        <f t="shared" si="3"/>
        <v>ハロゲン電球_JD110V130W</v>
      </c>
      <c r="Z141" s="156">
        <v>130</v>
      </c>
    </row>
    <row r="142" spans="14:26">
      <c r="N142" s="152"/>
      <c r="O142" s="152"/>
      <c r="P142" s="152"/>
      <c r="V142" s="156" t="s">
        <v>35</v>
      </c>
      <c r="W142" s="156" t="s">
        <v>355</v>
      </c>
      <c r="X142" s="156"/>
      <c r="Y142" s="156" t="str">
        <f t="shared" si="3"/>
        <v>ハロゲン電球_JD110V200W</v>
      </c>
      <c r="Z142" s="156">
        <v>200</v>
      </c>
    </row>
    <row r="143" spans="14:26">
      <c r="N143" s="152"/>
      <c r="O143" s="152"/>
      <c r="P143" s="152"/>
      <c r="V143" s="156" t="s">
        <v>35</v>
      </c>
      <c r="W143" s="156" t="s">
        <v>356</v>
      </c>
      <c r="X143" s="156"/>
      <c r="Y143" s="156" t="str">
        <f t="shared" si="3"/>
        <v>ハロゲン電球_JD110V250W</v>
      </c>
      <c r="Z143" s="156">
        <v>250</v>
      </c>
    </row>
    <row r="144" spans="14:26">
      <c r="N144" s="152"/>
      <c r="O144" s="152"/>
      <c r="P144" s="152"/>
      <c r="V144" s="156" t="s">
        <v>35</v>
      </c>
      <c r="W144" s="156" t="s">
        <v>357</v>
      </c>
      <c r="X144" s="156"/>
      <c r="Y144" s="156" t="str">
        <f t="shared" si="3"/>
        <v>ハロゲン電球_JD110V500W</v>
      </c>
      <c r="Z144" s="156">
        <v>500</v>
      </c>
    </row>
    <row r="145" spans="14:16">
      <c r="N145" s="152"/>
      <c r="O145" s="152"/>
      <c r="P145" s="152"/>
    </row>
    <row r="146" spans="14:16">
      <c r="N146" s="152"/>
      <c r="O146" s="152"/>
      <c r="P146" s="152"/>
    </row>
    <row r="147" spans="14:16">
      <c r="N147" s="152"/>
      <c r="O147" s="152"/>
      <c r="P147" s="152"/>
    </row>
    <row r="148" spans="14:16">
      <c r="N148" s="152"/>
      <c r="O148" s="152"/>
      <c r="P148" s="152"/>
    </row>
    <row r="149" spans="14:16">
      <c r="N149" s="152"/>
      <c r="O149" s="152"/>
      <c r="P149" s="152"/>
    </row>
    <row r="150" spans="14:16">
      <c r="N150" s="152"/>
      <c r="O150" s="152"/>
      <c r="P150" s="152"/>
    </row>
    <row r="151" spans="14:16">
      <c r="N151" s="152"/>
      <c r="O151" s="152"/>
      <c r="P151" s="152"/>
    </row>
  </sheetData>
  <autoFilter ref="V4:Z144"/>
  <phoneticPr fontId="17"/>
  <pageMargins left="0.7" right="0.7" top="0.75" bottom="0.75" header="0.3" footer="0.3"/>
  <pageSetup paperSize="9" scale="35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00FF"/>
    <pageSetUpPr fitToPage="1"/>
  </sheetPr>
  <dimension ref="A1:C142"/>
  <sheetViews>
    <sheetView zoomScale="70" zoomScaleNormal="70" workbookViewId="0">
      <selection activeCell="AI37" sqref="AI37"/>
    </sheetView>
  </sheetViews>
  <sheetFormatPr defaultColWidth="7.75" defaultRowHeight="16.5"/>
  <cols>
    <col min="1" max="1" width="25.625" style="151" customWidth="1"/>
    <col min="2" max="2" width="65.25" style="151" bestFit="1" customWidth="1"/>
    <col min="3" max="3" width="25.625" style="151" customWidth="1"/>
    <col min="4" max="16384" width="7.75" style="24"/>
  </cols>
  <sheetData>
    <row r="1" spans="1:3" ht="27.75" customHeight="1" thickBot="1">
      <c r="A1" s="157" t="s">
        <v>207</v>
      </c>
      <c r="B1" s="157" t="s">
        <v>358</v>
      </c>
      <c r="C1" s="158" t="s">
        <v>168</v>
      </c>
    </row>
    <row r="2" spans="1:3">
      <c r="A2" s="642" t="s">
        <v>22</v>
      </c>
      <c r="B2" s="159" t="s">
        <v>210</v>
      </c>
      <c r="C2" s="160">
        <v>26</v>
      </c>
    </row>
    <row r="3" spans="1:3">
      <c r="A3" s="643"/>
      <c r="B3" s="161" t="s">
        <v>220</v>
      </c>
      <c r="C3" s="162">
        <v>50</v>
      </c>
    </row>
    <row r="4" spans="1:3">
      <c r="A4" s="643"/>
      <c r="B4" s="161" t="s">
        <v>229</v>
      </c>
      <c r="C4" s="162">
        <v>48</v>
      </c>
    </row>
    <row r="5" spans="1:3">
      <c r="A5" s="643"/>
      <c r="B5" s="161" t="s">
        <v>363</v>
      </c>
      <c r="C5" s="162">
        <v>35</v>
      </c>
    </row>
    <row r="6" spans="1:3">
      <c r="A6" s="643"/>
      <c r="B6" s="161" t="s">
        <v>241</v>
      </c>
      <c r="C6" s="162">
        <v>95</v>
      </c>
    </row>
    <row r="7" spans="1:3">
      <c r="A7" s="643"/>
      <c r="B7" s="161" t="s">
        <v>365</v>
      </c>
      <c r="C7" s="162">
        <v>70</v>
      </c>
    </row>
    <row r="8" spans="1:3">
      <c r="A8" s="643"/>
      <c r="B8" s="161" t="s">
        <v>248</v>
      </c>
      <c r="C8" s="162">
        <v>143</v>
      </c>
    </row>
    <row r="9" spans="1:3">
      <c r="A9" s="643"/>
      <c r="B9" s="161" t="s">
        <v>361</v>
      </c>
      <c r="C9" s="162">
        <v>105</v>
      </c>
    </row>
    <row r="10" spans="1:3">
      <c r="A10" s="643"/>
      <c r="B10" s="161" t="s">
        <v>255</v>
      </c>
      <c r="C10" s="162">
        <v>190</v>
      </c>
    </row>
    <row r="11" spans="1:3">
      <c r="A11" s="643"/>
      <c r="B11" s="161" t="s">
        <v>366</v>
      </c>
      <c r="C11" s="162">
        <v>140</v>
      </c>
    </row>
    <row r="12" spans="1:3">
      <c r="A12" s="643"/>
      <c r="B12" s="161" t="s">
        <v>260</v>
      </c>
      <c r="C12" s="162">
        <v>238</v>
      </c>
    </row>
    <row r="13" spans="1:3">
      <c r="A13" s="643"/>
      <c r="B13" s="161" t="s">
        <v>367</v>
      </c>
      <c r="C13" s="162">
        <v>175</v>
      </c>
    </row>
    <row r="14" spans="1:3">
      <c r="A14" s="643"/>
      <c r="B14" s="161" t="s">
        <v>265</v>
      </c>
      <c r="C14" s="162">
        <v>285</v>
      </c>
    </row>
    <row r="15" spans="1:3">
      <c r="A15" s="643"/>
      <c r="B15" s="161" t="s">
        <v>368</v>
      </c>
      <c r="C15" s="162">
        <v>210</v>
      </c>
    </row>
    <row r="16" spans="1:3">
      <c r="A16" s="643"/>
      <c r="B16" s="161" t="s">
        <v>270</v>
      </c>
      <c r="C16" s="162">
        <v>64</v>
      </c>
    </row>
    <row r="17" spans="1:3">
      <c r="A17" s="643"/>
      <c r="B17" s="161" t="s">
        <v>273</v>
      </c>
      <c r="C17" s="162">
        <v>125</v>
      </c>
    </row>
    <row r="18" spans="1:3">
      <c r="A18" s="643"/>
      <c r="B18" s="161" t="s">
        <v>275</v>
      </c>
      <c r="C18" s="162">
        <v>87</v>
      </c>
    </row>
    <row r="19" spans="1:3">
      <c r="A19" s="643"/>
      <c r="B19" s="161" t="s">
        <v>278</v>
      </c>
      <c r="C19" s="162">
        <v>172</v>
      </c>
    </row>
    <row r="20" spans="1:3">
      <c r="A20" s="643"/>
      <c r="B20" s="161" t="s">
        <v>280</v>
      </c>
      <c r="C20" s="162">
        <v>259</v>
      </c>
    </row>
    <row r="21" spans="1:3">
      <c r="A21" s="643"/>
      <c r="B21" s="161" t="s">
        <v>283</v>
      </c>
      <c r="C21" s="162">
        <v>21</v>
      </c>
    </row>
    <row r="22" spans="1:3">
      <c r="A22" s="643"/>
      <c r="B22" s="161" t="s">
        <v>286</v>
      </c>
      <c r="C22" s="162">
        <v>41</v>
      </c>
    </row>
    <row r="23" spans="1:3">
      <c r="A23" s="643"/>
      <c r="B23" s="161" t="s">
        <v>289</v>
      </c>
      <c r="C23" s="162">
        <v>62</v>
      </c>
    </row>
    <row r="24" spans="1:3">
      <c r="A24" s="643"/>
      <c r="B24" s="161" t="s">
        <v>292</v>
      </c>
      <c r="C24" s="162">
        <v>82</v>
      </c>
    </row>
    <row r="25" spans="1:3">
      <c r="A25" s="643"/>
      <c r="B25" s="161" t="s">
        <v>295</v>
      </c>
      <c r="C25" s="162">
        <v>103</v>
      </c>
    </row>
    <row r="26" spans="1:3">
      <c r="A26" s="643"/>
      <c r="B26" s="161" t="s">
        <v>298</v>
      </c>
      <c r="C26" s="162">
        <v>123</v>
      </c>
    </row>
    <row r="27" spans="1:3">
      <c r="A27" s="643"/>
      <c r="B27" s="161" t="s">
        <v>301</v>
      </c>
      <c r="C27" s="162">
        <v>42</v>
      </c>
    </row>
    <row r="28" spans="1:3">
      <c r="A28" s="643"/>
      <c r="B28" s="161" t="s">
        <v>304</v>
      </c>
      <c r="C28" s="162">
        <v>83</v>
      </c>
    </row>
    <row r="29" spans="1:3">
      <c r="A29" s="643"/>
      <c r="B29" s="161" t="s">
        <v>307</v>
      </c>
      <c r="C29" s="162">
        <v>125</v>
      </c>
    </row>
    <row r="30" spans="1:3">
      <c r="A30" s="643"/>
      <c r="B30" s="161" t="s">
        <v>310</v>
      </c>
      <c r="C30" s="162">
        <v>166</v>
      </c>
    </row>
    <row r="31" spans="1:3">
      <c r="A31" s="643"/>
      <c r="B31" s="161" t="s">
        <v>313</v>
      </c>
      <c r="C31" s="162">
        <v>208</v>
      </c>
    </row>
    <row r="32" spans="1:3">
      <c r="A32" s="643"/>
      <c r="B32" s="161" t="s">
        <v>316</v>
      </c>
      <c r="C32" s="162">
        <v>249</v>
      </c>
    </row>
    <row r="33" spans="1:3">
      <c r="A33" s="643"/>
      <c r="B33" s="161" t="s">
        <v>319</v>
      </c>
      <c r="C33" s="162">
        <v>41</v>
      </c>
    </row>
    <row r="34" spans="1:3">
      <c r="A34" s="643"/>
      <c r="B34" s="161" t="s">
        <v>322</v>
      </c>
      <c r="C34" s="162">
        <v>78</v>
      </c>
    </row>
    <row r="35" spans="1:3">
      <c r="A35" s="643"/>
      <c r="B35" s="161" t="s">
        <v>325</v>
      </c>
      <c r="C35" s="162">
        <v>119</v>
      </c>
    </row>
    <row r="36" spans="1:3">
      <c r="A36" s="643"/>
      <c r="B36" s="161" t="s">
        <v>328</v>
      </c>
      <c r="C36" s="162">
        <v>156</v>
      </c>
    </row>
    <row r="37" spans="1:3">
      <c r="A37" s="643"/>
      <c r="B37" s="161" t="s">
        <v>331</v>
      </c>
      <c r="C37" s="162">
        <v>197</v>
      </c>
    </row>
    <row r="38" spans="1:3">
      <c r="A38" s="643"/>
      <c r="B38" s="161" t="s">
        <v>334</v>
      </c>
      <c r="C38" s="162">
        <v>234</v>
      </c>
    </row>
    <row r="39" spans="1:3">
      <c r="A39" s="643"/>
      <c r="B39" s="161" t="s">
        <v>337</v>
      </c>
      <c r="C39" s="162">
        <v>108</v>
      </c>
    </row>
    <row r="40" spans="1:3">
      <c r="A40" s="643"/>
      <c r="B40" s="161" t="s">
        <v>339</v>
      </c>
      <c r="C40" s="162">
        <v>94</v>
      </c>
    </row>
    <row r="41" spans="1:3">
      <c r="A41" s="643"/>
      <c r="B41" s="161" t="s">
        <v>341</v>
      </c>
      <c r="C41" s="162">
        <v>208</v>
      </c>
    </row>
    <row r="42" spans="1:3">
      <c r="A42" s="643"/>
      <c r="B42" s="161" t="s">
        <v>342</v>
      </c>
      <c r="C42" s="162">
        <v>187</v>
      </c>
    </row>
    <row r="43" spans="1:3">
      <c r="A43" s="643"/>
      <c r="B43" s="161" t="s">
        <v>343</v>
      </c>
      <c r="C43" s="162">
        <v>316</v>
      </c>
    </row>
    <row r="44" spans="1:3" ht="17.25" thickBot="1">
      <c r="A44" s="644"/>
      <c r="B44" s="163" t="s">
        <v>344</v>
      </c>
      <c r="C44" s="164">
        <v>281</v>
      </c>
    </row>
    <row r="45" spans="1:3">
      <c r="A45" s="642" t="s">
        <v>30</v>
      </c>
      <c r="B45" s="165" t="s">
        <v>211</v>
      </c>
      <c r="C45" s="160">
        <v>22</v>
      </c>
    </row>
    <row r="46" spans="1:3">
      <c r="A46" s="643"/>
      <c r="B46" s="166" t="s">
        <v>221</v>
      </c>
      <c r="C46" s="162">
        <v>31</v>
      </c>
    </row>
    <row r="47" spans="1:3">
      <c r="A47" s="643"/>
      <c r="B47" s="166" t="s">
        <v>230</v>
      </c>
      <c r="C47" s="162">
        <v>36</v>
      </c>
    </row>
    <row r="48" spans="1:3" ht="17.25" thickBot="1">
      <c r="A48" s="644"/>
      <c r="B48" s="167" t="s">
        <v>237</v>
      </c>
      <c r="C48" s="164">
        <v>47</v>
      </c>
    </row>
    <row r="49" spans="1:3">
      <c r="A49" s="642" t="s">
        <v>31</v>
      </c>
      <c r="B49" s="159" t="s">
        <v>212</v>
      </c>
      <c r="C49" s="160">
        <v>15</v>
      </c>
    </row>
    <row r="50" spans="1:3">
      <c r="A50" s="643"/>
      <c r="B50" s="161" t="s">
        <v>222</v>
      </c>
      <c r="C50" s="162">
        <v>18</v>
      </c>
    </row>
    <row r="51" spans="1:3">
      <c r="A51" s="643"/>
      <c r="B51" s="161" t="s">
        <v>231</v>
      </c>
      <c r="C51" s="162">
        <v>25</v>
      </c>
    </row>
    <row r="52" spans="1:3">
      <c r="A52" s="643"/>
      <c r="B52" s="161" t="s">
        <v>238</v>
      </c>
      <c r="C52" s="162">
        <v>18</v>
      </c>
    </row>
    <row r="53" spans="1:3">
      <c r="A53" s="643"/>
      <c r="B53" s="161" t="s">
        <v>242</v>
      </c>
      <c r="C53" s="162">
        <v>22</v>
      </c>
    </row>
    <row r="54" spans="1:3">
      <c r="A54" s="643"/>
      <c r="B54" s="161" t="s">
        <v>245</v>
      </c>
      <c r="C54" s="162">
        <v>24</v>
      </c>
    </row>
    <row r="55" spans="1:3">
      <c r="A55" s="643"/>
      <c r="B55" s="161" t="s">
        <v>249</v>
      </c>
      <c r="C55" s="162">
        <v>36</v>
      </c>
    </row>
    <row r="56" spans="1:3">
      <c r="A56" s="643"/>
      <c r="B56" s="161" t="s">
        <v>252</v>
      </c>
      <c r="C56" s="162">
        <v>70</v>
      </c>
    </row>
    <row r="57" spans="1:3">
      <c r="A57" s="643"/>
      <c r="B57" s="161" t="s">
        <v>256</v>
      </c>
      <c r="C57" s="162">
        <v>106</v>
      </c>
    </row>
    <row r="58" spans="1:3">
      <c r="A58" s="643"/>
      <c r="B58" s="161" t="s">
        <v>258</v>
      </c>
      <c r="C58" s="162">
        <v>140</v>
      </c>
    </row>
    <row r="59" spans="1:3">
      <c r="A59" s="643"/>
      <c r="B59" s="161" t="s">
        <v>261</v>
      </c>
      <c r="C59" s="162">
        <v>159</v>
      </c>
    </row>
    <row r="60" spans="1:3">
      <c r="A60" s="643"/>
      <c r="B60" s="161" t="s">
        <v>263</v>
      </c>
      <c r="C60" s="162">
        <v>210</v>
      </c>
    </row>
    <row r="61" spans="1:3">
      <c r="A61" s="643"/>
      <c r="B61" s="161" t="s">
        <v>266</v>
      </c>
      <c r="C61" s="162">
        <v>26</v>
      </c>
    </row>
    <row r="62" spans="1:3">
      <c r="A62" s="643"/>
      <c r="B62" s="161" t="s">
        <v>268</v>
      </c>
      <c r="C62" s="162">
        <v>49</v>
      </c>
    </row>
    <row r="63" spans="1:3">
      <c r="A63" s="643"/>
      <c r="B63" s="161" t="s">
        <v>271</v>
      </c>
      <c r="C63" s="162">
        <v>93</v>
      </c>
    </row>
    <row r="64" spans="1:3">
      <c r="A64" s="643"/>
      <c r="B64" s="161" t="s">
        <v>369</v>
      </c>
      <c r="C64" s="162">
        <v>105</v>
      </c>
    </row>
    <row r="65" spans="1:3">
      <c r="A65" s="643"/>
      <c r="B65" s="161" t="s">
        <v>276</v>
      </c>
      <c r="C65" s="162">
        <v>124</v>
      </c>
    </row>
    <row r="66" spans="1:3">
      <c r="A66" s="643"/>
      <c r="B66" s="161" t="s">
        <v>370</v>
      </c>
      <c r="C66" s="162">
        <v>138</v>
      </c>
    </row>
    <row r="67" spans="1:3">
      <c r="A67" s="643"/>
      <c r="B67" s="161" t="s">
        <v>281</v>
      </c>
      <c r="C67" s="162">
        <v>141</v>
      </c>
    </row>
    <row r="68" spans="1:3">
      <c r="A68" s="643"/>
      <c r="B68" s="161" t="s">
        <v>284</v>
      </c>
      <c r="C68" s="162">
        <v>188</v>
      </c>
    </row>
    <row r="69" spans="1:3">
      <c r="A69" s="643"/>
      <c r="B69" s="161" t="s">
        <v>287</v>
      </c>
      <c r="C69" s="162">
        <v>92</v>
      </c>
    </row>
    <row r="70" spans="1:3" ht="17.25" thickBot="1">
      <c r="A70" s="644"/>
      <c r="B70" s="163" t="s">
        <v>290</v>
      </c>
      <c r="C70" s="164">
        <v>218</v>
      </c>
    </row>
    <row r="71" spans="1:3" ht="27.75" customHeight="1" thickBot="1">
      <c r="A71" s="157" t="s">
        <v>207</v>
      </c>
      <c r="B71" s="157" t="s">
        <v>358</v>
      </c>
      <c r="C71" s="158" t="s">
        <v>168</v>
      </c>
    </row>
    <row r="72" spans="1:3">
      <c r="A72" s="642" t="s">
        <v>31</v>
      </c>
      <c r="B72" s="165" t="s">
        <v>293</v>
      </c>
      <c r="C72" s="160">
        <v>19</v>
      </c>
    </row>
    <row r="73" spans="1:3">
      <c r="A73" s="643"/>
      <c r="B73" s="166" t="s">
        <v>296</v>
      </c>
      <c r="C73" s="162">
        <v>27</v>
      </c>
    </row>
    <row r="74" spans="1:3">
      <c r="A74" s="643"/>
      <c r="B74" s="166" t="s">
        <v>299</v>
      </c>
      <c r="C74" s="162">
        <v>53</v>
      </c>
    </row>
    <row r="75" spans="1:3">
      <c r="A75" s="643"/>
      <c r="B75" s="166" t="s">
        <v>302</v>
      </c>
      <c r="C75" s="162">
        <v>80</v>
      </c>
    </row>
    <row r="76" spans="1:3">
      <c r="A76" s="643"/>
      <c r="B76" s="166" t="s">
        <v>305</v>
      </c>
      <c r="C76" s="162">
        <v>106</v>
      </c>
    </row>
    <row r="77" spans="1:3">
      <c r="A77" s="643"/>
      <c r="B77" s="166" t="s">
        <v>308</v>
      </c>
      <c r="C77" s="162">
        <v>35</v>
      </c>
    </row>
    <row r="78" spans="1:3">
      <c r="A78" s="643"/>
      <c r="B78" s="166" t="s">
        <v>311</v>
      </c>
      <c r="C78" s="162">
        <v>70</v>
      </c>
    </row>
    <row r="79" spans="1:3">
      <c r="A79" s="643"/>
      <c r="B79" s="166" t="s">
        <v>314</v>
      </c>
      <c r="C79" s="162">
        <v>105</v>
      </c>
    </row>
    <row r="80" spans="1:3">
      <c r="A80" s="643"/>
      <c r="B80" s="166" t="s">
        <v>317</v>
      </c>
      <c r="C80" s="162">
        <v>140</v>
      </c>
    </row>
    <row r="81" spans="1:3">
      <c r="A81" s="643"/>
      <c r="B81" s="166" t="s">
        <v>320</v>
      </c>
      <c r="C81" s="162">
        <v>45</v>
      </c>
    </row>
    <row r="82" spans="1:3">
      <c r="A82" s="643"/>
      <c r="B82" s="166" t="s">
        <v>323</v>
      </c>
      <c r="C82" s="162">
        <v>90</v>
      </c>
    </row>
    <row r="83" spans="1:3">
      <c r="A83" s="643"/>
      <c r="B83" s="166" t="s">
        <v>326</v>
      </c>
      <c r="C83" s="162">
        <v>135</v>
      </c>
    </row>
    <row r="84" spans="1:3">
      <c r="A84" s="643"/>
      <c r="B84" s="166" t="s">
        <v>329</v>
      </c>
      <c r="C84" s="162">
        <v>180</v>
      </c>
    </row>
    <row r="85" spans="1:3">
      <c r="A85" s="643"/>
      <c r="B85" s="166" t="s">
        <v>332</v>
      </c>
      <c r="C85" s="162">
        <v>65</v>
      </c>
    </row>
    <row r="86" spans="1:3">
      <c r="A86" s="643"/>
      <c r="B86" s="166" t="s">
        <v>335</v>
      </c>
      <c r="C86" s="162">
        <v>144</v>
      </c>
    </row>
    <row r="87" spans="1:3">
      <c r="A87" s="643"/>
      <c r="B87" s="166" t="s">
        <v>338</v>
      </c>
      <c r="C87" s="162">
        <v>209</v>
      </c>
    </row>
    <row r="88" spans="1:3" ht="17.25" thickBot="1">
      <c r="A88" s="644"/>
      <c r="B88" s="167" t="s">
        <v>340</v>
      </c>
      <c r="C88" s="164">
        <v>288</v>
      </c>
    </row>
    <row r="89" spans="1:3">
      <c r="A89" s="642" t="s">
        <v>359</v>
      </c>
      <c r="B89" s="159" t="s">
        <v>213</v>
      </c>
      <c r="C89" s="160">
        <v>52</v>
      </c>
    </row>
    <row r="90" spans="1:3">
      <c r="A90" s="643"/>
      <c r="B90" s="161" t="s">
        <v>223</v>
      </c>
      <c r="C90" s="162">
        <v>97</v>
      </c>
    </row>
    <row r="91" spans="1:3">
      <c r="A91" s="643"/>
      <c r="B91" s="161" t="s">
        <v>232</v>
      </c>
      <c r="C91" s="162">
        <v>115</v>
      </c>
    </row>
    <row r="92" spans="1:3">
      <c r="A92" s="643"/>
      <c r="B92" s="161" t="s">
        <v>239</v>
      </c>
      <c r="C92" s="162">
        <v>213</v>
      </c>
    </row>
    <row r="93" spans="1:3">
      <c r="A93" s="643"/>
      <c r="B93" s="161" t="s">
        <v>243</v>
      </c>
      <c r="C93" s="162">
        <v>260</v>
      </c>
    </row>
    <row r="94" spans="1:3">
      <c r="A94" s="643"/>
      <c r="B94" s="161" t="s">
        <v>246</v>
      </c>
      <c r="C94" s="162">
        <v>310</v>
      </c>
    </row>
    <row r="95" spans="1:3">
      <c r="A95" s="643"/>
      <c r="B95" s="161" t="s">
        <v>250</v>
      </c>
      <c r="C95" s="162">
        <v>415</v>
      </c>
    </row>
    <row r="96" spans="1:3">
      <c r="A96" s="643"/>
      <c r="B96" s="161" t="s">
        <v>253</v>
      </c>
      <c r="C96" s="162">
        <v>730</v>
      </c>
    </row>
    <row r="97" spans="1:3">
      <c r="A97" s="643"/>
      <c r="B97" s="161" t="s">
        <v>257</v>
      </c>
      <c r="C97" s="162">
        <v>1030</v>
      </c>
    </row>
    <row r="98" spans="1:3">
      <c r="A98" s="643"/>
      <c r="B98" s="161" t="s">
        <v>259</v>
      </c>
      <c r="C98" s="162">
        <v>114</v>
      </c>
    </row>
    <row r="99" spans="1:3">
      <c r="A99" s="643"/>
      <c r="B99" s="161" t="s">
        <v>262</v>
      </c>
      <c r="C99" s="162">
        <v>215</v>
      </c>
    </row>
    <row r="100" spans="1:3">
      <c r="A100" s="643"/>
      <c r="B100" s="161" t="s">
        <v>264</v>
      </c>
      <c r="C100" s="162">
        <v>260</v>
      </c>
    </row>
    <row r="101" spans="1:3">
      <c r="A101" s="643"/>
      <c r="B101" s="161" t="s">
        <v>267</v>
      </c>
      <c r="C101" s="162">
        <v>310</v>
      </c>
    </row>
    <row r="102" spans="1:3">
      <c r="A102" s="643"/>
      <c r="B102" s="161" t="s">
        <v>269</v>
      </c>
      <c r="C102" s="162">
        <v>415</v>
      </c>
    </row>
    <row r="103" spans="1:3">
      <c r="A103" s="643"/>
      <c r="B103" s="161" t="s">
        <v>272</v>
      </c>
      <c r="C103" s="162">
        <v>730</v>
      </c>
    </row>
    <row r="104" spans="1:3">
      <c r="A104" s="643"/>
      <c r="B104" s="161" t="s">
        <v>274</v>
      </c>
      <c r="C104" s="162">
        <v>1030</v>
      </c>
    </row>
    <row r="105" spans="1:3">
      <c r="A105" s="643"/>
      <c r="B105" s="161" t="s">
        <v>277</v>
      </c>
      <c r="C105" s="162">
        <v>46</v>
      </c>
    </row>
    <row r="106" spans="1:3">
      <c r="A106" s="643"/>
      <c r="B106" s="161" t="s">
        <v>279</v>
      </c>
      <c r="C106" s="162">
        <v>86</v>
      </c>
    </row>
    <row r="107" spans="1:3">
      <c r="A107" s="643"/>
      <c r="B107" s="161" t="s">
        <v>282</v>
      </c>
      <c r="C107" s="162">
        <v>165</v>
      </c>
    </row>
    <row r="108" spans="1:3">
      <c r="A108" s="643"/>
      <c r="B108" s="161" t="s">
        <v>285</v>
      </c>
      <c r="C108" s="162">
        <v>169</v>
      </c>
    </row>
    <row r="109" spans="1:3">
      <c r="A109" s="643"/>
      <c r="B109" s="161" t="s">
        <v>288</v>
      </c>
      <c r="C109" s="162">
        <v>205</v>
      </c>
    </row>
    <row r="110" spans="1:3">
      <c r="A110" s="643"/>
      <c r="B110" s="161" t="s">
        <v>291</v>
      </c>
      <c r="C110" s="162">
        <v>210</v>
      </c>
    </row>
    <row r="111" spans="1:3">
      <c r="A111" s="643"/>
      <c r="B111" s="161" t="s">
        <v>294</v>
      </c>
      <c r="C111" s="162">
        <v>240</v>
      </c>
    </row>
    <row r="112" spans="1:3">
      <c r="A112" s="643"/>
      <c r="B112" s="161" t="s">
        <v>297</v>
      </c>
      <c r="C112" s="162">
        <v>250</v>
      </c>
    </row>
    <row r="113" spans="1:3">
      <c r="A113" s="643"/>
      <c r="B113" s="161" t="s">
        <v>300</v>
      </c>
      <c r="C113" s="162">
        <v>292</v>
      </c>
    </row>
    <row r="114" spans="1:3">
      <c r="A114" s="643"/>
      <c r="B114" s="161" t="s">
        <v>303</v>
      </c>
      <c r="C114" s="162">
        <v>307</v>
      </c>
    </row>
    <row r="115" spans="1:3">
      <c r="A115" s="643"/>
      <c r="B115" s="161" t="s">
        <v>306</v>
      </c>
      <c r="C115" s="162">
        <v>390</v>
      </c>
    </row>
    <row r="116" spans="1:3">
      <c r="A116" s="643"/>
      <c r="B116" s="161" t="s">
        <v>309</v>
      </c>
      <c r="C116" s="162">
        <v>110</v>
      </c>
    </row>
    <row r="117" spans="1:3">
      <c r="A117" s="643"/>
      <c r="B117" s="161" t="s">
        <v>312</v>
      </c>
      <c r="C117" s="162">
        <v>52</v>
      </c>
    </row>
    <row r="118" spans="1:3">
      <c r="A118" s="643"/>
      <c r="B118" s="161" t="s">
        <v>315</v>
      </c>
      <c r="C118" s="162">
        <v>94</v>
      </c>
    </row>
    <row r="119" spans="1:3">
      <c r="A119" s="643"/>
      <c r="B119" s="161" t="s">
        <v>318</v>
      </c>
      <c r="C119" s="162">
        <v>125</v>
      </c>
    </row>
    <row r="120" spans="1:3">
      <c r="A120" s="643"/>
      <c r="B120" s="161" t="s">
        <v>321</v>
      </c>
      <c r="C120" s="162">
        <v>198</v>
      </c>
    </row>
    <row r="121" spans="1:3">
      <c r="A121" s="643"/>
      <c r="B121" s="161" t="s">
        <v>324</v>
      </c>
      <c r="C121" s="162">
        <v>238</v>
      </c>
    </row>
    <row r="122" spans="1:3">
      <c r="A122" s="643"/>
      <c r="B122" s="161" t="s">
        <v>327</v>
      </c>
      <c r="C122" s="162">
        <v>288</v>
      </c>
    </row>
    <row r="123" spans="1:3">
      <c r="A123" s="643"/>
      <c r="B123" s="161" t="s">
        <v>330</v>
      </c>
      <c r="C123" s="162">
        <v>384</v>
      </c>
    </row>
    <row r="124" spans="1:3">
      <c r="A124" s="643"/>
      <c r="B124" s="161" t="s">
        <v>333</v>
      </c>
      <c r="C124" s="162">
        <v>700</v>
      </c>
    </row>
    <row r="125" spans="1:3" ht="17.25" thickBot="1">
      <c r="A125" s="644"/>
      <c r="B125" s="163" t="s">
        <v>336</v>
      </c>
      <c r="C125" s="164">
        <v>990</v>
      </c>
    </row>
    <row r="126" spans="1:3" ht="409.6" hidden="1" customHeight="1">
      <c r="A126" s="168" t="s">
        <v>32</v>
      </c>
      <c r="B126" s="165" t="s">
        <v>214</v>
      </c>
      <c r="C126" s="160">
        <v>7</v>
      </c>
    </row>
    <row r="127" spans="1:3">
      <c r="A127" s="645" t="s">
        <v>32</v>
      </c>
      <c r="B127" s="166" t="s">
        <v>224</v>
      </c>
      <c r="C127" s="162">
        <v>10</v>
      </c>
    </row>
    <row r="128" spans="1:3" ht="17.25" thickBot="1">
      <c r="A128" s="644"/>
      <c r="B128" s="167" t="s">
        <v>233</v>
      </c>
      <c r="C128" s="164">
        <v>20</v>
      </c>
    </row>
    <row r="129" spans="1:3">
      <c r="A129" s="642" t="s">
        <v>33</v>
      </c>
      <c r="B129" s="165" t="s">
        <v>215</v>
      </c>
      <c r="C129" s="160">
        <v>36</v>
      </c>
    </row>
    <row r="130" spans="1:3">
      <c r="A130" s="643"/>
      <c r="B130" s="166" t="s">
        <v>225</v>
      </c>
      <c r="C130" s="162">
        <v>54</v>
      </c>
    </row>
    <row r="131" spans="1:3" ht="17.25" thickBot="1">
      <c r="A131" s="644"/>
      <c r="B131" s="167" t="s">
        <v>234</v>
      </c>
      <c r="C131" s="164">
        <v>90</v>
      </c>
    </row>
    <row r="132" spans="1:3">
      <c r="A132" s="642" t="s">
        <v>34</v>
      </c>
      <c r="B132" s="165" t="s">
        <v>216</v>
      </c>
      <c r="C132" s="160">
        <v>36</v>
      </c>
    </row>
    <row r="133" spans="1:3">
      <c r="A133" s="643"/>
      <c r="B133" s="166" t="s">
        <v>226</v>
      </c>
      <c r="C133" s="162">
        <v>54</v>
      </c>
    </row>
    <row r="134" spans="1:3" ht="17.25" thickBot="1">
      <c r="A134" s="644"/>
      <c r="B134" s="167" t="s">
        <v>235</v>
      </c>
      <c r="C134" s="164">
        <v>90</v>
      </c>
    </row>
    <row r="135" spans="1:3">
      <c r="A135" s="642" t="s">
        <v>35</v>
      </c>
      <c r="B135" s="165" t="s">
        <v>217</v>
      </c>
      <c r="C135" s="160">
        <v>55</v>
      </c>
    </row>
    <row r="136" spans="1:3">
      <c r="A136" s="643"/>
      <c r="B136" s="166" t="s">
        <v>227</v>
      </c>
      <c r="C136" s="162">
        <v>65</v>
      </c>
    </row>
    <row r="137" spans="1:3">
      <c r="A137" s="643"/>
      <c r="B137" s="166" t="s">
        <v>236</v>
      </c>
      <c r="C137" s="162">
        <v>85</v>
      </c>
    </row>
    <row r="138" spans="1:3">
      <c r="A138" s="643"/>
      <c r="B138" s="166" t="s">
        <v>240</v>
      </c>
      <c r="C138" s="162">
        <v>90</v>
      </c>
    </row>
    <row r="139" spans="1:3">
      <c r="A139" s="643"/>
      <c r="B139" s="166" t="s">
        <v>244</v>
      </c>
      <c r="C139" s="162">
        <v>130</v>
      </c>
    </row>
    <row r="140" spans="1:3">
      <c r="A140" s="643"/>
      <c r="B140" s="166" t="s">
        <v>247</v>
      </c>
      <c r="C140" s="162">
        <v>200</v>
      </c>
    </row>
    <row r="141" spans="1:3">
      <c r="A141" s="643"/>
      <c r="B141" s="166" t="s">
        <v>251</v>
      </c>
      <c r="C141" s="162">
        <v>250</v>
      </c>
    </row>
    <row r="142" spans="1:3" ht="17.25" thickBot="1">
      <c r="A142" s="644"/>
      <c r="B142" s="167" t="s">
        <v>254</v>
      </c>
      <c r="C142" s="164">
        <v>500</v>
      </c>
    </row>
  </sheetData>
  <mergeCells count="9">
    <mergeCell ref="A129:A131"/>
    <mergeCell ref="A132:A134"/>
    <mergeCell ref="A135:A142"/>
    <mergeCell ref="A2:A44"/>
    <mergeCell ref="A45:A48"/>
    <mergeCell ref="A49:A70"/>
    <mergeCell ref="A72:A88"/>
    <mergeCell ref="A89:A125"/>
    <mergeCell ref="A127:A128"/>
  </mergeCells>
  <phoneticPr fontId="17"/>
  <pageMargins left="0.7" right="0.7" top="0.75" bottom="0.75" header="0.3" footer="0.3"/>
  <pageSetup paperSize="9" scale="34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/>
  </sheetPr>
  <dimension ref="A1:CE76"/>
  <sheetViews>
    <sheetView showGridLines="0" view="pageBreakPreview" zoomScale="70" zoomScaleNormal="85" zoomScaleSheetLayoutView="70" workbookViewId="0">
      <selection activeCell="R32" sqref="R32:AF32"/>
    </sheetView>
  </sheetViews>
  <sheetFormatPr defaultRowHeight="13.5"/>
  <cols>
    <col min="1" max="1" width="3" customWidth="1"/>
    <col min="2" max="2" width="7.875" bestFit="1" customWidth="1"/>
    <col min="3" max="9" width="8.875" customWidth="1"/>
    <col min="10" max="10" width="9.125" customWidth="1"/>
    <col min="11" max="11" width="12.25" customWidth="1"/>
    <col min="12" max="12" width="3" customWidth="1"/>
  </cols>
  <sheetData>
    <row r="1" spans="1:83">
      <c r="A1" s="109" t="s">
        <v>513</v>
      </c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  <c r="O1" s="28"/>
      <c r="P1" s="28"/>
      <c r="Q1" s="28"/>
    </row>
    <row r="2" spans="1:83">
      <c r="A2" s="28"/>
      <c r="B2" s="28"/>
      <c r="C2" s="28"/>
      <c r="D2" s="28"/>
      <c r="E2" s="28"/>
      <c r="F2" s="28"/>
      <c r="G2" s="28"/>
      <c r="H2" s="28"/>
      <c r="I2" s="28"/>
      <c r="J2" s="28"/>
      <c r="K2" s="28"/>
      <c r="L2" s="28"/>
      <c r="M2" s="28"/>
      <c r="N2" s="28"/>
      <c r="O2" s="28"/>
      <c r="P2" s="28"/>
      <c r="Q2" s="28"/>
    </row>
    <row r="3" spans="1:83">
      <c r="A3" s="28"/>
      <c r="B3" s="28"/>
      <c r="C3" s="28"/>
      <c r="D3" s="28"/>
      <c r="E3" s="28"/>
      <c r="F3" s="28"/>
      <c r="G3" s="28"/>
      <c r="H3" s="28"/>
      <c r="I3" s="28"/>
      <c r="J3" s="28"/>
      <c r="K3" s="28"/>
      <c r="L3" s="28"/>
      <c r="M3" s="28"/>
      <c r="N3" s="28"/>
      <c r="O3" s="28"/>
      <c r="P3" s="28"/>
      <c r="Q3" s="28"/>
    </row>
    <row r="4" spans="1:83">
      <c r="A4" s="28"/>
      <c r="B4" s="28"/>
      <c r="C4" s="28"/>
      <c r="D4" s="28"/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  <c r="P4" s="28"/>
      <c r="Q4" s="28"/>
    </row>
    <row r="5" spans="1:83" ht="13.5" customHeight="1">
      <c r="A5" s="659" t="s">
        <v>155</v>
      </c>
      <c r="B5" s="660"/>
      <c r="C5" s="660"/>
      <c r="D5" s="660"/>
      <c r="E5" s="660"/>
      <c r="F5" s="660"/>
      <c r="G5" s="660"/>
      <c r="H5" s="660"/>
      <c r="I5" s="660"/>
      <c r="J5" s="660"/>
      <c r="K5" s="660"/>
      <c r="L5" s="28"/>
      <c r="M5" s="28"/>
      <c r="N5" s="28"/>
      <c r="O5" s="28"/>
      <c r="P5" s="28"/>
      <c r="Q5" s="28"/>
    </row>
    <row r="6" spans="1:83" ht="13.5" customHeight="1">
      <c r="A6" s="661"/>
      <c r="B6" s="662"/>
      <c r="C6" s="662"/>
      <c r="D6" s="662"/>
      <c r="E6" s="662"/>
      <c r="F6" s="662"/>
      <c r="G6" s="662"/>
      <c r="H6" s="662"/>
      <c r="I6" s="662"/>
      <c r="J6" s="662"/>
      <c r="K6" s="662"/>
      <c r="L6" s="28"/>
      <c r="M6" s="28"/>
      <c r="N6" s="28"/>
      <c r="O6" s="28"/>
      <c r="P6" s="28"/>
      <c r="Q6" s="28"/>
    </row>
    <row r="7" spans="1:83">
      <c r="A7" s="28"/>
      <c r="B7" s="28"/>
      <c r="C7" s="28"/>
      <c r="D7" s="28"/>
      <c r="E7" s="28"/>
      <c r="F7" s="28"/>
      <c r="G7" s="28"/>
      <c r="H7" s="28"/>
      <c r="I7" s="28"/>
      <c r="J7" s="28"/>
      <c r="K7" s="28"/>
      <c r="L7" s="28"/>
      <c r="M7" s="28"/>
      <c r="N7" s="28"/>
      <c r="O7" s="28"/>
      <c r="P7" s="28"/>
      <c r="Q7" s="28"/>
    </row>
    <row r="8" spans="1:83">
      <c r="A8" s="28"/>
      <c r="B8" s="28"/>
      <c r="C8" s="28"/>
      <c r="D8" s="28"/>
      <c r="E8" s="28"/>
      <c r="F8" s="28"/>
      <c r="G8" s="28"/>
      <c r="H8" s="28"/>
      <c r="I8" s="28"/>
      <c r="J8" s="28"/>
      <c r="K8" s="28"/>
      <c r="L8" s="28"/>
      <c r="M8" s="28"/>
      <c r="N8" s="28"/>
      <c r="O8" s="28"/>
      <c r="P8" s="28"/>
      <c r="Q8" s="28"/>
    </row>
    <row r="9" spans="1:83">
      <c r="A9" s="28"/>
      <c r="B9" s="28"/>
      <c r="C9" s="28"/>
      <c r="D9" s="28"/>
      <c r="E9" s="28"/>
      <c r="F9" s="28"/>
      <c r="G9" s="28"/>
      <c r="H9" s="28"/>
      <c r="I9" s="28"/>
      <c r="J9" s="28"/>
      <c r="K9" s="28"/>
      <c r="L9" s="28"/>
      <c r="M9" s="28"/>
      <c r="N9" s="28"/>
      <c r="O9" s="28"/>
      <c r="P9" s="28"/>
      <c r="Q9" s="28"/>
    </row>
    <row r="10" spans="1:83">
      <c r="A10" s="28"/>
      <c r="B10" s="28"/>
      <c r="C10" s="28"/>
      <c r="D10" s="28"/>
      <c r="E10" s="28"/>
      <c r="F10" s="28"/>
      <c r="G10" s="28"/>
      <c r="H10" s="28"/>
      <c r="I10" s="28"/>
      <c r="J10" s="28"/>
      <c r="K10" s="28"/>
      <c r="L10" s="28"/>
      <c r="M10" s="28"/>
      <c r="N10" s="28"/>
      <c r="O10" s="28"/>
      <c r="P10" s="28"/>
      <c r="Q10" s="28"/>
    </row>
    <row r="11" spans="1:83" ht="18">
      <c r="A11" s="28"/>
      <c r="B11" s="169" t="s">
        <v>156</v>
      </c>
      <c r="C11" s="31"/>
      <c r="D11" s="31" t="s">
        <v>157</v>
      </c>
      <c r="E11" s="170" t="s">
        <v>158</v>
      </c>
      <c r="F11" s="31"/>
      <c r="G11" s="31"/>
      <c r="H11" s="31"/>
      <c r="I11" s="31"/>
      <c r="J11" s="31"/>
      <c r="K11" s="28"/>
      <c r="L11" s="28"/>
      <c r="M11" s="28"/>
      <c r="N11" s="28"/>
      <c r="O11" s="28"/>
      <c r="P11" s="28"/>
      <c r="Q11" s="28"/>
    </row>
    <row r="12" spans="1:83">
      <c r="A12" s="28"/>
      <c r="B12" s="37"/>
      <c r="C12" s="37"/>
      <c r="D12" s="37"/>
      <c r="E12" s="37"/>
      <c r="F12" s="37"/>
      <c r="G12" s="37"/>
      <c r="H12" s="37"/>
      <c r="I12" s="37"/>
      <c r="J12" s="37"/>
      <c r="K12" s="28"/>
      <c r="L12" s="28"/>
      <c r="M12" s="28"/>
      <c r="N12" s="28"/>
      <c r="O12" s="28"/>
      <c r="P12" s="28"/>
      <c r="Q12" s="28"/>
    </row>
    <row r="13" spans="1:83" ht="18">
      <c r="A13" s="28"/>
      <c r="B13" s="209" t="s">
        <v>17</v>
      </c>
      <c r="C13" s="106"/>
      <c r="D13" s="105" t="s">
        <v>157</v>
      </c>
      <c r="E13" s="210" t="s">
        <v>19</v>
      </c>
      <c r="F13" s="106"/>
      <c r="G13" s="106"/>
      <c r="H13" s="106"/>
      <c r="I13" s="106"/>
      <c r="J13" s="105"/>
      <c r="K13" s="28"/>
      <c r="L13" s="28"/>
      <c r="M13" s="28"/>
      <c r="N13" s="28"/>
      <c r="O13" s="28"/>
      <c r="P13" s="28"/>
      <c r="Q13" s="28"/>
    </row>
    <row r="14" spans="1:83">
      <c r="A14" s="28"/>
      <c r="B14" s="28"/>
      <c r="C14" s="28"/>
      <c r="D14" s="28"/>
      <c r="E14" s="28"/>
      <c r="F14" s="28"/>
      <c r="G14" s="28"/>
      <c r="H14" s="28"/>
      <c r="I14" s="28"/>
      <c r="J14" s="28"/>
      <c r="K14" s="28"/>
      <c r="L14" s="28"/>
      <c r="M14" s="28"/>
      <c r="N14" s="28"/>
      <c r="O14" s="28"/>
      <c r="P14" s="28"/>
      <c r="Q14" s="28"/>
    </row>
    <row r="15" spans="1:83">
      <c r="A15" s="28"/>
      <c r="B15" s="28"/>
      <c r="C15" s="28"/>
      <c r="D15" s="28"/>
      <c r="E15" s="28"/>
      <c r="F15" s="28"/>
      <c r="G15" s="28"/>
      <c r="H15" s="28"/>
      <c r="I15" s="28"/>
      <c r="J15" s="28"/>
      <c r="K15" s="28"/>
      <c r="L15" s="28"/>
      <c r="M15" s="30"/>
      <c r="N15" s="28"/>
      <c r="O15" s="28"/>
      <c r="P15" s="28"/>
      <c r="Q15" s="28"/>
      <c r="CE15" s="38" t="s">
        <v>169</v>
      </c>
    </row>
    <row r="16" spans="1:83" ht="14.25">
      <c r="A16" s="28"/>
      <c r="B16" s="28"/>
      <c r="C16" s="28"/>
      <c r="D16" s="32" t="s">
        <v>159</v>
      </c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28"/>
    </row>
    <row r="17" spans="1:17">
      <c r="A17" s="28"/>
      <c r="B17" s="28"/>
      <c r="C17" s="28"/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</row>
    <row r="18" spans="1:17">
      <c r="A18" s="28"/>
      <c r="B18" s="28"/>
      <c r="C18" s="28"/>
      <c r="D18" s="28"/>
      <c r="E18" s="28"/>
      <c r="F18" s="28"/>
      <c r="G18" s="28"/>
      <c r="H18" s="28"/>
      <c r="I18" s="28"/>
      <c r="J18" s="28"/>
      <c r="K18" s="28"/>
      <c r="L18" s="28"/>
      <c r="M18" s="28"/>
      <c r="N18" s="28"/>
      <c r="O18" s="28"/>
      <c r="P18" s="28"/>
      <c r="Q18" s="28"/>
    </row>
    <row r="19" spans="1:17">
      <c r="A19" s="28"/>
      <c r="B19" s="28"/>
      <c r="C19" s="28"/>
      <c r="D19" s="28"/>
      <c r="E19" s="28"/>
      <c r="F19" s="28"/>
      <c r="G19" s="28"/>
      <c r="H19" s="28"/>
      <c r="I19" s="29" t="s">
        <v>160</v>
      </c>
      <c r="J19" s="29"/>
      <c r="K19" s="12"/>
      <c r="L19" s="28"/>
      <c r="M19" s="28"/>
      <c r="N19" s="28"/>
      <c r="O19" s="28"/>
      <c r="Q19" s="28"/>
    </row>
    <row r="20" spans="1:17">
      <c r="A20" s="28"/>
      <c r="B20" s="28"/>
      <c r="C20" s="28"/>
      <c r="D20" s="28"/>
      <c r="E20" s="28"/>
      <c r="F20" s="28"/>
      <c r="G20" s="28"/>
      <c r="H20" s="28"/>
      <c r="I20" s="28"/>
      <c r="J20" s="28"/>
      <c r="K20" s="28"/>
      <c r="L20" s="28"/>
      <c r="M20" s="28"/>
      <c r="N20" s="28"/>
      <c r="O20" s="28"/>
      <c r="P20" s="28"/>
      <c r="Q20" s="28"/>
    </row>
    <row r="21" spans="1:17">
      <c r="A21" s="28"/>
      <c r="B21" s="28"/>
      <c r="C21" s="28"/>
      <c r="D21" s="28"/>
      <c r="E21" s="28"/>
      <c r="F21" s="28"/>
      <c r="G21" s="28"/>
      <c r="H21" s="28"/>
      <c r="I21" s="33" t="s">
        <v>379</v>
      </c>
      <c r="J21" s="29"/>
      <c r="K21" s="12"/>
      <c r="L21" s="28"/>
      <c r="M21" s="28"/>
      <c r="N21" s="28"/>
      <c r="O21" s="28"/>
      <c r="P21" s="28"/>
      <c r="Q21" s="28"/>
    </row>
    <row r="22" spans="1:17">
      <c r="A22" s="28"/>
      <c r="B22" s="28"/>
      <c r="C22" s="28"/>
      <c r="D22" s="28"/>
      <c r="E22" s="28"/>
      <c r="F22" s="28"/>
      <c r="G22" s="28"/>
      <c r="H22" s="28"/>
      <c r="I22" s="33" t="s">
        <v>161</v>
      </c>
      <c r="J22" s="29"/>
      <c r="K22" s="12"/>
      <c r="L22" s="28"/>
      <c r="M22" s="28"/>
      <c r="N22" s="28"/>
      <c r="O22" s="28"/>
      <c r="P22" s="28"/>
      <c r="Q22" s="28"/>
    </row>
    <row r="23" spans="1:17">
      <c r="A23" s="28"/>
      <c r="B23" s="28"/>
      <c r="C23" s="28"/>
      <c r="D23" s="28"/>
      <c r="E23" s="28"/>
      <c r="F23" s="28"/>
      <c r="G23" s="28"/>
      <c r="H23" s="28"/>
      <c r="I23" s="29"/>
      <c r="J23" s="29"/>
      <c r="K23" s="29"/>
      <c r="L23" s="28"/>
      <c r="M23" s="28"/>
      <c r="N23" s="28"/>
      <c r="O23" s="28"/>
      <c r="P23" s="28"/>
      <c r="Q23" s="28"/>
    </row>
    <row r="24" spans="1:17">
      <c r="A24" s="28"/>
      <c r="B24" s="29" t="s">
        <v>200</v>
      </c>
      <c r="C24" s="28"/>
      <c r="D24" s="33" t="s">
        <v>202</v>
      </c>
      <c r="E24" s="28"/>
      <c r="F24" s="28"/>
      <c r="G24" s="28"/>
      <c r="H24" s="28"/>
      <c r="I24" s="28"/>
      <c r="J24" s="28"/>
      <c r="K24" s="28"/>
      <c r="L24" s="28"/>
      <c r="M24" s="28"/>
      <c r="N24" s="28"/>
      <c r="O24" s="28"/>
      <c r="P24" s="28"/>
      <c r="Q24" s="28"/>
    </row>
    <row r="25" spans="1:17">
      <c r="A25" s="28"/>
      <c r="B25" s="29" t="s">
        <v>201</v>
      </c>
      <c r="C25" s="28"/>
      <c r="D25" s="33" t="s">
        <v>203</v>
      </c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28"/>
    </row>
    <row r="26" spans="1:17" ht="12.75" customHeight="1">
      <c r="A26" s="28"/>
      <c r="B26" s="28"/>
      <c r="C26" s="28"/>
      <c r="D26" s="28"/>
      <c r="E26" s="28"/>
      <c r="F26" s="28"/>
      <c r="G26" s="28"/>
      <c r="H26" s="28"/>
      <c r="I26" s="28"/>
      <c r="J26" s="28"/>
      <c r="K26" s="28"/>
      <c r="L26" s="28"/>
      <c r="M26" s="28"/>
    </row>
    <row r="27" spans="1:17" ht="26.25" customHeight="1">
      <c r="A27" s="28"/>
      <c r="B27" s="34" t="s">
        <v>162</v>
      </c>
      <c r="C27" s="663" t="s">
        <v>163</v>
      </c>
      <c r="D27" s="663"/>
      <c r="E27" s="663"/>
      <c r="F27" s="663" t="s">
        <v>164</v>
      </c>
      <c r="G27" s="663"/>
      <c r="H27" s="663"/>
      <c r="I27" s="663"/>
      <c r="J27" s="663"/>
      <c r="K27" s="34" t="s">
        <v>9</v>
      </c>
      <c r="L27" s="28"/>
      <c r="M27" s="28"/>
    </row>
    <row r="28" spans="1:17" ht="26.25" customHeight="1">
      <c r="A28" s="28"/>
      <c r="B28" s="35">
        <v>1</v>
      </c>
      <c r="C28" s="656" t="s">
        <v>377</v>
      </c>
      <c r="D28" s="657"/>
      <c r="E28" s="658"/>
      <c r="F28" s="649" t="s">
        <v>378</v>
      </c>
      <c r="G28" s="650"/>
      <c r="H28" s="650"/>
      <c r="I28" s="650"/>
      <c r="J28" s="651"/>
      <c r="K28" s="107" t="s">
        <v>197</v>
      </c>
      <c r="L28" s="28"/>
      <c r="M28" s="28"/>
    </row>
    <row r="29" spans="1:17" ht="26.25" customHeight="1">
      <c r="A29" s="28"/>
      <c r="B29" s="35">
        <v>2</v>
      </c>
      <c r="C29" s="656" t="s">
        <v>377</v>
      </c>
      <c r="D29" s="657"/>
      <c r="E29" s="658"/>
      <c r="F29" s="649" t="s">
        <v>196</v>
      </c>
      <c r="G29" s="650"/>
      <c r="H29" s="650"/>
      <c r="I29" s="650"/>
      <c r="J29" s="651"/>
      <c r="K29" s="107" t="s">
        <v>198</v>
      </c>
      <c r="L29" s="28"/>
      <c r="M29" s="28"/>
    </row>
    <row r="30" spans="1:17" ht="26.25" customHeight="1">
      <c r="A30" s="28"/>
      <c r="B30" s="35">
        <v>3</v>
      </c>
      <c r="C30" s="656" t="s">
        <v>362</v>
      </c>
      <c r="D30" s="657"/>
      <c r="E30" s="658"/>
      <c r="F30" s="649" t="s">
        <v>195</v>
      </c>
      <c r="G30" s="650"/>
      <c r="H30" s="650"/>
      <c r="I30" s="650"/>
      <c r="J30" s="651"/>
      <c r="K30" s="107" t="s">
        <v>198</v>
      </c>
      <c r="L30" s="28"/>
      <c r="M30" s="28"/>
    </row>
    <row r="31" spans="1:17" ht="26.25" customHeight="1">
      <c r="A31" s="28"/>
      <c r="B31" s="35">
        <v>4</v>
      </c>
      <c r="C31" s="646"/>
      <c r="D31" s="647"/>
      <c r="E31" s="648"/>
      <c r="F31" s="649"/>
      <c r="G31" s="650"/>
      <c r="H31" s="650"/>
      <c r="I31" s="650"/>
      <c r="J31" s="651"/>
      <c r="K31" s="107"/>
      <c r="L31" s="28"/>
      <c r="M31" s="28"/>
    </row>
    <row r="32" spans="1:17" ht="26.25" customHeight="1">
      <c r="A32" s="28"/>
      <c r="B32" s="35">
        <v>5</v>
      </c>
      <c r="C32" s="646"/>
      <c r="D32" s="647"/>
      <c r="E32" s="648"/>
      <c r="F32" s="649"/>
      <c r="G32" s="650"/>
      <c r="H32" s="650"/>
      <c r="I32" s="650"/>
      <c r="J32" s="651"/>
      <c r="K32" s="107"/>
      <c r="L32" s="28"/>
      <c r="M32" s="28"/>
    </row>
    <row r="33" spans="1:17" ht="26.25" customHeight="1">
      <c r="A33" s="28"/>
      <c r="B33" s="35">
        <v>6</v>
      </c>
      <c r="C33" s="646"/>
      <c r="D33" s="647"/>
      <c r="E33" s="648"/>
      <c r="F33" s="649"/>
      <c r="G33" s="650"/>
      <c r="H33" s="650"/>
      <c r="I33" s="650"/>
      <c r="J33" s="651"/>
      <c r="K33" s="107"/>
      <c r="L33" s="28"/>
      <c r="M33" s="28"/>
    </row>
    <row r="34" spans="1:17" ht="26.25" customHeight="1">
      <c r="A34" s="28"/>
      <c r="B34" s="35">
        <v>7</v>
      </c>
      <c r="C34" s="646"/>
      <c r="D34" s="647"/>
      <c r="E34" s="648"/>
      <c r="F34" s="649"/>
      <c r="G34" s="650"/>
      <c r="H34" s="650"/>
      <c r="I34" s="650"/>
      <c r="J34" s="651"/>
      <c r="K34" s="107"/>
      <c r="L34" s="28"/>
      <c r="M34" s="28"/>
    </row>
    <row r="35" spans="1:17" ht="26.25" customHeight="1">
      <c r="A35" s="28"/>
      <c r="B35" s="35">
        <v>8</v>
      </c>
      <c r="C35" s="646"/>
      <c r="D35" s="647"/>
      <c r="E35" s="648"/>
      <c r="F35" s="649"/>
      <c r="G35" s="650"/>
      <c r="H35" s="650"/>
      <c r="I35" s="650"/>
      <c r="J35" s="651"/>
      <c r="K35" s="107"/>
      <c r="L35" s="28"/>
      <c r="M35" s="28"/>
    </row>
    <row r="36" spans="1:17" ht="26.25" customHeight="1">
      <c r="A36" s="28"/>
      <c r="B36" s="35">
        <v>9</v>
      </c>
      <c r="C36" s="646"/>
      <c r="D36" s="647"/>
      <c r="E36" s="648"/>
      <c r="F36" s="649"/>
      <c r="G36" s="650"/>
      <c r="H36" s="650"/>
      <c r="I36" s="650"/>
      <c r="J36" s="651"/>
      <c r="K36" s="107"/>
      <c r="L36" s="28"/>
      <c r="M36" s="28"/>
    </row>
    <row r="37" spans="1:17" ht="26.25" customHeight="1">
      <c r="A37" s="28"/>
      <c r="B37" s="35">
        <v>10</v>
      </c>
      <c r="C37" s="646"/>
      <c r="D37" s="647"/>
      <c r="E37" s="648"/>
      <c r="F37" s="649"/>
      <c r="G37" s="650"/>
      <c r="H37" s="650"/>
      <c r="I37" s="650"/>
      <c r="J37" s="651"/>
      <c r="K37" s="107"/>
      <c r="L37" s="28"/>
      <c r="M37" s="28"/>
    </row>
    <row r="38" spans="1:17" ht="26.25" customHeight="1">
      <c r="A38" s="28"/>
      <c r="B38" s="35">
        <v>11</v>
      </c>
      <c r="C38" s="646"/>
      <c r="D38" s="647"/>
      <c r="E38" s="648"/>
      <c r="F38" s="649"/>
      <c r="G38" s="650"/>
      <c r="H38" s="650"/>
      <c r="I38" s="650"/>
      <c r="J38" s="651"/>
      <c r="K38" s="36"/>
      <c r="L38" s="28"/>
      <c r="M38" s="28"/>
    </row>
    <row r="39" spans="1:17" ht="26.25" customHeight="1">
      <c r="A39" s="28"/>
      <c r="B39" s="35">
        <v>12</v>
      </c>
      <c r="C39" s="646"/>
      <c r="D39" s="647"/>
      <c r="E39" s="648"/>
      <c r="F39" s="649"/>
      <c r="G39" s="650"/>
      <c r="H39" s="650"/>
      <c r="I39" s="650"/>
      <c r="J39" s="651"/>
      <c r="K39" s="36"/>
      <c r="L39" s="28"/>
      <c r="M39" s="28"/>
    </row>
    <row r="40" spans="1:17" ht="26.25" customHeight="1">
      <c r="A40" s="28"/>
      <c r="B40" s="35">
        <v>13</v>
      </c>
      <c r="C40" s="646"/>
      <c r="D40" s="647"/>
      <c r="E40" s="648"/>
      <c r="F40" s="649"/>
      <c r="G40" s="650"/>
      <c r="H40" s="650"/>
      <c r="I40" s="650"/>
      <c r="J40" s="651"/>
      <c r="K40" s="36"/>
      <c r="L40" s="28"/>
      <c r="M40" s="28"/>
    </row>
    <row r="41" spans="1:17" ht="26.25" customHeight="1">
      <c r="A41" s="28"/>
      <c r="B41" s="35">
        <v>14</v>
      </c>
      <c r="C41" s="646"/>
      <c r="D41" s="647"/>
      <c r="E41" s="648"/>
      <c r="F41" s="649"/>
      <c r="G41" s="650"/>
      <c r="H41" s="650"/>
      <c r="I41" s="650"/>
      <c r="J41" s="651"/>
      <c r="K41" s="36"/>
      <c r="L41" s="28"/>
      <c r="M41" s="28"/>
    </row>
    <row r="42" spans="1:17" ht="28.5" customHeight="1">
      <c r="A42" s="28"/>
      <c r="B42" s="35">
        <v>15</v>
      </c>
      <c r="C42" s="646"/>
      <c r="D42" s="647"/>
      <c r="E42" s="648"/>
      <c r="F42" s="649"/>
      <c r="G42" s="650"/>
      <c r="H42" s="650"/>
      <c r="I42" s="650"/>
      <c r="J42" s="651"/>
      <c r="K42" s="36"/>
      <c r="L42" s="28"/>
      <c r="M42" s="28"/>
    </row>
    <row r="43" spans="1:17">
      <c r="A43" s="28"/>
      <c r="B43" s="652" t="s">
        <v>510</v>
      </c>
      <c r="C43" s="653"/>
      <c r="D43" s="653"/>
      <c r="E43" s="653"/>
      <c r="F43" s="653"/>
      <c r="G43" s="653"/>
      <c r="H43" s="653"/>
      <c r="I43" s="653"/>
      <c r="J43" s="653"/>
      <c r="K43" s="653"/>
      <c r="L43" s="28"/>
      <c r="M43" s="28"/>
    </row>
    <row r="44" spans="1:17">
      <c r="A44" s="28"/>
      <c r="B44" s="654"/>
      <c r="C44" s="655"/>
      <c r="D44" s="655"/>
      <c r="E44" s="655"/>
      <c r="F44" s="655"/>
      <c r="G44" s="655"/>
      <c r="H44" s="655"/>
      <c r="I44" s="655"/>
      <c r="J44" s="655"/>
      <c r="K44" s="655"/>
      <c r="L44" s="28"/>
      <c r="M44" s="28"/>
      <c r="N44" s="28"/>
      <c r="O44" s="28"/>
      <c r="P44" s="28"/>
      <c r="Q44" s="28"/>
    </row>
    <row r="45" spans="1:17">
      <c r="A45" s="28"/>
      <c r="B45" s="28"/>
      <c r="C45" s="28"/>
      <c r="D45" s="28"/>
      <c r="E45" s="28"/>
      <c r="F45" s="28"/>
      <c r="G45" s="28"/>
      <c r="H45" s="28"/>
      <c r="I45" s="28"/>
      <c r="J45" s="28"/>
      <c r="K45" s="28"/>
      <c r="L45" s="28"/>
      <c r="M45" s="28"/>
      <c r="N45" s="28"/>
      <c r="O45" s="28"/>
      <c r="P45" s="28"/>
      <c r="Q45" s="28"/>
    </row>
    <row r="46" spans="1:17">
      <c r="A46" s="28"/>
      <c r="B46" s="28"/>
      <c r="C46" s="28"/>
      <c r="D46" s="28"/>
      <c r="E46" s="28"/>
      <c r="F46" s="28"/>
      <c r="G46" s="28"/>
      <c r="H46" s="28"/>
      <c r="I46" s="28"/>
      <c r="J46" s="28"/>
      <c r="K46" s="28"/>
      <c r="L46" s="28"/>
      <c r="M46" s="28"/>
      <c r="N46" s="28"/>
      <c r="O46" s="28"/>
      <c r="P46" s="28"/>
      <c r="Q46" s="28"/>
    </row>
    <row r="47" spans="1:17">
      <c r="A47" s="28"/>
      <c r="B47" s="28"/>
      <c r="C47" s="28"/>
      <c r="D47" s="28"/>
      <c r="E47" s="28"/>
      <c r="F47" s="28"/>
      <c r="G47" s="28"/>
      <c r="H47" s="28"/>
      <c r="I47" s="28"/>
      <c r="J47" s="28"/>
      <c r="K47" s="28"/>
      <c r="L47" s="28"/>
      <c r="M47" s="28"/>
      <c r="N47" s="28"/>
      <c r="O47" s="28"/>
      <c r="P47" s="28"/>
      <c r="Q47" s="28"/>
    </row>
    <row r="48" spans="1:17">
      <c r="A48" s="28"/>
      <c r="B48" s="28"/>
      <c r="C48" s="28"/>
      <c r="D48" s="28"/>
      <c r="E48" s="28"/>
      <c r="F48" s="28"/>
      <c r="G48" s="28"/>
      <c r="H48" s="28"/>
      <c r="I48" s="28"/>
      <c r="J48" s="28"/>
      <c r="K48" s="28"/>
      <c r="L48" s="28"/>
      <c r="M48" s="28"/>
      <c r="N48" s="28"/>
      <c r="O48" s="28"/>
      <c r="P48" s="28"/>
      <c r="Q48" s="28"/>
    </row>
    <row r="49" spans="1:17">
      <c r="A49" s="28"/>
      <c r="B49" s="28"/>
      <c r="C49" s="28"/>
      <c r="D49" s="28"/>
      <c r="E49" s="28"/>
      <c r="F49" s="28"/>
      <c r="G49" s="28"/>
      <c r="H49" s="28"/>
      <c r="I49" s="28"/>
      <c r="J49" s="28"/>
      <c r="K49" s="28"/>
      <c r="L49" s="28"/>
      <c r="M49" s="28"/>
      <c r="N49" s="28"/>
      <c r="O49" s="28"/>
      <c r="P49" s="28"/>
      <c r="Q49" s="28"/>
    </row>
    <row r="50" spans="1:17">
      <c r="A50" s="28"/>
      <c r="B50" s="28"/>
      <c r="C50" s="28"/>
      <c r="D50" s="28"/>
      <c r="E50" s="28"/>
      <c r="F50" s="28"/>
      <c r="G50" s="28"/>
      <c r="H50" s="28"/>
      <c r="I50" s="28"/>
      <c r="J50" s="28"/>
      <c r="K50" s="28"/>
      <c r="L50" s="28"/>
      <c r="M50" s="28"/>
      <c r="N50" s="28"/>
      <c r="O50" s="28"/>
      <c r="P50" s="28"/>
      <c r="Q50" s="28"/>
    </row>
    <row r="51" spans="1:17">
      <c r="A51" s="28"/>
      <c r="B51" s="28"/>
      <c r="C51" s="28"/>
      <c r="D51" s="28"/>
      <c r="E51" s="28"/>
      <c r="F51" s="28"/>
      <c r="G51" s="28"/>
      <c r="H51" s="28"/>
      <c r="I51" s="28"/>
      <c r="J51" s="28"/>
      <c r="K51" s="28"/>
      <c r="L51" s="28"/>
      <c r="M51" s="28"/>
      <c r="N51" s="28"/>
      <c r="O51" s="28"/>
      <c r="P51" s="28"/>
      <c r="Q51" s="28"/>
    </row>
    <row r="52" spans="1:17">
      <c r="A52" s="28"/>
      <c r="B52" s="28"/>
      <c r="C52" s="28"/>
      <c r="D52" s="28"/>
      <c r="E52" s="28"/>
      <c r="F52" s="28"/>
      <c r="G52" s="28"/>
      <c r="H52" s="28"/>
      <c r="I52" s="28"/>
      <c r="J52" s="28"/>
      <c r="K52" s="28"/>
      <c r="L52" s="28"/>
      <c r="M52" s="28"/>
      <c r="N52" s="28"/>
      <c r="O52" s="28"/>
      <c r="P52" s="28"/>
      <c r="Q52" s="28"/>
    </row>
    <row r="53" spans="1:17">
      <c r="A53" s="28"/>
      <c r="B53" s="28"/>
      <c r="C53" s="28"/>
      <c r="D53" s="28"/>
      <c r="E53" s="28"/>
      <c r="F53" s="28"/>
      <c r="G53" s="28"/>
      <c r="H53" s="28"/>
      <c r="I53" s="28"/>
      <c r="J53" s="28"/>
      <c r="K53" s="28"/>
      <c r="L53" s="28"/>
      <c r="M53" s="28"/>
      <c r="N53" s="28"/>
      <c r="O53" s="28"/>
      <c r="P53" s="28"/>
      <c r="Q53" s="28"/>
    </row>
    <row r="54" spans="1:17">
      <c r="A54" s="28"/>
      <c r="B54" s="28"/>
      <c r="C54" s="28"/>
      <c r="D54" s="28"/>
      <c r="E54" s="28"/>
      <c r="F54" s="28"/>
      <c r="G54" s="28"/>
      <c r="H54" s="28"/>
      <c r="I54" s="28"/>
      <c r="J54" s="28"/>
      <c r="K54" s="28"/>
      <c r="L54" s="28"/>
      <c r="M54" s="28"/>
      <c r="N54" s="28"/>
      <c r="O54" s="28"/>
      <c r="P54" s="28"/>
      <c r="Q54" s="28"/>
    </row>
    <row r="55" spans="1:17">
      <c r="A55" s="28"/>
      <c r="B55" s="28"/>
      <c r="C55" s="28"/>
      <c r="D55" s="28"/>
      <c r="E55" s="28"/>
      <c r="F55" s="28"/>
      <c r="G55" s="28"/>
      <c r="H55" s="28"/>
      <c r="I55" s="28"/>
      <c r="J55" s="28"/>
      <c r="K55" s="28"/>
      <c r="L55" s="28"/>
      <c r="M55" s="28"/>
      <c r="N55" s="28"/>
      <c r="O55" s="28"/>
      <c r="P55" s="28"/>
      <c r="Q55" s="28"/>
    </row>
    <row r="56" spans="1:17">
      <c r="A56" s="28"/>
      <c r="B56" s="28"/>
      <c r="C56" s="28"/>
      <c r="D56" s="28"/>
      <c r="E56" s="28"/>
      <c r="F56" s="28"/>
      <c r="G56" s="28"/>
      <c r="H56" s="28"/>
      <c r="I56" s="28"/>
      <c r="J56" s="28"/>
      <c r="K56" s="28"/>
      <c r="L56" s="28"/>
      <c r="M56" s="28"/>
      <c r="N56" s="28"/>
      <c r="O56" s="28"/>
      <c r="P56" s="28"/>
      <c r="Q56" s="28"/>
    </row>
    <row r="57" spans="1:17">
      <c r="A57" s="28"/>
      <c r="B57" s="28"/>
      <c r="C57" s="28"/>
      <c r="D57" s="28"/>
      <c r="E57" s="28"/>
      <c r="F57" s="28"/>
      <c r="G57" s="28"/>
      <c r="H57" s="28"/>
      <c r="I57" s="28"/>
      <c r="J57" s="28"/>
      <c r="K57" s="28"/>
      <c r="L57" s="28"/>
      <c r="M57" s="28"/>
      <c r="N57" s="28"/>
      <c r="O57" s="28"/>
      <c r="P57" s="28"/>
      <c r="Q57" s="28"/>
    </row>
    <row r="58" spans="1:17">
      <c r="A58" s="28"/>
      <c r="B58" s="28"/>
      <c r="C58" s="28"/>
      <c r="D58" s="28"/>
      <c r="E58" s="28"/>
      <c r="F58" s="28"/>
      <c r="G58" s="28"/>
      <c r="H58" s="28"/>
      <c r="I58" s="28"/>
      <c r="J58" s="28"/>
      <c r="K58" s="28"/>
      <c r="L58" s="28"/>
      <c r="M58" s="28"/>
      <c r="N58" s="28"/>
      <c r="O58" s="28"/>
      <c r="P58" s="28"/>
      <c r="Q58" s="28"/>
    </row>
    <row r="59" spans="1:17">
      <c r="A59" s="28"/>
      <c r="B59" s="28"/>
      <c r="C59" s="28"/>
      <c r="D59" s="28"/>
      <c r="E59" s="28"/>
      <c r="F59" s="28"/>
      <c r="G59" s="28"/>
      <c r="H59" s="28"/>
      <c r="I59" s="28"/>
      <c r="J59" s="28"/>
      <c r="K59" s="28"/>
      <c r="L59" s="28"/>
      <c r="M59" s="28"/>
      <c r="N59" s="28"/>
      <c r="O59" s="28"/>
      <c r="P59" s="28"/>
      <c r="Q59" s="28"/>
    </row>
    <row r="60" spans="1:17">
      <c r="A60" s="28"/>
      <c r="B60" s="28"/>
      <c r="C60" s="28"/>
      <c r="D60" s="28"/>
      <c r="E60" s="28"/>
      <c r="F60" s="28"/>
      <c r="G60" s="28"/>
      <c r="H60" s="28"/>
      <c r="I60" s="28"/>
      <c r="J60" s="28"/>
      <c r="K60" s="28"/>
      <c r="L60" s="28"/>
      <c r="M60" s="28"/>
      <c r="N60" s="28"/>
      <c r="O60" s="28"/>
      <c r="P60" s="28"/>
      <c r="Q60" s="28"/>
    </row>
    <row r="61" spans="1:17">
      <c r="A61" s="28"/>
      <c r="B61" s="28"/>
      <c r="C61" s="28"/>
      <c r="D61" s="28"/>
      <c r="E61" s="28"/>
      <c r="F61" s="28"/>
      <c r="G61" s="28"/>
      <c r="H61" s="28"/>
      <c r="I61" s="28"/>
      <c r="J61" s="28"/>
      <c r="K61" s="28"/>
      <c r="L61" s="28"/>
      <c r="M61" s="28"/>
      <c r="N61" s="28"/>
      <c r="O61" s="28"/>
      <c r="P61" s="28"/>
      <c r="Q61" s="28"/>
    </row>
    <row r="62" spans="1:17">
      <c r="A62" s="28"/>
      <c r="B62" s="28"/>
      <c r="C62" s="28"/>
      <c r="D62" s="28"/>
      <c r="E62" s="28"/>
      <c r="F62" s="28"/>
      <c r="G62" s="28"/>
      <c r="H62" s="28"/>
      <c r="I62" s="28"/>
      <c r="J62" s="28"/>
      <c r="K62" s="28"/>
      <c r="L62" s="28"/>
      <c r="M62" s="28"/>
      <c r="N62" s="28"/>
      <c r="O62" s="28"/>
      <c r="P62" s="28"/>
      <c r="Q62" s="28"/>
    </row>
    <row r="63" spans="1:17">
      <c r="A63" s="28"/>
      <c r="B63" s="28"/>
      <c r="C63" s="28"/>
      <c r="D63" s="28"/>
      <c r="E63" s="28"/>
      <c r="F63" s="28"/>
      <c r="G63" s="28"/>
      <c r="H63" s="28"/>
      <c r="I63" s="28"/>
      <c r="J63" s="28"/>
      <c r="K63" s="28"/>
      <c r="L63" s="28"/>
      <c r="M63" s="28"/>
      <c r="N63" s="28"/>
      <c r="O63" s="28"/>
      <c r="P63" s="28"/>
      <c r="Q63" s="28"/>
    </row>
    <row r="64" spans="1:17">
      <c r="A64" s="28"/>
      <c r="B64" s="28"/>
      <c r="C64" s="28"/>
      <c r="D64" s="28"/>
      <c r="E64" s="28"/>
      <c r="F64" s="28"/>
      <c r="G64" s="28"/>
      <c r="H64" s="28"/>
      <c r="I64" s="28"/>
      <c r="J64" s="28"/>
      <c r="K64" s="28"/>
      <c r="L64" s="28"/>
      <c r="M64" s="28"/>
      <c r="N64" s="28"/>
      <c r="O64" s="28"/>
      <c r="P64" s="28"/>
      <c r="Q64" s="28"/>
    </row>
    <row r="65" spans="1:17">
      <c r="A65" s="28"/>
      <c r="B65" s="28"/>
      <c r="C65" s="28"/>
      <c r="D65" s="28"/>
      <c r="E65" s="28"/>
      <c r="F65" s="28"/>
      <c r="G65" s="28"/>
      <c r="H65" s="28"/>
      <c r="I65" s="28"/>
      <c r="J65" s="28"/>
      <c r="K65" s="28"/>
      <c r="L65" s="28"/>
      <c r="M65" s="28"/>
      <c r="N65" s="28"/>
      <c r="O65" s="28"/>
      <c r="P65" s="28"/>
      <c r="Q65" s="28"/>
    </row>
    <row r="66" spans="1:17">
      <c r="A66" s="28"/>
      <c r="B66" s="28"/>
      <c r="C66" s="28"/>
      <c r="D66" s="28"/>
      <c r="E66" s="28"/>
      <c r="F66" s="28"/>
      <c r="G66" s="28"/>
      <c r="H66" s="28"/>
      <c r="I66" s="28"/>
      <c r="J66" s="28"/>
      <c r="K66" s="28"/>
      <c r="L66" s="28"/>
      <c r="M66" s="28"/>
      <c r="N66" s="28"/>
      <c r="O66" s="28"/>
      <c r="P66" s="28"/>
      <c r="Q66" s="28"/>
    </row>
    <row r="67" spans="1:17">
      <c r="A67" s="28"/>
      <c r="B67" s="28"/>
      <c r="C67" s="28"/>
      <c r="D67" s="28"/>
      <c r="E67" s="28"/>
      <c r="F67" s="28"/>
      <c r="G67" s="28"/>
      <c r="H67" s="28"/>
      <c r="I67" s="28"/>
      <c r="J67" s="28"/>
      <c r="K67" s="28"/>
      <c r="L67" s="28"/>
      <c r="M67" s="28"/>
      <c r="N67" s="28"/>
      <c r="O67" s="28"/>
      <c r="P67" s="28"/>
      <c r="Q67" s="28"/>
    </row>
    <row r="68" spans="1:17">
      <c r="A68" s="28"/>
      <c r="B68" s="28"/>
      <c r="C68" s="28"/>
      <c r="D68" s="28"/>
      <c r="E68" s="28"/>
      <c r="F68" s="28"/>
      <c r="G68" s="28"/>
      <c r="H68" s="28"/>
      <c r="I68" s="28"/>
      <c r="J68" s="28"/>
      <c r="K68" s="28"/>
      <c r="L68" s="28"/>
      <c r="M68" s="28"/>
      <c r="N68" s="28"/>
      <c r="O68" s="28"/>
      <c r="P68" s="28"/>
      <c r="Q68" s="28"/>
    </row>
    <row r="69" spans="1:17">
      <c r="A69" s="28"/>
      <c r="B69" s="28"/>
      <c r="C69" s="28"/>
      <c r="D69" s="28"/>
      <c r="E69" s="28"/>
      <c r="F69" s="28"/>
      <c r="G69" s="28"/>
      <c r="H69" s="28"/>
      <c r="I69" s="28"/>
      <c r="J69" s="28"/>
      <c r="K69" s="28"/>
      <c r="L69" s="28"/>
      <c r="M69" s="28"/>
      <c r="N69" s="28"/>
      <c r="O69" s="28"/>
      <c r="P69" s="28"/>
      <c r="Q69" s="28"/>
    </row>
    <row r="70" spans="1:17">
      <c r="A70" s="28"/>
      <c r="B70" s="28"/>
      <c r="C70" s="28"/>
      <c r="D70" s="28"/>
      <c r="E70" s="28"/>
      <c r="F70" s="28"/>
      <c r="G70" s="28"/>
      <c r="H70" s="28"/>
      <c r="I70" s="28"/>
      <c r="J70" s="28"/>
      <c r="K70" s="28"/>
      <c r="L70" s="28"/>
      <c r="M70" s="28"/>
      <c r="N70" s="28"/>
      <c r="O70" s="28"/>
      <c r="P70" s="28"/>
      <c r="Q70" s="28"/>
    </row>
    <row r="71" spans="1:17">
      <c r="A71" s="28"/>
      <c r="B71" s="28"/>
      <c r="C71" s="28"/>
      <c r="D71" s="28"/>
      <c r="E71" s="28"/>
      <c r="F71" s="28"/>
      <c r="G71" s="28"/>
      <c r="H71" s="28"/>
      <c r="I71" s="28"/>
      <c r="J71" s="28"/>
      <c r="K71" s="28"/>
      <c r="L71" s="28"/>
      <c r="M71" s="28"/>
      <c r="N71" s="28"/>
      <c r="O71" s="28"/>
      <c r="P71" s="28"/>
      <c r="Q71" s="28"/>
    </row>
    <row r="72" spans="1:17">
      <c r="A72" s="28"/>
      <c r="B72" s="28"/>
      <c r="C72" s="28"/>
      <c r="D72" s="28"/>
      <c r="E72" s="28"/>
      <c r="F72" s="28"/>
      <c r="G72" s="28"/>
      <c r="H72" s="28"/>
      <c r="I72" s="28"/>
      <c r="J72" s="28"/>
      <c r="K72" s="28"/>
      <c r="L72" s="28"/>
      <c r="M72" s="28"/>
      <c r="N72" s="28"/>
      <c r="O72" s="28"/>
      <c r="P72" s="28"/>
      <c r="Q72" s="28"/>
    </row>
    <row r="73" spans="1:17">
      <c r="A73" s="28"/>
      <c r="B73" s="28"/>
      <c r="C73" s="28"/>
      <c r="D73" s="28"/>
      <c r="E73" s="28"/>
      <c r="F73" s="28"/>
      <c r="G73" s="28"/>
      <c r="H73" s="28"/>
      <c r="I73" s="28"/>
      <c r="J73" s="28"/>
      <c r="K73" s="28"/>
      <c r="L73" s="28"/>
      <c r="M73" s="28"/>
      <c r="N73" s="28"/>
      <c r="O73" s="28"/>
      <c r="P73" s="28"/>
      <c r="Q73" s="28"/>
    </row>
    <row r="74" spans="1:17">
      <c r="A74" s="28"/>
      <c r="B74" s="28"/>
      <c r="C74" s="28"/>
      <c r="D74" s="28"/>
      <c r="E74" s="28"/>
      <c r="F74" s="28"/>
      <c r="G74" s="28"/>
      <c r="H74" s="28"/>
      <c r="I74" s="28"/>
      <c r="J74" s="28"/>
      <c r="K74" s="28"/>
      <c r="L74" s="28"/>
      <c r="M74" s="28"/>
      <c r="N74" s="28"/>
      <c r="O74" s="28"/>
      <c r="P74" s="28"/>
      <c r="Q74" s="28"/>
    </row>
    <row r="75" spans="1:17">
      <c r="A75" s="28"/>
      <c r="B75" s="28"/>
      <c r="C75" s="28"/>
      <c r="D75" s="28"/>
      <c r="E75" s="28"/>
      <c r="F75" s="28"/>
      <c r="G75" s="28"/>
      <c r="H75" s="28"/>
      <c r="I75" s="28"/>
      <c r="J75" s="28"/>
      <c r="K75" s="28"/>
      <c r="L75" s="28"/>
      <c r="M75" s="28"/>
      <c r="N75" s="28"/>
      <c r="O75" s="28"/>
      <c r="P75" s="28"/>
      <c r="Q75" s="28"/>
    </row>
    <row r="76" spans="1:17">
      <c r="A76" s="28"/>
      <c r="B76" s="28"/>
      <c r="C76" s="28"/>
      <c r="D76" s="28"/>
      <c r="E76" s="28"/>
      <c r="F76" s="28"/>
      <c r="G76" s="28"/>
      <c r="H76" s="28"/>
      <c r="I76" s="28"/>
      <c r="J76" s="28"/>
      <c r="K76" s="28"/>
      <c r="L76" s="28"/>
      <c r="M76" s="28"/>
      <c r="N76" s="28"/>
      <c r="O76" s="28"/>
      <c r="P76" s="28"/>
      <c r="Q76" s="28"/>
    </row>
  </sheetData>
  <mergeCells count="34">
    <mergeCell ref="C29:E29"/>
    <mergeCell ref="F29:J29"/>
    <mergeCell ref="A5:K6"/>
    <mergeCell ref="C27:E27"/>
    <mergeCell ref="F27:J27"/>
    <mergeCell ref="C28:E28"/>
    <mergeCell ref="F28:J28"/>
    <mergeCell ref="C30:E30"/>
    <mergeCell ref="F30:J30"/>
    <mergeCell ref="C31:E31"/>
    <mergeCell ref="F31:J31"/>
    <mergeCell ref="C32:E32"/>
    <mergeCell ref="F32:J32"/>
    <mergeCell ref="C33:E33"/>
    <mergeCell ref="F33:J33"/>
    <mergeCell ref="C34:E34"/>
    <mergeCell ref="F34:J34"/>
    <mergeCell ref="C35:E35"/>
    <mergeCell ref="F35:J35"/>
    <mergeCell ref="C36:E36"/>
    <mergeCell ref="F36:J36"/>
    <mergeCell ref="C37:E37"/>
    <mergeCell ref="F37:J37"/>
    <mergeCell ref="C38:E38"/>
    <mergeCell ref="F38:J38"/>
    <mergeCell ref="C42:E42"/>
    <mergeCell ref="F42:J42"/>
    <mergeCell ref="B43:K44"/>
    <mergeCell ref="C39:E39"/>
    <mergeCell ref="F39:J39"/>
    <mergeCell ref="C40:E40"/>
    <mergeCell ref="F40:J40"/>
    <mergeCell ref="C41:E41"/>
    <mergeCell ref="F41:J41"/>
  </mergeCells>
  <phoneticPr fontId="17"/>
  <pageMargins left="0.7" right="0.7" top="0.75" bottom="0.75" header="0.3" footer="0.3"/>
  <pageSetup paperSize="9" scale="94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/>
    <pageSetUpPr fitToPage="1"/>
  </sheetPr>
  <dimension ref="B1:R53"/>
  <sheetViews>
    <sheetView showGridLines="0" view="pageBreakPreview" zoomScale="85" zoomScaleNormal="85" zoomScaleSheetLayoutView="85" workbookViewId="0">
      <selection activeCell="R32" sqref="R32:AF32"/>
    </sheetView>
  </sheetViews>
  <sheetFormatPr defaultRowHeight="13.5"/>
  <cols>
    <col min="1" max="1" width="3.625" style="191" customWidth="1"/>
    <col min="2" max="2" width="13.5" style="191" customWidth="1"/>
    <col min="3" max="3" width="3.375" style="191" customWidth="1"/>
    <col min="4" max="4" width="10.25" style="191" customWidth="1"/>
    <col min="5" max="5" width="6.25" style="191" customWidth="1"/>
    <col min="6" max="6" width="3" style="191" customWidth="1"/>
    <col min="7" max="7" width="9.125" style="191" customWidth="1"/>
    <col min="8" max="8" width="3.375" style="191" customWidth="1"/>
    <col min="9" max="9" width="10.25" style="191" customWidth="1"/>
    <col min="10" max="10" width="4" style="191" customWidth="1"/>
    <col min="11" max="11" width="5.875" style="191" customWidth="1"/>
    <col min="12" max="12" width="3.75" style="191" customWidth="1"/>
    <col min="13" max="13" width="10.25" style="191" customWidth="1"/>
    <col min="14" max="14" width="10" style="191" customWidth="1"/>
    <col min="15" max="15" width="3.625" style="191" customWidth="1"/>
    <col min="16" max="16384" width="9" style="191"/>
  </cols>
  <sheetData>
    <row r="1" spans="2:18">
      <c r="Q1" s="171"/>
      <c r="R1" s="171"/>
    </row>
    <row r="2" spans="2:18" ht="23.25" customHeight="1">
      <c r="B2" s="171"/>
      <c r="C2" s="171"/>
      <c r="D2" s="171"/>
      <c r="E2" s="171"/>
      <c r="F2" s="171"/>
      <c r="G2" s="171"/>
      <c r="H2" s="171"/>
      <c r="I2" s="171"/>
      <c r="J2" s="171"/>
      <c r="K2" s="171"/>
      <c r="L2" s="171"/>
      <c r="M2" s="171"/>
      <c r="N2" s="171"/>
      <c r="O2" s="171"/>
      <c r="P2" s="171"/>
      <c r="Q2" s="171"/>
      <c r="R2" s="171"/>
    </row>
    <row r="3" spans="2:18" ht="9.75" customHeight="1">
      <c r="B3" s="171"/>
      <c r="C3" s="171"/>
      <c r="D3" s="171"/>
      <c r="E3" s="171"/>
      <c r="F3" s="171"/>
      <c r="G3" s="171"/>
      <c r="H3" s="171"/>
      <c r="I3" s="171"/>
      <c r="J3" s="171"/>
      <c r="K3" s="171"/>
      <c r="L3" s="171"/>
      <c r="M3" s="171"/>
      <c r="N3" s="171"/>
      <c r="O3" s="171"/>
      <c r="P3" s="171"/>
      <c r="Q3" s="171"/>
      <c r="R3" s="171"/>
    </row>
    <row r="4" spans="2:18" ht="15.75" customHeight="1">
      <c r="B4" s="173"/>
      <c r="C4" s="175"/>
      <c r="D4" s="188"/>
      <c r="E4" s="175"/>
      <c r="F4" s="175"/>
      <c r="G4" s="175"/>
      <c r="H4" s="175"/>
      <c r="I4" s="175"/>
      <c r="J4" s="175"/>
      <c r="K4" s="671" t="s">
        <v>390</v>
      </c>
      <c r="L4" s="671"/>
      <c r="M4" s="671"/>
      <c r="N4" s="672">
        <v>10005016502</v>
      </c>
      <c r="O4" s="672"/>
      <c r="P4" s="176"/>
      <c r="Q4" s="171"/>
      <c r="R4" s="171"/>
    </row>
    <row r="5" spans="2:18" ht="15" customHeight="1">
      <c r="B5" s="221" t="s">
        <v>391</v>
      </c>
      <c r="C5" s="673" t="s">
        <v>392</v>
      </c>
      <c r="D5" s="673"/>
      <c r="E5" s="673"/>
      <c r="F5" s="673"/>
      <c r="G5" s="673"/>
      <c r="H5" s="673"/>
      <c r="I5" s="673"/>
      <c r="J5" s="673"/>
      <c r="K5" s="673"/>
      <c r="L5" s="673"/>
      <c r="M5" s="673"/>
      <c r="N5" s="674" t="s">
        <v>393</v>
      </c>
      <c r="O5" s="674"/>
      <c r="P5" s="171"/>
      <c r="Q5" s="171"/>
      <c r="R5" s="171"/>
    </row>
    <row r="6" spans="2:18" ht="15" customHeight="1">
      <c r="B6" s="221" t="s">
        <v>483</v>
      </c>
      <c r="C6" s="673" t="s">
        <v>484</v>
      </c>
      <c r="D6" s="673"/>
      <c r="E6" s="673"/>
      <c r="F6" s="673"/>
      <c r="G6" s="673"/>
      <c r="H6" s="673"/>
      <c r="I6" s="673"/>
      <c r="J6" s="673"/>
      <c r="K6" s="673"/>
      <c r="L6" s="673"/>
      <c r="M6" s="673"/>
      <c r="N6" s="218"/>
      <c r="O6" s="218"/>
      <c r="P6" s="171"/>
      <c r="Q6" s="171"/>
      <c r="R6" s="171"/>
    </row>
    <row r="7" spans="2:18" ht="15" customHeight="1">
      <c r="B7" s="221" t="s">
        <v>394</v>
      </c>
      <c r="C7" s="673" t="s">
        <v>395</v>
      </c>
      <c r="D7" s="673"/>
      <c r="E7" s="673"/>
      <c r="F7" s="673"/>
      <c r="G7" s="673"/>
      <c r="H7" s="673"/>
      <c r="I7" s="673"/>
      <c r="J7" s="673"/>
      <c r="K7" s="673"/>
      <c r="L7" s="673"/>
      <c r="M7" s="673"/>
      <c r="N7" s="675" t="s">
        <v>396</v>
      </c>
      <c r="O7" s="675"/>
      <c r="P7" s="208"/>
      <c r="Q7" s="172"/>
      <c r="R7" s="172"/>
    </row>
    <row r="8" spans="2:18" ht="12.75" customHeight="1">
      <c r="B8" s="676" t="s">
        <v>397</v>
      </c>
      <c r="C8" s="676"/>
      <c r="D8" s="676"/>
      <c r="E8" s="676"/>
      <c r="F8" s="676"/>
      <c r="G8" s="676"/>
      <c r="H8" s="676"/>
      <c r="I8" s="676"/>
      <c r="J8" s="676"/>
      <c r="K8" s="676"/>
      <c r="L8" s="676"/>
      <c r="M8" s="676"/>
      <c r="N8" s="187"/>
      <c r="O8" s="187"/>
      <c r="P8" s="176"/>
      <c r="Q8" s="176"/>
      <c r="R8" s="176"/>
    </row>
    <row r="9" spans="2:18" ht="15" customHeight="1">
      <c r="B9" s="676" t="s">
        <v>398</v>
      </c>
      <c r="C9" s="677"/>
      <c r="D9" s="677"/>
      <c r="E9" s="677"/>
      <c r="F9" s="677"/>
      <c r="G9" s="677"/>
      <c r="H9" s="677"/>
      <c r="I9" s="677"/>
      <c r="J9" s="677"/>
      <c r="K9" s="677"/>
      <c r="L9" s="677"/>
      <c r="M9" s="677"/>
      <c r="N9" s="189"/>
      <c r="O9" s="186"/>
      <c r="P9" s="176"/>
      <c r="Q9" s="176"/>
      <c r="R9" s="176"/>
    </row>
    <row r="10" spans="2:18" ht="15" customHeight="1">
      <c r="B10" s="221" t="s">
        <v>399</v>
      </c>
      <c r="C10" s="221"/>
      <c r="D10" s="221"/>
      <c r="E10" s="221" t="s">
        <v>400</v>
      </c>
      <c r="F10" s="221"/>
      <c r="G10" s="221"/>
      <c r="H10" s="221"/>
      <c r="I10" s="221"/>
      <c r="J10" s="172"/>
      <c r="K10" s="238"/>
      <c r="L10" s="238"/>
      <c r="M10" s="238"/>
      <c r="N10" s="238"/>
      <c r="O10" s="239" t="s">
        <v>493</v>
      </c>
      <c r="P10" s="207"/>
      <c r="Q10" s="176"/>
      <c r="R10" s="176"/>
    </row>
    <row r="11" spans="2:18" ht="15" customHeight="1">
      <c r="B11" s="221"/>
      <c r="C11" s="221"/>
      <c r="D11" s="221"/>
      <c r="E11" s="221"/>
      <c r="F11" s="221"/>
      <c r="G11" s="221"/>
      <c r="H11" s="221"/>
      <c r="I11" s="221"/>
      <c r="J11" s="172"/>
      <c r="K11" s="238"/>
      <c r="L11" s="238"/>
      <c r="M11" s="238"/>
      <c r="N11" s="238"/>
      <c r="O11" s="239" t="s">
        <v>511</v>
      </c>
      <c r="P11" s="207"/>
      <c r="Q11" s="176"/>
      <c r="R11" s="176"/>
    </row>
    <row r="12" spans="2:18" ht="15" customHeight="1">
      <c r="B12" s="678" t="s">
        <v>506</v>
      </c>
      <c r="C12" s="679"/>
      <c r="D12" s="682" t="s">
        <v>492</v>
      </c>
      <c r="E12" s="683"/>
      <c r="F12" s="683"/>
      <c r="G12" s="683"/>
      <c r="H12" s="683"/>
      <c r="I12" s="683"/>
      <c r="J12" s="683"/>
      <c r="K12" s="244" t="s">
        <v>401</v>
      </c>
      <c r="L12" s="245"/>
      <c r="M12" s="246"/>
      <c r="N12" s="247" t="s">
        <v>491</v>
      </c>
      <c r="O12" s="248"/>
      <c r="P12" s="664" t="s">
        <v>476</v>
      </c>
      <c r="Q12" s="665"/>
      <c r="R12" s="665"/>
    </row>
    <row r="13" spans="2:18" ht="15" customHeight="1">
      <c r="B13" s="680"/>
      <c r="C13" s="681"/>
      <c r="D13" s="185"/>
      <c r="E13" s="178"/>
      <c r="F13" s="178"/>
      <c r="G13" s="178"/>
      <c r="H13" s="178"/>
      <c r="I13" s="178"/>
      <c r="J13" s="184"/>
      <c r="K13" s="183"/>
      <c r="L13" s="183"/>
      <c r="M13" s="182"/>
      <c r="N13" s="181"/>
      <c r="O13" s="180"/>
      <c r="P13" s="664"/>
      <c r="Q13" s="665"/>
      <c r="R13" s="665"/>
    </row>
    <row r="14" spans="2:18" ht="25.5" customHeight="1">
      <c r="B14" s="666" t="s">
        <v>402</v>
      </c>
      <c r="C14" s="667"/>
      <c r="D14" s="668" t="s">
        <v>403</v>
      </c>
      <c r="E14" s="669"/>
      <c r="F14" s="669"/>
      <c r="G14" s="669"/>
      <c r="H14" s="669"/>
      <c r="I14" s="669"/>
      <c r="J14" s="669"/>
      <c r="K14" s="669"/>
      <c r="L14" s="669"/>
      <c r="M14" s="669"/>
      <c r="N14" s="669"/>
      <c r="O14" s="670"/>
      <c r="P14" s="172"/>
      <c r="Q14" s="172"/>
      <c r="R14" s="172"/>
    </row>
    <row r="15" spans="2:18" ht="50.25" customHeight="1">
      <c r="B15" s="684" t="s">
        <v>404</v>
      </c>
      <c r="C15" s="685"/>
      <c r="D15" s="686" t="s">
        <v>405</v>
      </c>
      <c r="E15" s="687"/>
      <c r="F15" s="687"/>
      <c r="G15" s="687"/>
      <c r="H15" s="687"/>
      <c r="I15" s="687"/>
      <c r="J15" s="687"/>
      <c r="K15" s="687"/>
      <c r="L15" s="687"/>
      <c r="M15" s="687"/>
      <c r="N15" s="687"/>
      <c r="O15" s="688"/>
      <c r="P15" s="689" t="s">
        <v>481</v>
      </c>
      <c r="Q15" s="690"/>
      <c r="R15" s="690"/>
    </row>
    <row r="16" spans="2:18" ht="15" customHeight="1">
      <c r="B16" s="691" t="s">
        <v>462</v>
      </c>
      <c r="C16" s="692"/>
      <c r="D16" s="695" t="s">
        <v>480</v>
      </c>
      <c r="E16" s="696"/>
      <c r="F16" s="696"/>
      <c r="G16" s="696"/>
      <c r="H16" s="696"/>
      <c r="I16" s="696"/>
      <c r="J16" s="696"/>
      <c r="K16" s="696"/>
      <c r="L16" s="696"/>
      <c r="M16" s="696"/>
      <c r="N16" s="696"/>
      <c r="O16" s="697"/>
      <c r="Q16" s="172"/>
      <c r="R16" s="172"/>
    </row>
    <row r="17" spans="2:18" ht="15" customHeight="1">
      <c r="B17" s="693"/>
      <c r="C17" s="694"/>
      <c r="D17" s="698"/>
      <c r="E17" s="699"/>
      <c r="F17" s="699"/>
      <c r="G17" s="699"/>
      <c r="H17" s="699"/>
      <c r="I17" s="699"/>
      <c r="J17" s="699"/>
      <c r="K17" s="699"/>
      <c r="L17" s="699"/>
      <c r="M17" s="699"/>
      <c r="N17" s="699"/>
      <c r="O17" s="700"/>
      <c r="P17" s="190" t="s">
        <v>463</v>
      </c>
      <c r="Q17" s="172"/>
      <c r="R17" s="172"/>
    </row>
    <row r="18" spans="2:18" ht="15" customHeight="1">
      <c r="B18" s="708" t="s">
        <v>1</v>
      </c>
      <c r="C18" s="709"/>
      <c r="D18" s="710" t="s">
        <v>477</v>
      </c>
      <c r="E18" s="711"/>
      <c r="F18" s="711"/>
      <c r="G18" s="711"/>
      <c r="H18" s="711"/>
      <c r="I18" s="711"/>
      <c r="J18" s="240"/>
      <c r="K18" s="240"/>
      <c r="L18" s="241"/>
      <c r="M18" s="240"/>
      <c r="N18" s="242"/>
      <c r="O18" s="243"/>
      <c r="P18" s="177"/>
      <c r="Q18" s="172"/>
      <c r="R18" s="172"/>
    </row>
    <row r="19" spans="2:18" ht="21" customHeight="1">
      <c r="B19" s="203" t="s">
        <v>497</v>
      </c>
      <c r="C19" s="204"/>
      <c r="D19" s="205"/>
      <c r="E19" s="205"/>
      <c r="F19" s="205"/>
      <c r="G19" s="205" t="s">
        <v>406</v>
      </c>
      <c r="H19" s="205"/>
      <c r="I19" s="282"/>
      <c r="J19" s="712" t="s">
        <v>512</v>
      </c>
      <c r="K19" s="712"/>
      <c r="L19" s="205"/>
      <c r="M19" s="204"/>
      <c r="N19" s="205" t="s">
        <v>407</v>
      </c>
      <c r="O19" s="206"/>
      <c r="P19" s="176"/>
      <c r="Q19" s="172"/>
      <c r="R19" s="172"/>
    </row>
    <row r="20" spans="2:18" ht="21" customHeight="1">
      <c r="B20" s="701" t="s">
        <v>468</v>
      </c>
      <c r="C20" s="702"/>
      <c r="D20" s="702"/>
      <c r="E20" s="703"/>
      <c r="F20" s="704" t="s">
        <v>408</v>
      </c>
      <c r="G20" s="702"/>
      <c r="H20" s="702"/>
      <c r="I20" s="705"/>
      <c r="J20" s="706" t="s">
        <v>498</v>
      </c>
      <c r="K20" s="702"/>
      <c r="L20" s="702"/>
      <c r="M20" s="702"/>
      <c r="N20" s="702"/>
      <c r="O20" s="707"/>
      <c r="P20" s="190"/>
      <c r="Q20" s="172"/>
      <c r="R20" s="172"/>
    </row>
    <row r="21" spans="2:18" ht="21" customHeight="1">
      <c r="B21" s="234" t="s">
        <v>502</v>
      </c>
      <c r="C21" s="235"/>
      <c r="D21" s="235"/>
      <c r="E21" s="713" t="s">
        <v>501</v>
      </c>
      <c r="F21" s="713"/>
      <c r="G21" s="714"/>
      <c r="H21" s="236" t="s">
        <v>505</v>
      </c>
      <c r="I21" s="237"/>
      <c r="J21" s="237"/>
      <c r="K21" s="237"/>
      <c r="L21" s="237"/>
      <c r="M21" s="715" t="s">
        <v>504</v>
      </c>
      <c r="N21" s="715"/>
      <c r="O21" s="716"/>
      <c r="P21" s="208"/>
      <c r="Q21" s="172"/>
      <c r="R21" s="172"/>
    </row>
    <row r="22" spans="2:18" ht="21" customHeight="1">
      <c r="B22" s="234" t="s">
        <v>503</v>
      </c>
      <c r="C22" s="235"/>
      <c r="D22" s="235"/>
      <c r="E22" s="713" t="s">
        <v>501</v>
      </c>
      <c r="F22" s="713"/>
      <c r="G22" s="714"/>
      <c r="H22" s="232" t="s">
        <v>494</v>
      </c>
      <c r="I22" s="217"/>
      <c r="J22" s="217"/>
      <c r="K22" s="217"/>
      <c r="L22" s="217"/>
      <c r="M22" s="715" t="s">
        <v>499</v>
      </c>
      <c r="N22" s="715"/>
      <c r="O22" s="720"/>
      <c r="P22" s="172"/>
      <c r="Q22" s="172"/>
      <c r="R22" s="172"/>
    </row>
    <row r="23" spans="2:18" ht="21" customHeight="1">
      <c r="B23" s="721" t="s">
        <v>495</v>
      </c>
      <c r="C23" s="722"/>
      <c r="D23" s="722"/>
      <c r="E23" s="713" t="s">
        <v>500</v>
      </c>
      <c r="F23" s="713"/>
      <c r="G23" s="714"/>
      <c r="H23" s="233" t="s">
        <v>496</v>
      </c>
      <c r="I23" s="217"/>
      <c r="J23" s="217"/>
      <c r="K23" s="217"/>
      <c r="L23" s="217"/>
      <c r="M23" s="715" t="s">
        <v>499</v>
      </c>
      <c r="N23" s="715"/>
      <c r="O23" s="720"/>
      <c r="P23" s="172"/>
      <c r="Q23" s="172"/>
      <c r="R23" s="172"/>
    </row>
    <row r="24" spans="2:18">
      <c r="B24" s="723" t="s">
        <v>409</v>
      </c>
      <c r="C24" s="724"/>
      <c r="D24" s="253"/>
      <c r="E24" s="230"/>
      <c r="F24" s="230"/>
      <c r="G24" s="230"/>
      <c r="H24" s="726" t="s">
        <v>410</v>
      </c>
      <c r="I24" s="726"/>
      <c r="J24" s="726"/>
      <c r="K24" s="726"/>
      <c r="L24" s="230"/>
      <c r="M24" s="726" t="s">
        <v>411</v>
      </c>
      <c r="N24" s="726"/>
      <c r="O24" s="727"/>
      <c r="P24" s="177"/>
      <c r="Q24" s="172"/>
      <c r="R24" s="172"/>
    </row>
    <row r="25" spans="2:18">
      <c r="B25" s="723"/>
      <c r="C25" s="724"/>
      <c r="D25" s="253" t="s">
        <v>464</v>
      </c>
      <c r="E25" s="230"/>
      <c r="F25" s="230"/>
      <c r="G25" s="230"/>
      <c r="H25" s="728" t="s">
        <v>412</v>
      </c>
      <c r="I25" s="728"/>
      <c r="J25" s="728"/>
      <c r="K25" s="728"/>
      <c r="L25" s="228"/>
      <c r="M25" s="728" t="s">
        <v>413</v>
      </c>
      <c r="N25" s="728"/>
      <c r="O25" s="729"/>
      <c r="P25" s="208"/>
      <c r="Q25" s="172"/>
      <c r="R25" s="172"/>
    </row>
    <row r="26" spans="2:18" ht="13.5" customHeight="1">
      <c r="B26" s="723"/>
      <c r="C26" s="724"/>
      <c r="D26" s="717" t="s">
        <v>414</v>
      </c>
      <c r="E26" s="718"/>
      <c r="F26" s="718"/>
      <c r="G26" s="230"/>
      <c r="H26" s="728" t="s">
        <v>415</v>
      </c>
      <c r="I26" s="728"/>
      <c r="J26" s="728"/>
      <c r="K26" s="728"/>
      <c r="L26" s="228"/>
      <c r="M26" s="728" t="s">
        <v>416</v>
      </c>
      <c r="N26" s="728"/>
      <c r="O26" s="729"/>
      <c r="P26" s="249"/>
      <c r="Q26" s="190"/>
      <c r="R26" s="190"/>
    </row>
    <row r="27" spans="2:18">
      <c r="B27" s="723"/>
      <c r="C27" s="724"/>
      <c r="D27" s="254" t="s">
        <v>417</v>
      </c>
      <c r="E27" s="255"/>
      <c r="F27" s="255"/>
      <c r="G27" s="255"/>
      <c r="H27" s="730" t="s">
        <v>474</v>
      </c>
      <c r="I27" s="730"/>
      <c r="J27" s="730"/>
      <c r="K27" s="730"/>
      <c r="L27" s="256"/>
      <c r="M27" s="731" t="s">
        <v>473</v>
      </c>
      <c r="N27" s="730"/>
      <c r="O27" s="732"/>
      <c r="P27" s="190"/>
      <c r="Q27" s="190"/>
      <c r="R27" s="190"/>
    </row>
    <row r="28" spans="2:18">
      <c r="B28" s="723"/>
      <c r="C28" s="725"/>
      <c r="D28" s="717" t="s">
        <v>418</v>
      </c>
      <c r="E28" s="718"/>
      <c r="F28" s="718"/>
      <c r="G28" s="250" t="s">
        <v>419</v>
      </c>
      <c r="H28" s="212"/>
      <c r="I28" s="719" t="s">
        <v>420</v>
      </c>
      <c r="J28" s="718"/>
      <c r="K28" s="718"/>
      <c r="L28" s="230"/>
      <c r="M28" s="230"/>
      <c r="N28" s="228"/>
      <c r="O28" s="251" t="s">
        <v>421</v>
      </c>
      <c r="P28" s="174"/>
      <c r="Q28" s="174"/>
      <c r="R28" s="174"/>
    </row>
    <row r="29" spans="2:18">
      <c r="B29" s="219"/>
      <c r="C29" s="220"/>
      <c r="D29" s="257" t="s">
        <v>469</v>
      </c>
      <c r="E29" s="258"/>
      <c r="F29" s="258"/>
      <c r="G29" s="259"/>
      <c r="H29" s="258"/>
      <c r="I29" s="260" t="s">
        <v>470</v>
      </c>
      <c r="J29" s="258" t="s">
        <v>471</v>
      </c>
      <c r="K29" s="258"/>
      <c r="L29" s="258"/>
      <c r="M29" s="258"/>
      <c r="N29" s="261"/>
      <c r="O29" s="262"/>
      <c r="P29" s="190"/>
      <c r="Q29" s="174"/>
      <c r="R29" s="174"/>
    </row>
    <row r="30" spans="2:18">
      <c r="B30" s="733" t="s">
        <v>422</v>
      </c>
      <c r="C30" s="734"/>
      <c r="D30" s="264"/>
      <c r="E30" s="265"/>
      <c r="F30" s="265"/>
      <c r="G30" s="265"/>
      <c r="H30" s="739" t="s">
        <v>410</v>
      </c>
      <c r="I30" s="739"/>
      <c r="J30" s="739"/>
      <c r="K30" s="739"/>
      <c r="L30" s="265"/>
      <c r="M30" s="739" t="s">
        <v>423</v>
      </c>
      <c r="N30" s="739"/>
      <c r="O30" s="740"/>
      <c r="P30" s="174"/>
      <c r="Q30" s="174"/>
      <c r="R30" s="174"/>
    </row>
    <row r="31" spans="2:18">
      <c r="B31" s="735"/>
      <c r="C31" s="736"/>
      <c r="D31" s="735" t="s">
        <v>424</v>
      </c>
      <c r="E31" s="741"/>
      <c r="F31" s="741"/>
      <c r="G31" s="741"/>
      <c r="H31" s="741"/>
      <c r="I31" s="742" t="s">
        <v>425</v>
      </c>
      <c r="J31" s="742"/>
      <c r="K31" s="742"/>
      <c r="L31" s="229"/>
      <c r="M31" s="728" t="s">
        <v>426</v>
      </c>
      <c r="N31" s="728"/>
      <c r="O31" s="729"/>
      <c r="P31" s="208"/>
      <c r="Q31" s="174"/>
      <c r="R31" s="174"/>
    </row>
    <row r="32" spans="2:18">
      <c r="B32" s="737"/>
      <c r="C32" s="738"/>
      <c r="D32" s="743" t="s">
        <v>427</v>
      </c>
      <c r="E32" s="744"/>
      <c r="F32" s="744"/>
      <c r="G32" s="266" t="s">
        <v>428</v>
      </c>
      <c r="H32" s="267"/>
      <c r="I32" s="745" t="s">
        <v>429</v>
      </c>
      <c r="J32" s="744"/>
      <c r="K32" s="744"/>
      <c r="L32" s="268"/>
      <c r="M32" s="268"/>
      <c r="N32" s="269"/>
      <c r="O32" s="270" t="s">
        <v>430</v>
      </c>
      <c r="P32" s="201"/>
      <c r="Q32" s="174"/>
      <c r="R32" s="174"/>
    </row>
    <row r="33" spans="2:18">
      <c r="B33" s="733" t="s">
        <v>431</v>
      </c>
      <c r="C33" s="734"/>
      <c r="D33" s="271" t="s">
        <v>432</v>
      </c>
      <c r="E33" s="265"/>
      <c r="F33" s="265"/>
      <c r="G33" s="265"/>
      <c r="H33" s="739" t="s">
        <v>410</v>
      </c>
      <c r="I33" s="739"/>
      <c r="J33" s="739"/>
      <c r="K33" s="739"/>
      <c r="L33" s="265"/>
      <c r="M33" s="739" t="s">
        <v>433</v>
      </c>
      <c r="N33" s="739"/>
      <c r="O33" s="740"/>
      <c r="P33" s="174"/>
      <c r="Q33" s="174"/>
      <c r="R33" s="174"/>
    </row>
    <row r="34" spans="2:18">
      <c r="B34" s="735"/>
      <c r="C34" s="736"/>
      <c r="D34" s="735" t="s">
        <v>424</v>
      </c>
      <c r="E34" s="741"/>
      <c r="F34" s="741"/>
      <c r="G34" s="741"/>
      <c r="H34" s="741"/>
      <c r="I34" s="728" t="s">
        <v>434</v>
      </c>
      <c r="J34" s="728"/>
      <c r="K34" s="728"/>
      <c r="L34" s="228"/>
      <c r="M34" s="728" t="s">
        <v>435</v>
      </c>
      <c r="N34" s="728"/>
      <c r="O34" s="729"/>
      <c r="P34" s="208"/>
      <c r="Q34" s="174"/>
      <c r="R34" s="174"/>
    </row>
    <row r="35" spans="2:18">
      <c r="B35" s="735"/>
      <c r="C35" s="736"/>
      <c r="D35" s="226" t="s">
        <v>472</v>
      </c>
      <c r="E35" s="227"/>
      <c r="F35" s="227"/>
      <c r="G35" s="227"/>
      <c r="H35" s="742" t="s">
        <v>474</v>
      </c>
      <c r="I35" s="742"/>
      <c r="J35" s="742"/>
      <c r="K35" s="742"/>
      <c r="L35" s="229"/>
      <c r="M35" s="746" t="s">
        <v>473</v>
      </c>
      <c r="N35" s="742"/>
      <c r="O35" s="747"/>
      <c r="P35" s="190"/>
      <c r="Q35" s="174"/>
      <c r="R35" s="174"/>
    </row>
    <row r="36" spans="2:18">
      <c r="B36" s="735"/>
      <c r="C36" s="736"/>
      <c r="D36" s="748" t="s">
        <v>436</v>
      </c>
      <c r="E36" s="749"/>
      <c r="F36" s="749"/>
      <c r="G36" s="211" t="s">
        <v>437</v>
      </c>
      <c r="H36" s="212"/>
      <c r="I36" s="750" t="s">
        <v>438</v>
      </c>
      <c r="J36" s="741"/>
      <c r="K36" s="741"/>
      <c r="L36" s="227"/>
      <c r="M36" s="227"/>
      <c r="N36" s="228"/>
      <c r="O36" s="272" t="s">
        <v>439</v>
      </c>
      <c r="P36" s="174"/>
      <c r="Q36" s="174"/>
      <c r="R36" s="174"/>
    </row>
    <row r="37" spans="2:18">
      <c r="B37" s="273"/>
      <c r="C37" s="274"/>
      <c r="D37" s="275" t="s">
        <v>475</v>
      </c>
      <c r="E37" s="275"/>
      <c r="F37" s="275"/>
      <c r="G37" s="276"/>
      <c r="H37" s="255"/>
      <c r="I37" s="277" t="s">
        <v>470</v>
      </c>
      <c r="J37" s="255" t="s">
        <v>471</v>
      </c>
      <c r="K37" s="275"/>
      <c r="L37" s="275"/>
      <c r="M37" s="275"/>
      <c r="N37" s="256"/>
      <c r="O37" s="278"/>
      <c r="P37" s="190"/>
      <c r="Q37" s="174"/>
      <c r="R37" s="174"/>
    </row>
    <row r="38" spans="2:18">
      <c r="B38" s="751" t="s">
        <v>4</v>
      </c>
      <c r="C38" s="752"/>
      <c r="D38" s="754" t="s">
        <v>440</v>
      </c>
      <c r="E38" s="179" t="s">
        <v>441</v>
      </c>
      <c r="F38" s="179"/>
      <c r="G38" s="179"/>
      <c r="H38" s="179"/>
      <c r="I38" s="179"/>
      <c r="J38" s="179"/>
      <c r="K38" s="179"/>
      <c r="L38" s="179"/>
      <c r="M38" s="222"/>
      <c r="N38" s="222"/>
      <c r="O38" s="223" t="s">
        <v>442</v>
      </c>
      <c r="P38" s="208"/>
      <c r="Q38" s="174"/>
      <c r="R38" s="174"/>
    </row>
    <row r="39" spans="2:18">
      <c r="B39" s="751"/>
      <c r="C39" s="752"/>
      <c r="D39" s="754"/>
      <c r="E39" s="179"/>
      <c r="F39" s="179"/>
      <c r="G39" s="179"/>
      <c r="H39" s="179"/>
      <c r="I39" s="179"/>
      <c r="J39" s="179"/>
      <c r="K39" s="179"/>
      <c r="L39" s="179"/>
      <c r="M39" s="222"/>
      <c r="N39" s="222"/>
      <c r="O39" s="223" t="s">
        <v>443</v>
      </c>
      <c r="P39" s="194"/>
      <c r="Q39" s="174"/>
      <c r="R39" s="174"/>
    </row>
    <row r="40" spans="2:18">
      <c r="B40" s="751"/>
      <c r="C40" s="753"/>
      <c r="D40" s="755" t="s">
        <v>444</v>
      </c>
      <c r="E40" s="252" t="s">
        <v>445</v>
      </c>
      <c r="F40" s="252"/>
      <c r="G40" s="252"/>
      <c r="H40" s="252"/>
      <c r="I40" s="252"/>
      <c r="J40" s="252"/>
      <c r="K40" s="252"/>
      <c r="L40" s="252"/>
      <c r="M40" s="263"/>
      <c r="N40" s="263"/>
      <c r="O40" s="279" t="s">
        <v>446</v>
      </c>
      <c r="P40" s="208"/>
      <c r="Q40" s="174"/>
      <c r="R40" s="174"/>
    </row>
    <row r="41" spans="2:18">
      <c r="B41" s="751"/>
      <c r="C41" s="753"/>
      <c r="D41" s="756"/>
      <c r="E41" s="230"/>
      <c r="F41" s="230"/>
      <c r="G41" s="230"/>
      <c r="H41" s="230"/>
      <c r="I41" s="230"/>
      <c r="J41" s="230"/>
      <c r="K41" s="230"/>
      <c r="L41" s="230"/>
      <c r="M41" s="228"/>
      <c r="N41" s="228"/>
      <c r="O41" s="280" t="s">
        <v>447</v>
      </c>
      <c r="P41" s="172"/>
      <c r="Q41" s="174"/>
      <c r="R41" s="174"/>
    </row>
    <row r="42" spans="2:18">
      <c r="B42" s="757" t="s">
        <v>448</v>
      </c>
      <c r="C42" s="758"/>
      <c r="D42" s="257" t="s">
        <v>449</v>
      </c>
      <c r="E42" s="258"/>
      <c r="F42" s="258"/>
      <c r="G42" s="258"/>
      <c r="H42" s="258"/>
      <c r="I42" s="258"/>
      <c r="J42" s="258"/>
      <c r="K42" s="258"/>
      <c r="L42" s="258"/>
      <c r="M42" s="261"/>
      <c r="N42" s="261"/>
      <c r="O42" s="281" t="s">
        <v>450</v>
      </c>
      <c r="P42" s="208"/>
      <c r="Q42" s="174"/>
      <c r="R42" s="174"/>
    </row>
    <row r="43" spans="2:18">
      <c r="B43" s="761" t="s">
        <v>451</v>
      </c>
      <c r="C43" s="762"/>
      <c r="D43" s="763" t="s">
        <v>452</v>
      </c>
      <c r="E43" s="764"/>
      <c r="F43" s="764"/>
      <c r="G43" s="764"/>
      <c r="H43" s="764"/>
      <c r="I43" s="764"/>
      <c r="J43" s="764"/>
      <c r="K43" s="764"/>
      <c r="L43" s="764"/>
      <c r="M43" s="764"/>
      <c r="N43" s="764"/>
      <c r="O43" s="765"/>
      <c r="P43" s="172"/>
      <c r="Q43" s="172"/>
      <c r="R43" s="172"/>
    </row>
    <row r="44" spans="2:18">
      <c r="B44" s="767" t="s">
        <v>453</v>
      </c>
      <c r="C44" s="768"/>
      <c r="D44" s="769" t="s">
        <v>454</v>
      </c>
      <c r="E44" s="770"/>
      <c r="F44" s="224"/>
      <c r="G44" s="192"/>
      <c r="H44" s="213" t="s">
        <v>455</v>
      </c>
      <c r="I44" s="771" t="s">
        <v>456</v>
      </c>
      <c r="J44" s="770"/>
      <c r="K44" s="192"/>
      <c r="L44" s="192" t="s">
        <v>457</v>
      </c>
      <c r="M44" s="225" t="s">
        <v>458</v>
      </c>
      <c r="N44" s="192"/>
      <c r="O44" s="193" t="s">
        <v>166</v>
      </c>
      <c r="P44" s="190"/>
      <c r="Q44" s="172"/>
      <c r="R44" s="172"/>
    </row>
    <row r="45" spans="2:18">
      <c r="B45" s="781" t="s">
        <v>482</v>
      </c>
      <c r="C45" s="782"/>
      <c r="D45" s="786" t="s">
        <v>459</v>
      </c>
      <c r="E45" s="774"/>
      <c r="F45" s="774"/>
      <c r="G45" s="774"/>
      <c r="H45" s="774"/>
      <c r="I45" s="774" t="s">
        <v>460</v>
      </c>
      <c r="J45" s="774"/>
      <c r="K45" s="774"/>
      <c r="L45" s="774"/>
      <c r="M45" s="774" t="s">
        <v>461</v>
      </c>
      <c r="N45" s="774"/>
      <c r="O45" s="775"/>
      <c r="P45" s="172"/>
      <c r="Q45" s="172"/>
      <c r="R45" s="172"/>
    </row>
    <row r="46" spans="2:18">
      <c r="B46" s="783"/>
      <c r="C46" s="784"/>
      <c r="D46" s="195" t="s">
        <v>465</v>
      </c>
      <c r="E46" s="760">
        <v>6300000</v>
      </c>
      <c r="F46" s="760"/>
      <c r="G46" s="760"/>
      <c r="H46" s="760"/>
      <c r="I46" s="760" t="s">
        <v>380</v>
      </c>
      <c r="J46" s="760"/>
      <c r="K46" s="760"/>
      <c r="L46" s="760"/>
      <c r="M46" s="760" t="s">
        <v>380</v>
      </c>
      <c r="N46" s="760"/>
      <c r="O46" s="766"/>
      <c r="Q46" s="172"/>
      <c r="R46" s="172"/>
    </row>
    <row r="47" spans="2:18">
      <c r="B47" s="783"/>
      <c r="C47" s="784"/>
      <c r="D47" s="195" t="s">
        <v>2</v>
      </c>
      <c r="E47" s="760">
        <v>325900000</v>
      </c>
      <c r="F47" s="760"/>
      <c r="G47" s="760"/>
      <c r="H47" s="760"/>
      <c r="I47" s="760">
        <v>255900000</v>
      </c>
      <c r="J47" s="760"/>
      <c r="K47" s="760"/>
      <c r="L47" s="760"/>
      <c r="M47" s="760">
        <v>127950000</v>
      </c>
      <c r="N47" s="760"/>
      <c r="O47" s="766"/>
      <c r="P47" s="190"/>
      <c r="Q47" s="172"/>
      <c r="R47" s="172"/>
    </row>
    <row r="48" spans="2:18">
      <c r="B48" s="783"/>
      <c r="C48" s="784"/>
      <c r="D48" s="195" t="s">
        <v>466</v>
      </c>
      <c r="E48" s="760">
        <v>117750000</v>
      </c>
      <c r="F48" s="760"/>
      <c r="G48" s="760"/>
      <c r="H48" s="760"/>
      <c r="I48" s="760" t="s">
        <v>380</v>
      </c>
      <c r="J48" s="760"/>
      <c r="K48" s="760"/>
      <c r="L48" s="760"/>
      <c r="M48" s="760" t="s">
        <v>380</v>
      </c>
      <c r="N48" s="760"/>
      <c r="O48" s="766"/>
      <c r="Q48" s="172"/>
      <c r="R48" s="172"/>
    </row>
    <row r="49" spans="2:18">
      <c r="B49" s="783"/>
      <c r="C49" s="784"/>
      <c r="D49" s="195" t="s">
        <v>467</v>
      </c>
      <c r="E49" s="452"/>
      <c r="F49" s="452"/>
      <c r="G49" s="452"/>
      <c r="H49" s="196">
        <v>0</v>
      </c>
      <c r="I49" s="452"/>
      <c r="J49" s="452"/>
      <c r="K49" s="452"/>
      <c r="L49" s="196" t="s">
        <v>380</v>
      </c>
      <c r="M49" s="452"/>
      <c r="N49" s="452"/>
      <c r="O49" s="199" t="s">
        <v>380</v>
      </c>
      <c r="P49" s="172"/>
      <c r="Q49" s="172"/>
      <c r="R49" s="172"/>
    </row>
    <row r="50" spans="2:18">
      <c r="B50" s="783"/>
      <c r="C50" s="784"/>
      <c r="D50" s="197" t="s">
        <v>3</v>
      </c>
      <c r="E50" s="759">
        <v>35996000</v>
      </c>
      <c r="F50" s="759"/>
      <c r="G50" s="759"/>
      <c r="H50" s="759"/>
      <c r="I50" s="773"/>
      <c r="J50" s="773"/>
      <c r="K50" s="773"/>
      <c r="L50" s="198" t="s">
        <v>380</v>
      </c>
      <c r="M50" s="773"/>
      <c r="N50" s="773"/>
      <c r="O50" s="200" t="s">
        <v>380</v>
      </c>
      <c r="P50" s="172"/>
      <c r="Q50" s="172"/>
      <c r="R50" s="172"/>
    </row>
    <row r="51" spans="2:18">
      <c r="B51" s="785"/>
      <c r="C51" s="681"/>
      <c r="D51" s="202" t="s">
        <v>154</v>
      </c>
      <c r="E51" s="772">
        <v>485946000</v>
      </c>
      <c r="F51" s="772"/>
      <c r="G51" s="772"/>
      <c r="H51" s="772"/>
      <c r="I51" s="772">
        <v>255900000</v>
      </c>
      <c r="J51" s="772"/>
      <c r="K51" s="772"/>
      <c r="L51" s="772"/>
      <c r="M51" s="772">
        <v>127950000</v>
      </c>
      <c r="N51" s="772"/>
      <c r="O51" s="776"/>
      <c r="P51" s="172"/>
      <c r="Q51" s="172"/>
      <c r="R51" s="172"/>
    </row>
    <row r="52" spans="2:18" ht="21.75" customHeight="1">
      <c r="B52" s="777" t="s">
        <v>578</v>
      </c>
      <c r="C52" s="777"/>
      <c r="D52" s="778" t="s">
        <v>487</v>
      </c>
      <c r="E52" s="778"/>
      <c r="F52" s="777" t="s">
        <v>485</v>
      </c>
      <c r="G52" s="777"/>
      <c r="H52" s="86" t="s">
        <v>486</v>
      </c>
      <c r="I52" s="214"/>
      <c r="J52" s="214"/>
      <c r="K52" s="214"/>
      <c r="L52" s="214"/>
      <c r="M52" s="214"/>
      <c r="N52" s="214"/>
      <c r="O52" s="215"/>
    </row>
    <row r="53" spans="2:18" ht="21.75" customHeight="1">
      <c r="B53" s="779" t="s">
        <v>490</v>
      </c>
      <c r="C53" s="780"/>
      <c r="D53" s="59" t="s">
        <v>489</v>
      </c>
      <c r="E53" s="214"/>
      <c r="F53" s="214"/>
      <c r="G53" s="214"/>
      <c r="H53" s="214"/>
      <c r="I53" s="214"/>
      <c r="J53" s="214"/>
      <c r="K53" s="214"/>
      <c r="L53" s="13"/>
      <c r="M53" s="231"/>
      <c r="N53" s="13" t="s">
        <v>487</v>
      </c>
      <c r="O53" s="216"/>
    </row>
  </sheetData>
  <mergeCells count="97">
    <mergeCell ref="B52:C52"/>
    <mergeCell ref="D52:E52"/>
    <mergeCell ref="F52:G52"/>
    <mergeCell ref="B53:C53"/>
    <mergeCell ref="B45:C51"/>
    <mergeCell ref="E51:H51"/>
    <mergeCell ref="D45:H45"/>
    <mergeCell ref="E48:H48"/>
    <mergeCell ref="I51:L51"/>
    <mergeCell ref="I50:K50"/>
    <mergeCell ref="M50:N50"/>
    <mergeCell ref="M45:O45"/>
    <mergeCell ref="I46:L46"/>
    <mergeCell ref="M46:O46"/>
    <mergeCell ref="I47:L47"/>
    <mergeCell ref="M51:O51"/>
    <mergeCell ref="M47:O47"/>
    <mergeCell ref="I45:L45"/>
    <mergeCell ref="I48:L48"/>
    <mergeCell ref="B38:C41"/>
    <mergeCell ref="D38:D39"/>
    <mergeCell ref="D40:D41"/>
    <mergeCell ref="B42:C42"/>
    <mergeCell ref="E50:H50"/>
    <mergeCell ref="E46:H46"/>
    <mergeCell ref="E47:H47"/>
    <mergeCell ref="B43:C43"/>
    <mergeCell ref="D43:O43"/>
    <mergeCell ref="M48:O48"/>
    <mergeCell ref="E49:G49"/>
    <mergeCell ref="I49:K49"/>
    <mergeCell ref="M49:N49"/>
    <mergeCell ref="B44:C44"/>
    <mergeCell ref="D44:E44"/>
    <mergeCell ref="I44:J44"/>
    <mergeCell ref="B33:C36"/>
    <mergeCell ref="H33:K33"/>
    <mergeCell ref="M33:O33"/>
    <mergeCell ref="D34:H34"/>
    <mergeCell ref="I34:K34"/>
    <mergeCell ref="M34:O34"/>
    <mergeCell ref="H35:K35"/>
    <mergeCell ref="M35:O35"/>
    <mergeCell ref="D36:F36"/>
    <mergeCell ref="I36:K36"/>
    <mergeCell ref="M26:O26"/>
    <mergeCell ref="H27:K27"/>
    <mergeCell ref="M27:O27"/>
    <mergeCell ref="B30:C32"/>
    <mergeCell ref="H30:K30"/>
    <mergeCell ref="M30:O30"/>
    <mergeCell ref="D31:H31"/>
    <mergeCell ref="I31:K31"/>
    <mergeCell ref="M31:O31"/>
    <mergeCell ref="D32:F32"/>
    <mergeCell ref="I32:K32"/>
    <mergeCell ref="E21:G21"/>
    <mergeCell ref="M21:O21"/>
    <mergeCell ref="D28:F28"/>
    <mergeCell ref="I28:K28"/>
    <mergeCell ref="E22:G22"/>
    <mergeCell ref="M22:O22"/>
    <mergeCell ref="B23:D23"/>
    <mergeCell ref="E23:G23"/>
    <mergeCell ref="M23:O23"/>
    <mergeCell ref="B24:C28"/>
    <mergeCell ref="H24:K24"/>
    <mergeCell ref="M24:O24"/>
    <mergeCell ref="H25:K25"/>
    <mergeCell ref="M25:O25"/>
    <mergeCell ref="D26:F26"/>
    <mergeCell ref="H26:K26"/>
    <mergeCell ref="B20:E20"/>
    <mergeCell ref="F20:I20"/>
    <mergeCell ref="J20:O20"/>
    <mergeCell ref="B18:C18"/>
    <mergeCell ref="D18:I18"/>
    <mergeCell ref="J19:K19"/>
    <mergeCell ref="B15:C15"/>
    <mergeCell ref="D15:O15"/>
    <mergeCell ref="P15:R15"/>
    <mergeCell ref="B16:C17"/>
    <mergeCell ref="D16:O17"/>
    <mergeCell ref="P12:R13"/>
    <mergeCell ref="B14:C14"/>
    <mergeCell ref="D14:O14"/>
    <mergeCell ref="K4:M4"/>
    <mergeCell ref="N4:O4"/>
    <mergeCell ref="C5:M5"/>
    <mergeCell ref="N5:O5"/>
    <mergeCell ref="C6:M6"/>
    <mergeCell ref="C7:M7"/>
    <mergeCell ref="N7:O7"/>
    <mergeCell ref="B8:M8"/>
    <mergeCell ref="B9:M9"/>
    <mergeCell ref="B12:C13"/>
    <mergeCell ref="D12:J12"/>
  </mergeCells>
  <phoneticPr fontId="17"/>
  <pageMargins left="0.22" right="0.22" top="0.75" bottom="0.75" header="0.3" footer="0.3"/>
  <pageSetup paperSize="9" scale="95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12</vt:i4>
      </vt:variant>
      <vt:variant>
        <vt:lpstr>名前付き一覧</vt:lpstr>
      </vt:variant>
      <vt:variant>
        <vt:i4>10</vt:i4>
      </vt:variant>
    </vt:vector>
  </HeadingPairs>
  <TitlesOfParts>
    <vt:vector size="22" baseType="lpstr">
      <vt:lpstr>提出書類一覧</vt:lpstr>
      <vt:lpstr>申請総括表 (設備単位)(清書） (2)</vt:lpstr>
      <vt:lpstr>申請総括表 (設備単位)</vt:lpstr>
      <vt:lpstr>手続代行者（案1）</vt:lpstr>
      <vt:lpstr>1-1-2、1-1-3</vt:lpstr>
      <vt:lpstr>既存器具消費電力テーブル</vt:lpstr>
      <vt:lpstr>既存器具消費電力テーブル (印刷用)</vt:lpstr>
      <vt:lpstr>5-1見積依頼仕様書</vt:lpstr>
      <vt:lpstr>１－１（設備単位）</vt:lpstr>
      <vt:lpstr>（別紙）共同</vt:lpstr>
      <vt:lpstr>事業者2</vt:lpstr>
      <vt:lpstr>見積書</vt:lpstr>
      <vt:lpstr>'（別紙）共同'!Print_Area</vt:lpstr>
      <vt:lpstr>'１－１（設備単位）'!Print_Area</vt:lpstr>
      <vt:lpstr>'1-1-2、1-1-3'!Print_Area</vt:lpstr>
      <vt:lpstr>'5-1見積依頼仕様書'!Print_Area</vt:lpstr>
      <vt:lpstr>見積書!Print_Area</vt:lpstr>
      <vt:lpstr>事業者2!Print_Area</vt:lpstr>
      <vt:lpstr>'手続代行者（案1）'!Print_Area</vt:lpstr>
      <vt:lpstr>'申請総括表 (設備単位)'!Print_Area</vt:lpstr>
      <vt:lpstr>'申請総括表 (設備単位)(清書） (2)'!Print_Area</vt:lpstr>
      <vt:lpstr>提出書類一覧!Print_Area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2017-05-01T09:12:16Z</cp:lastPrinted>
  <dcterms:created xsi:type="dcterms:W3CDTF">2015-12-01T04:38:19Z</dcterms:created>
  <dcterms:modified xsi:type="dcterms:W3CDTF">2017-05-15T10:19:00Z</dcterms:modified>
</cp:coreProperties>
</file>