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workbookProtection workbookPassword="BF90" lockStructure="1"/>
  <bookViews>
    <workbookView xWindow="0" yWindow="285" windowWidth="20715" windowHeight="11670" tabRatio="865" firstSheet="2" activeTab="2"/>
  </bookViews>
  <sheets>
    <sheet name="汎用入力規則リスト" sheetId="78" state="hidden" r:id="rId1"/>
    <sheet name="データ取得シート" sheetId="123" state="hidden" r:id="rId2"/>
    <sheet name="作成手順" sheetId="92" r:id="rId3"/>
    <sheet name="様式一覧" sheetId="114" state="hidden" r:id="rId4"/>
    <sheet name="チェックリスト" sheetId="91" r:id="rId5"/>
    <sheet name="様式第１" sheetId="106" r:id="rId6"/>
    <sheet name="（別紙1,2）補助事業に要する経費及び四半期別発生予定額" sheetId="107" r:id="rId7"/>
    <sheet name="（別紙3）役員名簿" sheetId="98" r:id="rId8"/>
    <sheet name="（別紙3）役員名簿（２社目用）" sheetId="97" r:id="rId9"/>
    <sheet name="2-1　実施計画概要書" sheetId="104" r:id="rId10"/>
    <sheet name="2-2　設備導入事業経費の配分" sheetId="75" r:id="rId11"/>
    <sheet name="2-4　補助事業に要する経費、及びその調達方法" sheetId="109" r:id="rId12"/>
    <sheet name="2-5　補助対象設備の機器リスト" sheetId="49" r:id="rId13"/>
    <sheet name="2-9非常時に操業を持続する範囲へ電力を供給する設備リスト" sheetId="121" r:id="rId14"/>
    <sheet name="2-11　負荷リスト" sheetId="115" r:id="rId15"/>
    <sheet name="2-14　事業実施に関連する事項" sheetId="61" r:id="rId16"/>
    <sheet name="2-15　重要な施設であることの証明書類" sheetId="122" r:id="rId17"/>
    <sheet name="2-16　事業実施体制" sheetId="105" r:id="rId18"/>
    <sheet name="2-1７　事業実施予定スケジュール" sheetId="46" r:id="rId19"/>
    <sheet name="9 主たる出資者等による補助事業の履行に係る確約書" sheetId="112" r:id="rId20"/>
    <sheet name="【参考】日本標準産業中分類" sheetId="27" state="hidden" r:id="rId21"/>
  </sheets>
  <externalReferences>
    <externalReference r:id="rId22"/>
  </externalReferences>
  <definedNames>
    <definedName name="_xlnm.Print_Area" localSheetId="6">'（別紙1,2）補助事業に要する経費及び四半期別発生予定額'!$A$1:$L$22</definedName>
    <definedName name="_xlnm.Print_Area" localSheetId="7">'（別紙3）役員名簿'!$A$1:$J$22</definedName>
    <definedName name="_xlnm.Print_Area" localSheetId="8">'（別紙3）役員名簿（２社目用）'!$A$1:$J$22</definedName>
    <definedName name="_xlnm.Print_Area" localSheetId="9">'2-1　実施計画概要書'!$A$1:$H$60</definedName>
    <definedName name="_xlnm.Print_Area" localSheetId="14">'2-11　負荷リスト'!$A$1:$Q$28</definedName>
    <definedName name="_xlnm.Print_Area" localSheetId="15">'2-14　事業実施に関連する事項'!$A$1:$K$26</definedName>
    <definedName name="_xlnm.Print_Area" localSheetId="16">'2-15　重要な施設であることの証明書類'!$A$1:$O$39</definedName>
    <definedName name="_xlnm.Print_Area" localSheetId="17">'2-16　事業実施体制'!$A$1:$F$24</definedName>
    <definedName name="_xlnm.Print_Area" localSheetId="18">'2-1７　事業実施予定スケジュール'!$A$1:$AQ$31</definedName>
    <definedName name="_xlnm.Print_Area" localSheetId="10">'2-2　設備導入事業経費の配分'!$A$1:$I$25</definedName>
    <definedName name="_xlnm.Print_Area" localSheetId="11">'2-4　補助事業に要する経費、及びその調達方法'!$A$1:$M$33</definedName>
    <definedName name="_xlnm.Print_Area" localSheetId="12">'2-5　補助対象設備の機器リスト'!$A$1:$I$28</definedName>
    <definedName name="_xlnm.Print_Area" localSheetId="19">'9 主たる出資者等による補助事業の履行に係る確約書'!$A$1:$I$41</definedName>
    <definedName name="_xlnm.Print_Area" localSheetId="4">チェックリスト!$B$2:$I$38</definedName>
    <definedName name="_xlnm.Print_Area" localSheetId="2">作成手順!$A$1:$M$24</definedName>
    <definedName name="_xlnm.Print_Area" localSheetId="5">様式第１!$A$1:$M$65</definedName>
    <definedName name="既設新設">汎用入力規則リスト!$G$4:$G$5</definedName>
    <definedName name="既設追加">汎用入力規則リスト!$G$4:$G$5</definedName>
    <definedName name="計上方法" localSheetId="16">[1]入力リスト!$E$4:$E$6</definedName>
    <definedName name="計上方法">汎用入力規則リスト!$C$4:$C$6</definedName>
    <definedName name="産業分野">汎用入力規則リスト!$H$4:$H$18</definedName>
    <definedName name="常用・非常用">汎用入力規則リスト!$F$4:$F$5</definedName>
    <definedName name="設備種別">汎用入力規則リスト!$D$4:$D$7</definedName>
    <definedName name="中分類">【参考】日本標準産業中分類!$B$2:$B$100</definedName>
    <definedName name="都道府県コード">【参考】日本標準産業中分類!$D$2:$D$48</definedName>
    <definedName name="分類コード">【参考】日本標準産業中分類!$A$1:$C$100</definedName>
    <definedName name="補助対象">汎用入力規則リスト!$E$4:$E$5</definedName>
    <definedName name="有無チェック" localSheetId="16">#REF!</definedName>
    <definedName name="有無チェック">汎用入力規則リスト!$B$4:$B$5</definedName>
  </definedNames>
  <calcPr calcId="145621"/>
</workbook>
</file>

<file path=xl/calcChain.xml><?xml version="1.0" encoding="utf-8"?>
<calcChain xmlns="http://schemas.openxmlformats.org/spreadsheetml/2006/main">
  <c r="M26" i="115" l="1"/>
  <c r="M7" i="115"/>
  <c r="M8" i="115"/>
  <c r="M9" i="115"/>
  <c r="M10" i="115"/>
  <c r="M11" i="115"/>
  <c r="M12" i="115"/>
  <c r="M13" i="115"/>
  <c r="M14" i="115"/>
  <c r="M15" i="115"/>
  <c r="M16" i="115"/>
  <c r="M17" i="115"/>
  <c r="M18" i="115"/>
  <c r="M19" i="115"/>
  <c r="M20" i="115"/>
  <c r="M21" i="115"/>
  <c r="M22" i="115"/>
  <c r="M23" i="115"/>
  <c r="M24" i="115"/>
  <c r="M25" i="115"/>
  <c r="M6" i="115"/>
  <c r="G7" i="115"/>
  <c r="G8" i="115"/>
  <c r="G9" i="115"/>
  <c r="G10" i="115"/>
  <c r="G11" i="115"/>
  <c r="G12" i="115"/>
  <c r="G13" i="115"/>
  <c r="G14" i="115"/>
  <c r="G15" i="115"/>
  <c r="G16" i="115"/>
  <c r="G17" i="115"/>
  <c r="G18" i="115"/>
  <c r="G19" i="115"/>
  <c r="G20" i="115"/>
  <c r="G21" i="115"/>
  <c r="G22" i="115"/>
  <c r="G23" i="115"/>
  <c r="G24" i="115"/>
  <c r="G25" i="115"/>
  <c r="G6" i="115"/>
  <c r="G26" i="115" s="1"/>
  <c r="K14" i="121" l="1"/>
  <c r="Y13" i="121"/>
  <c r="L14" i="121"/>
  <c r="Y11" i="121"/>
  <c r="Y12" i="121"/>
  <c r="L11" i="121"/>
  <c r="L12" i="121"/>
  <c r="L13" i="121"/>
  <c r="L10" i="121"/>
  <c r="K11" i="121"/>
  <c r="K12" i="121"/>
  <c r="K13" i="121"/>
  <c r="K10" i="121"/>
  <c r="V21" i="121"/>
  <c r="V22" i="121"/>
  <c r="V23" i="121"/>
  <c r="V24" i="121"/>
  <c r="V20" i="121"/>
  <c r="I21" i="121"/>
  <c r="I22" i="121"/>
  <c r="I23" i="121"/>
  <c r="I24" i="121"/>
  <c r="I20" i="121"/>
  <c r="W11" i="121"/>
  <c r="W12" i="121"/>
  <c r="W13" i="121"/>
  <c r="W14" i="121"/>
  <c r="W10" i="121"/>
  <c r="Y10" i="121" l="1"/>
  <c r="Y14" i="121"/>
  <c r="ADW4" i="123"/>
  <c r="ADX4" i="123"/>
  <c r="ADY4" i="123"/>
  <c r="ADZ4" i="123"/>
  <c r="ADR4" i="123"/>
  <c r="ADS4" i="123"/>
  <c r="ADT4" i="123"/>
  <c r="ADU4" i="123"/>
  <c r="ADV4" i="123"/>
  <c r="ACP4" i="123"/>
  <c r="ADD4" i="123"/>
  <c r="ACQ4" i="123"/>
  <c r="ADE4" i="123"/>
  <c r="ACR4" i="123"/>
  <c r="ADF4" i="123"/>
  <c r="ACS4" i="123"/>
  <c r="ADG4" i="123"/>
  <c r="ACT4" i="123"/>
  <c r="ADH4" i="123"/>
  <c r="ACU4" i="123"/>
  <c r="ADI4" i="123"/>
  <c r="ACV4" i="123"/>
  <c r="ADJ4" i="123"/>
  <c r="ACW4" i="123"/>
  <c r="ADK4" i="123"/>
  <c r="ACX4" i="123"/>
  <c r="ADL4" i="123"/>
  <c r="ACY4" i="123"/>
  <c r="ADM4" i="123"/>
  <c r="ACZ4" i="123"/>
  <c r="ADN4" i="123"/>
  <c r="ADA4" i="123"/>
  <c r="ADO4" i="123"/>
  <c r="ADB4" i="123"/>
  <c r="ADP4" i="123"/>
  <c r="ADC4" i="123"/>
  <c r="ADQ4" i="123"/>
  <c r="ABW4" i="123"/>
  <c r="ABX4" i="123"/>
  <c r="ABY4" i="123"/>
  <c r="ABZ4" i="123"/>
  <c r="ACA4" i="123"/>
  <c r="ACB4" i="123"/>
  <c r="ACC4" i="123"/>
  <c r="ACD4" i="123"/>
  <c r="ACE4" i="123"/>
  <c r="ACF4" i="123"/>
  <c r="ACG4" i="123"/>
  <c r="ACH4" i="123"/>
  <c r="ACI4" i="123"/>
  <c r="ACJ4" i="123"/>
  <c r="ACK4" i="123"/>
  <c r="ACL4" i="123"/>
  <c r="ACM4" i="123"/>
  <c r="ACN4" i="123"/>
  <c r="ACO4" i="123"/>
  <c r="ABP4" i="123"/>
  <c r="ABQ4" i="123"/>
  <c r="ABR4" i="123"/>
  <c r="ABS4" i="123"/>
  <c r="ABT4" i="123"/>
  <c r="ABU4" i="123"/>
  <c r="ABV4" i="123"/>
  <c r="ABO4" i="123"/>
  <c r="ABM4" i="123"/>
  <c r="ABL4" i="123"/>
  <c r="ABJ4" i="123"/>
  <c r="ABG4" i="123"/>
  <c r="AAZ4" i="123"/>
  <c r="AAS4" i="123"/>
  <c r="AAL4" i="123"/>
  <c r="AAE4" i="123"/>
  <c r="ZX4" i="123"/>
  <c r="ZQ4" i="123"/>
  <c r="ZJ4" i="123"/>
  <c r="ZC4" i="123"/>
  <c r="YV4" i="123"/>
  <c r="YO4" i="123"/>
  <c r="YH4" i="123"/>
  <c r="YA4" i="123"/>
  <c r="XT4" i="123"/>
  <c r="XM4" i="123"/>
  <c r="XF4" i="123"/>
  <c r="WY4" i="123"/>
  <c r="WR4" i="123"/>
  <c r="WK4" i="123"/>
  <c r="WD4" i="123"/>
  <c r="VW4" i="123"/>
  <c r="VP4" i="123"/>
  <c r="VI4" i="123"/>
  <c r="VB4" i="123"/>
  <c r="UU4" i="123"/>
  <c r="UN4" i="123"/>
  <c r="UG4" i="123"/>
  <c r="TZ4" i="123"/>
  <c r="TS4" i="123"/>
  <c r="TL4" i="123"/>
  <c r="TE4" i="123"/>
  <c r="SX4" i="123"/>
  <c r="SQ4" i="123"/>
  <c r="SJ4" i="123"/>
  <c r="SC4" i="123"/>
  <c r="RV4" i="123"/>
  <c r="RO4" i="123"/>
  <c r="RH4" i="123"/>
  <c r="RA4" i="123"/>
  <c r="QT4" i="123"/>
  <c r="JN4" i="123"/>
  <c r="JO4" i="123"/>
  <c r="JP4" i="123"/>
  <c r="JR4" i="123"/>
  <c r="JS4" i="123"/>
  <c r="JT4" i="123"/>
  <c r="JW4" i="123"/>
  <c r="JX4" i="123"/>
  <c r="JY4" i="123"/>
  <c r="JZ4" i="123"/>
  <c r="KA4" i="123"/>
  <c r="KB4" i="123"/>
  <c r="KC4" i="123"/>
  <c r="KD4" i="123"/>
  <c r="KE4" i="123"/>
  <c r="KG4" i="123"/>
  <c r="KH4" i="123"/>
  <c r="KI4" i="123"/>
  <c r="KJ4" i="123"/>
  <c r="KK4" i="123"/>
  <c r="KL4" i="123"/>
  <c r="KM4" i="123"/>
  <c r="KN4" i="123"/>
  <c r="KQ4" i="123"/>
  <c r="KR4" i="123"/>
  <c r="KS4" i="123"/>
  <c r="KT4" i="123"/>
  <c r="KU4" i="123"/>
  <c r="KV4" i="123"/>
  <c r="KW4" i="123"/>
  <c r="KX4" i="123"/>
  <c r="LA4" i="123"/>
  <c r="LB4" i="123"/>
  <c r="LC4" i="123"/>
  <c r="LD4" i="123"/>
  <c r="LE4" i="123"/>
  <c r="LF4" i="123"/>
  <c r="LG4" i="123"/>
  <c r="LH4" i="123"/>
  <c r="LK4" i="123"/>
  <c r="LL4" i="123"/>
  <c r="LM4" i="123"/>
  <c r="LN4" i="123"/>
  <c r="LO4" i="123"/>
  <c r="LP4" i="123"/>
  <c r="LQ4" i="123"/>
  <c r="LR4" i="123"/>
  <c r="LU4" i="123"/>
  <c r="LV4" i="123"/>
  <c r="LW4" i="123"/>
  <c r="LX4" i="123"/>
  <c r="LY4" i="123"/>
  <c r="LZ4" i="123"/>
  <c r="MA4" i="123"/>
  <c r="MB4" i="123"/>
  <c r="ME4" i="123"/>
  <c r="MF4" i="123"/>
  <c r="MG4" i="123"/>
  <c r="MH4" i="123"/>
  <c r="MI4" i="123"/>
  <c r="MJ4" i="123"/>
  <c r="MK4" i="123"/>
  <c r="ML4" i="123"/>
  <c r="MO4" i="123"/>
  <c r="MP4" i="123"/>
  <c r="MQ4" i="123"/>
  <c r="MR4" i="123"/>
  <c r="MS4" i="123"/>
  <c r="MT4" i="123"/>
  <c r="MU4" i="123"/>
  <c r="MV4" i="123"/>
  <c r="MY4" i="123"/>
  <c r="MZ4" i="123"/>
  <c r="NA4" i="123"/>
  <c r="NB4" i="123"/>
  <c r="NC4" i="123"/>
  <c r="ND4" i="123"/>
  <c r="NE4" i="123"/>
  <c r="NF4" i="123"/>
  <c r="NI4" i="123"/>
  <c r="NJ4" i="123"/>
  <c r="NK4" i="123"/>
  <c r="NL4" i="123"/>
  <c r="NM4" i="123"/>
  <c r="NN4" i="123"/>
  <c r="NP4" i="123"/>
  <c r="NQ4" i="123"/>
  <c r="OX4" i="123"/>
  <c r="OY4" i="123"/>
  <c r="OZ4" i="123"/>
  <c r="PA4" i="123"/>
  <c r="PB4" i="123"/>
  <c r="PD4" i="123"/>
  <c r="PE4" i="123"/>
  <c r="NR4" i="123"/>
  <c r="NS4" i="123"/>
  <c r="NT4" i="123"/>
  <c r="NU4" i="123"/>
  <c r="NV4" i="123"/>
  <c r="NX4" i="123"/>
  <c r="NY4" i="123"/>
  <c r="PF4" i="123"/>
  <c r="PG4" i="123"/>
  <c r="PH4" i="123"/>
  <c r="PI4" i="123"/>
  <c r="PJ4" i="123"/>
  <c r="PL4" i="123"/>
  <c r="PM4" i="123"/>
  <c r="NZ4" i="123"/>
  <c r="OA4" i="123"/>
  <c r="OB4" i="123"/>
  <c r="OC4" i="123"/>
  <c r="OD4" i="123"/>
  <c r="OF4" i="123"/>
  <c r="OG4" i="123"/>
  <c r="PN4" i="123"/>
  <c r="PO4" i="123"/>
  <c r="PP4" i="123"/>
  <c r="PQ4" i="123"/>
  <c r="PR4" i="123"/>
  <c r="PT4" i="123"/>
  <c r="PU4" i="123"/>
  <c r="OH4" i="123"/>
  <c r="OI4" i="123"/>
  <c r="OJ4" i="123"/>
  <c r="OK4" i="123"/>
  <c r="OL4" i="123"/>
  <c r="ON4" i="123"/>
  <c r="OO4" i="123"/>
  <c r="PV4" i="123"/>
  <c r="PW4" i="123"/>
  <c r="PX4" i="123"/>
  <c r="PY4" i="123"/>
  <c r="PZ4" i="123"/>
  <c r="QB4" i="123"/>
  <c r="QC4" i="123"/>
  <c r="OP4" i="123"/>
  <c r="OQ4" i="123"/>
  <c r="OR4" i="123"/>
  <c r="OS4" i="123"/>
  <c r="OT4" i="123"/>
  <c r="OV4" i="123"/>
  <c r="OW4" i="123"/>
  <c r="QD4" i="123"/>
  <c r="QE4" i="123"/>
  <c r="QF4" i="123"/>
  <c r="QG4" i="123"/>
  <c r="QH4" i="123"/>
  <c r="QJ4" i="123"/>
  <c r="QK4" i="123"/>
  <c r="QM4" i="123"/>
  <c r="GB4" i="123"/>
  <c r="GC4" i="123"/>
  <c r="GD4" i="123"/>
  <c r="GE4" i="123"/>
  <c r="GF4" i="123"/>
  <c r="GG4" i="123"/>
  <c r="GH4" i="123"/>
  <c r="GI4" i="123"/>
  <c r="GJ4" i="123"/>
  <c r="GK4" i="123"/>
  <c r="GL4" i="123"/>
  <c r="GM4" i="123"/>
  <c r="GN4" i="123"/>
  <c r="GO4" i="123"/>
  <c r="GP4" i="123"/>
  <c r="GQ4" i="123"/>
  <c r="GR4" i="123"/>
  <c r="GS4" i="123"/>
  <c r="GT4" i="123"/>
  <c r="GU4" i="123"/>
  <c r="GV4" i="123"/>
  <c r="GW4" i="123"/>
  <c r="GX4" i="123"/>
  <c r="GY4" i="123"/>
  <c r="GZ4" i="123"/>
  <c r="HA4" i="123"/>
  <c r="HB4" i="123"/>
  <c r="HC4" i="123"/>
  <c r="HD4" i="123"/>
  <c r="HE4" i="123"/>
  <c r="HF4" i="123"/>
  <c r="HG4" i="123"/>
  <c r="HH4" i="123"/>
  <c r="HI4" i="123"/>
  <c r="HJ4" i="123"/>
  <c r="HK4" i="123"/>
  <c r="HL4" i="123"/>
  <c r="HM4" i="123"/>
  <c r="HN4" i="123"/>
  <c r="HO4" i="123"/>
  <c r="HP4" i="123"/>
  <c r="HQ4" i="123"/>
  <c r="HR4" i="123"/>
  <c r="HS4" i="123"/>
  <c r="HT4" i="123"/>
  <c r="HU4" i="123"/>
  <c r="HV4" i="123"/>
  <c r="HW4" i="123"/>
  <c r="HX4" i="123"/>
  <c r="HY4" i="123"/>
  <c r="HZ4" i="123"/>
  <c r="IA4" i="123"/>
  <c r="IB4" i="123"/>
  <c r="IC4" i="123"/>
  <c r="ID4" i="123"/>
  <c r="IE4" i="123"/>
  <c r="IF4" i="123"/>
  <c r="IG4" i="123"/>
  <c r="IH4" i="123"/>
  <c r="II4" i="123"/>
  <c r="IJ4" i="123"/>
  <c r="IK4" i="123"/>
  <c r="IL4" i="123"/>
  <c r="IM4" i="123"/>
  <c r="IN4" i="123"/>
  <c r="IO4" i="123"/>
  <c r="IP4" i="123"/>
  <c r="IQ4" i="123"/>
  <c r="IR4" i="123"/>
  <c r="IS4" i="123"/>
  <c r="IT4" i="123"/>
  <c r="IU4" i="123"/>
  <c r="IV4" i="123"/>
  <c r="IW4" i="123"/>
  <c r="IX4" i="123"/>
  <c r="IY4" i="123"/>
  <c r="IZ4" i="123"/>
  <c r="JA4" i="123"/>
  <c r="JB4" i="123"/>
  <c r="JC4" i="123"/>
  <c r="JD4" i="123"/>
  <c r="JE4" i="123"/>
  <c r="JF4" i="123"/>
  <c r="JG4" i="123"/>
  <c r="JH4" i="123"/>
  <c r="JI4" i="123"/>
  <c r="JJ4" i="123"/>
  <c r="JK4" i="123"/>
  <c r="JL4" i="123"/>
  <c r="JM4" i="123"/>
  <c r="FJ4" i="123"/>
  <c r="EH4" i="123"/>
  <c r="EI4" i="123"/>
  <c r="EJ4" i="123"/>
  <c r="EK4" i="123"/>
  <c r="EL4" i="123"/>
  <c r="EM4" i="123"/>
  <c r="EN4" i="123"/>
  <c r="EO4" i="123"/>
  <c r="EP4" i="123"/>
  <c r="EQ4" i="123"/>
  <c r="ER4" i="123"/>
  <c r="ES4" i="123"/>
  <c r="ET4" i="123"/>
  <c r="EU4" i="123"/>
  <c r="EV4" i="123"/>
  <c r="EW4" i="123"/>
  <c r="EX4" i="123"/>
  <c r="EY4" i="123"/>
  <c r="EZ4" i="123"/>
  <c r="FA4" i="123"/>
  <c r="FB4" i="123"/>
  <c r="FC4" i="123"/>
  <c r="FD4" i="123"/>
  <c r="FE4" i="123"/>
  <c r="FF4" i="123"/>
  <c r="FG4" i="123"/>
  <c r="FH4" i="123"/>
  <c r="FK4" i="123"/>
  <c r="FL4" i="123"/>
  <c r="FM4" i="123"/>
  <c r="FN4" i="123"/>
  <c r="FO4" i="123"/>
  <c r="FP4" i="123"/>
  <c r="FQ4" i="123"/>
  <c r="FR4" i="123"/>
  <c r="FS4" i="123"/>
  <c r="FT4" i="123"/>
  <c r="FU4" i="123"/>
  <c r="FV4" i="123"/>
  <c r="FW4" i="123"/>
  <c r="FX4" i="123"/>
  <c r="FY4" i="123"/>
  <c r="FZ4" i="123"/>
  <c r="GA4" i="123"/>
  <c r="CU4" i="123"/>
  <c r="DM4" i="123"/>
  <c r="CV4" i="123"/>
  <c r="DN4" i="123"/>
  <c r="CW4" i="123"/>
  <c r="DO4" i="123"/>
  <c r="ED4" i="123"/>
  <c r="CX4" i="123"/>
  <c r="DP4" i="123"/>
  <c r="CY4" i="123"/>
  <c r="DQ4" i="123"/>
  <c r="CZ4" i="123"/>
  <c r="DR4" i="123"/>
  <c r="DA4" i="123"/>
  <c r="DS4" i="123"/>
  <c r="DB4" i="123"/>
  <c r="DC4" i="123"/>
  <c r="DU4" i="123"/>
  <c r="DD4" i="123"/>
  <c r="DV4" i="123"/>
  <c r="DE4" i="123"/>
  <c r="DW4" i="123"/>
  <c r="DF4" i="123"/>
  <c r="DX4" i="123"/>
  <c r="DG4" i="123"/>
  <c r="DY4" i="123"/>
  <c r="DH4" i="123"/>
  <c r="DZ4" i="123"/>
  <c r="DI4" i="123"/>
  <c r="DJ4" i="123"/>
  <c r="DK4" i="123"/>
  <c r="DL4" i="123"/>
  <c r="W4" i="123"/>
  <c r="X4" i="123"/>
  <c r="Y4" i="123"/>
  <c r="Z4" i="123"/>
  <c r="AA4" i="123"/>
  <c r="AB4" i="123"/>
  <c r="AC4" i="123"/>
  <c r="AD4" i="123"/>
  <c r="AE4" i="123"/>
  <c r="AF4" i="123"/>
  <c r="AG4" i="123"/>
  <c r="AH4" i="123"/>
  <c r="AI4" i="123"/>
  <c r="AJ4" i="123"/>
  <c r="AK4" i="123"/>
  <c r="AL4" i="123"/>
  <c r="AM4" i="123"/>
  <c r="AN4" i="123"/>
  <c r="AO4" i="123"/>
  <c r="AP4" i="123"/>
  <c r="AQ4" i="123"/>
  <c r="AR4" i="123"/>
  <c r="AS4" i="123"/>
  <c r="AT4" i="123"/>
  <c r="AU4" i="123"/>
  <c r="AV4" i="123"/>
  <c r="AW4" i="123"/>
  <c r="AX4" i="123"/>
  <c r="AY4" i="123"/>
  <c r="AZ4" i="123"/>
  <c r="BA4" i="123"/>
  <c r="BB4" i="123"/>
  <c r="BC4" i="123"/>
  <c r="BD4" i="123"/>
  <c r="BE4" i="123"/>
  <c r="BF4" i="123"/>
  <c r="BG4" i="123"/>
  <c r="BH4" i="123"/>
  <c r="BI4" i="123"/>
  <c r="BJ4" i="123"/>
  <c r="BK4" i="123"/>
  <c r="BL4" i="123"/>
  <c r="BM4" i="123"/>
  <c r="BN4" i="123"/>
  <c r="BO4" i="123"/>
  <c r="BP4" i="123"/>
  <c r="BQ4" i="123"/>
  <c r="BR4" i="123"/>
  <c r="BU4" i="123"/>
  <c r="BY4" i="123"/>
  <c r="CB4" i="123"/>
  <c r="CC4" i="123"/>
  <c r="CR4" i="123"/>
  <c r="P4" i="123"/>
  <c r="C4" i="123"/>
  <c r="H4" i="123"/>
  <c r="M4" i="123"/>
  <c r="R4" i="123"/>
  <c r="D4" i="123"/>
  <c r="I4" i="123"/>
  <c r="N4" i="123"/>
  <c r="S4" i="123"/>
  <c r="E4" i="123"/>
  <c r="J4" i="123"/>
  <c r="O4" i="123"/>
  <c r="T4" i="123"/>
  <c r="F4" i="123"/>
  <c r="K4" i="123"/>
  <c r="U4" i="123"/>
  <c r="ABN4" i="123" l="1"/>
  <c r="ABK4" i="123"/>
  <c r="A4" i="123" l="1"/>
  <c r="B4" i="123"/>
  <c r="D14" i="75" l="1"/>
  <c r="DT4" i="123" s="1"/>
  <c r="B14" i="75"/>
  <c r="QI4" i="123"/>
  <c r="OU4" i="123"/>
  <c r="QA4" i="123"/>
  <c r="OM4" i="123"/>
  <c r="PS4" i="123"/>
  <c r="OE4" i="123"/>
  <c r="I31" i="121" l="1"/>
  <c r="QN4" i="123" s="1"/>
  <c r="F43" i="104"/>
  <c r="BS4" i="123" s="1"/>
  <c r="A2" i="104" l="1"/>
  <c r="A2" i="109"/>
  <c r="A2" i="122"/>
  <c r="A2" i="112" l="1"/>
  <c r="A2" i="46"/>
  <c r="A2" i="105"/>
  <c r="A2" i="61"/>
  <c r="A2" i="115"/>
  <c r="B3" i="121"/>
  <c r="A2" i="49"/>
  <c r="A2" i="75"/>
  <c r="H47" i="104" l="1"/>
  <c r="CA4" i="123" s="1"/>
  <c r="F47" i="104"/>
  <c r="BZ4" i="123" s="1"/>
  <c r="H44" i="104"/>
  <c r="BV4" i="123" s="1"/>
  <c r="H43" i="104"/>
  <c r="BT4" i="123" s="1"/>
  <c r="H45" i="104"/>
  <c r="BX4" i="123" s="1"/>
  <c r="F45" i="104"/>
  <c r="BW4" i="123" s="1"/>
  <c r="NW4" i="123"/>
  <c r="NO4" i="123"/>
  <c r="F59" i="104"/>
  <c r="CS4" i="123" s="1"/>
  <c r="PK4" i="123"/>
  <c r="PC4" i="123"/>
  <c r="MW4" i="123"/>
  <c r="MC4" i="123"/>
  <c r="LI4" i="123"/>
  <c r="KO4" i="123"/>
  <c r="KY4" i="123"/>
  <c r="NG4" i="123"/>
  <c r="MM4" i="123"/>
  <c r="LS4" i="123"/>
  <c r="MX4" i="123"/>
  <c r="MD4" i="123"/>
  <c r="LJ4" i="123"/>
  <c r="KP4" i="123"/>
  <c r="KF4" i="123" l="1"/>
  <c r="JV4" i="123"/>
  <c r="MN4" i="123"/>
  <c r="NH4" i="123"/>
  <c r="LT4" i="123"/>
  <c r="KZ4" i="123" l="1"/>
  <c r="I27" i="121"/>
  <c r="QL4" i="123" s="1"/>
  <c r="O26" i="115"/>
  <c r="K26" i="115"/>
  <c r="I26" i="115"/>
  <c r="E26" i="115"/>
  <c r="D32" i="109" l="1"/>
  <c r="D22" i="109"/>
  <c r="I7" i="109" s="1"/>
  <c r="D14" i="109"/>
  <c r="F7" i="109" s="1"/>
  <c r="D21" i="75" l="1"/>
  <c r="D22" i="75"/>
  <c r="D9" i="75"/>
  <c r="H9" i="75" s="1"/>
  <c r="B21" i="75"/>
  <c r="F55" i="104" s="1"/>
  <c r="CG4" i="123" s="1"/>
  <c r="B22" i="75"/>
  <c r="B24" i="75" s="1"/>
  <c r="C7" i="109" s="1"/>
  <c r="B9" i="75"/>
  <c r="G55" i="104"/>
  <c r="CL4" i="123" s="1"/>
  <c r="F56" i="104"/>
  <c r="CH4" i="123" s="1"/>
  <c r="F53" i="104"/>
  <c r="CE4" i="123" s="1"/>
  <c r="H50" i="104"/>
  <c r="CD4" i="123" s="1"/>
  <c r="I21" i="107"/>
  <c r="V4" i="123" s="1"/>
  <c r="E21" i="107"/>
  <c r="L4" i="123" s="1"/>
  <c r="G21" i="107"/>
  <c r="Q4" i="123" s="1"/>
  <c r="C21" i="107"/>
  <c r="G4" i="123" s="1"/>
  <c r="K20" i="107"/>
  <c r="K19" i="107"/>
  <c r="K18" i="107"/>
  <c r="K17" i="107"/>
  <c r="F8" i="107"/>
  <c r="C9" i="107"/>
  <c r="C6" i="107"/>
  <c r="J59" i="106"/>
  <c r="I8" i="106"/>
  <c r="D24" i="75" l="1"/>
  <c r="EB4" i="123"/>
  <c r="H21" i="75"/>
  <c r="EF4" i="123" s="1"/>
  <c r="EA4" i="123"/>
  <c r="K21" i="107"/>
  <c r="F54" i="104"/>
  <c r="CF4" i="123" s="1"/>
  <c r="C7" i="107"/>
  <c r="F7" i="107"/>
  <c r="F10" i="107" s="1"/>
  <c r="G54" i="104"/>
  <c r="CK4" i="123" s="1"/>
  <c r="H14" i="75"/>
  <c r="EE4" i="123" s="1"/>
  <c r="F6" i="107"/>
  <c r="G53" i="104"/>
  <c r="CJ4" i="123" s="1"/>
  <c r="C8" i="107"/>
  <c r="C10" i="107"/>
  <c r="F57" i="104" l="1"/>
  <c r="CI4" i="123" s="1"/>
  <c r="H22" i="75"/>
  <c r="H24" i="75" s="1"/>
  <c r="D7" i="109"/>
  <c r="I33" i="121" s="1"/>
  <c r="EC4" i="123"/>
  <c r="G57" i="104"/>
  <c r="CM4" i="123" s="1"/>
  <c r="E11" i="75"/>
  <c r="E7" i="109" l="1"/>
  <c r="G7" i="109" s="1"/>
  <c r="H7" i="109" s="1"/>
  <c r="EG4" i="123"/>
  <c r="E8" i="75"/>
  <c r="E7" i="75"/>
  <c r="K7" i="109" l="1"/>
  <c r="L7" i="109" s="1"/>
  <c r="FI4" i="123"/>
  <c r="H53" i="104"/>
  <c r="CN4" i="123" s="1"/>
  <c r="K6" i="107"/>
  <c r="E10" i="75"/>
  <c r="C36" i="112"/>
  <c r="D33" i="112"/>
  <c r="D32" i="112"/>
  <c r="D31" i="112"/>
  <c r="D43" i="106"/>
  <c r="D40" i="106"/>
  <c r="I22" i="106" l="1"/>
  <c r="I21" i="106"/>
  <c r="I20" i="106"/>
  <c r="I18" i="106"/>
  <c r="I17" i="106"/>
  <c r="I16" i="106"/>
  <c r="I14" i="106"/>
  <c r="I13" i="106"/>
  <c r="I12" i="106"/>
  <c r="I10" i="106"/>
  <c r="I9" i="106"/>
  <c r="C25" i="92" l="1"/>
  <c r="D16" i="92"/>
  <c r="D18" i="92" s="1"/>
  <c r="D20" i="92" l="1"/>
  <c r="D22" i="92" s="1"/>
  <c r="E12" i="75"/>
  <c r="H55" i="104" l="1"/>
  <c r="CP4" i="123" s="1"/>
  <c r="K8" i="107"/>
  <c r="K7" i="107"/>
  <c r="H54" i="104"/>
  <c r="CO4" i="123" s="1"/>
  <c r="G50" i="106"/>
  <c r="E16" i="75"/>
  <c r="E19" i="75"/>
  <c r="E18" i="75"/>
  <c r="E20" i="75"/>
  <c r="E15" i="75"/>
  <c r="E13" i="75"/>
  <c r="E17" i="75"/>
  <c r="H57" i="104" l="1"/>
  <c r="CQ4" i="123" s="1"/>
  <c r="K10" i="107"/>
  <c r="G49" i="106"/>
  <c r="G51" i="106" l="1"/>
  <c r="JQ4" i="123" l="1"/>
  <c r="F60" i="104" l="1"/>
  <c r="CT4" i="123" s="1"/>
  <c r="QO4" i="123"/>
  <c r="JU4" i="123"/>
</calcChain>
</file>

<file path=xl/sharedStrings.xml><?xml version="1.0" encoding="utf-8"?>
<sst xmlns="http://schemas.openxmlformats.org/spreadsheetml/2006/main" count="1936" uniqueCount="1472">
  <si>
    <t>設備導入事業　　(円)</t>
    <rPh sb="0" eb="2">
      <t>セツビ</t>
    </rPh>
    <rPh sb="2" eb="4">
      <t>ドウニュウ</t>
    </rPh>
    <rPh sb="4" eb="6">
      <t>ジギョウ</t>
    </rPh>
    <rPh sb="9" eb="10">
      <t>エン</t>
    </rPh>
    <phoneticPr fontId="5"/>
  </si>
  <si>
    <t>申請者名</t>
    <rPh sb="0" eb="3">
      <t>シンセイシャ</t>
    </rPh>
    <rPh sb="3" eb="4">
      <t>メイ</t>
    </rPh>
    <phoneticPr fontId="5"/>
  </si>
  <si>
    <t>日本標準産業分類
中分類（01～99）</t>
    <rPh sb="0" eb="2">
      <t>ニホン</t>
    </rPh>
    <rPh sb="2" eb="4">
      <t>ヒョウジュン</t>
    </rPh>
    <rPh sb="4" eb="6">
      <t>サンギョウ</t>
    </rPh>
    <rPh sb="6" eb="8">
      <t>ブンルイ</t>
    </rPh>
    <rPh sb="9" eb="10">
      <t>チュウ</t>
    </rPh>
    <rPh sb="10" eb="12">
      <t>ブンルイ</t>
    </rPh>
    <phoneticPr fontId="5"/>
  </si>
  <si>
    <t>資本金（円）</t>
    <rPh sb="0" eb="3">
      <t>シホンキン</t>
    </rPh>
    <rPh sb="4" eb="5">
      <t>エン</t>
    </rPh>
    <phoneticPr fontId="5"/>
  </si>
  <si>
    <t>従業員数</t>
    <rPh sb="0" eb="2">
      <t>ジュウギョウ</t>
    </rPh>
    <rPh sb="2" eb="4">
      <t>インスウ</t>
    </rPh>
    <phoneticPr fontId="5"/>
  </si>
  <si>
    <t>（単位：円）</t>
    <rPh sb="1" eb="3">
      <t>タンイ</t>
    </rPh>
    <rPh sb="4" eb="5">
      <t>エン</t>
    </rPh>
    <phoneticPr fontId="5"/>
  </si>
  <si>
    <t>金額</t>
  </si>
  <si>
    <t>（小計）</t>
  </si>
  <si>
    <t>設備費</t>
    <rPh sb="0" eb="3">
      <t>セツビヒ</t>
    </rPh>
    <phoneticPr fontId="5"/>
  </si>
  <si>
    <t>工事費</t>
  </si>
  <si>
    <t>合計</t>
  </si>
  <si>
    <t>消費税</t>
  </si>
  <si>
    <t>総計</t>
    <rPh sb="0" eb="2">
      <t>ソウケイ</t>
    </rPh>
    <phoneticPr fontId="5"/>
  </si>
  <si>
    <t>(単位：円）</t>
    <rPh sb="1" eb="3">
      <t>タンイ</t>
    </rPh>
    <rPh sb="4" eb="5">
      <t>エン</t>
    </rPh>
    <phoneticPr fontId="5"/>
  </si>
  <si>
    <t>補助金</t>
    <rPh sb="0" eb="3">
      <t>ホジョキン</t>
    </rPh>
    <phoneticPr fontId="5"/>
  </si>
  <si>
    <t>自己資金</t>
    <rPh sb="0" eb="2">
      <t>ジコ</t>
    </rPh>
    <rPh sb="2" eb="4">
      <t>シキン</t>
    </rPh>
    <phoneticPr fontId="5"/>
  </si>
  <si>
    <t>合計</t>
    <rPh sb="0" eb="2">
      <t>ゴウケイ</t>
    </rPh>
    <phoneticPr fontId="5"/>
  </si>
  <si>
    <t>小計</t>
    <rPh sb="0" eb="2">
      <t>ショウケイ</t>
    </rPh>
    <phoneticPr fontId="5"/>
  </si>
  <si>
    <t>その他</t>
    <rPh sb="2" eb="3">
      <t>タ</t>
    </rPh>
    <phoneticPr fontId="5"/>
  </si>
  <si>
    <t xml:space="preserve">情報通信機械器具製造業 </t>
    <phoneticPr fontId="24"/>
  </si>
  <si>
    <t xml:space="preserve">輸送用機械器具製造業 </t>
    <phoneticPr fontId="24"/>
  </si>
  <si>
    <t>ｔ／年</t>
    <phoneticPr fontId="5"/>
  </si>
  <si>
    <t xml:space="preserve">その他の製造業 </t>
    <phoneticPr fontId="24"/>
  </si>
  <si>
    <t xml:space="preserve">電気業 </t>
    <phoneticPr fontId="24"/>
  </si>
  <si>
    <t xml:space="preserve">ガス業 </t>
    <phoneticPr fontId="24"/>
  </si>
  <si>
    <t xml:space="preserve">熱供給業 </t>
    <phoneticPr fontId="24"/>
  </si>
  <si>
    <t xml:space="preserve">水道業 </t>
    <phoneticPr fontId="24"/>
  </si>
  <si>
    <t xml:space="preserve">通信業 </t>
    <phoneticPr fontId="24"/>
  </si>
  <si>
    <t xml:space="preserve">放送業 </t>
    <phoneticPr fontId="24"/>
  </si>
  <si>
    <t xml:space="preserve">情報サービス業 </t>
    <phoneticPr fontId="24"/>
  </si>
  <si>
    <t xml:space="preserve">インターネット付随サービス業 </t>
    <phoneticPr fontId="24"/>
  </si>
  <si>
    <t xml:space="preserve">映像・音声・文字情報制作業 </t>
    <phoneticPr fontId="24"/>
  </si>
  <si>
    <t xml:space="preserve">鉄道業 </t>
    <phoneticPr fontId="24"/>
  </si>
  <si>
    <t xml:space="preserve">道路旅客運送業 </t>
    <phoneticPr fontId="24"/>
  </si>
  <si>
    <t xml:space="preserve">道路貨物運送業 </t>
    <phoneticPr fontId="24"/>
  </si>
  <si>
    <t xml:space="preserve">水運業 </t>
    <phoneticPr fontId="24"/>
  </si>
  <si>
    <t xml:space="preserve">航空運輸業 </t>
    <phoneticPr fontId="24"/>
  </si>
  <si>
    <t xml:space="preserve">倉庫業 </t>
    <phoneticPr fontId="24"/>
  </si>
  <si>
    <t xml:space="preserve">運輸に附帯するサービス業 </t>
    <phoneticPr fontId="24"/>
  </si>
  <si>
    <t xml:space="preserve">郵便業（信書便事業を含む） </t>
    <phoneticPr fontId="24"/>
  </si>
  <si>
    <t xml:space="preserve">各種商品卸売業 </t>
    <phoneticPr fontId="24"/>
  </si>
  <si>
    <t xml:space="preserve">繊維・衣服等卸売業 </t>
    <phoneticPr fontId="24"/>
  </si>
  <si>
    <t xml:space="preserve">飲食料品卸売業 </t>
    <phoneticPr fontId="24"/>
  </si>
  <si>
    <t xml:space="preserve">建築材料、鉱物・金属材料等卸売業 </t>
    <phoneticPr fontId="24"/>
  </si>
  <si>
    <t xml:space="preserve">機械器具卸売業 </t>
    <phoneticPr fontId="24"/>
  </si>
  <si>
    <t xml:space="preserve">その他の卸売業 </t>
    <phoneticPr fontId="24"/>
  </si>
  <si>
    <t xml:space="preserve">各種商品小売業 </t>
    <phoneticPr fontId="24"/>
  </si>
  <si>
    <t xml:space="preserve">織物・衣服・身の回り品小売業 </t>
    <phoneticPr fontId="24"/>
  </si>
  <si>
    <t xml:space="preserve">飲食料品小売業 </t>
    <phoneticPr fontId="24"/>
  </si>
  <si>
    <t xml:space="preserve">機械器具小売業 </t>
    <phoneticPr fontId="24"/>
  </si>
  <si>
    <t xml:space="preserve">その他の小売業 </t>
    <phoneticPr fontId="24"/>
  </si>
  <si>
    <t xml:space="preserve">無店舗小売業 </t>
    <phoneticPr fontId="24"/>
  </si>
  <si>
    <t xml:space="preserve">銀行業 </t>
    <phoneticPr fontId="24"/>
  </si>
  <si>
    <t xml:space="preserve">協同組織金融業 </t>
    <phoneticPr fontId="24"/>
  </si>
  <si>
    <t xml:space="preserve">貸金業、クレジットカード業等非預金信用機関 </t>
    <phoneticPr fontId="24"/>
  </si>
  <si>
    <t xml:space="preserve">金融商品取引業、商品先物取引業 </t>
    <phoneticPr fontId="24"/>
  </si>
  <si>
    <t xml:space="preserve">補助的金融業等 </t>
    <phoneticPr fontId="24"/>
  </si>
  <si>
    <t xml:space="preserve">保険業（保険媒介代理業、保険サービス業を含む） </t>
    <phoneticPr fontId="24"/>
  </si>
  <si>
    <t xml:space="preserve">不動産取引業 </t>
    <phoneticPr fontId="24"/>
  </si>
  <si>
    <t xml:space="preserve">不動産賃貸業・管理業 </t>
    <phoneticPr fontId="24"/>
  </si>
  <si>
    <t xml:space="preserve">物品賃貸業 </t>
    <phoneticPr fontId="24"/>
  </si>
  <si>
    <t xml:space="preserve">学術・開発研究機関 </t>
    <phoneticPr fontId="24"/>
  </si>
  <si>
    <t xml:space="preserve">専門サービス業（他に分類されないもの） </t>
    <phoneticPr fontId="24"/>
  </si>
  <si>
    <t xml:space="preserve">広告業 </t>
    <phoneticPr fontId="24"/>
  </si>
  <si>
    <t xml:space="preserve">技術サービス業（他に分類されないもの） </t>
    <phoneticPr fontId="24"/>
  </si>
  <si>
    <t xml:space="preserve">宿泊業 </t>
    <phoneticPr fontId="24"/>
  </si>
  <si>
    <t xml:space="preserve">飲食店 </t>
    <phoneticPr fontId="24"/>
  </si>
  <si>
    <t xml:space="preserve">持ち帰り・配達飲食サービス業 </t>
    <phoneticPr fontId="24"/>
  </si>
  <si>
    <t xml:space="preserve">選択・利用・美容・浴場業 </t>
    <phoneticPr fontId="24"/>
  </si>
  <si>
    <t xml:space="preserve">その他の生活関連サービス業 </t>
    <phoneticPr fontId="24"/>
  </si>
  <si>
    <t xml:space="preserve">娯楽業 </t>
    <phoneticPr fontId="24"/>
  </si>
  <si>
    <t xml:space="preserve">学校教育 </t>
    <phoneticPr fontId="24"/>
  </si>
  <si>
    <t xml:space="preserve">その他の教育、学習支援業 </t>
    <phoneticPr fontId="24"/>
  </si>
  <si>
    <t xml:space="preserve">医療業 </t>
    <phoneticPr fontId="24"/>
  </si>
  <si>
    <t xml:space="preserve">保健衛生 </t>
    <phoneticPr fontId="24"/>
  </si>
  <si>
    <t xml:space="preserve">社会保険・社会福祉・介護事業 </t>
    <phoneticPr fontId="24"/>
  </si>
  <si>
    <t xml:space="preserve">郵便局 </t>
    <phoneticPr fontId="24"/>
  </si>
  <si>
    <t xml:space="preserve">協同組合（他に分類されないもの） </t>
    <phoneticPr fontId="24"/>
  </si>
  <si>
    <t xml:space="preserve">廃棄物処理業 </t>
    <phoneticPr fontId="24"/>
  </si>
  <si>
    <t xml:space="preserve">Ｒ サービス業（他に分類されな いもの） </t>
    <phoneticPr fontId="24"/>
  </si>
  <si>
    <t xml:space="preserve">自動車整備業 </t>
    <phoneticPr fontId="24"/>
  </si>
  <si>
    <t xml:space="preserve">機械等修理業（別掲を除く） </t>
    <phoneticPr fontId="24"/>
  </si>
  <si>
    <t xml:space="preserve">職業紹介・労働者派遣業 </t>
    <phoneticPr fontId="24"/>
  </si>
  <si>
    <t xml:space="preserve">その他の事業サービス業 </t>
    <phoneticPr fontId="24"/>
  </si>
  <si>
    <t xml:space="preserve">政治・経済・文化団体 </t>
    <phoneticPr fontId="24"/>
  </si>
  <si>
    <t xml:space="preserve">宗教 </t>
    <phoneticPr fontId="24"/>
  </si>
  <si>
    <t xml:space="preserve">その他のサービス業 </t>
    <phoneticPr fontId="24"/>
  </si>
  <si>
    <t xml:space="preserve">外国公務 </t>
    <phoneticPr fontId="24"/>
  </si>
  <si>
    <t xml:space="preserve">国家公務 </t>
    <phoneticPr fontId="24"/>
  </si>
  <si>
    <t xml:space="preserve">Ｓ 公務（他に分類されるものを 除く） </t>
    <phoneticPr fontId="24"/>
  </si>
  <si>
    <t xml:space="preserve">地方公務 </t>
    <phoneticPr fontId="24"/>
  </si>
  <si>
    <t xml:space="preserve">分類不能の産業 </t>
    <phoneticPr fontId="24"/>
  </si>
  <si>
    <t>中分類 ｺｰﾄﾞ</t>
    <rPh sb="0" eb="3">
      <t>チュウブンルイ</t>
    </rPh>
    <phoneticPr fontId="24"/>
  </si>
  <si>
    <t xml:space="preserve">大分類 </t>
  </si>
  <si>
    <t xml:space="preserve">Ａ 農業、林業 </t>
  </si>
  <si>
    <t xml:space="preserve">Ｂ 漁業 </t>
  </si>
  <si>
    <t xml:space="preserve">Ｄ 建設業 </t>
  </si>
  <si>
    <t xml:space="preserve">Ｅ 製造業 </t>
  </si>
  <si>
    <t>新規</t>
    <rPh sb="0" eb="2">
      <t>シンキ</t>
    </rPh>
    <phoneticPr fontId="5"/>
  </si>
  <si>
    <t>継続</t>
    <rPh sb="0" eb="2">
      <t>ケイゾク</t>
    </rPh>
    <phoneticPr fontId="5"/>
  </si>
  <si>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</si>
  <si>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</si>
  <si>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</si>
  <si>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</si>
  <si>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</si>
  <si>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</si>
  <si>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</si>
  <si>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</si>
  <si>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</si>
  <si>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</si>
  <si>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</si>
  <si>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</si>
  <si>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Ｔ 分類不能の産業 </t>
  </si>
  <si>
    <t xml:space="preserve">中分類 </t>
    <phoneticPr fontId="24"/>
  </si>
  <si>
    <t xml:space="preserve">農業 </t>
    <phoneticPr fontId="24"/>
  </si>
  <si>
    <t xml:space="preserve">林業 </t>
    <phoneticPr fontId="24"/>
  </si>
  <si>
    <t xml:space="preserve">漁業 </t>
    <phoneticPr fontId="24"/>
  </si>
  <si>
    <t xml:space="preserve">水産養殖業 </t>
    <phoneticPr fontId="24"/>
  </si>
  <si>
    <t xml:space="preserve">鉱業、採石業、砂利採取業 </t>
    <phoneticPr fontId="24"/>
  </si>
  <si>
    <t xml:space="preserve">Ｃ 鉱業、採石業、砂利採取業 </t>
    <phoneticPr fontId="24"/>
  </si>
  <si>
    <t xml:space="preserve">総合工事業 </t>
    <phoneticPr fontId="24"/>
  </si>
  <si>
    <t xml:space="preserve">職別工事業（設備工事業を除く） </t>
    <phoneticPr fontId="24"/>
  </si>
  <si>
    <t>バイオマス熱供給設備</t>
    <phoneticPr fontId="5"/>
  </si>
  <si>
    <t xml:space="preserve">設備工事業 </t>
    <phoneticPr fontId="24"/>
  </si>
  <si>
    <t>コージェネレーション(熱電併給)</t>
    <phoneticPr fontId="5"/>
  </si>
  <si>
    <t xml:space="preserve">食料品製造業 </t>
    <phoneticPr fontId="24"/>
  </si>
  <si>
    <t xml:space="preserve">飲料・たばこ・飼料製造業 </t>
    <phoneticPr fontId="24"/>
  </si>
  <si>
    <t>蒸気タービン</t>
    <phoneticPr fontId="5"/>
  </si>
  <si>
    <t xml:space="preserve">繊維工業 </t>
    <phoneticPr fontId="24"/>
  </si>
  <si>
    <t>ガスエンジン</t>
    <phoneticPr fontId="5"/>
  </si>
  <si>
    <t xml:space="preserve">木材・木製品製造業（家具を除く） </t>
    <phoneticPr fontId="24"/>
  </si>
  <si>
    <t xml:space="preserve">家具・装備品製造業 </t>
    <phoneticPr fontId="24"/>
  </si>
  <si>
    <t>Kl</t>
    <phoneticPr fontId="5"/>
  </si>
  <si>
    <t xml:space="preserve">パルプ・紙・紙加工品製造業 </t>
    <phoneticPr fontId="24"/>
  </si>
  <si>
    <t>ｔ</t>
    <phoneticPr fontId="5"/>
  </si>
  <si>
    <t xml:space="preserve">印刷・同関連業 </t>
    <phoneticPr fontId="24"/>
  </si>
  <si>
    <t>MWh</t>
    <phoneticPr fontId="5"/>
  </si>
  <si>
    <t xml:space="preserve">化学工業 </t>
    <phoneticPr fontId="24"/>
  </si>
  <si>
    <t>千N㎥</t>
    <phoneticPr fontId="5"/>
  </si>
  <si>
    <t xml:space="preserve">石油製品・石炭製品製造業 </t>
    <phoneticPr fontId="24"/>
  </si>
  <si>
    <t xml:space="preserve">プラスチック製品製造業（別掲を除く） </t>
    <phoneticPr fontId="24"/>
  </si>
  <si>
    <t>メタン発酵</t>
    <phoneticPr fontId="5"/>
  </si>
  <si>
    <t xml:space="preserve">ゴム製品製造業 </t>
    <phoneticPr fontId="24"/>
  </si>
  <si>
    <t>メタン発酵方式以外</t>
    <phoneticPr fontId="5"/>
  </si>
  <si>
    <t xml:space="preserve">なめし革・同製品・毛皮製造業 </t>
    <phoneticPr fontId="24"/>
  </si>
  <si>
    <t xml:space="preserve">窯業・土石製品製造業 </t>
    <phoneticPr fontId="24"/>
  </si>
  <si>
    <t>バイオエタノール製造</t>
    <phoneticPr fontId="5"/>
  </si>
  <si>
    <t xml:space="preserve">鉄鋼業 </t>
    <phoneticPr fontId="24"/>
  </si>
  <si>
    <t>バイオディーゼル燃料製造</t>
    <phoneticPr fontId="5"/>
  </si>
  <si>
    <t xml:space="preserve">非鉄金属製造業 </t>
    <phoneticPr fontId="24"/>
  </si>
  <si>
    <t xml:space="preserve">金属製品製造業 </t>
    <phoneticPr fontId="24"/>
  </si>
  <si>
    <t>固体</t>
    <phoneticPr fontId="5"/>
  </si>
  <si>
    <t xml:space="preserve">はん用機械器具製造業 </t>
    <phoneticPr fontId="24"/>
  </si>
  <si>
    <t>液体</t>
    <phoneticPr fontId="5"/>
  </si>
  <si>
    <t xml:space="preserve">生産用機械器具製造業 </t>
    <phoneticPr fontId="24"/>
  </si>
  <si>
    <t>気体</t>
    <phoneticPr fontId="5"/>
  </si>
  <si>
    <t xml:space="preserve">業務用機械器具製造業 </t>
    <phoneticPr fontId="24"/>
  </si>
  <si>
    <t xml:space="preserve">電子部品・デバイス・電子回路製造業 </t>
    <phoneticPr fontId="24"/>
  </si>
  <si>
    <t xml:space="preserve">電気機械器具製造業 </t>
    <phoneticPr fontId="24"/>
  </si>
  <si>
    <t>N㎥／年</t>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</si>
  <si>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</si>
  <si>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</si>
  <si>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合　計</t>
    <rPh sb="0" eb="1">
      <t>ゴウ</t>
    </rPh>
    <rPh sb="2" eb="3">
      <t>ケイ</t>
    </rPh>
    <phoneticPr fontId="5"/>
  </si>
  <si>
    <t>フリガナ</t>
    <phoneticPr fontId="5"/>
  </si>
  <si>
    <t>業種</t>
    <phoneticPr fontId="5"/>
  </si>
  <si>
    <t>補助率</t>
  </si>
  <si>
    <t>備考</t>
  </si>
  <si>
    <t>新築</t>
    <rPh sb="0" eb="2">
      <t>シンチク</t>
    </rPh>
    <phoneticPr fontId="5"/>
  </si>
  <si>
    <t>既築</t>
    <rPh sb="0" eb="1">
      <t>キ</t>
    </rPh>
    <rPh sb="1" eb="2">
      <t>チク</t>
    </rPh>
    <phoneticPr fontId="5"/>
  </si>
  <si>
    <t>備考</t>
    <rPh sb="0" eb="2">
      <t>ビコウ</t>
    </rPh>
    <phoneticPr fontId="5"/>
  </si>
  <si>
    <t>交付決定</t>
    <rPh sb="0" eb="2">
      <t>コウフ</t>
    </rPh>
    <rPh sb="2" eb="4">
      <t>ケッテイ</t>
    </rPh>
    <phoneticPr fontId="4"/>
  </si>
  <si>
    <t>検収</t>
    <rPh sb="0" eb="2">
      <t>ケンシュウ</t>
    </rPh>
    <phoneticPr fontId="4"/>
  </si>
  <si>
    <t>項　　目</t>
    <rPh sb="0" eb="1">
      <t>コウ</t>
    </rPh>
    <rPh sb="3" eb="4">
      <t>メ</t>
    </rPh>
    <phoneticPr fontId="4"/>
  </si>
  <si>
    <t>工　　事</t>
    <rPh sb="0" eb="1">
      <t>コウ</t>
    </rPh>
    <rPh sb="3" eb="4">
      <t>コト</t>
    </rPh>
    <phoneticPr fontId="4"/>
  </si>
  <si>
    <t>Ｎｏ</t>
    <phoneticPr fontId="5"/>
  </si>
  <si>
    <t>メーカー</t>
    <phoneticPr fontId="5"/>
  </si>
  <si>
    <t>数量</t>
  </si>
  <si>
    <t>ファイリング例</t>
    <rPh sb="6" eb="7">
      <t>レイ</t>
    </rPh>
    <phoneticPr fontId="5"/>
  </si>
  <si>
    <t>住所</t>
    <rPh sb="0" eb="2">
      <t>ジュウショ</t>
    </rPh>
    <phoneticPr fontId="4"/>
  </si>
  <si>
    <t>所属部署名</t>
    <rPh sb="0" eb="2">
      <t>ショゾク</t>
    </rPh>
    <rPh sb="2" eb="4">
      <t>ブショ</t>
    </rPh>
    <rPh sb="4" eb="5">
      <t>メイ</t>
    </rPh>
    <phoneticPr fontId="4"/>
  </si>
  <si>
    <t>電子メールアドレス</t>
    <rPh sb="0" eb="2">
      <t>デンシ</t>
    </rPh>
    <phoneticPr fontId="4"/>
  </si>
  <si>
    <t>電話番号</t>
    <rPh sb="0" eb="2">
      <t>デンワ</t>
    </rPh>
    <rPh sb="2" eb="4">
      <t>バンゴウ</t>
    </rPh>
    <phoneticPr fontId="4"/>
  </si>
  <si>
    <t>FAX番号</t>
    <rPh sb="3" eb="5">
      <t>バンゴウ</t>
    </rPh>
    <phoneticPr fontId="4"/>
  </si>
  <si>
    <t>項目</t>
    <rPh sb="0" eb="2">
      <t>コウモク</t>
    </rPh>
    <phoneticPr fontId="4"/>
  </si>
  <si>
    <t>その他</t>
    <rPh sb="2" eb="3">
      <t>タ</t>
    </rPh>
    <phoneticPr fontId="4"/>
  </si>
  <si>
    <t>提出書類名</t>
    <rPh sb="0" eb="2">
      <t>テイシュツ</t>
    </rPh>
    <rPh sb="2" eb="4">
      <t>ショルイ</t>
    </rPh>
    <rPh sb="4" eb="5">
      <t>メイ</t>
    </rPh>
    <phoneticPr fontId="4"/>
  </si>
  <si>
    <t>No.</t>
    <phoneticPr fontId="4"/>
  </si>
  <si>
    <t>書式</t>
    <rPh sb="0" eb="2">
      <t>ショシキ</t>
    </rPh>
    <phoneticPr fontId="4"/>
  </si>
  <si>
    <t>備考</t>
    <rPh sb="0" eb="2">
      <t>ビコウ</t>
    </rPh>
    <phoneticPr fontId="4"/>
  </si>
  <si>
    <t>交付申請書</t>
    <rPh sb="0" eb="2">
      <t>コウフ</t>
    </rPh>
    <rPh sb="2" eb="4">
      <t>シンセイ</t>
    </rPh>
    <rPh sb="4" eb="5">
      <t>ショ</t>
    </rPh>
    <phoneticPr fontId="4"/>
  </si>
  <si>
    <t>添付資料</t>
    <rPh sb="0" eb="2">
      <t>テンプ</t>
    </rPh>
    <rPh sb="2" eb="4">
      <t>シリョウ</t>
    </rPh>
    <phoneticPr fontId="4"/>
  </si>
  <si>
    <t>補助事業に要する経費</t>
    <rPh sb="0" eb="2">
      <t>ホジョ</t>
    </rPh>
    <phoneticPr fontId="4"/>
  </si>
  <si>
    <t>補助事業経費の</t>
    <rPh sb="0" eb="2">
      <t>ホジョ</t>
    </rPh>
    <rPh sb="2" eb="4">
      <t>ジギョウ</t>
    </rPh>
    <rPh sb="4" eb="6">
      <t>ケイヒ</t>
    </rPh>
    <phoneticPr fontId="4"/>
  </si>
  <si>
    <t>区分</t>
    <rPh sb="0" eb="2">
      <t>クブン</t>
    </rPh>
    <phoneticPr fontId="4"/>
  </si>
  <si>
    <t>内訳</t>
    <rPh sb="0" eb="2">
      <t>ウチワケ</t>
    </rPh>
    <phoneticPr fontId="4"/>
  </si>
  <si>
    <t>見積書番号</t>
    <rPh sb="0" eb="2">
      <t>ミツモリ</t>
    </rPh>
    <rPh sb="2" eb="3">
      <t>ショ</t>
    </rPh>
    <rPh sb="3" eb="5">
      <t>バンゴウ</t>
    </rPh>
    <phoneticPr fontId="4"/>
  </si>
  <si>
    <t>国庫以外の
補助金</t>
    <rPh sb="0" eb="2">
      <t>コッコ</t>
    </rPh>
    <rPh sb="2" eb="4">
      <t>イガイ</t>
    </rPh>
    <rPh sb="6" eb="9">
      <t>ホジョキン</t>
    </rPh>
    <phoneticPr fontId="5"/>
  </si>
  <si>
    <t>設備内訳</t>
    <rPh sb="0" eb="2">
      <t>セツビ</t>
    </rPh>
    <rPh sb="2" eb="4">
      <t>ウチワケ</t>
    </rPh>
    <phoneticPr fontId="5"/>
  </si>
  <si>
    <t>設備種別</t>
    <rPh sb="0" eb="2">
      <t>セツビ</t>
    </rPh>
    <rPh sb="2" eb="4">
      <t>シュベツ</t>
    </rPh>
    <phoneticPr fontId="5"/>
  </si>
  <si>
    <t>設備名称</t>
    <rPh sb="0" eb="2">
      <t>セツビ</t>
    </rPh>
    <rPh sb="2" eb="4">
      <t>メイショウ</t>
    </rPh>
    <phoneticPr fontId="4"/>
  </si>
  <si>
    <t>事業者名</t>
    <rPh sb="0" eb="3">
      <t>ジギョウシャ</t>
    </rPh>
    <rPh sb="3" eb="4">
      <t>メイ</t>
    </rPh>
    <phoneticPr fontId="4"/>
  </si>
  <si>
    <t>業務完了</t>
    <rPh sb="0" eb="2">
      <t>ギョウム</t>
    </rPh>
    <rPh sb="2" eb="4">
      <t>カンリョウ</t>
    </rPh>
    <phoneticPr fontId="4"/>
  </si>
  <si>
    <t>見積依頼</t>
    <rPh sb="0" eb="2">
      <t>ミツモリ</t>
    </rPh>
    <rPh sb="2" eb="4">
      <t>イライ</t>
    </rPh>
    <phoneticPr fontId="4"/>
  </si>
  <si>
    <t>契約に関する社内稟議</t>
    <rPh sb="0" eb="2">
      <t>ケイヤク</t>
    </rPh>
    <rPh sb="3" eb="4">
      <t>カン</t>
    </rPh>
    <rPh sb="6" eb="8">
      <t>シャナイ</t>
    </rPh>
    <rPh sb="8" eb="10">
      <t>リンギ</t>
    </rPh>
    <phoneticPr fontId="4"/>
  </si>
  <si>
    <t>契約締結</t>
    <rPh sb="0" eb="2">
      <t>ケイヤク</t>
    </rPh>
    <rPh sb="2" eb="4">
      <t>テイケツ</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</si>
  <si>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</si>
  <si>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</si>
  <si>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</si>
  <si>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</si>
  <si>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</si>
  <si>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</si>
  <si>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</si>
  <si>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</si>
  <si>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</si>
  <si>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</si>
  <si>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</si>
  <si>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3月</t>
    <rPh sb="1" eb="2">
      <t>ガツ</t>
    </rPh>
    <phoneticPr fontId="4"/>
  </si>
  <si>
    <t>補助事業に要する経費</t>
    <rPh sb="0" eb="2">
      <t>ホジョ</t>
    </rPh>
    <rPh sb="2" eb="4">
      <t>ジギョウ</t>
    </rPh>
    <rPh sb="5" eb="6">
      <t>ヨウ</t>
    </rPh>
    <rPh sb="8" eb="10">
      <t>ケイヒ</t>
    </rPh>
    <phoneticPr fontId="5"/>
  </si>
  <si>
    <t>内容詳細</t>
    <rPh sb="0" eb="2">
      <t>ナイヨウ</t>
    </rPh>
    <rPh sb="2" eb="4">
      <t>ショウサイ</t>
    </rPh>
    <phoneticPr fontId="4"/>
  </si>
  <si>
    <t>１．補助事業に要する経費及び調達方法</t>
    <rPh sb="2" eb="4">
      <t>ホジョ</t>
    </rPh>
    <rPh sb="4" eb="6">
      <t>ジギョウ</t>
    </rPh>
    <rPh sb="7" eb="8">
      <t>ヨウ</t>
    </rPh>
    <rPh sb="10" eb="12">
      <t>ケイヒ</t>
    </rPh>
    <rPh sb="12" eb="13">
      <t>オヨ</t>
    </rPh>
    <rPh sb="14" eb="16">
      <t>チョウタツ</t>
    </rPh>
    <rPh sb="16" eb="18">
      <t>ホウホウ</t>
    </rPh>
    <phoneticPr fontId="4"/>
  </si>
  <si>
    <t>事業実施期間</t>
    <rPh sb="0" eb="2">
      <t>ジギョウ</t>
    </rPh>
    <rPh sb="2" eb="4">
      <t>ジッシ</t>
    </rPh>
    <rPh sb="4" eb="6">
      <t>キカン</t>
    </rPh>
    <phoneticPr fontId="5"/>
  </si>
  <si>
    <t>～</t>
    <phoneticPr fontId="4"/>
  </si>
  <si>
    <t>補助事業の
目的及び内容</t>
    <rPh sb="0" eb="2">
      <t>ホジョ</t>
    </rPh>
    <rPh sb="2" eb="4">
      <t>ジギョウ</t>
    </rPh>
    <rPh sb="6" eb="8">
      <t>モクテキ</t>
    </rPh>
    <rPh sb="8" eb="9">
      <t>オヨ</t>
    </rPh>
    <rPh sb="10" eb="12">
      <t>ナイヨウ</t>
    </rPh>
    <phoneticPr fontId="5"/>
  </si>
  <si>
    <t>（別紙３）</t>
    <rPh sb="1" eb="3">
      <t>ベッシ</t>
    </rPh>
    <phoneticPr fontId="4"/>
  </si>
  <si>
    <t>役 員 名 簿</t>
    <rPh sb="0" eb="1">
      <t>ヤク</t>
    </rPh>
    <rPh sb="2" eb="3">
      <t>イン</t>
    </rPh>
    <rPh sb="4" eb="5">
      <t>ナ</t>
    </rPh>
    <rPh sb="6" eb="7">
      <t>ボ</t>
    </rPh>
    <phoneticPr fontId="5"/>
  </si>
  <si>
    <t>氏名カナ</t>
  </si>
  <si>
    <t>氏名漢字</t>
  </si>
  <si>
    <t>生年月日</t>
  </si>
  <si>
    <t>性別</t>
  </si>
  <si>
    <t>会社名</t>
  </si>
  <si>
    <t>役職名</t>
  </si>
  <si>
    <t>和暦</t>
  </si>
  <si>
    <t>年</t>
  </si>
  <si>
    <t>月</t>
  </si>
  <si>
    <t>日</t>
  </si>
  <si>
    <t>都道府県</t>
    <rPh sb="0" eb="4">
      <t>トドウフケン</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</si>
  <si>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</si>
  <si>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</si>
  <si>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</si>
  <si>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</si>
  <si>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</si>
  <si>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</si>
  <si>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</si>
  <si>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</si>
  <si>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</si>
  <si>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</si>
  <si>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</si>
  <si>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</si>
  <si>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</si>
  <si>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</si>
  <si>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</si>
  <si>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</si>
  <si>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</si>
  <si>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</si>
  <si>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</si>
  <si>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</si>
  <si>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</si>
  <si>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</si>
  <si>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</si>
  <si>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</si>
  <si>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</si>
  <si>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</si>
  <si>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</si>
  <si>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</si>
  <si>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</si>
  <si>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</si>
  <si>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</si>
  <si>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</si>
  <si>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</si>
  <si>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</si>
  <si>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</si>
  <si>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</si>
  <si>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</si>
  <si>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</si>
  <si>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</si>
  <si>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</si>
  <si>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</si>
  <si>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</si>
  <si>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</si>
  <si>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</si>
  <si>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</si>
  <si>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</si>
  <si>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</si>
  <si>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・一つの設備種別に複数の型式がある場合は、設備名称に各々記入してください。</t>
    <rPh sb="1" eb="2">
      <t>ヒト</t>
    </rPh>
    <rPh sb="4" eb="6">
      <t>セツビ</t>
    </rPh>
    <rPh sb="6" eb="8">
      <t>シュベツ</t>
    </rPh>
    <rPh sb="9" eb="11">
      <t>フクスウ</t>
    </rPh>
    <rPh sb="12" eb="14">
      <t>カタシキ</t>
    </rPh>
    <rPh sb="17" eb="19">
      <t>バアイ</t>
    </rPh>
    <rPh sb="21" eb="23">
      <t>セツビ</t>
    </rPh>
    <rPh sb="23" eb="25">
      <t>メイショウ</t>
    </rPh>
    <rPh sb="26" eb="28">
      <t>オノオノ</t>
    </rPh>
    <rPh sb="28" eb="30">
      <t>キニュウ</t>
    </rPh>
    <phoneticPr fontId="5"/>
  </si>
  <si>
    <t>・設備名称の項目を増やす場合は、適宜、エクセルの行を増やしてください。</t>
    <rPh sb="1" eb="3">
      <t>セツビ</t>
    </rPh>
    <rPh sb="3" eb="5">
      <t>メイショウ</t>
    </rPh>
    <rPh sb="6" eb="8">
      <t>コウモク</t>
    </rPh>
    <rPh sb="9" eb="10">
      <t>フ</t>
    </rPh>
    <rPh sb="12" eb="14">
      <t>バアイ</t>
    </rPh>
    <phoneticPr fontId="5"/>
  </si>
  <si>
    <t>○</t>
  </si>
  <si>
    <t>提出</t>
    <rPh sb="0" eb="2">
      <t>テイシュツ</t>
    </rPh>
    <phoneticPr fontId="4"/>
  </si>
  <si>
    <t>チェック</t>
    <phoneticPr fontId="4"/>
  </si>
  <si>
    <t>◆実施計画書等（Excel書式）の作成手順</t>
    <rPh sb="1" eb="3">
      <t>ジッシ</t>
    </rPh>
    <rPh sb="3" eb="6">
      <t>ケイカクショ</t>
    </rPh>
    <rPh sb="6" eb="7">
      <t>トウ</t>
    </rPh>
    <rPh sb="13" eb="15">
      <t>ショシキ</t>
    </rPh>
    <rPh sb="17" eb="19">
      <t>サクセイ</t>
    </rPh>
    <rPh sb="19" eb="21">
      <t>テジュン</t>
    </rPh>
    <phoneticPr fontId="5"/>
  </si>
  <si>
    <t>入力するセルの凡例を下記に示します。セル色が [黄色表示のセル] 及び[オレンジ色表示のセル]に入力してください。</t>
    <rPh sb="0" eb="2">
      <t>ニュウリョク</t>
    </rPh>
    <rPh sb="7" eb="9">
      <t>ハンレイ</t>
    </rPh>
    <rPh sb="10" eb="12">
      <t>カキ</t>
    </rPh>
    <rPh sb="13" eb="14">
      <t>シメ</t>
    </rPh>
    <rPh sb="33" eb="34">
      <t>オヨ</t>
    </rPh>
    <rPh sb="40" eb="41">
      <t>イロ</t>
    </rPh>
    <rPh sb="41" eb="43">
      <t>ヒョウジ</t>
    </rPh>
    <rPh sb="48" eb="50">
      <t>ニュウリョク</t>
    </rPh>
    <phoneticPr fontId="5"/>
  </si>
  <si>
    <t>[水色表示のセル]は入力された情報に基づいて自動計算、コメントが反映されるセルです。編集・削除はしないでください。</t>
    <rPh sb="1" eb="3">
      <t>ミズイロ</t>
    </rPh>
    <rPh sb="3" eb="5">
      <t>ヒョウジ</t>
    </rPh>
    <rPh sb="10" eb="12">
      <t>ニュウリョク</t>
    </rPh>
    <rPh sb="15" eb="17">
      <t>ジョウホウ</t>
    </rPh>
    <rPh sb="18" eb="19">
      <t>モト</t>
    </rPh>
    <rPh sb="22" eb="24">
      <t>ジドウ</t>
    </rPh>
    <rPh sb="24" eb="26">
      <t>ケイサン</t>
    </rPh>
    <rPh sb="32" eb="34">
      <t>ハンエイ</t>
    </rPh>
    <rPh sb="42" eb="44">
      <t>ヘンシュウ</t>
    </rPh>
    <rPh sb="45" eb="47">
      <t>サクジョ</t>
    </rPh>
    <phoneticPr fontId="5"/>
  </si>
  <si>
    <t>ただし、自動計算された内容が適切ではない場合は、適宜上書きをしてください。（保護がかかっている場合は保護を解除してください）</t>
    <rPh sb="4" eb="6">
      <t>ジドウ</t>
    </rPh>
    <rPh sb="6" eb="8">
      <t>ケイサン</t>
    </rPh>
    <rPh sb="11" eb="13">
      <t>ナイヨウ</t>
    </rPh>
    <rPh sb="14" eb="16">
      <t>テキセツ</t>
    </rPh>
    <rPh sb="20" eb="22">
      <t>バアイ</t>
    </rPh>
    <rPh sb="24" eb="26">
      <t>テキギ</t>
    </rPh>
    <rPh sb="26" eb="28">
      <t>ウワガ</t>
    </rPh>
    <rPh sb="38" eb="40">
      <t>ホゴ</t>
    </rPh>
    <rPh sb="47" eb="49">
      <t>バアイ</t>
    </rPh>
    <rPh sb="50" eb="52">
      <t>ホゴ</t>
    </rPh>
    <rPh sb="53" eb="55">
      <t>カイジョ</t>
    </rPh>
    <phoneticPr fontId="5"/>
  </si>
  <si>
    <t>・入力するセルの凡例（各シ－ト共通）</t>
    <rPh sb="1" eb="3">
      <t>ニュウリョク</t>
    </rPh>
    <rPh sb="8" eb="10">
      <t>ハンレイ</t>
    </rPh>
    <rPh sb="11" eb="12">
      <t>カク</t>
    </rPh>
    <rPh sb="15" eb="17">
      <t>キョウツウ</t>
    </rPh>
    <phoneticPr fontId="5"/>
  </si>
  <si>
    <t>　：必要情報を入力してください。</t>
    <rPh sb="2" eb="4">
      <t>ヒツヨウ</t>
    </rPh>
    <rPh sb="4" eb="6">
      <t>ジョウホウ</t>
    </rPh>
    <rPh sb="7" eb="9">
      <t>ニュウリョク</t>
    </rPh>
    <phoneticPr fontId="5"/>
  </si>
  <si>
    <t>　：プルダウンリストから選択してください。</t>
    <rPh sb="12" eb="14">
      <t>センタク</t>
    </rPh>
    <phoneticPr fontId="5"/>
  </si>
  <si>
    <t>　：入力された情報から自動的に計算されます。不都合が生じる場合は、適宜修正してください。</t>
    <rPh sb="2" eb="4">
      <t>ニュウリョク</t>
    </rPh>
    <rPh sb="7" eb="9">
      <t>ジョウホウ</t>
    </rPh>
    <rPh sb="11" eb="14">
      <t>ジドウテキ</t>
    </rPh>
    <rPh sb="15" eb="17">
      <t>ケイサン</t>
    </rPh>
    <rPh sb="22" eb="25">
      <t>フツゴウ</t>
    </rPh>
    <rPh sb="26" eb="27">
      <t>ショウ</t>
    </rPh>
    <rPh sb="29" eb="31">
      <t>バアイ</t>
    </rPh>
    <rPh sb="33" eb="35">
      <t>テキギ</t>
    </rPh>
    <rPh sb="35" eb="37">
      <t>シュウセイ</t>
    </rPh>
    <phoneticPr fontId="5"/>
  </si>
  <si>
    <t>以下、自由な順番で書類を作成いただいて構いませんが、必要事項が入力されないと完成しない書類があります。</t>
    <rPh sb="0" eb="2">
      <t>イカ</t>
    </rPh>
    <rPh sb="3" eb="5">
      <t>ジユウ</t>
    </rPh>
    <rPh sb="6" eb="8">
      <t>ジュンバン</t>
    </rPh>
    <rPh sb="9" eb="11">
      <t>ショルイ</t>
    </rPh>
    <rPh sb="12" eb="14">
      <t>サクセイ</t>
    </rPh>
    <rPh sb="19" eb="20">
      <t>カマ</t>
    </rPh>
    <rPh sb="26" eb="28">
      <t>ヒツヨウ</t>
    </rPh>
    <rPh sb="28" eb="30">
      <t>ジコウ</t>
    </rPh>
    <rPh sb="31" eb="33">
      <t>ニュウリョク</t>
    </rPh>
    <rPh sb="38" eb="40">
      <t>カンセイ</t>
    </rPh>
    <rPh sb="43" eb="45">
      <t>ショルイ</t>
    </rPh>
    <phoneticPr fontId="4"/>
  </si>
  <si>
    <t>書類の提出前には、記載された内容が正しいものであることを必ずご確認ください。</t>
    <rPh sb="0" eb="2">
      <t>ショルイ</t>
    </rPh>
    <rPh sb="3" eb="5">
      <t>テイシュツ</t>
    </rPh>
    <rPh sb="5" eb="6">
      <t>マエ</t>
    </rPh>
    <rPh sb="9" eb="11">
      <t>キサイ</t>
    </rPh>
    <rPh sb="14" eb="16">
      <t>ナイヨウ</t>
    </rPh>
    <rPh sb="17" eb="18">
      <t>タダ</t>
    </rPh>
    <rPh sb="28" eb="29">
      <t>カナラ</t>
    </rPh>
    <rPh sb="31" eb="33">
      <t>カクニン</t>
    </rPh>
    <phoneticPr fontId="5"/>
  </si>
  <si>
    <t>フリガナ</t>
    <phoneticPr fontId="4"/>
  </si>
  <si>
    <t>チェックリスト</t>
  </si>
  <si>
    <t>参考見積書</t>
  </si>
  <si>
    <t>機器配置図</t>
  </si>
  <si>
    <t>（注）</t>
    <phoneticPr fontId="4"/>
  </si>
  <si>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5"/>
  </si>
  <si>
    <t>（注）</t>
    <phoneticPr fontId="4"/>
  </si>
  <si>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5"/>
  </si>
  <si>
    <t>見積依頼に関する社内稟議</t>
    <rPh sb="0" eb="2">
      <t>ミツモリ</t>
    </rPh>
    <rPh sb="2" eb="4">
      <t>イライ</t>
    </rPh>
    <rPh sb="5" eb="6">
      <t>カン</t>
    </rPh>
    <rPh sb="8" eb="10">
      <t>シャナイ</t>
    </rPh>
    <rPh sb="10" eb="12">
      <t>リンギ</t>
    </rPh>
    <phoneticPr fontId="4"/>
  </si>
  <si>
    <t>○：提出必須　　△：必要な場合のみ提出</t>
    <rPh sb="2" eb="4">
      <t>テイシュツ</t>
    </rPh>
    <rPh sb="4" eb="6">
      <t>ヒッス</t>
    </rPh>
    <rPh sb="10" eb="12">
      <t>ヒツヨウ</t>
    </rPh>
    <rPh sb="13" eb="15">
      <t>バアイ</t>
    </rPh>
    <rPh sb="17" eb="19">
      <t>テイシュツ</t>
    </rPh>
    <phoneticPr fontId="4"/>
  </si>
  <si>
    <t>補助事業に
要する経費</t>
    <rPh sb="0" eb="2">
      <t>ホジョ</t>
    </rPh>
    <rPh sb="2" eb="4">
      <t>ジギョウ</t>
    </rPh>
    <rPh sb="6" eb="7">
      <t>ヨウ</t>
    </rPh>
    <rPh sb="9" eb="11">
      <t>ケイヒ</t>
    </rPh>
    <phoneticPr fontId="5"/>
  </si>
  <si>
    <t>補助金
交付申請額</t>
    <phoneticPr fontId="5"/>
  </si>
  <si>
    <t>補助対象経費</t>
    <phoneticPr fontId="4"/>
  </si>
  <si>
    <t>原本</t>
    <rPh sb="0" eb="2">
      <t>ゲンポン</t>
    </rPh>
    <phoneticPr fontId="4"/>
  </si>
  <si>
    <t>フリガナ</t>
    <phoneticPr fontId="4"/>
  </si>
  <si>
    <t xml:space="preserve">交付決定日 </t>
    <rPh sb="0" eb="2">
      <t>コウフ</t>
    </rPh>
    <rPh sb="2" eb="4">
      <t>ケッテイ</t>
    </rPh>
    <rPh sb="4" eb="5">
      <t>ビ</t>
    </rPh>
    <phoneticPr fontId="5"/>
  </si>
  <si>
    <t>１．事業実施担当者情報</t>
    <rPh sb="2" eb="4">
      <t>ジギョウ</t>
    </rPh>
    <rPh sb="4" eb="6">
      <t>ジッシ</t>
    </rPh>
    <rPh sb="6" eb="9">
      <t>タントウシャ</t>
    </rPh>
    <rPh sb="9" eb="11">
      <t>ジョウホウ</t>
    </rPh>
    <phoneticPr fontId="4"/>
  </si>
  <si>
    <t>フリガナ</t>
    <phoneticPr fontId="4"/>
  </si>
  <si>
    <t>担当者氏名</t>
    <rPh sb="0" eb="3">
      <t>タントウシャ</t>
    </rPh>
    <rPh sb="3" eb="5">
      <t>シメイ</t>
    </rPh>
    <phoneticPr fontId="4"/>
  </si>
  <si>
    <t>２．体制図</t>
    <rPh sb="2" eb="4">
      <t>タイセイ</t>
    </rPh>
    <rPh sb="4" eb="5">
      <t>ズ</t>
    </rPh>
    <phoneticPr fontId="4"/>
  </si>
  <si>
    <t>様式第１</t>
  </si>
  <si>
    <t>一般社団法人　環境共創イニシアチブ</t>
    <phoneticPr fontId="4"/>
  </si>
  <si>
    <t>代表理事　赤 池  学　殿</t>
    <rPh sb="0" eb="2">
      <t>ダイヒョウ</t>
    </rPh>
    <rPh sb="5" eb="6">
      <t>アカ</t>
    </rPh>
    <rPh sb="7" eb="8">
      <t>イケ</t>
    </rPh>
    <rPh sb="10" eb="11">
      <t>マナ</t>
    </rPh>
    <phoneticPr fontId="4"/>
  </si>
  <si>
    <t>住　　所</t>
    <phoneticPr fontId="5"/>
  </si>
  <si>
    <t>申請者　</t>
    <phoneticPr fontId="5"/>
  </si>
  <si>
    <t>名　　称</t>
    <phoneticPr fontId="5"/>
  </si>
  <si>
    <t>住　　所　　　　　　　　　　　　　</t>
  </si>
  <si>
    <t>代表者等名</t>
    <rPh sb="4" eb="5">
      <t>メイ</t>
    </rPh>
    <phoneticPr fontId="5"/>
  </si>
  <si>
    <t>印</t>
    <rPh sb="0" eb="1">
      <t>イン</t>
    </rPh>
    <phoneticPr fontId="5"/>
  </si>
  <si>
    <t>申請者　名　　称　　　　　　　　　　　　　</t>
  </si>
  <si>
    <t>交付申請書</t>
    <phoneticPr fontId="49"/>
  </si>
  <si>
    <t>記</t>
    <rPh sb="0" eb="1">
      <t>キ</t>
    </rPh>
    <phoneticPr fontId="5"/>
  </si>
  <si>
    <t>１．補助事業の名称</t>
    <phoneticPr fontId="4"/>
  </si>
  <si>
    <t>２．補助事業の目的及び内容</t>
    <rPh sb="9" eb="10">
      <t>オヨ</t>
    </rPh>
    <rPh sb="11" eb="13">
      <t>ナイヨウ</t>
    </rPh>
    <phoneticPr fontId="4"/>
  </si>
  <si>
    <t>　　</t>
  </si>
  <si>
    <t>３．補助事業の実施計画</t>
    <phoneticPr fontId="5"/>
  </si>
  <si>
    <t>　実施計画書のとおり。</t>
    <rPh sb="1" eb="3">
      <t>ジッシ</t>
    </rPh>
    <rPh sb="3" eb="6">
      <t>ケイカクショ</t>
    </rPh>
    <phoneticPr fontId="4"/>
  </si>
  <si>
    <t>４．補助金交付申請額</t>
    <phoneticPr fontId="4"/>
  </si>
  <si>
    <t>（１）　補助事業に要する経費</t>
    <phoneticPr fontId="5"/>
  </si>
  <si>
    <t>円</t>
    <rPh sb="0" eb="1">
      <t>エン</t>
    </rPh>
    <phoneticPr fontId="5"/>
  </si>
  <si>
    <t>（２）　補助対象経費</t>
    <phoneticPr fontId="5"/>
  </si>
  <si>
    <t>（３）　補助金交付申請額</t>
    <phoneticPr fontId="5"/>
  </si>
  <si>
    <t>５．補助事業に要する経費、補助対象経費及び補助金の配分額（別紙１）</t>
    <phoneticPr fontId="5"/>
  </si>
  <si>
    <t>　別紙１のとおり。</t>
    <rPh sb="1" eb="3">
      <t>ベッシ</t>
    </rPh>
    <phoneticPr fontId="3"/>
  </si>
  <si>
    <t>６．補助事業に要する経費の四半期別発生予定額（別紙２）</t>
    <phoneticPr fontId="5"/>
  </si>
  <si>
    <t>　別紙２のとおり。</t>
    <rPh sb="1" eb="3">
      <t>ベッシ</t>
    </rPh>
    <phoneticPr fontId="3"/>
  </si>
  <si>
    <t>７．補助事業の開始及び完了予定日</t>
    <rPh sb="7" eb="9">
      <t>カイシ</t>
    </rPh>
    <rPh sb="9" eb="10">
      <t>オヨ</t>
    </rPh>
    <phoneticPr fontId="4"/>
  </si>
  <si>
    <t>～</t>
    <phoneticPr fontId="49"/>
  </si>
  <si>
    <t xml:space="preserve">（注）この申請書には、以下の書面を添付すること。
</t>
    <phoneticPr fontId="49"/>
  </si>
  <si>
    <t>(別紙１)</t>
    <phoneticPr fontId="5"/>
  </si>
  <si>
    <t>補助事業に要する経費、補助対象経費及び補助金の配分額</t>
    <phoneticPr fontId="5"/>
  </si>
  <si>
    <t>（単位：円）</t>
    <phoneticPr fontId="5"/>
  </si>
  <si>
    <t>補助対象経費の
区分</t>
    <phoneticPr fontId="4"/>
  </si>
  <si>
    <t>補助事業に要する
経費</t>
    <phoneticPr fontId="49"/>
  </si>
  <si>
    <t>補助対象経費
の額</t>
    <rPh sb="8" eb="9">
      <t>ガク</t>
    </rPh>
    <phoneticPr fontId="4"/>
  </si>
  <si>
    <t>補助金の
交付申請額</t>
    <rPh sb="5" eb="7">
      <t>コウフ</t>
    </rPh>
    <rPh sb="7" eb="9">
      <t>シンセイ</t>
    </rPh>
    <phoneticPr fontId="4"/>
  </si>
  <si>
    <t>設備費</t>
    <rPh sb="0" eb="3">
      <t>セツビヒ</t>
    </rPh>
    <phoneticPr fontId="49"/>
  </si>
  <si>
    <t>工事費</t>
    <rPh sb="0" eb="2">
      <t>コウジ</t>
    </rPh>
    <rPh sb="2" eb="3">
      <t>ヒ</t>
    </rPh>
    <phoneticPr fontId="49"/>
  </si>
  <si>
    <t>消  費  税</t>
  </si>
  <si>
    <t>合　　　計</t>
    <phoneticPr fontId="5"/>
  </si>
  <si>
    <t/>
  </si>
  <si>
    <t>(別紙２)</t>
    <phoneticPr fontId="5"/>
  </si>
  <si>
    <t>補助事業に要する経費の四半期別発生予定額</t>
    <phoneticPr fontId="5"/>
  </si>
  <si>
    <t>（単位：円）</t>
    <phoneticPr fontId="5"/>
  </si>
  <si>
    <t>補助事業に要する経費の区分</t>
    <rPh sb="11" eb="13">
      <t>クブン</t>
    </rPh>
    <phoneticPr fontId="4"/>
  </si>
  <si>
    <t>補助事業に要する経費</t>
    <phoneticPr fontId="4"/>
  </si>
  <si>
    <t>第１・
四半期</t>
    <rPh sb="0" eb="1">
      <t>ダイ</t>
    </rPh>
    <rPh sb="4" eb="7">
      <t>シハンキ</t>
    </rPh>
    <phoneticPr fontId="5"/>
  </si>
  <si>
    <t>第２・
四半期</t>
    <rPh sb="0" eb="1">
      <t>ダイ</t>
    </rPh>
    <rPh sb="4" eb="7">
      <t>シハンキ</t>
    </rPh>
    <phoneticPr fontId="5"/>
  </si>
  <si>
    <t>第３・
四半期</t>
    <rPh sb="0" eb="1">
      <t>ダイ</t>
    </rPh>
    <rPh sb="4" eb="7">
      <t>シハンキ</t>
    </rPh>
    <phoneticPr fontId="5"/>
  </si>
  <si>
    <t>第４・
四半期</t>
    <rPh sb="0" eb="1">
      <t>ダイ</t>
    </rPh>
    <rPh sb="4" eb="7">
      <t>シハンキ</t>
    </rPh>
    <phoneticPr fontId="5"/>
  </si>
  <si>
    <t>計</t>
    <rPh sb="0" eb="1">
      <t>ケイ</t>
    </rPh>
    <phoneticPr fontId="5"/>
  </si>
  <si>
    <t>合　　　計</t>
    <phoneticPr fontId="5"/>
  </si>
  <si>
    <t>（１）　申請者の役員等名簿（別紙３）</t>
    <phoneticPr fontId="49"/>
  </si>
  <si>
    <t>（２）　その他ＳＩＩが指示する書面</t>
    <phoneticPr fontId="49"/>
  </si>
  <si>
    <t>金額</t>
    <rPh sb="0" eb="2">
      <t>キンガク</t>
    </rPh>
    <phoneticPr fontId="4"/>
  </si>
  <si>
    <t>設備費</t>
    <rPh sb="0" eb="2">
      <t>セツビ</t>
    </rPh>
    <rPh sb="2" eb="3">
      <t>ヒ</t>
    </rPh>
    <phoneticPr fontId="4"/>
  </si>
  <si>
    <t>工事費</t>
    <rPh sb="0" eb="2">
      <t>コウジ</t>
    </rPh>
    <rPh sb="2" eb="3">
      <t>ヒ</t>
    </rPh>
    <phoneticPr fontId="4"/>
  </si>
  <si>
    <t>補助事業実施期間</t>
    <rPh sb="0" eb="2">
      <t>ホジョ</t>
    </rPh>
    <rPh sb="2" eb="4">
      <t>ジギョウ</t>
    </rPh>
    <rPh sb="4" eb="6">
      <t>ジッシ</t>
    </rPh>
    <rPh sb="6" eb="8">
      <t>キカン</t>
    </rPh>
    <phoneticPr fontId="4"/>
  </si>
  <si>
    <t>その他</t>
    <rPh sb="2" eb="3">
      <t>タ</t>
    </rPh>
    <phoneticPr fontId="4"/>
  </si>
  <si>
    <t>基礎工事</t>
    <rPh sb="0" eb="2">
      <t>キソ</t>
    </rPh>
    <rPh sb="2" eb="4">
      <t>コウジ</t>
    </rPh>
    <phoneticPr fontId="4"/>
  </si>
  <si>
    <t>据付工事</t>
    <rPh sb="0" eb="2">
      <t>スエツケ</t>
    </rPh>
    <rPh sb="2" eb="4">
      <t>コウジ</t>
    </rPh>
    <phoneticPr fontId="4"/>
  </si>
  <si>
    <t>電気工事</t>
    <rPh sb="0" eb="2">
      <t>デンキ</t>
    </rPh>
    <rPh sb="2" eb="4">
      <t>コウジ</t>
    </rPh>
    <phoneticPr fontId="4"/>
  </si>
  <si>
    <t>附帯工事</t>
    <rPh sb="0" eb="2">
      <t>フタイ</t>
    </rPh>
    <rPh sb="2" eb="4">
      <t>コウジ</t>
    </rPh>
    <phoneticPr fontId="4"/>
  </si>
  <si>
    <t>試運転調整</t>
    <rPh sb="0" eb="3">
      <t>シウンテン</t>
    </rPh>
    <rPh sb="3" eb="5">
      <t>チョウセイ</t>
    </rPh>
    <phoneticPr fontId="4"/>
  </si>
  <si>
    <t>資金の調達先</t>
    <rPh sb="0" eb="2">
      <t>シキン</t>
    </rPh>
    <rPh sb="3" eb="6">
      <t>チョウタツサキ</t>
    </rPh>
    <phoneticPr fontId="4"/>
  </si>
  <si>
    <t>担保権の内容</t>
    <rPh sb="0" eb="2">
      <t>タンポ</t>
    </rPh>
    <rPh sb="2" eb="3">
      <t>ケン</t>
    </rPh>
    <rPh sb="4" eb="6">
      <t>ナイヨウ</t>
    </rPh>
    <phoneticPr fontId="4"/>
  </si>
  <si>
    <t>担保権の
設定の有無</t>
    <rPh sb="0" eb="2">
      <t>タンポ</t>
    </rPh>
    <rPh sb="2" eb="3">
      <t>ケン</t>
    </rPh>
    <rPh sb="5" eb="7">
      <t>セッテイ</t>
    </rPh>
    <rPh sb="8" eb="10">
      <t>ウム</t>
    </rPh>
    <phoneticPr fontId="4"/>
  </si>
  <si>
    <t>計</t>
    <rPh sb="0" eb="1">
      <t>ケイ</t>
    </rPh>
    <phoneticPr fontId="4"/>
  </si>
  <si>
    <t>その他：</t>
    <rPh sb="2" eb="3">
      <t>タ</t>
    </rPh>
    <phoneticPr fontId="4"/>
  </si>
  <si>
    <t>2019年</t>
    <rPh sb="4" eb="5">
      <t>ネン</t>
    </rPh>
    <phoneticPr fontId="4"/>
  </si>
  <si>
    <t>2020年</t>
    <rPh sb="4" eb="5">
      <t>ネン</t>
    </rPh>
    <phoneticPr fontId="4"/>
  </si>
  <si>
    <t>住　　　所</t>
    <phoneticPr fontId="5"/>
  </si>
  <si>
    <t>代表者等名</t>
    <phoneticPr fontId="5"/>
  </si>
  <si>
    <t>印</t>
    <phoneticPr fontId="5"/>
  </si>
  <si>
    <t>記</t>
    <rPh sb="0" eb="1">
      <t>シル</t>
    </rPh>
    <phoneticPr fontId="5"/>
  </si>
  <si>
    <t>以上</t>
    <rPh sb="0" eb="2">
      <t>イジョウ</t>
    </rPh>
    <phoneticPr fontId="59"/>
  </si>
  <si>
    <t>２．</t>
    <phoneticPr fontId="59"/>
  </si>
  <si>
    <t>１．</t>
    <phoneticPr fontId="59"/>
  </si>
  <si>
    <t>代表者等名</t>
    <rPh sb="0" eb="3">
      <t>ダイヒョウシャ</t>
    </rPh>
    <rPh sb="3" eb="4">
      <t>トウ</t>
    </rPh>
    <rPh sb="4" eb="5">
      <t>メイ</t>
    </rPh>
    <phoneticPr fontId="4"/>
  </si>
  <si>
    <t>経費区分</t>
    <rPh sb="0" eb="2">
      <t>ケイヒ</t>
    </rPh>
    <rPh sb="2" eb="4">
      <t>クブン</t>
    </rPh>
    <phoneticPr fontId="4"/>
  </si>
  <si>
    <t xml:space="preserve">補助金交付申請額 </t>
    <rPh sb="0" eb="3">
      <t>ホジョキン</t>
    </rPh>
    <rPh sb="3" eb="5">
      <t>コウフ</t>
    </rPh>
    <rPh sb="5" eb="7">
      <t>シンセイ</t>
    </rPh>
    <rPh sb="7" eb="8">
      <t>ガク</t>
    </rPh>
    <rPh sb="8" eb="9">
      <t>テイガク</t>
    </rPh>
    <phoneticPr fontId="5"/>
  </si>
  <si>
    <t>補助金の名称</t>
    <rPh sb="0" eb="3">
      <t>ホジョキン</t>
    </rPh>
    <rPh sb="4" eb="6">
      <t>メイショウ</t>
    </rPh>
    <phoneticPr fontId="4"/>
  </si>
  <si>
    <t>補助金額</t>
    <rPh sb="0" eb="2">
      <t>ホジョ</t>
    </rPh>
    <rPh sb="2" eb="4">
      <t>キンガク</t>
    </rPh>
    <phoneticPr fontId="4"/>
  </si>
  <si>
    <t>補助金の内容</t>
    <rPh sb="0" eb="3">
      <t>ホジョキン</t>
    </rPh>
    <rPh sb="4" eb="6">
      <t>ナイヨウ</t>
    </rPh>
    <phoneticPr fontId="4"/>
  </si>
  <si>
    <t>計</t>
    <rPh sb="0" eb="1">
      <t>ケイ</t>
    </rPh>
    <phoneticPr fontId="4"/>
  </si>
  <si>
    <t>国庫以外の補助金の内訳（本事業に関して本補助金以外の他の補助金を受けている、または受ける予定がある場合は、その補助金の内容を具体的に記入してください）</t>
    <rPh sb="0" eb="2">
      <t>コッコ</t>
    </rPh>
    <rPh sb="2" eb="4">
      <t>イガイ</t>
    </rPh>
    <rPh sb="5" eb="8">
      <t>ホジョキン</t>
    </rPh>
    <rPh sb="9" eb="11">
      <t>ウチワケ</t>
    </rPh>
    <rPh sb="12" eb="13">
      <t>ホン</t>
    </rPh>
    <rPh sb="13" eb="15">
      <t>ジギョウ</t>
    </rPh>
    <rPh sb="16" eb="17">
      <t>カン</t>
    </rPh>
    <rPh sb="19" eb="20">
      <t>ホン</t>
    </rPh>
    <rPh sb="20" eb="23">
      <t>ホジョキン</t>
    </rPh>
    <rPh sb="23" eb="25">
      <t>イガイ</t>
    </rPh>
    <rPh sb="26" eb="27">
      <t>ホカ</t>
    </rPh>
    <rPh sb="28" eb="31">
      <t>ホジョキン</t>
    </rPh>
    <rPh sb="32" eb="33">
      <t>ウ</t>
    </rPh>
    <rPh sb="41" eb="42">
      <t>ウ</t>
    </rPh>
    <rPh sb="44" eb="46">
      <t>ヨテイ</t>
    </rPh>
    <rPh sb="49" eb="51">
      <t>バアイ</t>
    </rPh>
    <rPh sb="55" eb="58">
      <t>ホジョキン</t>
    </rPh>
    <rPh sb="59" eb="61">
      <t>ナイヨウ</t>
    </rPh>
    <rPh sb="62" eb="65">
      <t>グタイテキ</t>
    </rPh>
    <rPh sb="66" eb="68">
      <t>キニュウ</t>
    </rPh>
    <phoneticPr fontId="4"/>
  </si>
  <si>
    <t>２．その他（本事業の資金調達において報告すべき事項がある場合は、具体的に記入してください）</t>
    <rPh sb="4" eb="5">
      <t>タ</t>
    </rPh>
    <rPh sb="6" eb="7">
      <t>ホン</t>
    </rPh>
    <rPh sb="7" eb="9">
      <t>ジギョウ</t>
    </rPh>
    <rPh sb="10" eb="12">
      <t>シキン</t>
    </rPh>
    <rPh sb="12" eb="14">
      <t>チョウタツ</t>
    </rPh>
    <rPh sb="18" eb="20">
      <t>ホウコク</t>
    </rPh>
    <rPh sb="23" eb="25">
      <t>ジコウ</t>
    </rPh>
    <rPh sb="28" eb="30">
      <t>バアイ</t>
    </rPh>
    <rPh sb="32" eb="35">
      <t>グタイテキ</t>
    </rPh>
    <rPh sb="36" eb="38">
      <t>キニュウ</t>
    </rPh>
    <phoneticPr fontId="4"/>
  </si>
  <si>
    <t>設備名称</t>
    <rPh sb="0" eb="2">
      <t>セツビ</t>
    </rPh>
    <rPh sb="2" eb="4">
      <t>メイショウ</t>
    </rPh>
    <phoneticPr fontId="5"/>
  </si>
  <si>
    <r>
      <t>２．請負会社の選定方法</t>
    </r>
    <r>
      <rPr>
        <sz val="10"/>
        <rFont val="ＭＳ 明朝"/>
        <family val="1"/>
        <charset val="128"/>
      </rPr>
      <t>（下記すべての必須事項を確認の上、チェックを入れてください。）</t>
    </r>
    <rPh sb="2" eb="4">
      <t>ウケオイ</t>
    </rPh>
    <rPh sb="4" eb="6">
      <t>ガイシャ</t>
    </rPh>
    <rPh sb="7" eb="9">
      <t>センテイ</t>
    </rPh>
    <rPh sb="9" eb="11">
      <t>ホウホウ</t>
    </rPh>
    <rPh sb="12" eb="14">
      <t>カキ</t>
    </rPh>
    <rPh sb="18" eb="20">
      <t>ヒッス</t>
    </rPh>
    <rPh sb="20" eb="22">
      <t>ジコウ</t>
    </rPh>
    <rPh sb="23" eb="25">
      <t>カクニン</t>
    </rPh>
    <rPh sb="26" eb="27">
      <t>ウエ</t>
    </rPh>
    <rPh sb="33" eb="34">
      <t>イ</t>
    </rPh>
    <phoneticPr fontId="4"/>
  </si>
  <si>
    <t>交付決定日</t>
    <rPh sb="0" eb="2">
      <t>コウフ</t>
    </rPh>
    <rPh sb="2" eb="4">
      <t>ケッテイ</t>
    </rPh>
    <rPh sb="4" eb="5">
      <t>ビ</t>
    </rPh>
    <phoneticPr fontId="4"/>
  </si>
  <si>
    <t>実績報告書提出</t>
    <phoneticPr fontId="4"/>
  </si>
  <si>
    <t>支払い</t>
    <rPh sb="0" eb="2">
      <t>シハラ</t>
    </rPh>
    <phoneticPr fontId="4"/>
  </si>
  <si>
    <t>確約書</t>
    <rPh sb="0" eb="3">
      <t>カクヤクショ</t>
    </rPh>
    <phoneticPr fontId="5"/>
  </si>
  <si>
    <t>３．</t>
    <phoneticPr fontId="59"/>
  </si>
  <si>
    <t>法人名</t>
    <rPh sb="0" eb="2">
      <t>ホウジン</t>
    </rPh>
    <rPh sb="2" eb="3">
      <t>メイ</t>
    </rPh>
    <phoneticPr fontId="5"/>
  </si>
  <si>
    <t>確約事項</t>
    <rPh sb="0" eb="2">
      <t>カクヤク</t>
    </rPh>
    <rPh sb="2" eb="4">
      <t>ジコウ</t>
    </rPh>
    <phoneticPr fontId="4"/>
  </si>
  <si>
    <t>対象となる補助事業</t>
    <rPh sb="0" eb="2">
      <t>タイショウ</t>
    </rPh>
    <rPh sb="5" eb="7">
      <t>ホジョ</t>
    </rPh>
    <rPh sb="7" eb="9">
      <t>ジギョウ</t>
    </rPh>
    <phoneticPr fontId="4"/>
  </si>
  <si>
    <t>補助事業の申請者</t>
    <rPh sb="0" eb="2">
      <t>ホジョ</t>
    </rPh>
    <rPh sb="2" eb="4">
      <t>ジギョウ</t>
    </rPh>
    <rPh sb="5" eb="7">
      <t>シンセイ</t>
    </rPh>
    <rPh sb="7" eb="8">
      <t>シャ</t>
    </rPh>
    <phoneticPr fontId="4"/>
  </si>
  <si>
    <t>上記１、２について、補助金の交付決定を受けた場合は、本補助金の交付規程等を遵守させ、責任をもって補助事業を履行させること。</t>
    <rPh sb="0" eb="2">
      <t>ジョウキ</t>
    </rPh>
    <rPh sb="10" eb="13">
      <t>ホジョキン</t>
    </rPh>
    <rPh sb="14" eb="16">
      <t>コウフ</t>
    </rPh>
    <rPh sb="16" eb="18">
      <t>ケッテイ</t>
    </rPh>
    <rPh sb="19" eb="20">
      <t>ウ</t>
    </rPh>
    <rPh sb="22" eb="24">
      <t>バアイ</t>
    </rPh>
    <rPh sb="26" eb="27">
      <t>ホン</t>
    </rPh>
    <rPh sb="27" eb="30">
      <t>ホジョキン</t>
    </rPh>
    <rPh sb="31" eb="33">
      <t>コウフ</t>
    </rPh>
    <rPh sb="33" eb="35">
      <t>キテイ</t>
    </rPh>
    <rPh sb="35" eb="36">
      <t>トウ</t>
    </rPh>
    <rPh sb="37" eb="39">
      <t>ジュンシュ</t>
    </rPh>
    <rPh sb="42" eb="44">
      <t>セキニン</t>
    </rPh>
    <rPh sb="48" eb="50">
      <t>ホジョ</t>
    </rPh>
    <rPh sb="50" eb="52">
      <t>ジギョウ</t>
    </rPh>
    <rPh sb="53" eb="55">
      <t>リコウ</t>
    </rPh>
    <phoneticPr fontId="59"/>
  </si>
  <si>
    <t>名称</t>
    <rPh sb="0" eb="2">
      <t>メイショウ</t>
    </rPh>
    <phoneticPr fontId="4"/>
  </si>
  <si>
    <t>一般社団法人　環境共創イニシアチブ</t>
    <phoneticPr fontId="4"/>
  </si>
  <si>
    <t>　代表理事　赤 池　学　殿</t>
    <rPh sb="1" eb="3">
      <t>ダイヒョウ</t>
    </rPh>
    <rPh sb="3" eb="5">
      <t>リジ</t>
    </rPh>
    <rPh sb="6" eb="7">
      <t>アカ</t>
    </rPh>
    <rPh sb="8" eb="9">
      <t>イケ</t>
    </rPh>
    <rPh sb="10" eb="11">
      <t>マナ</t>
    </rPh>
    <rPh sb="12" eb="13">
      <t>ドノ</t>
    </rPh>
    <phoneticPr fontId="4"/>
  </si>
  <si>
    <t>消費税</t>
    <rPh sb="0" eb="3">
      <t>ショウヒゼイ</t>
    </rPh>
    <phoneticPr fontId="4"/>
  </si>
  <si>
    <t>資金調達先</t>
    <rPh sb="0" eb="2">
      <t>シキン</t>
    </rPh>
    <rPh sb="2" eb="4">
      <t>チョウタツ</t>
    </rPh>
    <rPh sb="4" eb="5">
      <t>サキ</t>
    </rPh>
    <phoneticPr fontId="5"/>
  </si>
  <si>
    <t>金融機関等
借入金</t>
    <rPh sb="0" eb="2">
      <t>キンユウ</t>
    </rPh>
    <rPh sb="2" eb="4">
      <t>キカン</t>
    </rPh>
    <rPh sb="4" eb="5">
      <t>トウ</t>
    </rPh>
    <rPh sb="6" eb="8">
      <t>カリイレ</t>
    </rPh>
    <rPh sb="8" eb="9">
      <t>キン</t>
    </rPh>
    <phoneticPr fontId="5"/>
  </si>
  <si>
    <t>申請企業情報</t>
    <rPh sb="0" eb="2">
      <t>シンセイ</t>
    </rPh>
    <rPh sb="2" eb="4">
      <t>キギョウ</t>
    </rPh>
    <rPh sb="4" eb="6">
      <t>ジョウホウ</t>
    </rPh>
    <phoneticPr fontId="5"/>
  </si>
  <si>
    <t>補助事業の内容</t>
    <rPh sb="0" eb="2">
      <t>ホジョ</t>
    </rPh>
    <rPh sb="2" eb="4">
      <t>ジギョウ</t>
    </rPh>
    <rPh sb="5" eb="7">
      <t>ナイヨウ</t>
    </rPh>
    <phoneticPr fontId="4"/>
  </si>
  <si>
    <t>事業費</t>
    <rPh sb="0" eb="2">
      <t>ジギョウ</t>
    </rPh>
    <rPh sb="2" eb="3">
      <t>ヒ</t>
    </rPh>
    <phoneticPr fontId="4"/>
  </si>
  <si>
    <t>金融機関等借入金の内訳（本事業に関して金融機関等からの借入を受けている、または受ける予定がある場合は、調達先、金額、担保権の有無、担保権の内容を具体的に記入してください）</t>
    <rPh sb="0" eb="2">
      <t>キンユウ</t>
    </rPh>
    <rPh sb="2" eb="4">
      <t>キカン</t>
    </rPh>
    <rPh sb="4" eb="5">
      <t>トウ</t>
    </rPh>
    <rPh sb="5" eb="7">
      <t>カリイレ</t>
    </rPh>
    <rPh sb="7" eb="8">
      <t>キン</t>
    </rPh>
    <rPh sb="9" eb="11">
      <t>ウチワケ</t>
    </rPh>
    <rPh sb="12" eb="13">
      <t>ホン</t>
    </rPh>
    <rPh sb="13" eb="15">
      <t>ジギョウ</t>
    </rPh>
    <rPh sb="16" eb="17">
      <t>カン</t>
    </rPh>
    <rPh sb="19" eb="21">
      <t>キンユウ</t>
    </rPh>
    <rPh sb="21" eb="23">
      <t>キカン</t>
    </rPh>
    <rPh sb="23" eb="24">
      <t>トウ</t>
    </rPh>
    <rPh sb="27" eb="29">
      <t>カリイレ</t>
    </rPh>
    <rPh sb="30" eb="31">
      <t>ウ</t>
    </rPh>
    <rPh sb="39" eb="40">
      <t>ウ</t>
    </rPh>
    <rPh sb="42" eb="44">
      <t>ヨテイ</t>
    </rPh>
    <rPh sb="47" eb="49">
      <t>バアイ</t>
    </rPh>
    <rPh sb="51" eb="54">
      <t>チョウタツサキ</t>
    </rPh>
    <rPh sb="55" eb="57">
      <t>キンガク</t>
    </rPh>
    <rPh sb="58" eb="60">
      <t>タンポ</t>
    </rPh>
    <rPh sb="60" eb="61">
      <t>ケン</t>
    </rPh>
    <rPh sb="62" eb="64">
      <t>ウム</t>
    </rPh>
    <rPh sb="65" eb="67">
      <t>タンポ</t>
    </rPh>
    <rPh sb="67" eb="68">
      <t>ケン</t>
    </rPh>
    <rPh sb="69" eb="71">
      <t>ナイヨウ</t>
    </rPh>
    <rPh sb="72" eb="75">
      <t>グタイテキ</t>
    </rPh>
    <rPh sb="76" eb="78">
      <t>キニュウ</t>
    </rPh>
    <phoneticPr fontId="4"/>
  </si>
  <si>
    <t>１．許認可、権利関係等事業実施の前提となる事項及び協議内容</t>
    <rPh sb="2" eb="5">
      <t>キョニンカ</t>
    </rPh>
    <rPh sb="6" eb="8">
      <t>ケンリ</t>
    </rPh>
    <rPh sb="8" eb="10">
      <t>カンケイ</t>
    </rPh>
    <rPh sb="10" eb="11">
      <t>トウ</t>
    </rPh>
    <rPh sb="11" eb="13">
      <t>ジギョウ</t>
    </rPh>
    <rPh sb="13" eb="15">
      <t>ジッシ</t>
    </rPh>
    <rPh sb="16" eb="18">
      <t>ゼンテイ</t>
    </rPh>
    <rPh sb="21" eb="23">
      <t>ジコウ</t>
    </rPh>
    <rPh sb="23" eb="24">
      <t>オヨ</t>
    </rPh>
    <rPh sb="25" eb="27">
      <t>キョウギ</t>
    </rPh>
    <rPh sb="27" eb="29">
      <t>ナイヨウ</t>
    </rPh>
    <phoneticPr fontId="4"/>
  </si>
  <si>
    <t>設　　備</t>
    <rPh sb="0" eb="1">
      <t>セツ</t>
    </rPh>
    <rPh sb="3" eb="4">
      <t>ソナ</t>
    </rPh>
    <phoneticPr fontId="4"/>
  </si>
  <si>
    <t>郵便番号</t>
    <rPh sb="0" eb="4">
      <t>ユウビンバンゴウ</t>
    </rPh>
    <phoneticPr fontId="4"/>
  </si>
  <si>
    <t>都道府県</t>
    <rPh sb="0" eb="4">
      <t>トドウフケン</t>
    </rPh>
    <phoneticPr fontId="4"/>
  </si>
  <si>
    <t>市区町村</t>
    <rPh sb="0" eb="2">
      <t>シク</t>
    </rPh>
    <rPh sb="2" eb="4">
      <t>チョウソン</t>
    </rPh>
    <phoneticPr fontId="4"/>
  </si>
  <si>
    <t>町名・番地</t>
    <rPh sb="0" eb="2">
      <t>チョウメイ</t>
    </rPh>
    <rPh sb="3" eb="5">
      <t>バンチ</t>
    </rPh>
    <phoneticPr fontId="4"/>
  </si>
  <si>
    <t>建物名</t>
    <rPh sb="0" eb="2">
      <t>タテモノ</t>
    </rPh>
    <rPh sb="2" eb="3">
      <t>メイ</t>
    </rPh>
    <phoneticPr fontId="4"/>
  </si>
  <si>
    <t>項目</t>
    <rPh sb="0" eb="2">
      <t>コウモク</t>
    </rPh>
    <phoneticPr fontId="4"/>
  </si>
  <si>
    <t>経費及び補助金申請額</t>
    <rPh sb="0" eb="2">
      <t>ケイヒ</t>
    </rPh>
    <rPh sb="2" eb="3">
      <t>オヨ</t>
    </rPh>
    <rPh sb="4" eb="7">
      <t>ホジョキン</t>
    </rPh>
    <rPh sb="7" eb="9">
      <t>シンセイ</t>
    </rPh>
    <rPh sb="9" eb="10">
      <t>ガク</t>
    </rPh>
    <phoneticPr fontId="5"/>
  </si>
  <si>
    <t>見積仕様書（見積図面）を作成し、書面による見積依頼を行う</t>
    <phoneticPr fontId="4"/>
  </si>
  <si>
    <t>３者見積・競争入札は、競争関係が成立する依頼先にて行い、また自社見積を含めない</t>
    <rPh sb="30" eb="32">
      <t>ジシャ</t>
    </rPh>
    <rPh sb="32" eb="34">
      <t>ミツモリ</t>
    </rPh>
    <rPh sb="35" eb="36">
      <t>フク</t>
    </rPh>
    <phoneticPr fontId="4"/>
  </si>
  <si>
    <t>見積仕様書において、機種指定・発注先指定等は行わない</t>
    <phoneticPr fontId="4"/>
  </si>
  <si>
    <t>３者見積・競争入札を行うことについて、稟議書や役員会議議事録等をもって内部で承認されたことがわかるようにする</t>
    <phoneticPr fontId="4"/>
  </si>
  <si>
    <t>３者見積を行う場合、見積依頼先の選定の承認に関して、稟議書・役員会議議事録等の書類に工事名称・３者見積の依頼先等を明記する</t>
    <phoneticPr fontId="4"/>
  </si>
  <si>
    <t>３者見積・競争入札の結果、補助対象経費が一番低い事業者に発注を行う</t>
    <rPh sb="1" eb="2">
      <t>シャ</t>
    </rPh>
    <rPh sb="2" eb="4">
      <t>ミツモリ</t>
    </rPh>
    <rPh sb="5" eb="7">
      <t>キョウソウ</t>
    </rPh>
    <rPh sb="7" eb="9">
      <t>ニュウサツ</t>
    </rPh>
    <rPh sb="10" eb="12">
      <t>ケッカ</t>
    </rPh>
    <rPh sb="13" eb="15">
      <t>ホジョ</t>
    </rPh>
    <rPh sb="15" eb="17">
      <t>タイショウ</t>
    </rPh>
    <rPh sb="17" eb="19">
      <t>ケイヒ</t>
    </rPh>
    <rPh sb="20" eb="22">
      <t>イチバン</t>
    </rPh>
    <rPh sb="22" eb="23">
      <t>ヒク</t>
    </rPh>
    <rPh sb="24" eb="27">
      <t>ジギョウシャ</t>
    </rPh>
    <rPh sb="28" eb="30">
      <t>ハッチュウ</t>
    </rPh>
    <rPh sb="31" eb="32">
      <t>オコナ</t>
    </rPh>
    <phoneticPr fontId="4"/>
  </si>
  <si>
    <t>補助事業を遂行するために締結する売買、請負その他の契約先について、経済産業省から補助金交付等停止措置又は指名停止措置が講じられていない事業者に発注を行う（契約金額が１００万円未満のものを除く）
※補助事業の一部を第三者に委託し、又は第三者と共同して実施しようとする場合は、委託関係が何重であっても、
　すべての委託先が上記措置が講じられていない事業者であることを確認すること</t>
    <rPh sb="0" eb="2">
      <t>ホジョ</t>
    </rPh>
    <rPh sb="2" eb="4">
      <t>ジギョウ</t>
    </rPh>
    <rPh sb="5" eb="7">
      <t>スイコウ</t>
    </rPh>
    <rPh sb="12" eb="14">
      <t>テイケツ</t>
    </rPh>
    <rPh sb="16" eb="18">
      <t>バイバイ</t>
    </rPh>
    <rPh sb="19" eb="21">
      <t>ウケオイ</t>
    </rPh>
    <rPh sb="23" eb="24">
      <t>タ</t>
    </rPh>
    <rPh sb="25" eb="27">
      <t>ケイヤク</t>
    </rPh>
    <rPh sb="27" eb="28">
      <t>サキ</t>
    </rPh>
    <rPh sb="33" eb="35">
      <t>ケイザイ</t>
    </rPh>
    <rPh sb="35" eb="38">
      <t>サンギョウショウ</t>
    </rPh>
    <rPh sb="40" eb="43">
      <t>ホジョキン</t>
    </rPh>
    <rPh sb="43" eb="45">
      <t>コウフ</t>
    </rPh>
    <rPh sb="45" eb="46">
      <t>トウ</t>
    </rPh>
    <rPh sb="46" eb="48">
      <t>テイシ</t>
    </rPh>
    <rPh sb="48" eb="50">
      <t>ソチ</t>
    </rPh>
    <rPh sb="50" eb="51">
      <t>マタ</t>
    </rPh>
    <rPh sb="52" eb="54">
      <t>シメイ</t>
    </rPh>
    <rPh sb="54" eb="56">
      <t>テイシ</t>
    </rPh>
    <rPh sb="56" eb="58">
      <t>ソチ</t>
    </rPh>
    <rPh sb="59" eb="60">
      <t>コウ</t>
    </rPh>
    <rPh sb="67" eb="70">
      <t>ジギョウシャ</t>
    </rPh>
    <rPh sb="71" eb="73">
      <t>ハッチュウ</t>
    </rPh>
    <rPh sb="74" eb="75">
      <t>オコナ</t>
    </rPh>
    <rPh sb="77" eb="79">
      <t>ケイヤク</t>
    </rPh>
    <rPh sb="79" eb="81">
      <t>キンガク</t>
    </rPh>
    <rPh sb="85" eb="87">
      <t>マンエン</t>
    </rPh>
    <rPh sb="87" eb="89">
      <t>ミマン</t>
    </rPh>
    <rPh sb="93" eb="94">
      <t>ノゾ</t>
    </rPh>
    <rPh sb="98" eb="100">
      <t>ホジョ</t>
    </rPh>
    <rPh sb="100" eb="102">
      <t>ジギョウ</t>
    </rPh>
    <rPh sb="103" eb="105">
      <t>イチブ</t>
    </rPh>
    <rPh sb="106" eb="107">
      <t>ダイ</t>
    </rPh>
    <rPh sb="107" eb="109">
      <t>サンシャ</t>
    </rPh>
    <rPh sb="110" eb="112">
      <t>イタク</t>
    </rPh>
    <rPh sb="114" eb="115">
      <t>マタ</t>
    </rPh>
    <rPh sb="116" eb="117">
      <t>ダイ</t>
    </rPh>
    <rPh sb="117" eb="119">
      <t>サンシャ</t>
    </rPh>
    <rPh sb="120" eb="122">
      <t>キョウドウ</t>
    </rPh>
    <rPh sb="124" eb="126">
      <t>ジッシ</t>
    </rPh>
    <rPh sb="132" eb="134">
      <t>バアイ</t>
    </rPh>
    <rPh sb="136" eb="138">
      <t>イタク</t>
    </rPh>
    <rPh sb="138" eb="140">
      <t>カンケイ</t>
    </rPh>
    <rPh sb="141" eb="143">
      <t>ナンジュウ</t>
    </rPh>
    <rPh sb="155" eb="158">
      <t>イタクサキ</t>
    </rPh>
    <rPh sb="159" eb="161">
      <t>ジョウキ</t>
    </rPh>
    <rPh sb="161" eb="163">
      <t>ソチ</t>
    </rPh>
    <rPh sb="164" eb="165">
      <t>コウ</t>
    </rPh>
    <rPh sb="172" eb="175">
      <t>ジギョウシャ</t>
    </rPh>
    <rPh sb="181" eb="183">
      <t>カクニン</t>
    </rPh>
    <phoneticPr fontId="4"/>
  </si>
  <si>
    <t>-</t>
    <phoneticPr fontId="4"/>
  </si>
  <si>
    <t>2-3</t>
  </si>
  <si>
    <t>2-4</t>
  </si>
  <si>
    <t>2-5</t>
  </si>
  <si>
    <t>2-6</t>
  </si>
  <si>
    <t>2-7</t>
  </si>
  <si>
    <t>2-8</t>
  </si>
  <si>
    <t>2-9</t>
  </si>
  <si>
    <t>2-10</t>
  </si>
  <si>
    <t>2-11</t>
  </si>
  <si>
    <t>業種</t>
    <phoneticPr fontId="5"/>
  </si>
  <si>
    <t>実施計画書</t>
    <rPh sb="0" eb="2">
      <t>ジッシ</t>
    </rPh>
    <rPh sb="2" eb="5">
      <t>ケイカクショ</t>
    </rPh>
    <phoneticPr fontId="4"/>
  </si>
  <si>
    <t>年　月　日</t>
    <rPh sb="0" eb="1">
      <t>ネン</t>
    </rPh>
    <rPh sb="2" eb="3">
      <t>ガツ</t>
    </rPh>
    <rPh sb="4" eb="5">
      <t>ニチ</t>
    </rPh>
    <phoneticPr fontId="4"/>
  </si>
  <si>
    <t>担当者連絡先１</t>
    <rPh sb="0" eb="2">
      <t>タントウ</t>
    </rPh>
    <rPh sb="2" eb="3">
      <t>シャ</t>
    </rPh>
    <rPh sb="3" eb="6">
      <t>レンラクサキ</t>
    </rPh>
    <phoneticPr fontId="4"/>
  </si>
  <si>
    <t>担当者連絡先２</t>
    <rPh sb="0" eb="2">
      <t>タントウ</t>
    </rPh>
    <rPh sb="2" eb="3">
      <t>シャ</t>
    </rPh>
    <rPh sb="3" eb="6">
      <t>レンラクサキ</t>
    </rPh>
    <phoneticPr fontId="4"/>
  </si>
  <si>
    <t>設備の安全基準</t>
    <rPh sb="0" eb="2">
      <t>セツビ</t>
    </rPh>
    <rPh sb="3" eb="5">
      <t>アンゼン</t>
    </rPh>
    <rPh sb="5" eb="7">
      <t>キジュン</t>
    </rPh>
    <phoneticPr fontId="4"/>
  </si>
  <si>
    <t>年　　月　　日</t>
    <rPh sb="0" eb="1">
      <t>ネン</t>
    </rPh>
    <rPh sb="3" eb="4">
      <t>ガツ</t>
    </rPh>
    <rPh sb="6" eb="7">
      <t>ヒ</t>
    </rPh>
    <phoneticPr fontId="4"/>
  </si>
  <si>
    <t>平成３０年度</t>
    <rPh sb="0" eb="2">
      <t>ヘイセイ</t>
    </rPh>
    <rPh sb="4" eb="6">
      <t>ネンド</t>
    </rPh>
    <phoneticPr fontId="4"/>
  </si>
  <si>
    <t>書類の不足がないかをチェックリストにて確認し、公募要領又は手引きの「ファイリング例」に従ってファイリングしてください。</t>
    <rPh sb="0" eb="2">
      <t>ショルイ</t>
    </rPh>
    <rPh sb="3" eb="5">
      <t>フソク</t>
    </rPh>
    <rPh sb="19" eb="21">
      <t>カクニン</t>
    </rPh>
    <rPh sb="23" eb="25">
      <t>コウボ</t>
    </rPh>
    <rPh sb="25" eb="27">
      <t>ヨウリョウ</t>
    </rPh>
    <rPh sb="27" eb="28">
      <t>マタ</t>
    </rPh>
    <rPh sb="29" eb="31">
      <t>テビ</t>
    </rPh>
    <rPh sb="40" eb="41">
      <t>レイ</t>
    </rPh>
    <rPh sb="43" eb="44">
      <t>シタガ</t>
    </rPh>
    <phoneticPr fontId="5"/>
  </si>
  <si>
    <t>申請者名（フリガナ）</t>
    <rPh sb="0" eb="2">
      <t>シンセイ</t>
    </rPh>
    <rPh sb="2" eb="3">
      <t>シャ</t>
    </rPh>
    <rPh sb="3" eb="4">
      <t>メイ</t>
    </rPh>
    <phoneticPr fontId="5"/>
  </si>
  <si>
    <t>代表者等名（フリガナ）</t>
    <rPh sb="0" eb="3">
      <t>ダイヒョウシャ</t>
    </rPh>
    <rPh sb="3" eb="4">
      <t>トウ</t>
    </rPh>
    <rPh sb="4" eb="5">
      <t>メイ</t>
    </rPh>
    <phoneticPr fontId="5"/>
  </si>
  <si>
    <t>申請者住所（郵便番号）</t>
    <rPh sb="0" eb="2">
      <t>シンセイ</t>
    </rPh>
    <rPh sb="2" eb="3">
      <t>シャ</t>
    </rPh>
    <rPh sb="3" eb="5">
      <t>ジュウショ</t>
    </rPh>
    <rPh sb="6" eb="10">
      <t>ユウビンバンゴウ</t>
    </rPh>
    <phoneticPr fontId="5"/>
  </si>
  <si>
    <t>申請者住所（市区町村・丁目・番地・建物名）</t>
    <rPh sb="0" eb="2">
      <t>シンセイ</t>
    </rPh>
    <rPh sb="2" eb="3">
      <t>シャ</t>
    </rPh>
    <rPh sb="3" eb="5">
      <t>ジュウショ</t>
    </rPh>
    <rPh sb="6" eb="8">
      <t>シク</t>
    </rPh>
    <rPh sb="8" eb="10">
      <t>チョウソン</t>
    </rPh>
    <rPh sb="11" eb="13">
      <t>チョウメ</t>
    </rPh>
    <rPh sb="14" eb="16">
      <t>バンチ</t>
    </rPh>
    <rPh sb="17" eb="19">
      <t>タテモノ</t>
    </rPh>
    <rPh sb="19" eb="20">
      <t>メイ</t>
    </rPh>
    <phoneticPr fontId="5"/>
  </si>
  <si>
    <t>申請者住所（都道府県）</t>
    <rPh sb="0" eb="2">
      <t>シンセイ</t>
    </rPh>
    <rPh sb="2" eb="3">
      <t>シャ</t>
    </rPh>
    <rPh sb="3" eb="5">
      <t>ジュウショ</t>
    </rPh>
    <rPh sb="6" eb="10">
      <t>トドウフケン</t>
    </rPh>
    <phoneticPr fontId="5"/>
  </si>
  <si>
    <t>交付申請書（番号）</t>
    <rPh sb="0" eb="2">
      <t>コウフ</t>
    </rPh>
    <rPh sb="2" eb="4">
      <t>シンセイ</t>
    </rPh>
    <rPh sb="4" eb="5">
      <t>ショ</t>
    </rPh>
    <rPh sb="6" eb="8">
      <t>バンゴウ</t>
    </rPh>
    <phoneticPr fontId="4"/>
  </si>
  <si>
    <t>交付申請日</t>
    <rPh sb="0" eb="2">
      <t>コウフ</t>
    </rPh>
    <rPh sb="2" eb="4">
      <t>シンセイ</t>
    </rPh>
    <rPh sb="4" eb="5">
      <t>ヒ</t>
    </rPh>
    <phoneticPr fontId="4"/>
  </si>
  <si>
    <t>補助事業に要する経費（合計）</t>
    <rPh sb="0" eb="2">
      <t>ホジョ</t>
    </rPh>
    <rPh sb="2" eb="4">
      <t>ジギョウ</t>
    </rPh>
    <rPh sb="5" eb="6">
      <t>ヨウ</t>
    </rPh>
    <rPh sb="8" eb="10">
      <t>ケイヒ</t>
    </rPh>
    <rPh sb="11" eb="13">
      <t>ゴウケイ</t>
    </rPh>
    <phoneticPr fontId="5"/>
  </si>
  <si>
    <t>補助事業に要する経費（消費税）</t>
    <rPh sb="0" eb="2">
      <t>ホジョ</t>
    </rPh>
    <rPh sb="2" eb="4">
      <t>ジギョウ</t>
    </rPh>
    <rPh sb="5" eb="6">
      <t>ヨウ</t>
    </rPh>
    <rPh sb="8" eb="10">
      <t>ケイヒ</t>
    </rPh>
    <rPh sb="11" eb="14">
      <t>ショウヒゼイ</t>
    </rPh>
    <phoneticPr fontId="5"/>
  </si>
  <si>
    <t>補助事業に要する経費（総計）</t>
    <rPh sb="0" eb="2">
      <t>ホジョ</t>
    </rPh>
    <rPh sb="2" eb="4">
      <t>ジギョウ</t>
    </rPh>
    <rPh sb="5" eb="6">
      <t>ヨウ</t>
    </rPh>
    <rPh sb="8" eb="10">
      <t>ケイヒ</t>
    </rPh>
    <rPh sb="11" eb="13">
      <t>ソウケイ</t>
    </rPh>
    <phoneticPr fontId="5"/>
  </si>
  <si>
    <t>補助対象経費（合計）</t>
    <rPh sb="7" eb="9">
      <t>ゴウケイ</t>
    </rPh>
    <phoneticPr fontId="5"/>
  </si>
  <si>
    <t>自己資金</t>
    <rPh sb="0" eb="2">
      <t>ジコ</t>
    </rPh>
    <rPh sb="2" eb="4">
      <t>シキン</t>
    </rPh>
    <phoneticPr fontId="4"/>
  </si>
  <si>
    <t>国庫以外の補助金１（名称）</t>
    <rPh sb="0" eb="2">
      <t>コッコ</t>
    </rPh>
    <rPh sb="2" eb="4">
      <t>イガイ</t>
    </rPh>
    <rPh sb="5" eb="8">
      <t>ホジョキン</t>
    </rPh>
    <rPh sb="10" eb="12">
      <t>メイショウ</t>
    </rPh>
    <phoneticPr fontId="4"/>
  </si>
  <si>
    <t>国庫以外の補助金１（金額）</t>
    <rPh sb="0" eb="2">
      <t>コッコ</t>
    </rPh>
    <rPh sb="2" eb="4">
      <t>イガイ</t>
    </rPh>
    <rPh sb="5" eb="8">
      <t>ホジョキン</t>
    </rPh>
    <rPh sb="10" eb="12">
      <t>キンガク</t>
    </rPh>
    <phoneticPr fontId="4"/>
  </si>
  <si>
    <t>国庫以外の補助金１（補助金の内容）</t>
    <rPh sb="0" eb="2">
      <t>コッコ</t>
    </rPh>
    <rPh sb="2" eb="4">
      <t>イガイ</t>
    </rPh>
    <rPh sb="5" eb="8">
      <t>ホジョキン</t>
    </rPh>
    <rPh sb="10" eb="13">
      <t>ホジョキン</t>
    </rPh>
    <rPh sb="14" eb="16">
      <t>ナイヨウ</t>
    </rPh>
    <phoneticPr fontId="4"/>
  </si>
  <si>
    <t>国庫以外の補助金（合計）</t>
    <rPh sb="0" eb="2">
      <t>コッコ</t>
    </rPh>
    <rPh sb="2" eb="4">
      <t>イガイ</t>
    </rPh>
    <rPh sb="5" eb="8">
      <t>ホジョキン</t>
    </rPh>
    <rPh sb="9" eb="11">
      <t>ゴウケイ</t>
    </rPh>
    <phoneticPr fontId="4"/>
  </si>
  <si>
    <t>国庫以外の補助金２（名称）</t>
    <rPh sb="0" eb="2">
      <t>コッコ</t>
    </rPh>
    <rPh sb="2" eb="4">
      <t>イガイ</t>
    </rPh>
    <rPh sb="5" eb="8">
      <t>ホジョキン</t>
    </rPh>
    <rPh sb="10" eb="12">
      <t>メイショウ</t>
    </rPh>
    <phoneticPr fontId="4"/>
  </si>
  <si>
    <t>国庫以外の補助金２（金額）</t>
    <rPh sb="0" eb="2">
      <t>コッコ</t>
    </rPh>
    <rPh sb="2" eb="4">
      <t>イガイ</t>
    </rPh>
    <rPh sb="5" eb="8">
      <t>ホジョキン</t>
    </rPh>
    <rPh sb="10" eb="12">
      <t>キンガク</t>
    </rPh>
    <phoneticPr fontId="4"/>
  </si>
  <si>
    <t>国庫以外の補助金２（補助金の内容）</t>
    <rPh sb="0" eb="2">
      <t>コッコ</t>
    </rPh>
    <rPh sb="2" eb="4">
      <t>イガイ</t>
    </rPh>
    <rPh sb="5" eb="8">
      <t>ホジョキン</t>
    </rPh>
    <rPh sb="10" eb="13">
      <t>ホジョキン</t>
    </rPh>
    <rPh sb="14" eb="16">
      <t>ナイヨウ</t>
    </rPh>
    <phoneticPr fontId="4"/>
  </si>
  <si>
    <t>国庫以外の補助金３（名称）</t>
    <rPh sb="0" eb="2">
      <t>コッコ</t>
    </rPh>
    <rPh sb="2" eb="4">
      <t>イガイ</t>
    </rPh>
    <rPh sb="5" eb="8">
      <t>ホジョキン</t>
    </rPh>
    <rPh sb="10" eb="12">
      <t>メイショウ</t>
    </rPh>
    <phoneticPr fontId="4"/>
  </si>
  <si>
    <t>国庫以外の補助金３（金額）</t>
    <rPh sb="0" eb="2">
      <t>コッコ</t>
    </rPh>
    <rPh sb="2" eb="4">
      <t>イガイ</t>
    </rPh>
    <rPh sb="5" eb="8">
      <t>ホジョキン</t>
    </rPh>
    <rPh sb="10" eb="12">
      <t>キンガク</t>
    </rPh>
    <phoneticPr fontId="4"/>
  </si>
  <si>
    <t>国庫以外の補助金３（補助金の内容）</t>
    <rPh sb="0" eb="2">
      <t>コッコ</t>
    </rPh>
    <rPh sb="2" eb="4">
      <t>イガイ</t>
    </rPh>
    <rPh sb="5" eb="8">
      <t>ホジョキン</t>
    </rPh>
    <rPh sb="10" eb="13">
      <t>ホジョキン</t>
    </rPh>
    <rPh sb="14" eb="16">
      <t>ナイヨウ</t>
    </rPh>
    <phoneticPr fontId="4"/>
  </si>
  <si>
    <t>その他（報告すべき事項）</t>
    <rPh sb="2" eb="3">
      <t>タ</t>
    </rPh>
    <rPh sb="4" eb="6">
      <t>ホウコク</t>
    </rPh>
    <rPh sb="9" eb="11">
      <t>ジコウ</t>
    </rPh>
    <phoneticPr fontId="4"/>
  </si>
  <si>
    <t>機器リストNo.1（メーカー）</t>
  </si>
  <si>
    <t>機器リストNo.2（メーカー）</t>
  </si>
  <si>
    <t>機器リストNo.3（メーカー）</t>
  </si>
  <si>
    <t>機器リストNo.4（メーカー）</t>
  </si>
  <si>
    <t>機器リストNo.5（メーカー）</t>
  </si>
  <si>
    <t>機器リストNo.6（メーカー）</t>
  </si>
  <si>
    <t>機器リストNo.7（メーカー）</t>
  </si>
  <si>
    <t>機器リストNo.8（メーカー）</t>
  </si>
  <si>
    <t>機器リストNo.9（メーカー）</t>
  </si>
  <si>
    <t>機器リストNo.10（メーカー）</t>
  </si>
  <si>
    <t>機器リストNo.11（メーカー）</t>
  </si>
  <si>
    <t>機器リストNo.12（メーカー）</t>
  </si>
  <si>
    <t>機器リストNo.13（メーカー）</t>
  </si>
  <si>
    <t>機器リストNo.14（メーカー）</t>
  </si>
  <si>
    <t>機器リストNo.15（メーカー）</t>
  </si>
  <si>
    <t>機器リストNo.16（メーカー）</t>
  </si>
  <si>
    <t>機器リストNo.17（メーカー）</t>
  </si>
  <si>
    <t>機器リストNo.18（メーカー）</t>
  </si>
  <si>
    <t>担当者連絡先１</t>
    <rPh sb="0" eb="3">
      <t>タントウシャ</t>
    </rPh>
    <rPh sb="3" eb="6">
      <t>レンラクサキ</t>
    </rPh>
    <phoneticPr fontId="4"/>
  </si>
  <si>
    <t>事業者名（フリガナ）</t>
    <rPh sb="0" eb="3">
      <t>ジギョウシャ</t>
    </rPh>
    <rPh sb="3" eb="4">
      <t>メイ</t>
    </rPh>
    <phoneticPr fontId="4"/>
  </si>
  <si>
    <t>所属部署名（フリガナ）</t>
    <rPh sb="0" eb="2">
      <t>ショゾク</t>
    </rPh>
    <rPh sb="2" eb="4">
      <t>ブショ</t>
    </rPh>
    <rPh sb="4" eb="5">
      <t>メイ</t>
    </rPh>
    <phoneticPr fontId="4"/>
  </si>
  <si>
    <t>担当者氏名（フリガナ）</t>
    <rPh sb="0" eb="3">
      <t>タントウシャ</t>
    </rPh>
    <rPh sb="3" eb="5">
      <t>シメイ</t>
    </rPh>
    <phoneticPr fontId="4"/>
  </si>
  <si>
    <t>担当者連絡先２</t>
    <rPh sb="0" eb="3">
      <t>タントウシャ</t>
    </rPh>
    <rPh sb="3" eb="6">
      <t>レンラクサキ</t>
    </rPh>
    <phoneticPr fontId="4"/>
  </si>
  <si>
    <t>確約日</t>
    <rPh sb="0" eb="2">
      <t>カクヤク</t>
    </rPh>
    <rPh sb="2" eb="3">
      <t>ビ</t>
    </rPh>
    <phoneticPr fontId="5"/>
  </si>
  <si>
    <t>確約者（住所）</t>
    <rPh sb="0" eb="2">
      <t>カクヤク</t>
    </rPh>
    <rPh sb="2" eb="3">
      <t>シャ</t>
    </rPh>
    <rPh sb="4" eb="6">
      <t>ジュウショ</t>
    </rPh>
    <phoneticPr fontId="5"/>
  </si>
  <si>
    <t>確約者（法人名）</t>
    <rPh sb="0" eb="2">
      <t>カクヤク</t>
    </rPh>
    <rPh sb="2" eb="3">
      <t>シャ</t>
    </rPh>
    <rPh sb="4" eb="6">
      <t>ホウジン</t>
    </rPh>
    <rPh sb="6" eb="7">
      <t>メイ</t>
    </rPh>
    <phoneticPr fontId="5"/>
  </si>
  <si>
    <t>確約者（代表者等名）</t>
    <rPh sb="0" eb="2">
      <t>カクヤク</t>
    </rPh>
    <rPh sb="2" eb="3">
      <t>シャ</t>
    </rPh>
    <rPh sb="4" eb="7">
      <t>ダイヒョウシャ</t>
    </rPh>
    <rPh sb="7" eb="8">
      <t>トウ</t>
    </rPh>
    <rPh sb="8" eb="9">
      <t>メイ</t>
    </rPh>
    <phoneticPr fontId="5"/>
  </si>
  <si>
    <t>交付申請書（様式１）</t>
    <rPh sb="0" eb="2">
      <t>コウフ</t>
    </rPh>
    <rPh sb="2" eb="4">
      <t>シンセイ</t>
    </rPh>
    <rPh sb="4" eb="5">
      <t>ショ</t>
    </rPh>
    <rPh sb="6" eb="8">
      <t>ヨウシキ</t>
    </rPh>
    <phoneticPr fontId="5"/>
  </si>
  <si>
    <t>11　主たる出資者等による確約書</t>
    <rPh sb="3" eb="4">
      <t>シュ</t>
    </rPh>
    <rPh sb="6" eb="8">
      <t>シュッシ</t>
    </rPh>
    <rPh sb="8" eb="9">
      <t>シャ</t>
    </rPh>
    <rPh sb="9" eb="10">
      <t>トウ</t>
    </rPh>
    <rPh sb="13" eb="16">
      <t>カクヤクショ</t>
    </rPh>
    <phoneticPr fontId="5"/>
  </si>
  <si>
    <t>No.</t>
  </si>
  <si>
    <t>提出書類名</t>
  </si>
  <si>
    <t>交付申請書</t>
  </si>
  <si>
    <t>1</t>
  </si>
  <si>
    <t>補助金交付申請書（様式第1）</t>
  </si>
  <si>
    <t>〇</t>
  </si>
  <si>
    <t>〇　</t>
  </si>
  <si>
    <t>補助事業に要する経費、補助対象経費及び補助金の配分額（別紙1）</t>
  </si>
  <si>
    <t>補助事業に要する経費の配分四半期別発生予定額（別紙2）</t>
  </si>
  <si>
    <t xml:space="preserve">役員名簿（別紙3） </t>
  </si>
  <si>
    <t>実施計画書</t>
  </si>
  <si>
    <t>2-1</t>
  </si>
  <si>
    <t>2-2</t>
  </si>
  <si>
    <t>導入事業経費の配分</t>
  </si>
  <si>
    <t>2-5</t>
    <phoneticPr fontId="49"/>
  </si>
  <si>
    <t>補助対象設備の機器リスト</t>
  </si>
  <si>
    <t>システムフロー図</t>
  </si>
  <si>
    <t>単線結線図</t>
  </si>
  <si>
    <t>2-12</t>
  </si>
  <si>
    <t>2-13</t>
  </si>
  <si>
    <t>2-14</t>
  </si>
  <si>
    <t>事業実施に関連する事項</t>
  </si>
  <si>
    <t>2-15</t>
  </si>
  <si>
    <t>デジタル社会やサプライチェーンの維持のために重要な施設であることの証明書類</t>
    <rPh sb="4" eb="6">
      <t>シャカイ</t>
    </rPh>
    <rPh sb="16" eb="18">
      <t>イジ</t>
    </rPh>
    <rPh sb="22" eb="24">
      <t>ジュウヨウ</t>
    </rPh>
    <rPh sb="25" eb="27">
      <t>シセツ</t>
    </rPh>
    <rPh sb="33" eb="35">
      <t>ショウメイ</t>
    </rPh>
    <rPh sb="35" eb="37">
      <t>ショルイ</t>
    </rPh>
    <phoneticPr fontId="49"/>
  </si>
  <si>
    <t>2-16</t>
  </si>
  <si>
    <t>事業実施体制</t>
  </si>
  <si>
    <t>2-17</t>
  </si>
  <si>
    <t>工事に係る工程表</t>
  </si>
  <si>
    <t>添付資料</t>
  </si>
  <si>
    <t>3</t>
  </si>
  <si>
    <t>4</t>
  </si>
  <si>
    <t>財務諸表（貸借対照表　及び　損益計算書）の写し</t>
  </si>
  <si>
    <t>直近３期分を提出すること</t>
    <phoneticPr fontId="49"/>
  </si>
  <si>
    <t>5</t>
  </si>
  <si>
    <t>登記簿（履歴事項全部証明書）の写し</t>
  </si>
  <si>
    <t>6</t>
  </si>
  <si>
    <t>補助対象設備の設置許可を証明する書類</t>
    <phoneticPr fontId="49"/>
  </si>
  <si>
    <t>7</t>
    <phoneticPr fontId="49"/>
  </si>
  <si>
    <t>データセンター概要書類又は半導体製造工場概要書類</t>
    <rPh sb="7" eb="9">
      <t>ガイヨウ</t>
    </rPh>
    <rPh sb="9" eb="11">
      <t>ショルイ</t>
    </rPh>
    <rPh sb="11" eb="12">
      <t>マタ</t>
    </rPh>
    <rPh sb="13" eb="16">
      <t>ハンドウタイ</t>
    </rPh>
    <rPh sb="16" eb="18">
      <t>セイゾウ</t>
    </rPh>
    <rPh sb="18" eb="20">
      <t>コウジョウ</t>
    </rPh>
    <rPh sb="20" eb="22">
      <t>ガイヨウ</t>
    </rPh>
    <rPh sb="22" eb="24">
      <t>ショルイ</t>
    </rPh>
    <phoneticPr fontId="49"/>
  </si>
  <si>
    <t>データセンター又は半導体製造工場の事業内容が分かるカタログ・パンフレット等</t>
    <rPh sb="7" eb="8">
      <t>マタ</t>
    </rPh>
    <rPh sb="9" eb="12">
      <t>ハンドウタイ</t>
    </rPh>
    <rPh sb="12" eb="14">
      <t>セイゾウ</t>
    </rPh>
    <rPh sb="14" eb="16">
      <t>コウジョウ</t>
    </rPh>
    <rPh sb="17" eb="19">
      <t>ジギョウ</t>
    </rPh>
    <rPh sb="19" eb="21">
      <t>ナイヨウ</t>
    </rPh>
    <rPh sb="22" eb="23">
      <t>ワ</t>
    </rPh>
    <rPh sb="36" eb="37">
      <t>トウ</t>
    </rPh>
    <phoneticPr fontId="49"/>
  </si>
  <si>
    <t>8</t>
    <phoneticPr fontId="49"/>
  </si>
  <si>
    <t>△</t>
    <phoneticPr fontId="49"/>
  </si>
  <si>
    <t>金融機関から融資を受ける場合のみ</t>
    <phoneticPr fontId="49"/>
  </si>
  <si>
    <t>9</t>
    <phoneticPr fontId="49"/>
  </si>
  <si>
    <t>主たる出資者等による補助事業の履行に係る確約書</t>
    <phoneticPr fontId="49"/>
  </si>
  <si>
    <t>○</t>
    <phoneticPr fontId="49"/>
  </si>
  <si>
    <t>特別目的会社が申請する場合のみ</t>
    <phoneticPr fontId="49"/>
  </si>
  <si>
    <t>10</t>
    <phoneticPr fontId="49"/>
  </si>
  <si>
    <t>事業継続計画書類</t>
    <rPh sb="0" eb="2">
      <t>ジギョウ</t>
    </rPh>
    <rPh sb="2" eb="4">
      <t>ケイゾク</t>
    </rPh>
    <rPh sb="4" eb="6">
      <t>ケイカク</t>
    </rPh>
    <rPh sb="6" eb="8">
      <t>ショルイ</t>
    </rPh>
    <phoneticPr fontId="49"/>
  </si>
  <si>
    <t>△</t>
  </si>
  <si>
    <t>自社の事業継続計画（ＢＣＰ）がある場合のみ</t>
    <rPh sb="0" eb="2">
      <t>ジシャ</t>
    </rPh>
    <rPh sb="3" eb="5">
      <t>ジギョウ</t>
    </rPh>
    <rPh sb="5" eb="7">
      <t>ケイゾク</t>
    </rPh>
    <rPh sb="7" eb="9">
      <t>ケイカク</t>
    </rPh>
    <rPh sb="17" eb="19">
      <t>バアイ</t>
    </rPh>
    <phoneticPr fontId="49"/>
  </si>
  <si>
    <t>11</t>
    <phoneticPr fontId="49"/>
  </si>
  <si>
    <t>リース契約書及びリース計算書の写し</t>
  </si>
  <si>
    <t>リース等を利用する場合のみ</t>
  </si>
  <si>
    <t>12</t>
    <phoneticPr fontId="49"/>
  </si>
  <si>
    <t>既存設備の固定資産台帳の写し</t>
    <phoneticPr fontId="49"/>
  </si>
  <si>
    <t>既存設備を改造する場合のみ</t>
    <phoneticPr fontId="49"/>
  </si>
  <si>
    <t>13</t>
    <phoneticPr fontId="49"/>
  </si>
  <si>
    <t>クリーンルームの清浄度証明書類</t>
  </si>
  <si>
    <t>導入施設が半導体製造工場の場合のみ</t>
    <rPh sb="5" eb="8">
      <t>ハンドウタイ</t>
    </rPh>
    <rPh sb="8" eb="10">
      <t>セイゾウ</t>
    </rPh>
    <rPh sb="10" eb="12">
      <t>コウジョウ</t>
    </rPh>
    <phoneticPr fontId="49"/>
  </si>
  <si>
    <t>14</t>
    <phoneticPr fontId="49"/>
  </si>
  <si>
    <t>その他</t>
    <rPh sb="2" eb="3">
      <t>タ</t>
    </rPh>
    <phoneticPr fontId="49"/>
  </si>
  <si>
    <t>必要に応じて提出すること</t>
    <rPh sb="0" eb="2">
      <t>ヒツヨウ</t>
    </rPh>
    <rPh sb="3" eb="4">
      <t>オウ</t>
    </rPh>
    <rPh sb="6" eb="8">
      <t>テイシュツ</t>
    </rPh>
    <phoneticPr fontId="49"/>
  </si>
  <si>
    <t>指定書式
有無</t>
    <phoneticPr fontId="4"/>
  </si>
  <si>
    <t>提出
有無</t>
    <phoneticPr fontId="4"/>
  </si>
  <si>
    <t>原本
提出</t>
    <rPh sb="3" eb="5">
      <t>テイシュツ</t>
    </rPh>
    <phoneticPr fontId="4"/>
  </si>
  <si>
    <t>○</t>
    <phoneticPr fontId="4"/>
  </si>
  <si>
    <t>実施計画概要書</t>
    <phoneticPr fontId="4"/>
  </si>
  <si>
    <t>（データセンター・サプライチェーン重要施設向け自家用発電設備等利用促進対策事業）</t>
    <phoneticPr fontId="49"/>
  </si>
  <si>
    <t>災害時に備えた社会的重要インフラへの自衛的な燃料備蓄の推進事業費補助金</t>
    <rPh sb="0" eb="2">
      <t>サイガイ</t>
    </rPh>
    <rPh sb="2" eb="3">
      <t>ジ</t>
    </rPh>
    <rPh sb="4" eb="5">
      <t>ソナ</t>
    </rPh>
    <rPh sb="7" eb="10">
      <t>シャカイテキ</t>
    </rPh>
    <rPh sb="10" eb="12">
      <t>ジュウヨウ</t>
    </rPh>
    <rPh sb="18" eb="21">
      <t>ジエイテキ</t>
    </rPh>
    <rPh sb="22" eb="24">
      <t>ネンリョウ</t>
    </rPh>
    <rPh sb="24" eb="26">
      <t>ビチク</t>
    </rPh>
    <rPh sb="27" eb="29">
      <t>スイシン</t>
    </rPh>
    <rPh sb="29" eb="32">
      <t>ジギョウヒ</t>
    </rPh>
    <rPh sb="32" eb="35">
      <t>ホジョキン</t>
    </rPh>
    <phoneticPr fontId="4"/>
  </si>
  <si>
    <t>設計費</t>
    <rPh sb="0" eb="2">
      <t>セッケイ</t>
    </rPh>
    <rPh sb="2" eb="3">
      <t>ヒ</t>
    </rPh>
    <phoneticPr fontId="4"/>
  </si>
  <si>
    <t>自家用発電設備</t>
    <rPh sb="0" eb="3">
      <t>ジカヨウ</t>
    </rPh>
    <rPh sb="3" eb="5">
      <t>ハツデン</t>
    </rPh>
    <rPh sb="5" eb="7">
      <t>セツビ</t>
    </rPh>
    <phoneticPr fontId="4"/>
  </si>
  <si>
    <t>設計費</t>
    <rPh sb="0" eb="2">
      <t>セッケイ</t>
    </rPh>
    <rPh sb="2" eb="3">
      <t>ヒ</t>
    </rPh>
    <phoneticPr fontId="4"/>
  </si>
  <si>
    <t>設計費</t>
    <rPh sb="0" eb="2">
      <t>セッケイ</t>
    </rPh>
    <rPh sb="2" eb="3">
      <t>ヒ</t>
    </rPh>
    <phoneticPr fontId="5"/>
  </si>
  <si>
    <t>実施設計費</t>
    <rPh sb="0" eb="2">
      <t>ジッシ</t>
    </rPh>
    <rPh sb="2" eb="4">
      <t>セッケイ</t>
    </rPh>
    <rPh sb="4" eb="5">
      <t>ヒ</t>
    </rPh>
    <phoneticPr fontId="4"/>
  </si>
  <si>
    <t>無停電電源装置</t>
    <rPh sb="0" eb="3">
      <t>ムテイデン</t>
    </rPh>
    <rPh sb="3" eb="5">
      <t>デンゲン</t>
    </rPh>
    <rPh sb="5" eb="7">
      <t>ソウチ</t>
    </rPh>
    <phoneticPr fontId="4"/>
  </si>
  <si>
    <t>計上方法</t>
    <rPh sb="0" eb="2">
      <t>ケイジョウ</t>
    </rPh>
    <rPh sb="2" eb="4">
      <t>ホウホウ</t>
    </rPh>
    <phoneticPr fontId="4"/>
  </si>
  <si>
    <t>機器リストNo.</t>
    <rPh sb="0" eb="2">
      <t>キキ</t>
    </rPh>
    <phoneticPr fontId="4"/>
  </si>
  <si>
    <t>台数</t>
    <rPh sb="0" eb="2">
      <t>ダイスウ</t>
    </rPh>
    <phoneticPr fontId="49"/>
  </si>
  <si>
    <t>負荷設備の名称</t>
    <rPh sb="0" eb="2">
      <t>フカ</t>
    </rPh>
    <rPh sb="2" eb="4">
      <t>セツビ</t>
    </rPh>
    <rPh sb="5" eb="7">
      <t>メイショウ</t>
    </rPh>
    <phoneticPr fontId="49"/>
  </si>
  <si>
    <t>総出力</t>
    <rPh sb="0" eb="3">
      <t>ソウシュツリョク</t>
    </rPh>
    <phoneticPr fontId="49"/>
  </si>
  <si>
    <t>No.</t>
    <phoneticPr fontId="49"/>
  </si>
  <si>
    <t>運転台数</t>
    <rPh sb="0" eb="2">
      <t>ウンテン</t>
    </rPh>
    <rPh sb="2" eb="4">
      <t>ダイスウ</t>
    </rPh>
    <phoneticPr fontId="49"/>
  </si>
  <si>
    <t>平常時</t>
    <rPh sb="0" eb="2">
      <t>ヘイジョウ</t>
    </rPh>
    <rPh sb="2" eb="3">
      <t>ジ</t>
    </rPh>
    <phoneticPr fontId="49"/>
  </si>
  <si>
    <t>自家用発電設備</t>
  </si>
  <si>
    <t>無停電電源装置</t>
  </si>
  <si>
    <t>その他</t>
  </si>
  <si>
    <t>型式</t>
    <rPh sb="0" eb="2">
      <t>カタシキ</t>
    </rPh>
    <phoneticPr fontId="5"/>
  </si>
  <si>
    <t>システムフロー図
機器配置図
単線結線図の
機器番号</t>
    <rPh sb="7" eb="8">
      <t>ズ</t>
    </rPh>
    <rPh sb="9" eb="11">
      <t>キキ</t>
    </rPh>
    <rPh sb="11" eb="13">
      <t>ハイチ</t>
    </rPh>
    <rPh sb="13" eb="14">
      <t>ズ</t>
    </rPh>
    <rPh sb="15" eb="17">
      <t>タンセン</t>
    </rPh>
    <rPh sb="17" eb="19">
      <t>ケッセン</t>
    </rPh>
    <rPh sb="19" eb="20">
      <t>ズ</t>
    </rPh>
    <rPh sb="22" eb="24">
      <t>キキ</t>
    </rPh>
    <rPh sb="24" eb="26">
      <t>バンゴウ</t>
    </rPh>
    <phoneticPr fontId="4"/>
  </si>
  <si>
    <t>運転時刻</t>
    <rPh sb="0" eb="2">
      <t>ウンテン</t>
    </rPh>
    <rPh sb="2" eb="4">
      <t>ジコク</t>
    </rPh>
    <phoneticPr fontId="49"/>
  </si>
  <si>
    <t>運転時刻</t>
    <phoneticPr fontId="49"/>
  </si>
  <si>
    <t>電力量
（kWh/日）</t>
    <rPh sb="0" eb="2">
      <t>デンリョク</t>
    </rPh>
    <rPh sb="2" eb="3">
      <t>リョウ</t>
    </rPh>
    <rPh sb="9" eb="10">
      <t>ニチ</t>
    </rPh>
    <phoneticPr fontId="49"/>
  </si>
  <si>
    <t>合計出力
（kW）</t>
    <rPh sb="0" eb="2">
      <t>ゴウケイ</t>
    </rPh>
    <rPh sb="2" eb="4">
      <t>シュツリョク</t>
    </rPh>
    <phoneticPr fontId="49"/>
  </si>
  <si>
    <t>出力
（kW）</t>
    <rPh sb="0" eb="2">
      <t>シュツリョク</t>
    </rPh>
    <phoneticPr fontId="49"/>
  </si>
  <si>
    <t>2-18</t>
  </si>
  <si>
    <t>補助対象設備の規模</t>
    <rPh sb="0" eb="2">
      <t>ホジョ</t>
    </rPh>
    <rPh sb="2" eb="4">
      <t>タイショウ</t>
    </rPh>
    <rPh sb="4" eb="6">
      <t>セツビ</t>
    </rPh>
    <rPh sb="7" eb="9">
      <t>キボ</t>
    </rPh>
    <phoneticPr fontId="4"/>
  </si>
  <si>
    <t>発電単価</t>
    <rPh sb="0" eb="2">
      <t>ハツデン</t>
    </rPh>
    <rPh sb="2" eb="4">
      <t>タンカ</t>
    </rPh>
    <phoneticPr fontId="4"/>
  </si>
  <si>
    <t>費用対効果</t>
    <rPh sb="0" eb="5">
      <t>ヒヨウタイコウカ</t>
    </rPh>
    <phoneticPr fontId="4"/>
  </si>
  <si>
    <t>事業実施予定スケジュール</t>
    <phoneticPr fontId="49"/>
  </si>
  <si>
    <t>負荷リスト</t>
    <phoneticPr fontId="4"/>
  </si>
  <si>
    <t>補助対象設備の情報</t>
    <rPh sb="0" eb="2">
      <t>ホジョ</t>
    </rPh>
    <rPh sb="2" eb="4">
      <t>タイショウ</t>
    </rPh>
    <rPh sb="4" eb="6">
      <t>セツビ</t>
    </rPh>
    <rPh sb="7" eb="9">
      <t>ジョウホウ</t>
    </rPh>
    <phoneticPr fontId="4"/>
  </si>
  <si>
    <t>実施計画書　2-1 実施計画概要書</t>
    <rPh sb="0" eb="2">
      <t>ジッシ</t>
    </rPh>
    <rPh sb="2" eb="4">
      <t>ケイカク</t>
    </rPh>
    <rPh sb="4" eb="5">
      <t>ショ</t>
    </rPh>
    <rPh sb="10" eb="12">
      <t>ジッシ</t>
    </rPh>
    <rPh sb="12" eb="14">
      <t>ケイカク</t>
    </rPh>
    <rPh sb="14" eb="17">
      <t>ガイヨウショ</t>
    </rPh>
    <phoneticPr fontId="4"/>
  </si>
  <si>
    <t>実施計画書　2-2 設備導入事業経費の配分</t>
    <rPh sb="0" eb="2">
      <t>ジッシ</t>
    </rPh>
    <rPh sb="2" eb="4">
      <t>ケイカク</t>
    </rPh>
    <rPh sb="4" eb="5">
      <t>ショ</t>
    </rPh>
    <rPh sb="10" eb="12">
      <t>セツビ</t>
    </rPh>
    <rPh sb="12" eb="14">
      <t>ドウニュウ</t>
    </rPh>
    <rPh sb="14" eb="16">
      <t>ジギョウ</t>
    </rPh>
    <rPh sb="16" eb="18">
      <t>ケイヒ</t>
    </rPh>
    <rPh sb="19" eb="21">
      <t>ハイブン</t>
    </rPh>
    <phoneticPr fontId="4"/>
  </si>
  <si>
    <t>実施計画書　2-4 補助事業に要する経費、及びその調達方法</t>
    <rPh sb="0" eb="2">
      <t>ジッシ</t>
    </rPh>
    <rPh sb="2" eb="4">
      <t>ケイカク</t>
    </rPh>
    <rPh sb="4" eb="5">
      <t>ショ</t>
    </rPh>
    <rPh sb="10" eb="12">
      <t>ホジョ</t>
    </rPh>
    <rPh sb="12" eb="14">
      <t>ジギョウ</t>
    </rPh>
    <rPh sb="15" eb="16">
      <t>ヨウ</t>
    </rPh>
    <rPh sb="18" eb="20">
      <t>ケイヒ</t>
    </rPh>
    <rPh sb="21" eb="22">
      <t>オヨ</t>
    </rPh>
    <rPh sb="25" eb="27">
      <t>チョウタツ</t>
    </rPh>
    <rPh sb="27" eb="29">
      <t>ホウホウ</t>
    </rPh>
    <phoneticPr fontId="4"/>
  </si>
  <si>
    <t>実施計画書　2-5 補助対象設備の機器リスト</t>
    <rPh sb="0" eb="2">
      <t>ジッシ</t>
    </rPh>
    <rPh sb="2" eb="4">
      <t>ケイカク</t>
    </rPh>
    <rPh sb="4" eb="5">
      <t>ショ</t>
    </rPh>
    <rPh sb="10" eb="12">
      <t>ホジョ</t>
    </rPh>
    <rPh sb="12" eb="14">
      <t>タイショウ</t>
    </rPh>
    <rPh sb="14" eb="16">
      <t>セツビ</t>
    </rPh>
    <rPh sb="17" eb="19">
      <t>キキ</t>
    </rPh>
    <phoneticPr fontId="4"/>
  </si>
  <si>
    <t>添付資料9 主たる出資者等による補助事業の履行に係る確約書</t>
    <rPh sb="0" eb="2">
      <t>テンプ</t>
    </rPh>
    <rPh sb="2" eb="4">
      <t>シリョウ</t>
    </rPh>
    <rPh sb="6" eb="7">
      <t>シュ</t>
    </rPh>
    <rPh sb="9" eb="11">
      <t>シュッシ</t>
    </rPh>
    <rPh sb="11" eb="12">
      <t>シャ</t>
    </rPh>
    <rPh sb="12" eb="13">
      <t>トウ</t>
    </rPh>
    <rPh sb="16" eb="18">
      <t>ホジョ</t>
    </rPh>
    <rPh sb="18" eb="20">
      <t>ジギョウ</t>
    </rPh>
    <rPh sb="21" eb="23">
      <t>リコウ</t>
    </rPh>
    <rPh sb="24" eb="25">
      <t>カカ</t>
    </rPh>
    <rPh sb="26" eb="29">
      <t>カクヤクショ</t>
    </rPh>
    <phoneticPr fontId="4"/>
  </si>
  <si>
    <t>設　　計</t>
    <rPh sb="0" eb="1">
      <t>セツ</t>
    </rPh>
    <rPh sb="3" eb="4">
      <t>ケイ</t>
    </rPh>
    <phoneticPr fontId="4"/>
  </si>
  <si>
    <t>電気事業法に定められた使用前自主検査と同等の内容の試験の完了</t>
    <rPh sb="0" eb="2">
      <t>デンキ</t>
    </rPh>
    <rPh sb="2" eb="5">
      <t>ジギョウホウ</t>
    </rPh>
    <rPh sb="6" eb="7">
      <t>サダ</t>
    </rPh>
    <rPh sb="11" eb="14">
      <t>シヨウゼン</t>
    </rPh>
    <rPh sb="14" eb="16">
      <t>ジシュ</t>
    </rPh>
    <rPh sb="16" eb="18">
      <t>ケンサ</t>
    </rPh>
    <rPh sb="19" eb="21">
      <t>ドウトウ</t>
    </rPh>
    <rPh sb="22" eb="24">
      <t>ナイヨウ</t>
    </rPh>
    <rPh sb="25" eb="27">
      <t>シケン</t>
    </rPh>
    <rPh sb="28" eb="30">
      <t>カンリョウ</t>
    </rPh>
    <phoneticPr fontId="4"/>
  </si>
  <si>
    <t>　平成３０年度災害時に備えた社会的重要インフラへの自衛的な燃料備蓄の推進事業費補助金（データセンター・サプライチェーン重要施設向け自家用発電設備等利用促進対策事業）の申請にあたり、当法人は下記の事項について確約します。</t>
    <rPh sb="1" eb="3">
      <t>ヘイセイ</t>
    </rPh>
    <rPh sb="5" eb="7">
      <t>ネンド</t>
    </rPh>
    <rPh sb="7" eb="9">
      <t>サイガイ</t>
    </rPh>
    <rPh sb="9" eb="10">
      <t>ジ</t>
    </rPh>
    <rPh sb="11" eb="12">
      <t>ソナ</t>
    </rPh>
    <rPh sb="14" eb="17">
      <t>シャカイテキ</t>
    </rPh>
    <rPh sb="17" eb="19">
      <t>ジュウヨウ</t>
    </rPh>
    <rPh sb="25" eb="28">
      <t>ジエイテキ</t>
    </rPh>
    <rPh sb="29" eb="31">
      <t>ネンリョウ</t>
    </rPh>
    <rPh sb="31" eb="33">
      <t>ビチク</t>
    </rPh>
    <rPh sb="34" eb="36">
      <t>スイシン</t>
    </rPh>
    <rPh sb="36" eb="39">
      <t>ジギョウヒ</t>
    </rPh>
    <rPh sb="39" eb="42">
      <t>ホジョキン</t>
    </rPh>
    <rPh sb="83" eb="85">
      <t>シンセイ</t>
    </rPh>
    <rPh sb="90" eb="93">
      <t>トウホウジン</t>
    </rPh>
    <rPh sb="94" eb="96">
      <t>カキ</t>
    </rPh>
    <rPh sb="97" eb="99">
      <t>ジコウ</t>
    </rPh>
    <rPh sb="103" eb="105">
      <t>カクヤク</t>
    </rPh>
    <phoneticPr fontId="5"/>
  </si>
  <si>
    <t>タンク容量
（㎥）</t>
    <rPh sb="3" eb="5">
      <t>ヨウリョウ</t>
    </rPh>
    <phoneticPr fontId="4"/>
  </si>
  <si>
    <t>設備設置施設の名称</t>
    <rPh sb="0" eb="2">
      <t>セツビ</t>
    </rPh>
    <rPh sb="2" eb="4">
      <t>セッチ</t>
    </rPh>
    <rPh sb="4" eb="6">
      <t>シセツ</t>
    </rPh>
    <rPh sb="7" eb="9">
      <t>メイショウ</t>
    </rPh>
    <phoneticPr fontId="4"/>
  </si>
  <si>
    <t>設備設置所在地</t>
    <rPh sb="0" eb="2">
      <t>セツビ</t>
    </rPh>
    <rPh sb="2" eb="4">
      <t>セッチ</t>
    </rPh>
    <rPh sb="4" eb="7">
      <t>ショザイチ</t>
    </rPh>
    <phoneticPr fontId="4"/>
  </si>
  <si>
    <t>１．自家用発電設備</t>
    <rPh sb="2" eb="5">
      <t>ジカヨウ</t>
    </rPh>
    <rPh sb="5" eb="7">
      <t>ハツデン</t>
    </rPh>
    <rPh sb="7" eb="9">
      <t>セツビ</t>
    </rPh>
    <phoneticPr fontId="4"/>
  </si>
  <si>
    <t>型式</t>
    <rPh sb="0" eb="2">
      <t>カタシキ</t>
    </rPh>
    <phoneticPr fontId="4"/>
  </si>
  <si>
    <t>台数</t>
    <rPh sb="0" eb="2">
      <t>ダイスウ</t>
    </rPh>
    <phoneticPr fontId="4"/>
  </si>
  <si>
    <t>基数</t>
    <rPh sb="0" eb="2">
      <t>キスウ</t>
    </rPh>
    <phoneticPr fontId="4"/>
  </si>
  <si>
    <t>発電機型式
（原動機種類）</t>
    <rPh sb="0" eb="3">
      <t>ハツデンキ</t>
    </rPh>
    <rPh sb="3" eb="5">
      <t>カタシキ</t>
    </rPh>
    <rPh sb="7" eb="10">
      <t>ゲンドウキ</t>
    </rPh>
    <rPh sb="10" eb="12">
      <t>シュルイ</t>
    </rPh>
    <phoneticPr fontId="4"/>
  </si>
  <si>
    <t>容量
（㎥）</t>
    <rPh sb="0" eb="2">
      <t>ヨウリョウ</t>
    </rPh>
    <phoneticPr fontId="4"/>
  </si>
  <si>
    <t>主要設備の仕様書又はカタログ・パンフレット等</t>
    <phoneticPr fontId="4"/>
  </si>
  <si>
    <t>主要設備の仕様書又はカタログ・パンフレット等</t>
  </si>
  <si>
    <t>負荷リスト</t>
  </si>
  <si>
    <t>事業実施予定スケジュール</t>
  </si>
  <si>
    <t>直近３期分を提出すること</t>
  </si>
  <si>
    <t>補助対象設備の設置許可を証明する書類</t>
  </si>
  <si>
    <t>金融機関から融資を受ける場合のみ</t>
  </si>
  <si>
    <t>既存設備の固定資産台帳の写し</t>
  </si>
  <si>
    <t>既存設備を改造する場合のみ</t>
  </si>
  <si>
    <t>有無チェック</t>
    <rPh sb="0" eb="2">
      <t>ウム</t>
    </rPh>
    <phoneticPr fontId="4"/>
  </si>
  <si>
    <t>有</t>
    <rPh sb="0" eb="1">
      <t>アリ</t>
    </rPh>
    <phoneticPr fontId="4"/>
  </si>
  <si>
    <t>無</t>
    <rPh sb="0" eb="1">
      <t>ナシ</t>
    </rPh>
    <phoneticPr fontId="4"/>
  </si>
  <si>
    <t>会社・団体概要（パンフレット等）</t>
    <rPh sb="14" eb="15">
      <t>ナド</t>
    </rPh>
    <phoneticPr fontId="4"/>
  </si>
  <si>
    <t>３．設備の保守計画</t>
    <rPh sb="2" eb="4">
      <t>セツビ</t>
    </rPh>
    <rPh sb="5" eb="7">
      <t>ホシュ</t>
    </rPh>
    <rPh sb="7" eb="9">
      <t>ケイカク</t>
    </rPh>
    <phoneticPr fontId="4"/>
  </si>
  <si>
    <t>３．既存設備の改造を行う場合、その既存設備への補助金利用（該当する場合は当該設備に関する固定資産台帳を提出してください）</t>
    <rPh sb="29" eb="31">
      <t>ガイトウ</t>
    </rPh>
    <rPh sb="33" eb="35">
      <t>バアイ</t>
    </rPh>
    <rPh sb="36" eb="38">
      <t>トウガイ</t>
    </rPh>
    <rPh sb="38" eb="40">
      <t>セツビ</t>
    </rPh>
    <rPh sb="41" eb="42">
      <t>カン</t>
    </rPh>
    <rPh sb="44" eb="46">
      <t>コテイ</t>
    </rPh>
    <rPh sb="46" eb="48">
      <t>シサン</t>
    </rPh>
    <rPh sb="48" eb="50">
      <t>ダイチョウ</t>
    </rPh>
    <rPh sb="51" eb="53">
      <t>テイシュツ</t>
    </rPh>
    <phoneticPr fontId="4"/>
  </si>
  <si>
    <t>資本的支出</t>
    <phoneticPr fontId="4"/>
  </si>
  <si>
    <t>修繕費</t>
    <phoneticPr fontId="4"/>
  </si>
  <si>
    <t>燃料タンク等</t>
    <rPh sb="0" eb="2">
      <t>ネンリョウ</t>
    </rPh>
    <rPh sb="5" eb="6">
      <t>ナド</t>
    </rPh>
    <phoneticPr fontId="4"/>
  </si>
  <si>
    <t>実施計画書　2-14 事業実施に関連する事項</t>
    <rPh sb="0" eb="2">
      <t>ジッシ</t>
    </rPh>
    <rPh sb="2" eb="4">
      <t>ケイカク</t>
    </rPh>
    <rPh sb="4" eb="5">
      <t>ショ</t>
    </rPh>
    <rPh sb="11" eb="13">
      <t>ジギョウ</t>
    </rPh>
    <rPh sb="13" eb="15">
      <t>ジッシ</t>
    </rPh>
    <rPh sb="16" eb="18">
      <t>カンレン</t>
    </rPh>
    <rPh sb="20" eb="22">
      <t>ジコウ</t>
    </rPh>
    <phoneticPr fontId="4"/>
  </si>
  <si>
    <t>実施計画書　2-16 事業実施体制</t>
    <rPh sb="0" eb="2">
      <t>ジッシ</t>
    </rPh>
    <rPh sb="2" eb="4">
      <t>ケイカク</t>
    </rPh>
    <rPh sb="4" eb="5">
      <t>ショ</t>
    </rPh>
    <rPh sb="11" eb="13">
      <t>ジギョウ</t>
    </rPh>
    <rPh sb="13" eb="15">
      <t>ジッシ</t>
    </rPh>
    <rPh sb="15" eb="17">
      <t>タイセイ</t>
    </rPh>
    <phoneticPr fontId="4"/>
  </si>
  <si>
    <t>実施計画書　2-17　事業実施予定スケジュール</t>
    <rPh sb="0" eb="2">
      <t>ジッシ</t>
    </rPh>
    <rPh sb="2" eb="5">
      <t>ケイカクショ</t>
    </rPh>
    <rPh sb="11" eb="13">
      <t>ジギョウ</t>
    </rPh>
    <rPh sb="13" eb="15">
      <t>ジッシ</t>
    </rPh>
    <rPh sb="15" eb="17">
      <t>ヨテイ</t>
    </rPh>
    <phoneticPr fontId="4"/>
  </si>
  <si>
    <t>実施計画書　2-11 負荷リスト</t>
    <rPh sb="0" eb="2">
      <t>ジッシ</t>
    </rPh>
    <rPh sb="2" eb="4">
      <t>ケイカク</t>
    </rPh>
    <rPh sb="4" eb="5">
      <t>ショ</t>
    </rPh>
    <rPh sb="11" eb="13">
      <t>フカ</t>
    </rPh>
    <phoneticPr fontId="4"/>
  </si>
  <si>
    <t>補助
対象</t>
    <rPh sb="0" eb="2">
      <t>ホジョ</t>
    </rPh>
    <rPh sb="3" eb="5">
      <t>タイショウ</t>
    </rPh>
    <phoneticPr fontId="4"/>
  </si>
  <si>
    <t>補助対象</t>
    <rPh sb="0" eb="2">
      <t>ホジョ</t>
    </rPh>
    <rPh sb="2" eb="4">
      <t>タイショウ</t>
    </rPh>
    <phoneticPr fontId="4"/>
  </si>
  <si>
    <t>●</t>
    <phoneticPr fontId="4"/>
  </si>
  <si>
    <t>常用・非常用</t>
    <rPh sb="0" eb="2">
      <t>ジョウヨウ</t>
    </rPh>
    <rPh sb="3" eb="6">
      <t>ヒジョウヨウ</t>
    </rPh>
    <phoneticPr fontId="4"/>
  </si>
  <si>
    <t>非常用</t>
    <rPh sb="0" eb="3">
      <t>ヒジョウヨウ</t>
    </rPh>
    <phoneticPr fontId="4"/>
  </si>
  <si>
    <t>常用兼用</t>
    <rPh sb="0" eb="2">
      <t>ジョウヨウ</t>
    </rPh>
    <rPh sb="2" eb="4">
      <t>ケンヨウ</t>
    </rPh>
    <phoneticPr fontId="4"/>
  </si>
  <si>
    <t>自家用発電
設備No.</t>
    <rPh sb="0" eb="3">
      <t>ジカヨウ</t>
    </rPh>
    <rPh sb="3" eb="5">
      <t>ハツデン</t>
    </rPh>
    <rPh sb="6" eb="8">
      <t>セツビ</t>
    </rPh>
    <phoneticPr fontId="4"/>
  </si>
  <si>
    <t>社</t>
    <rPh sb="0" eb="1">
      <t>シャ</t>
    </rPh>
    <phoneticPr fontId="4"/>
  </si>
  <si>
    <t>No.</t>
    <phoneticPr fontId="4"/>
  </si>
  <si>
    <t>半導体製品の名称</t>
    <rPh sb="0" eb="3">
      <t>ハンドウタイ</t>
    </rPh>
    <rPh sb="3" eb="5">
      <t>セイヒン</t>
    </rPh>
    <rPh sb="6" eb="8">
      <t>メイショウ</t>
    </rPh>
    <phoneticPr fontId="4"/>
  </si>
  <si>
    <t>搭載される商品の実例</t>
    <rPh sb="0" eb="2">
      <t>トウサイ</t>
    </rPh>
    <rPh sb="5" eb="7">
      <t>ショウヒン</t>
    </rPh>
    <rPh sb="8" eb="10">
      <t>ジツレイ</t>
    </rPh>
    <phoneticPr fontId="4"/>
  </si>
  <si>
    <t>情報通信</t>
    <rPh sb="0" eb="2">
      <t>ジョウホウ</t>
    </rPh>
    <rPh sb="2" eb="4">
      <t>ツウシン</t>
    </rPh>
    <phoneticPr fontId="4"/>
  </si>
  <si>
    <t>航空</t>
    <rPh sb="0" eb="2">
      <t>コウクウ</t>
    </rPh>
    <phoneticPr fontId="4"/>
  </si>
  <si>
    <t>非常時に操業を持続するために必要な設備リスト</t>
    <rPh sb="0" eb="2">
      <t>ヒジョウ</t>
    </rPh>
    <rPh sb="2" eb="3">
      <t>ジ</t>
    </rPh>
    <rPh sb="4" eb="6">
      <t>ソウギョウ</t>
    </rPh>
    <rPh sb="7" eb="9">
      <t>ジゾク</t>
    </rPh>
    <rPh sb="14" eb="16">
      <t>ヒツヨウ</t>
    </rPh>
    <rPh sb="17" eb="19">
      <t>セツビ</t>
    </rPh>
    <phoneticPr fontId="4"/>
  </si>
  <si>
    <t>非常時に操業を持続するために必要な設備から供給される出力及び電力量の根拠書類</t>
    <rPh sb="0" eb="2">
      <t>ヒジョウ</t>
    </rPh>
    <rPh sb="2" eb="3">
      <t>ジ</t>
    </rPh>
    <rPh sb="4" eb="6">
      <t>ソウギョウ</t>
    </rPh>
    <rPh sb="7" eb="9">
      <t>ジゾク</t>
    </rPh>
    <rPh sb="14" eb="16">
      <t>ヒツヨウ</t>
    </rPh>
    <rPh sb="17" eb="19">
      <t>セツビ</t>
    </rPh>
    <rPh sb="21" eb="23">
      <t>キョウキュウ</t>
    </rPh>
    <rPh sb="26" eb="28">
      <t>シュツリョク</t>
    </rPh>
    <rPh sb="28" eb="29">
      <t>オヨ</t>
    </rPh>
    <rPh sb="30" eb="32">
      <t>デンリョク</t>
    </rPh>
    <rPh sb="32" eb="33">
      <t>リョウ</t>
    </rPh>
    <rPh sb="34" eb="36">
      <t>コンキョ</t>
    </rPh>
    <rPh sb="36" eb="38">
      <t>ショルイ</t>
    </rPh>
    <phoneticPr fontId="49"/>
  </si>
  <si>
    <t>負荷リストの根拠資料</t>
    <rPh sb="0" eb="2">
      <t>フカ</t>
    </rPh>
    <rPh sb="6" eb="8">
      <t>コンキョ</t>
    </rPh>
    <rPh sb="8" eb="10">
      <t>シリョウ</t>
    </rPh>
    <phoneticPr fontId="49"/>
  </si>
  <si>
    <t>試験実施予定概要書</t>
    <rPh sb="0" eb="2">
      <t>シケン</t>
    </rPh>
    <rPh sb="2" eb="4">
      <t>ジッシ</t>
    </rPh>
    <rPh sb="4" eb="6">
      <t>ヨテイ</t>
    </rPh>
    <rPh sb="6" eb="8">
      <t>ガイヨウ</t>
    </rPh>
    <rPh sb="8" eb="9">
      <t>ショ</t>
    </rPh>
    <phoneticPr fontId="49"/>
  </si>
  <si>
    <t>（kW）</t>
    <phoneticPr fontId="4"/>
  </si>
  <si>
    <t>（円／kW）</t>
    <rPh sb="1" eb="2">
      <t>エン</t>
    </rPh>
    <phoneticPr fontId="4"/>
  </si>
  <si>
    <t>（h）</t>
    <phoneticPr fontId="4"/>
  </si>
  <si>
    <t>事業名
（補助事業の名称）</t>
    <rPh sb="0" eb="2">
      <t>ジギョウ</t>
    </rPh>
    <rPh sb="2" eb="3">
      <t>メイ</t>
    </rPh>
    <phoneticPr fontId="5"/>
  </si>
  <si>
    <t>非常時の
操業持続時間</t>
    <rPh sb="0" eb="2">
      <t>ヒジョウ</t>
    </rPh>
    <rPh sb="2" eb="3">
      <t>ジ</t>
    </rPh>
    <rPh sb="5" eb="7">
      <t>ソウギョウ</t>
    </rPh>
    <rPh sb="7" eb="9">
      <t>ジゾク</t>
    </rPh>
    <rPh sb="9" eb="11">
      <t>ジカン</t>
    </rPh>
    <phoneticPr fontId="5"/>
  </si>
  <si>
    <t>消防法</t>
    <rPh sb="0" eb="3">
      <t>ショウボウホウ</t>
    </rPh>
    <phoneticPr fontId="4"/>
  </si>
  <si>
    <t>１．データセンターに設備を導入する場合</t>
    <rPh sb="10" eb="12">
      <t>セツビ</t>
    </rPh>
    <rPh sb="13" eb="15">
      <t>ドウニュウ</t>
    </rPh>
    <rPh sb="17" eb="19">
      <t>バアイ</t>
    </rPh>
    <phoneticPr fontId="4"/>
  </si>
  <si>
    <t>１）利用者数（自社を含む）</t>
    <rPh sb="2" eb="4">
      <t>リヨウ</t>
    </rPh>
    <rPh sb="4" eb="5">
      <t>シャ</t>
    </rPh>
    <rPh sb="5" eb="6">
      <t>スウ</t>
    </rPh>
    <rPh sb="7" eb="9">
      <t>ジシャ</t>
    </rPh>
    <rPh sb="10" eb="11">
      <t>フク</t>
    </rPh>
    <phoneticPr fontId="4"/>
  </si>
  <si>
    <t>法人</t>
    <rPh sb="0" eb="2">
      <t>ホウジン</t>
    </rPh>
    <phoneticPr fontId="4"/>
  </si>
  <si>
    <t>個人</t>
    <rPh sb="0" eb="2">
      <t>コジン</t>
    </rPh>
    <phoneticPr fontId="4"/>
  </si>
  <si>
    <t>人</t>
    <rPh sb="0" eb="1">
      <t>ニン</t>
    </rPh>
    <phoneticPr fontId="4"/>
  </si>
  <si>
    <t>No.</t>
    <phoneticPr fontId="4"/>
  </si>
  <si>
    <t>業種</t>
    <rPh sb="0" eb="2">
      <t>ギョウシュ</t>
    </rPh>
    <phoneticPr fontId="4"/>
  </si>
  <si>
    <t>利用者数</t>
    <rPh sb="0" eb="2">
      <t>リヨウ</t>
    </rPh>
    <rPh sb="2" eb="3">
      <t>シャ</t>
    </rPh>
    <rPh sb="3" eb="4">
      <t>スウ</t>
    </rPh>
    <phoneticPr fontId="4"/>
  </si>
  <si>
    <t>電力</t>
    <rPh sb="0" eb="2">
      <t>デンリョク</t>
    </rPh>
    <phoneticPr fontId="4"/>
  </si>
  <si>
    <t>物流</t>
    <rPh sb="0" eb="2">
      <t>ブツリュウ</t>
    </rPh>
    <phoneticPr fontId="4"/>
  </si>
  <si>
    <t>金融</t>
    <rPh sb="0" eb="2">
      <t>キンユウ</t>
    </rPh>
    <phoneticPr fontId="4"/>
  </si>
  <si>
    <t>化学</t>
    <rPh sb="0" eb="2">
      <t>カガク</t>
    </rPh>
    <phoneticPr fontId="4"/>
  </si>
  <si>
    <t>政府・行政サービス</t>
    <rPh sb="0" eb="2">
      <t>セイフ</t>
    </rPh>
    <rPh sb="3" eb="5">
      <t>ギョウセイ</t>
    </rPh>
    <phoneticPr fontId="4"/>
  </si>
  <si>
    <t>クレジット</t>
    <phoneticPr fontId="4"/>
  </si>
  <si>
    <t>空港</t>
    <rPh sb="0" eb="2">
      <t>クウコウ</t>
    </rPh>
    <phoneticPr fontId="4"/>
  </si>
  <si>
    <t>医療</t>
    <rPh sb="0" eb="2">
      <t>イリョウ</t>
    </rPh>
    <phoneticPr fontId="4"/>
  </si>
  <si>
    <t>石油</t>
    <rPh sb="0" eb="2">
      <t>セキユ</t>
    </rPh>
    <phoneticPr fontId="4"/>
  </si>
  <si>
    <t>鉄道</t>
    <rPh sb="0" eb="2">
      <t>テツドウ</t>
    </rPh>
    <phoneticPr fontId="4"/>
  </si>
  <si>
    <t>水道</t>
    <rPh sb="0" eb="2">
      <t>スイドウ</t>
    </rPh>
    <phoneticPr fontId="4"/>
  </si>
  <si>
    <t>２．半導体を主に製造する工場であってクリーンルームを有する施設に設備を導入する場合</t>
    <rPh sb="32" eb="34">
      <t>セツビ</t>
    </rPh>
    <rPh sb="35" eb="37">
      <t>ドウニュウ</t>
    </rPh>
    <rPh sb="39" eb="41">
      <t>バアイ</t>
    </rPh>
    <phoneticPr fontId="4"/>
  </si>
  <si>
    <t>１）製品の概要</t>
    <rPh sb="2" eb="4">
      <t>セイヒン</t>
    </rPh>
    <rPh sb="5" eb="7">
      <t>ガイヨウ</t>
    </rPh>
    <phoneticPr fontId="4"/>
  </si>
  <si>
    <t>実施計画書　2-9 非常時に操業を持続するために必要な設備リスト</t>
    <rPh sb="0" eb="2">
      <t>ジッシ</t>
    </rPh>
    <rPh sb="2" eb="4">
      <t>ケイカク</t>
    </rPh>
    <rPh sb="4" eb="5">
      <t>ショ</t>
    </rPh>
    <rPh sb="10" eb="12">
      <t>ヒジョウ</t>
    </rPh>
    <rPh sb="12" eb="13">
      <t>ジ</t>
    </rPh>
    <rPh sb="14" eb="16">
      <t>ソウギョウ</t>
    </rPh>
    <rPh sb="17" eb="19">
      <t>ジゾク</t>
    </rPh>
    <rPh sb="24" eb="26">
      <t>ヒツヨウ</t>
    </rPh>
    <rPh sb="27" eb="29">
      <t>セツビ</t>
    </rPh>
    <phoneticPr fontId="4"/>
  </si>
  <si>
    <t>発電装置</t>
    <rPh sb="0" eb="2">
      <t>ハツデン</t>
    </rPh>
    <rPh sb="2" eb="4">
      <t>ソウチ</t>
    </rPh>
    <phoneticPr fontId="4"/>
  </si>
  <si>
    <t>燃料タンク等</t>
    <rPh sb="0" eb="2">
      <t>ネンリョウ</t>
    </rPh>
    <rPh sb="5" eb="6">
      <t>トウ</t>
    </rPh>
    <phoneticPr fontId="4"/>
  </si>
  <si>
    <t>設置
区分</t>
    <rPh sb="0" eb="2">
      <t>セッチ</t>
    </rPh>
    <rPh sb="3" eb="5">
      <t>クブン</t>
    </rPh>
    <phoneticPr fontId="49"/>
  </si>
  <si>
    <t>定格
出力
（kW）</t>
    <rPh sb="0" eb="2">
      <t>テイカク</t>
    </rPh>
    <rPh sb="3" eb="5">
      <t>シュツリョク</t>
    </rPh>
    <phoneticPr fontId="4"/>
  </si>
  <si>
    <t>起動
時間
（秒）</t>
    <rPh sb="0" eb="2">
      <t>キドウ</t>
    </rPh>
    <rPh sb="3" eb="5">
      <t>ジカン</t>
    </rPh>
    <rPh sb="7" eb="8">
      <t>ビョウ</t>
    </rPh>
    <phoneticPr fontId="4"/>
  </si>
  <si>
    <t>合計</t>
    <rPh sb="0" eb="2">
      <t>ゴウケイ</t>
    </rPh>
    <phoneticPr fontId="49"/>
  </si>
  <si>
    <t>燃料
種類</t>
    <rPh sb="0" eb="2">
      <t>ネンリョウ</t>
    </rPh>
    <rPh sb="3" eb="5">
      <t>シュルイ</t>
    </rPh>
    <phoneticPr fontId="49"/>
  </si>
  <si>
    <t>参考型式</t>
    <rPh sb="0" eb="2">
      <t>サンコウ</t>
    </rPh>
    <rPh sb="2" eb="4">
      <t>カタシキ</t>
    </rPh>
    <phoneticPr fontId="4"/>
  </si>
  <si>
    <t>非常時に必要な容量（㎥）</t>
    <rPh sb="0" eb="1">
      <t>ヒ</t>
    </rPh>
    <rPh sb="1" eb="3">
      <t>ジョウジ</t>
    </rPh>
    <rPh sb="4" eb="6">
      <t>ヒツヨウ</t>
    </rPh>
    <rPh sb="7" eb="9">
      <t>ヨウリョウ</t>
    </rPh>
    <phoneticPr fontId="4"/>
  </si>
  <si>
    <t>No.</t>
    <phoneticPr fontId="4"/>
  </si>
  <si>
    <t>補助
対象</t>
    <rPh sb="0" eb="2">
      <t>ホジョ</t>
    </rPh>
    <rPh sb="3" eb="4">
      <t>タイ</t>
    </rPh>
    <rPh sb="4" eb="5">
      <t>ゾウ</t>
    </rPh>
    <phoneticPr fontId="4"/>
  </si>
  <si>
    <t>定格
容量（kVA）</t>
    <rPh sb="0" eb="2">
      <t>テイカク</t>
    </rPh>
    <rPh sb="3" eb="5">
      <t>ヨウリョウ</t>
    </rPh>
    <phoneticPr fontId="4"/>
  </si>
  <si>
    <t>容量（kVA）</t>
    <rPh sb="0" eb="2">
      <t>ヨウリョウ</t>
    </rPh>
    <phoneticPr fontId="4"/>
  </si>
  <si>
    <t>No.</t>
    <phoneticPr fontId="4"/>
  </si>
  <si>
    <t>設備種別</t>
    <rPh sb="0" eb="2">
      <t>セツビ</t>
    </rPh>
    <rPh sb="2" eb="4">
      <t>シュベツ</t>
    </rPh>
    <phoneticPr fontId="49"/>
  </si>
  <si>
    <t>その他の仕様</t>
    <rPh sb="2" eb="3">
      <t>タ</t>
    </rPh>
    <rPh sb="4" eb="6">
      <t>シヨウ</t>
    </rPh>
    <phoneticPr fontId="49"/>
  </si>
  <si>
    <t>h</t>
    <phoneticPr fontId="49"/>
  </si>
  <si>
    <t>※負荷の稼働状況や運転方法によって、操業持続時間が変わる場合は記載してください。</t>
    <rPh sb="1" eb="3">
      <t>フカ</t>
    </rPh>
    <rPh sb="4" eb="6">
      <t>カドウ</t>
    </rPh>
    <rPh sb="6" eb="8">
      <t>ジョウキョウ</t>
    </rPh>
    <rPh sb="9" eb="11">
      <t>ウンテン</t>
    </rPh>
    <rPh sb="11" eb="13">
      <t>ホウホウ</t>
    </rPh>
    <rPh sb="18" eb="20">
      <t>ソウギョウ</t>
    </rPh>
    <rPh sb="20" eb="22">
      <t>ジゾク</t>
    </rPh>
    <rPh sb="22" eb="24">
      <t>ジカン</t>
    </rPh>
    <rPh sb="25" eb="26">
      <t>カ</t>
    </rPh>
    <rPh sb="28" eb="30">
      <t>バアイ</t>
    </rPh>
    <rPh sb="31" eb="33">
      <t>キサイ</t>
    </rPh>
    <phoneticPr fontId="49"/>
  </si>
  <si>
    <t>円</t>
    <rPh sb="0" eb="1">
      <t>エン</t>
    </rPh>
    <phoneticPr fontId="49"/>
  </si>
  <si>
    <r>
      <t>　申請者と、補助事業に関係するリース事業者等との役割分担がわかるように体制図を作成してください</t>
    </r>
    <r>
      <rPr>
        <vertAlign val="superscript"/>
        <sz val="10.5"/>
        <rFont val="ＭＳ 明朝"/>
        <family val="1"/>
        <charset val="128"/>
      </rPr>
      <t>※</t>
    </r>
    <r>
      <rPr>
        <sz val="10.5"/>
        <rFont val="ＭＳ 明朝"/>
        <family val="1"/>
        <charset val="128"/>
      </rPr>
      <t>。
　</t>
    </r>
    <r>
      <rPr>
        <sz val="10"/>
        <rFont val="ＭＳ 明朝"/>
        <family val="1"/>
        <charset val="128"/>
      </rPr>
      <t>※補助事業の一部を第三者に委託し、又は第三者と共同して実施しようとする場合は、委託先等との関係がわかるように
　　体制図に組み込んでください。なお、その場合は委託関係が何重であっても、すべて図示してください。</t>
    </r>
    <rPh sb="1" eb="3">
      <t>シンセイ</t>
    </rPh>
    <rPh sb="3" eb="4">
      <t>シャ</t>
    </rPh>
    <rPh sb="6" eb="8">
      <t>ホジョ</t>
    </rPh>
    <rPh sb="8" eb="10">
      <t>ジギョウ</t>
    </rPh>
    <rPh sb="11" eb="13">
      <t>カンケイ</t>
    </rPh>
    <rPh sb="18" eb="20">
      <t>ジギョウ</t>
    </rPh>
    <rPh sb="20" eb="21">
      <t>シャ</t>
    </rPh>
    <rPh sb="21" eb="22">
      <t>トウ</t>
    </rPh>
    <rPh sb="24" eb="26">
      <t>ヤクワリ</t>
    </rPh>
    <rPh sb="26" eb="28">
      <t>ブンタン</t>
    </rPh>
    <rPh sb="35" eb="37">
      <t>タイセイ</t>
    </rPh>
    <rPh sb="37" eb="38">
      <t>ズ</t>
    </rPh>
    <rPh sb="39" eb="41">
      <t>サクセイ</t>
    </rPh>
    <rPh sb="53" eb="55">
      <t>ホジョ</t>
    </rPh>
    <rPh sb="55" eb="57">
      <t>ジギョウ</t>
    </rPh>
    <rPh sb="58" eb="60">
      <t>イチブ</t>
    </rPh>
    <rPh sb="61" eb="62">
      <t>ダイ</t>
    </rPh>
    <rPh sb="62" eb="64">
      <t>サンシャ</t>
    </rPh>
    <rPh sb="65" eb="67">
      <t>イタク</t>
    </rPh>
    <rPh sb="69" eb="70">
      <t>マタ</t>
    </rPh>
    <rPh sb="71" eb="72">
      <t>ダイ</t>
    </rPh>
    <rPh sb="72" eb="74">
      <t>サンシャ</t>
    </rPh>
    <rPh sb="75" eb="77">
      <t>キョウドウ</t>
    </rPh>
    <rPh sb="79" eb="81">
      <t>ジッシ</t>
    </rPh>
    <rPh sb="87" eb="89">
      <t>バアイ</t>
    </rPh>
    <rPh sb="91" eb="94">
      <t>イタクサキ</t>
    </rPh>
    <rPh sb="94" eb="95">
      <t>トウ</t>
    </rPh>
    <rPh sb="97" eb="99">
      <t>カンケイ</t>
    </rPh>
    <rPh sb="109" eb="111">
      <t>タイセイ</t>
    </rPh>
    <rPh sb="111" eb="112">
      <t>ズ</t>
    </rPh>
    <rPh sb="113" eb="114">
      <t>ク</t>
    </rPh>
    <rPh sb="115" eb="116">
      <t>コ</t>
    </rPh>
    <rPh sb="128" eb="130">
      <t>バアイ</t>
    </rPh>
    <rPh sb="131" eb="133">
      <t>イタク</t>
    </rPh>
    <rPh sb="133" eb="135">
      <t>カンケイ</t>
    </rPh>
    <rPh sb="136" eb="138">
      <t>ナンジュウ</t>
    </rPh>
    <rPh sb="147" eb="149">
      <t>ズシ</t>
    </rPh>
    <phoneticPr fontId="5"/>
  </si>
  <si>
    <t>kW</t>
    <phoneticPr fontId="4"/>
  </si>
  <si>
    <t>燃料消費量（㎥/h)</t>
    <rPh sb="0" eb="2">
      <t>ネンリョウ</t>
    </rPh>
    <rPh sb="2" eb="5">
      <t>ショウヒリョウ</t>
    </rPh>
    <phoneticPr fontId="4"/>
  </si>
  <si>
    <r>
      <t>定格出力時の燃料消費量</t>
    </r>
    <r>
      <rPr>
        <sz val="8"/>
        <rFont val="ＭＳ 明朝"/>
        <family val="1"/>
        <charset val="128"/>
      </rPr>
      <t>（㎥/h）</t>
    </r>
    <rPh sb="0" eb="2">
      <t>テイカク</t>
    </rPh>
    <rPh sb="2" eb="4">
      <t>シュツリョク</t>
    </rPh>
    <rPh sb="4" eb="5">
      <t>ジ</t>
    </rPh>
    <rPh sb="6" eb="8">
      <t>ネンリョウ</t>
    </rPh>
    <rPh sb="8" eb="11">
      <t>ショウヒリョウ</t>
    </rPh>
    <phoneticPr fontId="49"/>
  </si>
  <si>
    <r>
      <t xml:space="preserve">低位発熱量
</t>
    </r>
    <r>
      <rPr>
        <sz val="6"/>
        <rFont val="ＭＳ 明朝"/>
        <family val="1"/>
        <charset val="128"/>
      </rPr>
      <t>（MJ/N㎥またはkg）</t>
    </r>
    <rPh sb="0" eb="2">
      <t>テイイ</t>
    </rPh>
    <rPh sb="2" eb="4">
      <t>ハツネツ</t>
    </rPh>
    <rPh sb="4" eb="5">
      <t>リョウ</t>
    </rPh>
    <phoneticPr fontId="49"/>
  </si>
  <si>
    <t>電気事業法</t>
    <rPh sb="0" eb="2">
      <t>デンキ</t>
    </rPh>
    <rPh sb="2" eb="5">
      <t>ジギョウホウ</t>
    </rPh>
    <phoneticPr fontId="4"/>
  </si>
  <si>
    <t>高圧ガス保安法</t>
    <rPh sb="0" eb="2">
      <t>コウアツ</t>
    </rPh>
    <rPh sb="4" eb="7">
      <t>ホアンホウ</t>
    </rPh>
    <phoneticPr fontId="4"/>
  </si>
  <si>
    <t>法規制に係る届出／許認可</t>
    <rPh sb="0" eb="1">
      <t>ホウ</t>
    </rPh>
    <rPh sb="1" eb="3">
      <t>キセイ</t>
    </rPh>
    <rPh sb="4" eb="5">
      <t>カカ</t>
    </rPh>
    <rPh sb="6" eb="8">
      <t>トドケデ</t>
    </rPh>
    <rPh sb="9" eb="12">
      <t>キョニンカ</t>
    </rPh>
    <phoneticPr fontId="4"/>
  </si>
  <si>
    <t>合計台数</t>
    <rPh sb="0" eb="2">
      <t>ゴウケイ</t>
    </rPh>
    <rPh sb="2" eb="4">
      <t>ダイスウ</t>
    </rPh>
    <phoneticPr fontId="4"/>
  </si>
  <si>
    <t>合計基数</t>
    <rPh sb="0" eb="2">
      <t>ゴウケイ</t>
    </rPh>
    <rPh sb="2" eb="4">
      <t>キスウ</t>
    </rPh>
    <phoneticPr fontId="4"/>
  </si>
  <si>
    <t>種類</t>
    <rPh sb="0" eb="2">
      <t>シュルイ</t>
    </rPh>
    <phoneticPr fontId="5"/>
  </si>
  <si>
    <t>既設</t>
    <rPh sb="0" eb="2">
      <t>キセツ</t>
    </rPh>
    <phoneticPr fontId="4"/>
  </si>
  <si>
    <t>非常時の
操業持続時間(h)</t>
    <rPh sb="0" eb="2">
      <t>ヒジョウ</t>
    </rPh>
    <rPh sb="2" eb="3">
      <t>ジ</t>
    </rPh>
    <rPh sb="5" eb="7">
      <t>ソウギョウ</t>
    </rPh>
    <rPh sb="7" eb="9">
      <t>ジゾク</t>
    </rPh>
    <rPh sb="9" eb="11">
      <t>ジカン</t>
    </rPh>
    <phoneticPr fontId="4"/>
  </si>
  <si>
    <t>実施計画書2-15　デジタル社会やサプライチェーンの維持のために重要な施設であることの証明書類</t>
    <rPh sb="0" eb="2">
      <t>ジッシ</t>
    </rPh>
    <rPh sb="2" eb="4">
      <t>ケイカク</t>
    </rPh>
    <rPh sb="4" eb="5">
      <t>ショ</t>
    </rPh>
    <rPh sb="14" eb="16">
      <t>シャカイ</t>
    </rPh>
    <rPh sb="26" eb="28">
      <t>イジ</t>
    </rPh>
    <rPh sb="32" eb="34">
      <t>ジュウヨウ</t>
    </rPh>
    <rPh sb="35" eb="37">
      <t>シセツ</t>
    </rPh>
    <rPh sb="43" eb="45">
      <t>ショウメイ</t>
    </rPh>
    <rPh sb="45" eb="47">
      <t>ショルイ</t>
    </rPh>
    <phoneticPr fontId="4"/>
  </si>
  <si>
    <t>２）利用者の業種（利用者（法人）のうち、以下の業種に該当する事業者数を記入してください）</t>
    <rPh sb="2" eb="4">
      <t>リヨウ</t>
    </rPh>
    <rPh sb="4" eb="5">
      <t>シャ</t>
    </rPh>
    <rPh sb="6" eb="8">
      <t>ギョウシュ</t>
    </rPh>
    <phoneticPr fontId="4"/>
  </si>
  <si>
    <t>ガス</t>
    <phoneticPr fontId="4"/>
  </si>
  <si>
    <t>No.</t>
    <phoneticPr fontId="4"/>
  </si>
  <si>
    <t>産業分野</t>
    <rPh sb="0" eb="2">
      <t>サンギョウ</t>
    </rPh>
    <rPh sb="2" eb="4">
      <t>ブンヤ</t>
    </rPh>
    <phoneticPr fontId="4"/>
  </si>
  <si>
    <t>主たる出資者等による補助事業の履行に係る確約書</t>
  </si>
  <si>
    <t>特別目的会社が申請する場合のみ</t>
  </si>
  <si>
    <t>補助事業に要する経費、及びその調達方法</t>
    <phoneticPr fontId="4"/>
  </si>
  <si>
    <t>補助事業に要する経費、及びその調達方法</t>
    <phoneticPr fontId="4"/>
  </si>
  <si>
    <t>３）導入施設のデジタル社会における国民生活、及び経済活動維持への貢献内容</t>
    <rPh sb="2" eb="4">
      <t>ドウニュウ</t>
    </rPh>
    <rPh sb="4" eb="6">
      <t>シセツ</t>
    </rPh>
    <rPh sb="11" eb="13">
      <t>シャカイ</t>
    </rPh>
    <rPh sb="17" eb="19">
      <t>コクミン</t>
    </rPh>
    <rPh sb="19" eb="21">
      <t>セイカツ</t>
    </rPh>
    <rPh sb="22" eb="23">
      <t>オヨ</t>
    </rPh>
    <rPh sb="24" eb="26">
      <t>ケイザイ</t>
    </rPh>
    <rPh sb="26" eb="28">
      <t>カツドウ</t>
    </rPh>
    <rPh sb="28" eb="30">
      <t>イジ</t>
    </rPh>
    <rPh sb="32" eb="34">
      <t>コウケン</t>
    </rPh>
    <rPh sb="34" eb="36">
      <t>ナイヨウ</t>
    </rPh>
    <phoneticPr fontId="4"/>
  </si>
  <si>
    <t>他社における
代替品の有無</t>
    <rPh sb="0" eb="2">
      <t>タシャ</t>
    </rPh>
    <rPh sb="7" eb="10">
      <t>ダイタイヒン</t>
    </rPh>
    <rPh sb="11" eb="13">
      <t>ウム</t>
    </rPh>
    <phoneticPr fontId="4"/>
  </si>
  <si>
    <t>２）他社において代替品が無い場合のデジタル社会における国民生活、及び経済活動維持への影響内容</t>
    <rPh sb="2" eb="4">
      <t>タシャ</t>
    </rPh>
    <rPh sb="8" eb="11">
      <t>ダイタイヒン</t>
    </rPh>
    <rPh sb="12" eb="13">
      <t>ナ</t>
    </rPh>
    <rPh sb="14" eb="16">
      <t>バアイ</t>
    </rPh>
    <rPh sb="21" eb="23">
      <t>シャカイ</t>
    </rPh>
    <rPh sb="27" eb="29">
      <t>コクミン</t>
    </rPh>
    <rPh sb="29" eb="31">
      <t>セイカツ</t>
    </rPh>
    <rPh sb="32" eb="33">
      <t>オヨ</t>
    </rPh>
    <rPh sb="34" eb="36">
      <t>ケイザイ</t>
    </rPh>
    <rPh sb="36" eb="38">
      <t>カツドウ</t>
    </rPh>
    <rPh sb="38" eb="40">
      <t>イジ</t>
    </rPh>
    <rPh sb="42" eb="44">
      <t>エイキョウ</t>
    </rPh>
    <rPh sb="44" eb="46">
      <t>ナイヨウ</t>
    </rPh>
    <phoneticPr fontId="4"/>
  </si>
  <si>
    <t>２．無停電電源装置（ＵＰＳ）</t>
    <rPh sb="2" eb="5">
      <t>ムテイデン</t>
    </rPh>
    <rPh sb="5" eb="7">
      <t>デンゲン</t>
    </rPh>
    <rPh sb="7" eb="9">
      <t>ソウチ</t>
    </rPh>
    <phoneticPr fontId="4"/>
  </si>
  <si>
    <t>３．その他の設備</t>
    <rPh sb="4" eb="5">
      <t>タ</t>
    </rPh>
    <rPh sb="6" eb="8">
      <t>セツビ</t>
    </rPh>
    <phoneticPr fontId="49"/>
  </si>
  <si>
    <t>７．発電単価</t>
    <rPh sb="2" eb="4">
      <t>ハツデン</t>
    </rPh>
    <rPh sb="4" eb="6">
      <t>タンカ</t>
    </rPh>
    <phoneticPr fontId="49"/>
  </si>
  <si>
    <t>６．補助対象設備の規模</t>
    <rPh sb="2" eb="4">
      <t>ホジョ</t>
    </rPh>
    <rPh sb="4" eb="6">
      <t>タイショウ</t>
    </rPh>
    <rPh sb="6" eb="8">
      <t>セツビ</t>
    </rPh>
    <rPh sb="9" eb="11">
      <t>キボ</t>
    </rPh>
    <phoneticPr fontId="4"/>
  </si>
  <si>
    <t>４．定格負荷における非常時の操業持続時間</t>
    <rPh sb="2" eb="4">
      <t>テイカク</t>
    </rPh>
    <rPh sb="4" eb="6">
      <t>フカ</t>
    </rPh>
    <rPh sb="10" eb="12">
      <t>ヒジョウ</t>
    </rPh>
    <rPh sb="12" eb="13">
      <t>ジ</t>
    </rPh>
    <rPh sb="14" eb="16">
      <t>ソウギョウ</t>
    </rPh>
    <rPh sb="18" eb="20">
      <t>ジカン</t>
    </rPh>
    <phoneticPr fontId="49"/>
  </si>
  <si>
    <t>５．実負荷における非常時の操業持続時間</t>
    <rPh sb="2" eb="3">
      <t>ジツ</t>
    </rPh>
    <rPh sb="3" eb="5">
      <t>フカ</t>
    </rPh>
    <rPh sb="9" eb="10">
      <t>ヒ</t>
    </rPh>
    <rPh sb="10" eb="12">
      <t>ジョウジ</t>
    </rPh>
    <rPh sb="13" eb="15">
      <t>ソウギョウ</t>
    </rPh>
    <rPh sb="17" eb="19">
      <t>ジカン</t>
    </rPh>
    <phoneticPr fontId="49"/>
  </si>
  <si>
    <t>追加</t>
    <rPh sb="0" eb="2">
      <t>ツイカ</t>
    </rPh>
    <phoneticPr fontId="4"/>
  </si>
  <si>
    <t>既設追加</t>
    <rPh sb="2" eb="4">
      <t>ツイカ</t>
    </rPh>
    <phoneticPr fontId="4"/>
  </si>
  <si>
    <t>既設／追加</t>
    <rPh sb="0" eb="2">
      <t>キセツ</t>
    </rPh>
    <rPh sb="3" eb="5">
      <t>ツイカ</t>
    </rPh>
    <phoneticPr fontId="49"/>
  </si>
  <si>
    <t>金融機関から確実に融資されることが判る書類</t>
    <phoneticPr fontId="4"/>
  </si>
  <si>
    <t>金融機関から確実に融資されることが判る書類</t>
    <phoneticPr fontId="49"/>
  </si>
  <si>
    <t>※　消費税及び地方消費税に係る仕入控除税額を減額して申請する場合は、次の算式を明記すること。
　　補助金所要額－消費税及び地方消費税に係る仕入控除税額＝補助金額</t>
    <rPh sb="2" eb="5">
      <t>ショウヒゼイ</t>
    </rPh>
    <rPh sb="5" eb="6">
      <t>オヨ</t>
    </rPh>
    <rPh sb="7" eb="9">
      <t>チホウ</t>
    </rPh>
    <rPh sb="9" eb="12">
      <t>ショウヒゼイ</t>
    </rPh>
    <rPh sb="13" eb="14">
      <t>カカ</t>
    </rPh>
    <rPh sb="15" eb="17">
      <t>シイレ</t>
    </rPh>
    <rPh sb="17" eb="19">
      <t>コウジョ</t>
    </rPh>
    <rPh sb="19" eb="21">
      <t>ゼイガク</t>
    </rPh>
    <rPh sb="22" eb="24">
      <t>ゲンガク</t>
    </rPh>
    <rPh sb="26" eb="28">
      <t>シンセイ</t>
    </rPh>
    <rPh sb="30" eb="32">
      <t>バアイ</t>
    </rPh>
    <rPh sb="34" eb="35">
      <t>ツギ</t>
    </rPh>
    <rPh sb="36" eb="38">
      <t>サンシキ</t>
    </rPh>
    <rPh sb="39" eb="41">
      <t>メイキ</t>
    </rPh>
    <rPh sb="50" eb="53">
      <t>ホジョキン</t>
    </rPh>
    <rPh sb="53" eb="55">
      <t>ショヨウ</t>
    </rPh>
    <rPh sb="55" eb="56">
      <t>ガク</t>
    </rPh>
    <rPh sb="57" eb="60">
      <t>ショウヒゼイ</t>
    </rPh>
    <rPh sb="60" eb="61">
      <t>オヨ</t>
    </rPh>
    <rPh sb="62" eb="64">
      <t>チホウ</t>
    </rPh>
    <rPh sb="64" eb="67">
      <t>ショウヒゼイ</t>
    </rPh>
    <rPh sb="68" eb="69">
      <t>カカ</t>
    </rPh>
    <rPh sb="70" eb="72">
      <t>シイレ</t>
    </rPh>
    <rPh sb="72" eb="74">
      <t>コウジョ</t>
    </rPh>
    <rPh sb="74" eb="76">
      <t>ゼイガク</t>
    </rPh>
    <rPh sb="77" eb="79">
      <t>ホジョ</t>
    </rPh>
    <rPh sb="79" eb="81">
      <t>キンガク</t>
    </rPh>
    <phoneticPr fontId="5"/>
  </si>
  <si>
    <t>タンク容量合計
（㎥）</t>
    <rPh sb="3" eb="5">
      <t>ヨウリョウ</t>
    </rPh>
    <phoneticPr fontId="4"/>
  </si>
  <si>
    <t>出力容量合計
（kW）</t>
    <rPh sb="0" eb="2">
      <t>シュツリョク</t>
    </rPh>
    <rPh sb="2" eb="4">
      <t>ヨウリョウ</t>
    </rPh>
    <phoneticPr fontId="5"/>
  </si>
  <si>
    <t>発電設備の出力合計
（kW）</t>
    <rPh sb="0" eb="2">
      <t>ハツデン</t>
    </rPh>
    <rPh sb="2" eb="4">
      <t>セツビ</t>
    </rPh>
    <rPh sb="5" eb="7">
      <t>シュツリョク</t>
    </rPh>
    <phoneticPr fontId="4"/>
  </si>
  <si>
    <t>非常時に必要な容量合計
（㎥）</t>
    <rPh sb="0" eb="2">
      <t>ヒジョウ</t>
    </rPh>
    <rPh sb="2" eb="3">
      <t>ジ</t>
    </rPh>
    <rPh sb="4" eb="6">
      <t>ヒツヨウ</t>
    </rPh>
    <rPh sb="7" eb="9">
      <t>ヨウリョウ</t>
    </rPh>
    <phoneticPr fontId="4"/>
  </si>
  <si>
    <t>出力容量合計
（kVA）</t>
    <rPh sb="0" eb="2">
      <t>シュツリョク</t>
    </rPh>
    <rPh sb="2" eb="4">
      <t>ヨウリョウ</t>
    </rPh>
    <phoneticPr fontId="5"/>
  </si>
  <si>
    <t>申請者名</t>
  </si>
  <si>
    <t>業種</t>
  </si>
  <si>
    <t>資本金（円）</t>
  </si>
  <si>
    <t>従業員数</t>
  </si>
  <si>
    <t>代表者等名</t>
  </si>
  <si>
    <t>補助事業の
目的及び内容</t>
  </si>
  <si>
    <t>設備設置施設の名称</t>
  </si>
  <si>
    <t>事業継続計画（ＢＣＰ）の有無</t>
  </si>
  <si>
    <t>発電機型式
（原動機種類）</t>
  </si>
  <si>
    <t>合計台数</t>
  </si>
  <si>
    <t>発電設備の出力合計
（kW）</t>
  </si>
  <si>
    <t>燃料タンク等</t>
  </si>
  <si>
    <t>型式</t>
  </si>
  <si>
    <t>合計基数</t>
  </si>
  <si>
    <t>タンク容量合計
（㎥）</t>
  </si>
  <si>
    <t>非常時に必要な容量合計
（㎥）</t>
  </si>
  <si>
    <t>無停電電源装置（UPS）</t>
  </si>
  <si>
    <t>種類</t>
  </si>
  <si>
    <t>出力容量合計
（kVA）</t>
  </si>
  <si>
    <t>設備名称</t>
  </si>
  <si>
    <t>出力容量合計
（kW）</t>
  </si>
  <si>
    <t>補助事業実施期間</t>
  </si>
  <si>
    <t>経費区分</t>
  </si>
  <si>
    <t>費用対効果</t>
  </si>
  <si>
    <t>非常時の
操業持続時間</t>
  </si>
  <si>
    <t>補助対象設備の規模</t>
  </si>
  <si>
    <t>発電単価</t>
  </si>
  <si>
    <t>第１・
四半期（設計費）</t>
    <rPh sb="8" eb="10">
      <t>セッケイ</t>
    </rPh>
    <rPh sb="10" eb="11">
      <t>ヒ</t>
    </rPh>
    <phoneticPr fontId="5"/>
  </si>
  <si>
    <t>第１・
四半期（設備費）</t>
    <rPh sb="8" eb="10">
      <t>セツビ</t>
    </rPh>
    <rPh sb="10" eb="11">
      <t>ヒ</t>
    </rPh>
    <phoneticPr fontId="5"/>
  </si>
  <si>
    <t>第１・
四半期（工事費）</t>
    <rPh sb="8" eb="10">
      <t>コウジ</t>
    </rPh>
    <rPh sb="10" eb="11">
      <t>ヒ</t>
    </rPh>
    <phoneticPr fontId="5"/>
  </si>
  <si>
    <t>第１・
四半期（消費税）</t>
    <rPh sb="8" eb="11">
      <t>ショウヒゼイ</t>
    </rPh>
    <phoneticPr fontId="5"/>
  </si>
  <si>
    <t>第１・
四半期（合計）</t>
    <rPh sb="8" eb="10">
      <t>ゴウケイ</t>
    </rPh>
    <phoneticPr fontId="5"/>
  </si>
  <si>
    <t>第２・
四半期（設計費）</t>
    <rPh sb="8" eb="10">
      <t>セッケイ</t>
    </rPh>
    <rPh sb="10" eb="11">
      <t>ヒ</t>
    </rPh>
    <phoneticPr fontId="5"/>
  </si>
  <si>
    <t>第２・
四半期（設備費）</t>
    <rPh sb="8" eb="10">
      <t>セツビ</t>
    </rPh>
    <rPh sb="10" eb="11">
      <t>ヒ</t>
    </rPh>
    <phoneticPr fontId="5"/>
  </si>
  <si>
    <t>第２・
四半期（工事費）</t>
    <rPh sb="8" eb="10">
      <t>コウジ</t>
    </rPh>
    <rPh sb="10" eb="11">
      <t>ヒ</t>
    </rPh>
    <phoneticPr fontId="5"/>
  </si>
  <si>
    <t>第２・
四半期（消費税）</t>
    <rPh sb="8" eb="11">
      <t>ショウヒゼイ</t>
    </rPh>
    <phoneticPr fontId="5"/>
  </si>
  <si>
    <t>第２・
四半期（合計）</t>
    <rPh sb="8" eb="10">
      <t>ゴウケイ</t>
    </rPh>
    <phoneticPr fontId="5"/>
  </si>
  <si>
    <t>第３・
四半期（設計費）</t>
    <rPh sb="8" eb="10">
      <t>セッケイ</t>
    </rPh>
    <rPh sb="10" eb="11">
      <t>ヒ</t>
    </rPh>
    <phoneticPr fontId="5"/>
  </si>
  <si>
    <t>第３・
四半期（設備費）</t>
    <rPh sb="8" eb="10">
      <t>セツビ</t>
    </rPh>
    <rPh sb="10" eb="11">
      <t>ヒ</t>
    </rPh>
    <phoneticPr fontId="5"/>
  </si>
  <si>
    <t>第３・
四半期（工事費）</t>
    <rPh sb="8" eb="10">
      <t>コウジ</t>
    </rPh>
    <rPh sb="10" eb="11">
      <t>ヒ</t>
    </rPh>
    <phoneticPr fontId="5"/>
  </si>
  <si>
    <t>第３・
四半期（消費税）</t>
    <rPh sb="8" eb="11">
      <t>ショウヒゼイ</t>
    </rPh>
    <phoneticPr fontId="5"/>
  </si>
  <si>
    <t>第３・
四半期（合計）</t>
    <rPh sb="8" eb="10">
      <t>ゴウケイ</t>
    </rPh>
    <phoneticPr fontId="5"/>
  </si>
  <si>
    <t>第４・
四半期（設計費）</t>
    <rPh sb="8" eb="10">
      <t>セッケイ</t>
    </rPh>
    <rPh sb="10" eb="11">
      <t>ヒ</t>
    </rPh>
    <phoneticPr fontId="5"/>
  </si>
  <si>
    <t>第４・
四半期（設備費）</t>
    <rPh sb="8" eb="10">
      <t>セツビ</t>
    </rPh>
    <rPh sb="10" eb="11">
      <t>ヒ</t>
    </rPh>
    <phoneticPr fontId="5"/>
  </si>
  <si>
    <t>第４・
四半期（工事費）</t>
    <rPh sb="8" eb="10">
      <t>コウジ</t>
    </rPh>
    <rPh sb="10" eb="11">
      <t>ヒ</t>
    </rPh>
    <phoneticPr fontId="5"/>
  </si>
  <si>
    <t>第４・
四半期（消費税）</t>
    <rPh sb="8" eb="11">
      <t>ショウヒゼイ</t>
    </rPh>
    <phoneticPr fontId="5"/>
  </si>
  <si>
    <t>第４・
四半期（合計）</t>
    <rPh sb="8" eb="10">
      <t>ゴウケイ</t>
    </rPh>
    <phoneticPr fontId="5"/>
  </si>
  <si>
    <t>交付申請書（別紙２）</t>
    <phoneticPr fontId="5"/>
  </si>
  <si>
    <t>申請企業情報（申請者１）</t>
    <phoneticPr fontId="4"/>
  </si>
  <si>
    <t>申請企業情報（申請者２）</t>
    <phoneticPr fontId="4"/>
  </si>
  <si>
    <t>申請企業情報（申請者３）</t>
    <phoneticPr fontId="4"/>
  </si>
  <si>
    <t>申請企業情報（申請者４）</t>
    <phoneticPr fontId="4"/>
  </si>
  <si>
    <t>事業名
（補助事業の名称）</t>
    <phoneticPr fontId="4"/>
  </si>
  <si>
    <t>設備設置所在地（郵便番号）</t>
    <phoneticPr fontId="4"/>
  </si>
  <si>
    <t>設備設置所在地（都道府県）</t>
    <phoneticPr fontId="4"/>
  </si>
  <si>
    <t>設備設置所在地（市区町村・丁目・番地・建物名）</t>
    <phoneticPr fontId="4"/>
  </si>
  <si>
    <t>補助事業に要する経費（設計費）</t>
    <rPh sb="11" eb="13">
      <t>セッケイ</t>
    </rPh>
    <rPh sb="13" eb="14">
      <t>ヒ</t>
    </rPh>
    <phoneticPr fontId="5"/>
  </si>
  <si>
    <t>補助事業に要する経費（設備費）</t>
    <rPh sb="11" eb="13">
      <t>セツビ</t>
    </rPh>
    <rPh sb="13" eb="14">
      <t>ヒ</t>
    </rPh>
    <phoneticPr fontId="5"/>
  </si>
  <si>
    <t>補助事業に要する経費（工事費）</t>
    <rPh sb="11" eb="13">
      <t>コウジ</t>
    </rPh>
    <rPh sb="13" eb="14">
      <t>ヒ</t>
    </rPh>
    <phoneticPr fontId="5"/>
  </si>
  <si>
    <t>補助事業に要する経費（消費税費）</t>
    <rPh sb="11" eb="14">
      <t>ショウヒゼイ</t>
    </rPh>
    <rPh sb="14" eb="15">
      <t>ヒ</t>
    </rPh>
    <phoneticPr fontId="5"/>
  </si>
  <si>
    <t>補助事業に要する経費（合計）</t>
    <rPh sb="11" eb="13">
      <t>ゴウケイ</t>
    </rPh>
    <phoneticPr fontId="5"/>
  </si>
  <si>
    <t>補助対象経費（設計費）</t>
    <rPh sb="7" eb="9">
      <t>セッケイ</t>
    </rPh>
    <rPh sb="9" eb="10">
      <t>ヒ</t>
    </rPh>
    <phoneticPr fontId="5"/>
  </si>
  <si>
    <t>補助対象経費（設備費）</t>
    <rPh sb="7" eb="9">
      <t>セツビ</t>
    </rPh>
    <rPh sb="9" eb="10">
      <t>ヒ</t>
    </rPh>
    <phoneticPr fontId="5"/>
  </si>
  <si>
    <t>補助対象経費（工事費）</t>
    <rPh sb="7" eb="9">
      <t>コウジ</t>
    </rPh>
    <rPh sb="9" eb="10">
      <t>ヒ</t>
    </rPh>
    <phoneticPr fontId="5"/>
  </si>
  <si>
    <t>補助金申請額（設計費）</t>
    <rPh sb="0" eb="3">
      <t>ホジョキン</t>
    </rPh>
    <rPh sb="3" eb="5">
      <t>シンセイ</t>
    </rPh>
    <rPh sb="5" eb="6">
      <t>ガク</t>
    </rPh>
    <rPh sb="7" eb="9">
      <t>セッケイ</t>
    </rPh>
    <rPh sb="9" eb="10">
      <t>ヒ</t>
    </rPh>
    <phoneticPr fontId="5"/>
  </si>
  <si>
    <t>補助金申請額（設備費）</t>
    <rPh sb="0" eb="3">
      <t>ホジョキン</t>
    </rPh>
    <rPh sb="3" eb="5">
      <t>シンセイ</t>
    </rPh>
    <rPh sb="5" eb="6">
      <t>ガク</t>
    </rPh>
    <rPh sb="7" eb="9">
      <t>セツビ</t>
    </rPh>
    <rPh sb="9" eb="10">
      <t>ヒ</t>
    </rPh>
    <phoneticPr fontId="5"/>
  </si>
  <si>
    <t>補助金申請額（工事費）</t>
    <rPh sb="0" eb="3">
      <t>ホジョキン</t>
    </rPh>
    <rPh sb="3" eb="5">
      <t>シンセイ</t>
    </rPh>
    <rPh sb="5" eb="6">
      <t>ガク</t>
    </rPh>
    <rPh sb="7" eb="9">
      <t>コウジ</t>
    </rPh>
    <rPh sb="9" eb="10">
      <t>ヒ</t>
    </rPh>
    <phoneticPr fontId="5"/>
  </si>
  <si>
    <t>補助金申請額（合計）</t>
    <rPh sb="0" eb="3">
      <t>ホジョキン</t>
    </rPh>
    <rPh sb="3" eb="5">
      <t>シンセイ</t>
    </rPh>
    <rPh sb="5" eb="6">
      <t>ガク</t>
    </rPh>
    <rPh sb="7" eb="9">
      <t>ゴウケイ</t>
    </rPh>
    <phoneticPr fontId="5"/>
  </si>
  <si>
    <t>設備導入事業経費の配分</t>
  </si>
  <si>
    <t>補助事業に要する経費（実施設計費）</t>
    <rPh sb="11" eb="13">
      <t>ジッシ</t>
    </rPh>
    <phoneticPr fontId="5"/>
  </si>
  <si>
    <t>補助事業に要する経費（設計費のその他）</t>
    <rPh sb="11" eb="13">
      <t>セッケイ</t>
    </rPh>
    <rPh sb="13" eb="14">
      <t>ヒ</t>
    </rPh>
    <phoneticPr fontId="5"/>
  </si>
  <si>
    <t>補助事業に要する経費（設計費の小計）</t>
    <rPh sb="11" eb="13">
      <t>セッケイ</t>
    </rPh>
    <rPh sb="13" eb="14">
      <t>ヒ</t>
    </rPh>
    <rPh sb="15" eb="17">
      <t>ショウケイ</t>
    </rPh>
    <phoneticPr fontId="5"/>
  </si>
  <si>
    <t>補助事業に要する経費（自家用発電設備）</t>
    <phoneticPr fontId="5"/>
  </si>
  <si>
    <t>補助事業に要する経費（燃料タンク等）</t>
    <phoneticPr fontId="5"/>
  </si>
  <si>
    <t>補助事業に要する経費（無停電電源装置）</t>
    <phoneticPr fontId="5"/>
  </si>
  <si>
    <t>補助事業に要する経費（その他）</t>
    <phoneticPr fontId="5"/>
  </si>
  <si>
    <t>補助事業に要する経費（設備費の小計）</t>
    <rPh sb="11" eb="13">
      <t>セツビ</t>
    </rPh>
    <rPh sb="13" eb="14">
      <t>ヒ</t>
    </rPh>
    <rPh sb="15" eb="17">
      <t>ショウケイ</t>
    </rPh>
    <phoneticPr fontId="5"/>
  </si>
  <si>
    <t>補助事業に要する経費（基礎工事）</t>
  </si>
  <si>
    <t>補助事業に要する経費（据付工事）</t>
  </si>
  <si>
    <t>補助事業に要する経費（電気工事）</t>
  </si>
  <si>
    <t>補助事業に要する経費（附帯工事）</t>
  </si>
  <si>
    <t>補助事業に要する経費（試運転調整）</t>
  </si>
  <si>
    <t>補助事業に要する経費（工事費のその他）</t>
    <rPh sb="11" eb="14">
      <t>コウジヒ</t>
    </rPh>
    <phoneticPr fontId="5"/>
  </si>
  <si>
    <t>補助事業に要する経費（工事費の合計）</t>
    <rPh sb="11" eb="14">
      <t>コウジヒ</t>
    </rPh>
    <rPh sb="15" eb="17">
      <t>ゴウケイ</t>
    </rPh>
    <phoneticPr fontId="5"/>
  </si>
  <si>
    <t>補助対象経費（実施設計費）</t>
  </si>
  <si>
    <t>補助対象経費（設計費のその他）</t>
    <rPh sb="7" eb="9">
      <t>セッケイ</t>
    </rPh>
    <rPh sb="9" eb="10">
      <t>ヒ</t>
    </rPh>
    <phoneticPr fontId="5"/>
  </si>
  <si>
    <t>補助対象経費（設計費の小計）</t>
    <rPh sb="7" eb="9">
      <t>セッケイ</t>
    </rPh>
    <rPh sb="9" eb="10">
      <t>ヒ</t>
    </rPh>
    <rPh sb="11" eb="13">
      <t>ショウケイ</t>
    </rPh>
    <phoneticPr fontId="5"/>
  </si>
  <si>
    <t>補助対象経費（自家用発電設備）</t>
    <phoneticPr fontId="5"/>
  </si>
  <si>
    <t>補助対象経費（燃料タンク等）</t>
    <phoneticPr fontId="5"/>
  </si>
  <si>
    <t>補助対象経費（無停電電源装置）</t>
    <phoneticPr fontId="5"/>
  </si>
  <si>
    <t>補助対象経費（その他）</t>
    <phoneticPr fontId="5"/>
  </si>
  <si>
    <t>補助対象経費（設備費の小計）</t>
    <rPh sb="7" eb="9">
      <t>セツビ</t>
    </rPh>
    <rPh sb="9" eb="10">
      <t>ヒ</t>
    </rPh>
    <rPh sb="11" eb="13">
      <t>ショウケイ</t>
    </rPh>
    <phoneticPr fontId="5"/>
  </si>
  <si>
    <t>補助対象経費（基礎工事）</t>
    <rPh sb="2" eb="4">
      <t>タイショウ</t>
    </rPh>
    <phoneticPr fontId="5"/>
  </si>
  <si>
    <t>補助対象経費（据付工事）</t>
    <phoneticPr fontId="5"/>
  </si>
  <si>
    <t>補助対象経費（電気工事）</t>
    <phoneticPr fontId="5"/>
  </si>
  <si>
    <t>補助対象経費（附帯工事）</t>
    <phoneticPr fontId="5"/>
  </si>
  <si>
    <t>補助対象経費（試運転調整）</t>
    <phoneticPr fontId="5"/>
  </si>
  <si>
    <t>補助対象経費（工事費のその他）</t>
    <rPh sb="7" eb="10">
      <t>コウジヒ</t>
    </rPh>
    <phoneticPr fontId="5"/>
  </si>
  <si>
    <t>補助対象経費（工事費の合計）</t>
    <rPh sb="7" eb="10">
      <t>コウジヒ</t>
    </rPh>
    <rPh sb="11" eb="13">
      <t>ゴウケイ</t>
    </rPh>
    <phoneticPr fontId="5"/>
  </si>
  <si>
    <t>補助対象経費（合計）</t>
    <rPh sb="0" eb="2">
      <t>ホジョ</t>
    </rPh>
    <rPh sb="2" eb="4">
      <t>タイショウ</t>
    </rPh>
    <rPh sb="4" eb="6">
      <t>ケイヒ</t>
    </rPh>
    <rPh sb="7" eb="9">
      <t>ゴウケイ</t>
    </rPh>
    <phoneticPr fontId="5"/>
  </si>
  <si>
    <t>補助対象経費（総計）</t>
    <rPh sb="0" eb="2">
      <t>ホジョ</t>
    </rPh>
    <rPh sb="2" eb="4">
      <t>タイショウ</t>
    </rPh>
    <rPh sb="4" eb="6">
      <t>ケイヒ</t>
    </rPh>
    <rPh sb="7" eb="9">
      <t>ソウケイ</t>
    </rPh>
    <phoneticPr fontId="5"/>
  </si>
  <si>
    <t>補助金
交付申請額（設計費）</t>
    <rPh sb="10" eb="12">
      <t>セッケイ</t>
    </rPh>
    <rPh sb="12" eb="13">
      <t>ヒ</t>
    </rPh>
    <phoneticPr fontId="5"/>
  </si>
  <si>
    <t>補助金
交付申請額（設備費）</t>
    <rPh sb="10" eb="12">
      <t>セツビ</t>
    </rPh>
    <rPh sb="12" eb="13">
      <t>ヒ</t>
    </rPh>
    <phoneticPr fontId="5"/>
  </si>
  <si>
    <t>補助金
交付申請額（工事費）</t>
    <rPh sb="10" eb="12">
      <t>コウジ</t>
    </rPh>
    <rPh sb="12" eb="13">
      <t>ヒ</t>
    </rPh>
    <phoneticPr fontId="5"/>
  </si>
  <si>
    <t>補助金
交付申請額（総計費）</t>
    <rPh sb="10" eb="12">
      <t>ソウケイ</t>
    </rPh>
    <rPh sb="12" eb="13">
      <t>ヒ</t>
    </rPh>
    <phoneticPr fontId="5"/>
  </si>
  <si>
    <t>資金の調達先１（名称）</t>
    <rPh sb="0" eb="2">
      <t>シキン</t>
    </rPh>
    <rPh sb="3" eb="6">
      <t>チョウタツサキ</t>
    </rPh>
    <rPh sb="8" eb="10">
      <t>メイショウ</t>
    </rPh>
    <phoneticPr fontId="3"/>
  </si>
  <si>
    <t>資金の調達先１（金額）</t>
    <rPh sb="0" eb="2">
      <t>シキン</t>
    </rPh>
    <rPh sb="3" eb="6">
      <t>チョウタツサキ</t>
    </rPh>
    <rPh sb="8" eb="10">
      <t>キンガク</t>
    </rPh>
    <phoneticPr fontId="3"/>
  </si>
  <si>
    <t>資金の調達先１（担保の有無）</t>
    <rPh sb="0" eb="2">
      <t>シキン</t>
    </rPh>
    <rPh sb="3" eb="6">
      <t>チョウタツサキ</t>
    </rPh>
    <rPh sb="8" eb="10">
      <t>タンポ</t>
    </rPh>
    <rPh sb="11" eb="13">
      <t>ウム</t>
    </rPh>
    <phoneticPr fontId="3"/>
  </si>
  <si>
    <t>資金の調達先１（担保権の内容）</t>
    <rPh sb="0" eb="2">
      <t>シキン</t>
    </rPh>
    <rPh sb="3" eb="6">
      <t>チョウタツサキ</t>
    </rPh>
    <rPh sb="8" eb="11">
      <t>タンポケン</t>
    </rPh>
    <rPh sb="12" eb="14">
      <t>ナイヨウ</t>
    </rPh>
    <phoneticPr fontId="3"/>
  </si>
  <si>
    <t>資金の調達先２（名称）</t>
    <rPh sb="0" eb="2">
      <t>シキン</t>
    </rPh>
    <rPh sb="3" eb="6">
      <t>チョウタツサキ</t>
    </rPh>
    <rPh sb="8" eb="10">
      <t>メイショウ</t>
    </rPh>
    <phoneticPr fontId="3"/>
  </si>
  <si>
    <t>資金の調達先２（金額）</t>
    <rPh sb="0" eb="2">
      <t>シキン</t>
    </rPh>
    <rPh sb="3" eb="6">
      <t>チョウタツサキ</t>
    </rPh>
    <rPh sb="8" eb="10">
      <t>キンガク</t>
    </rPh>
    <phoneticPr fontId="3"/>
  </si>
  <si>
    <t>資金の調達先２（担保の有無）</t>
    <rPh sb="0" eb="2">
      <t>シキン</t>
    </rPh>
    <rPh sb="3" eb="6">
      <t>チョウタツサキ</t>
    </rPh>
    <rPh sb="8" eb="10">
      <t>タンポ</t>
    </rPh>
    <rPh sb="11" eb="13">
      <t>ウム</t>
    </rPh>
    <phoneticPr fontId="3"/>
  </si>
  <si>
    <t>資金の調達先２（担保権の内容）</t>
    <rPh sb="0" eb="2">
      <t>シキン</t>
    </rPh>
    <rPh sb="3" eb="6">
      <t>チョウタツサキ</t>
    </rPh>
    <rPh sb="8" eb="11">
      <t>タンポケン</t>
    </rPh>
    <rPh sb="12" eb="14">
      <t>ナイヨウ</t>
    </rPh>
    <phoneticPr fontId="3"/>
  </si>
  <si>
    <t>資金の調達先３（名称）</t>
    <rPh sb="0" eb="2">
      <t>シキン</t>
    </rPh>
    <rPh sb="3" eb="6">
      <t>チョウタツサキ</t>
    </rPh>
    <rPh sb="8" eb="10">
      <t>メイショウ</t>
    </rPh>
    <phoneticPr fontId="3"/>
  </si>
  <si>
    <t>資金の調達先３（金額）</t>
    <rPh sb="0" eb="2">
      <t>シキン</t>
    </rPh>
    <rPh sb="3" eb="6">
      <t>チョウタツサキ</t>
    </rPh>
    <rPh sb="8" eb="10">
      <t>キンガク</t>
    </rPh>
    <phoneticPr fontId="3"/>
  </si>
  <si>
    <t>資金の調達先３（担保の有無）</t>
    <rPh sb="0" eb="2">
      <t>シキン</t>
    </rPh>
    <rPh sb="3" eb="6">
      <t>チョウタツサキ</t>
    </rPh>
    <rPh sb="8" eb="10">
      <t>タンポ</t>
    </rPh>
    <rPh sb="11" eb="13">
      <t>ウム</t>
    </rPh>
    <phoneticPr fontId="3"/>
  </si>
  <si>
    <t>資金の調達先３（担保権の内容）</t>
    <rPh sb="0" eb="2">
      <t>シキン</t>
    </rPh>
    <rPh sb="3" eb="6">
      <t>チョウタツサキ</t>
    </rPh>
    <rPh sb="8" eb="11">
      <t>タンポケン</t>
    </rPh>
    <rPh sb="12" eb="14">
      <t>ナイヨウ</t>
    </rPh>
    <phoneticPr fontId="3"/>
  </si>
  <si>
    <t>資金の調達先４（名称）</t>
    <rPh sb="0" eb="2">
      <t>シキン</t>
    </rPh>
    <rPh sb="3" eb="6">
      <t>チョウタツサキ</t>
    </rPh>
    <rPh sb="8" eb="10">
      <t>メイショウ</t>
    </rPh>
    <phoneticPr fontId="3"/>
  </si>
  <si>
    <t>資金の調達先４（金額）</t>
    <rPh sb="0" eb="2">
      <t>シキン</t>
    </rPh>
    <rPh sb="3" eb="6">
      <t>チョウタツサキ</t>
    </rPh>
    <rPh sb="8" eb="10">
      <t>キンガク</t>
    </rPh>
    <phoneticPr fontId="3"/>
  </si>
  <si>
    <t>資金の調達先４（担保の有無）</t>
    <rPh sb="0" eb="2">
      <t>シキン</t>
    </rPh>
    <rPh sb="3" eb="6">
      <t>チョウタツサキ</t>
    </rPh>
    <rPh sb="8" eb="10">
      <t>タンポ</t>
    </rPh>
    <rPh sb="11" eb="13">
      <t>ウム</t>
    </rPh>
    <phoneticPr fontId="3"/>
  </si>
  <si>
    <t>資金の調達先４（担保権の内容）</t>
    <rPh sb="0" eb="2">
      <t>シキン</t>
    </rPh>
    <rPh sb="3" eb="6">
      <t>チョウタツサキ</t>
    </rPh>
    <rPh sb="8" eb="11">
      <t>タンポケン</t>
    </rPh>
    <rPh sb="12" eb="14">
      <t>ナイヨウ</t>
    </rPh>
    <phoneticPr fontId="3"/>
  </si>
  <si>
    <t>資金の調達先（合計）</t>
    <rPh sb="0" eb="2">
      <t>シキン</t>
    </rPh>
    <rPh sb="3" eb="6">
      <t>チョウタツサキ</t>
    </rPh>
    <rPh sb="7" eb="9">
      <t>ゴウケイ</t>
    </rPh>
    <phoneticPr fontId="3"/>
  </si>
  <si>
    <t>既存設備の改造１（補助金の名称）</t>
    <rPh sb="0" eb="2">
      <t>キゾン</t>
    </rPh>
    <rPh sb="2" eb="4">
      <t>セツビ</t>
    </rPh>
    <rPh sb="5" eb="7">
      <t>カイゾウ</t>
    </rPh>
    <rPh sb="9" eb="12">
      <t>ホジョキン</t>
    </rPh>
    <rPh sb="13" eb="15">
      <t>メイショウ</t>
    </rPh>
    <phoneticPr fontId="4"/>
  </si>
  <si>
    <t>既存設備の改造１（補助金額）</t>
    <rPh sb="0" eb="2">
      <t>キゾン</t>
    </rPh>
    <rPh sb="2" eb="4">
      <t>セツビ</t>
    </rPh>
    <rPh sb="5" eb="7">
      <t>カイゾウ</t>
    </rPh>
    <rPh sb="9" eb="12">
      <t>ホジョキン</t>
    </rPh>
    <rPh sb="12" eb="13">
      <t>ガク</t>
    </rPh>
    <phoneticPr fontId="4"/>
  </si>
  <si>
    <t>既存設備の改造１（計上方法）</t>
    <rPh sb="0" eb="2">
      <t>キゾン</t>
    </rPh>
    <rPh sb="2" eb="4">
      <t>セツビ</t>
    </rPh>
    <rPh sb="5" eb="7">
      <t>カイゾウ</t>
    </rPh>
    <rPh sb="9" eb="11">
      <t>ケイジョウ</t>
    </rPh>
    <rPh sb="11" eb="13">
      <t>ホウホウ</t>
    </rPh>
    <phoneticPr fontId="4"/>
  </si>
  <si>
    <t>既存設備の改造１（機器リストNo.）</t>
    <rPh sb="0" eb="2">
      <t>キゾン</t>
    </rPh>
    <rPh sb="2" eb="4">
      <t>セツビ</t>
    </rPh>
    <rPh sb="5" eb="7">
      <t>カイゾウ</t>
    </rPh>
    <rPh sb="9" eb="11">
      <t>キキ</t>
    </rPh>
    <phoneticPr fontId="4"/>
  </si>
  <si>
    <t>既存設備の改造１（補助金の内容）</t>
    <rPh sb="0" eb="2">
      <t>キゾン</t>
    </rPh>
    <rPh sb="2" eb="4">
      <t>セツビ</t>
    </rPh>
    <rPh sb="5" eb="7">
      <t>カイゾウ</t>
    </rPh>
    <rPh sb="9" eb="12">
      <t>ホジョキン</t>
    </rPh>
    <rPh sb="13" eb="15">
      <t>ナイヨウ</t>
    </rPh>
    <phoneticPr fontId="4"/>
  </si>
  <si>
    <t>既存設備の改造２（補助金の名称）</t>
    <rPh sb="0" eb="2">
      <t>キゾン</t>
    </rPh>
    <rPh sb="2" eb="4">
      <t>セツビ</t>
    </rPh>
    <rPh sb="5" eb="7">
      <t>カイゾウ</t>
    </rPh>
    <rPh sb="9" eb="12">
      <t>ホジョキン</t>
    </rPh>
    <rPh sb="13" eb="15">
      <t>メイショウ</t>
    </rPh>
    <phoneticPr fontId="4"/>
  </si>
  <si>
    <t>既存設備の改造２（補助金額）</t>
    <rPh sb="0" eb="2">
      <t>キゾン</t>
    </rPh>
    <rPh sb="2" eb="4">
      <t>セツビ</t>
    </rPh>
    <rPh sb="5" eb="7">
      <t>カイゾウ</t>
    </rPh>
    <rPh sb="9" eb="12">
      <t>ホジョキン</t>
    </rPh>
    <rPh sb="12" eb="13">
      <t>ガク</t>
    </rPh>
    <phoneticPr fontId="4"/>
  </si>
  <si>
    <t>既存設備の改造２（計上方法）</t>
    <rPh sb="0" eb="2">
      <t>キゾン</t>
    </rPh>
    <rPh sb="2" eb="4">
      <t>セツビ</t>
    </rPh>
    <rPh sb="5" eb="7">
      <t>カイゾウ</t>
    </rPh>
    <rPh sb="9" eb="11">
      <t>ケイジョウ</t>
    </rPh>
    <rPh sb="11" eb="13">
      <t>ホウホウ</t>
    </rPh>
    <phoneticPr fontId="4"/>
  </si>
  <si>
    <t>既存設備の改造２（機器リストNo.）</t>
    <rPh sb="0" eb="2">
      <t>キゾン</t>
    </rPh>
    <rPh sb="2" eb="4">
      <t>セツビ</t>
    </rPh>
    <rPh sb="5" eb="7">
      <t>カイゾウ</t>
    </rPh>
    <rPh sb="9" eb="11">
      <t>キキ</t>
    </rPh>
    <phoneticPr fontId="4"/>
  </si>
  <si>
    <t>既存設備の改造２（補助金の内容）</t>
    <rPh sb="0" eb="2">
      <t>キゾン</t>
    </rPh>
    <rPh sb="2" eb="4">
      <t>セツビ</t>
    </rPh>
    <rPh sb="5" eb="7">
      <t>カイゾウ</t>
    </rPh>
    <rPh sb="9" eb="12">
      <t>ホジョキン</t>
    </rPh>
    <rPh sb="13" eb="15">
      <t>ナイヨウ</t>
    </rPh>
    <phoneticPr fontId="4"/>
  </si>
  <si>
    <t>既存設備の改造３（補助金の名称）</t>
    <rPh sb="0" eb="2">
      <t>キゾン</t>
    </rPh>
    <rPh sb="2" eb="4">
      <t>セツビ</t>
    </rPh>
    <rPh sb="5" eb="7">
      <t>カイゾウ</t>
    </rPh>
    <rPh sb="9" eb="12">
      <t>ホジョキン</t>
    </rPh>
    <rPh sb="13" eb="15">
      <t>メイショウ</t>
    </rPh>
    <phoneticPr fontId="4"/>
  </si>
  <si>
    <t>既存設備の改造３（補助金額）</t>
    <rPh sb="0" eb="2">
      <t>キゾン</t>
    </rPh>
    <rPh sb="2" eb="4">
      <t>セツビ</t>
    </rPh>
    <rPh sb="5" eb="7">
      <t>カイゾウ</t>
    </rPh>
    <rPh sb="9" eb="12">
      <t>ホジョキン</t>
    </rPh>
    <rPh sb="12" eb="13">
      <t>ガク</t>
    </rPh>
    <phoneticPr fontId="4"/>
  </si>
  <si>
    <t>既存設備の改造３（計上方法）</t>
    <rPh sb="0" eb="2">
      <t>キゾン</t>
    </rPh>
    <rPh sb="2" eb="4">
      <t>セツビ</t>
    </rPh>
    <rPh sb="5" eb="7">
      <t>カイゾウ</t>
    </rPh>
    <rPh sb="9" eb="11">
      <t>ケイジョウ</t>
    </rPh>
    <rPh sb="11" eb="13">
      <t>ホウホウ</t>
    </rPh>
    <phoneticPr fontId="4"/>
  </si>
  <si>
    <t>既存設備の改造３（機器リストNo.）</t>
    <rPh sb="0" eb="2">
      <t>キゾン</t>
    </rPh>
    <rPh sb="2" eb="4">
      <t>セツビ</t>
    </rPh>
    <rPh sb="5" eb="7">
      <t>カイゾウ</t>
    </rPh>
    <rPh sb="9" eb="11">
      <t>キキ</t>
    </rPh>
    <phoneticPr fontId="4"/>
  </si>
  <si>
    <t>既存設備の改造３（補助金の内容）</t>
    <rPh sb="0" eb="2">
      <t>キゾン</t>
    </rPh>
    <rPh sb="2" eb="4">
      <t>セツビ</t>
    </rPh>
    <rPh sb="5" eb="7">
      <t>カイゾウ</t>
    </rPh>
    <rPh sb="9" eb="12">
      <t>ホジョキン</t>
    </rPh>
    <rPh sb="13" eb="15">
      <t>ナイヨウ</t>
    </rPh>
    <phoneticPr fontId="4"/>
  </si>
  <si>
    <t>既存設備の改造（補助金額の合計）</t>
    <rPh sb="0" eb="2">
      <t>キゾン</t>
    </rPh>
    <rPh sb="2" eb="4">
      <t>セツビ</t>
    </rPh>
    <rPh sb="5" eb="7">
      <t>カイゾウ</t>
    </rPh>
    <rPh sb="8" eb="10">
      <t>ホジョ</t>
    </rPh>
    <rPh sb="10" eb="12">
      <t>キンガク</t>
    </rPh>
    <rPh sb="13" eb="15">
      <t>ゴウケイ</t>
    </rPh>
    <phoneticPr fontId="4"/>
  </si>
  <si>
    <t>機器リストNo.1（設備種別）</t>
  </si>
  <si>
    <t>機器リストNo.1（設備名称）</t>
  </si>
  <si>
    <t>機器リストNo.1（型式）</t>
  </si>
  <si>
    <t>機器リストNo.1（数量）</t>
  </si>
  <si>
    <t>機器リストNo.2（設備種別）</t>
  </si>
  <si>
    <t>機器リストNo.2（設備名称）</t>
  </si>
  <si>
    <t>機器リストNo.2（型式）</t>
  </si>
  <si>
    <t>機器リストNo.2（数量）</t>
  </si>
  <si>
    <t>機器リストNo.3（設備種別）</t>
  </si>
  <si>
    <t>機器リストNo.3（設備名称）</t>
  </si>
  <si>
    <t>機器リストNo.3（型式）</t>
  </si>
  <si>
    <t>機器リストNo.3（数量）</t>
  </si>
  <si>
    <t>機器リストNo.4（設備種別）</t>
  </si>
  <si>
    <t>機器リストNo.4（設備名称）</t>
  </si>
  <si>
    <t>機器リストNo.4（型式）</t>
  </si>
  <si>
    <t>機器リストNo.4（数量）</t>
  </si>
  <si>
    <t>機器リストNo.5（設備種別）</t>
  </si>
  <si>
    <t>機器リストNo.5（設備名称）</t>
  </si>
  <si>
    <t>機器リストNo.5（型式）</t>
  </si>
  <si>
    <t>機器リストNo.5（数量）</t>
  </si>
  <si>
    <t>機器リストNo.6（設備種別）</t>
  </si>
  <si>
    <t>機器リストNo.6（設備名称）</t>
  </si>
  <si>
    <t>機器リストNo.6（型式）</t>
  </si>
  <si>
    <t>機器リストNo.6（数量）</t>
  </si>
  <si>
    <t>機器リストNo.7（設備種別）</t>
  </si>
  <si>
    <t>機器リストNo.7（設備名称）</t>
  </si>
  <si>
    <t>機器リストNo.7（型式）</t>
  </si>
  <si>
    <t>機器リストNo.7（数量）</t>
  </si>
  <si>
    <t>機器リストNo.8（設備種別）</t>
  </si>
  <si>
    <t>機器リストNo.8（設備名称）</t>
  </si>
  <si>
    <t>機器リストNo.8（型式）</t>
  </si>
  <si>
    <t>機器リストNo.8（数量）</t>
  </si>
  <si>
    <t>機器リストNo.9（設備種別）</t>
  </si>
  <si>
    <t>機器リストNo.9（設備名称）</t>
  </si>
  <si>
    <t>機器リストNo.9（型式）</t>
  </si>
  <si>
    <t>機器リストNo.9（数量）</t>
  </si>
  <si>
    <t>機器リストNo.10（設備種別）</t>
  </si>
  <si>
    <t>機器リストNo.10（設備名称）</t>
  </si>
  <si>
    <t>機器リストNo.10（型式）</t>
  </si>
  <si>
    <t>機器リストNo.10（数量）</t>
  </si>
  <si>
    <t>機器リストNo.11（設備種別）</t>
  </si>
  <si>
    <t>機器リストNo.11（設備名称）</t>
  </si>
  <si>
    <t>機器リストNo.11（型式）</t>
  </si>
  <si>
    <t>機器リストNo.11（数量）</t>
  </si>
  <si>
    <t>機器リストNo.12（設備種別）</t>
  </si>
  <si>
    <t>機器リストNo.12（設備名称）</t>
  </si>
  <si>
    <t>機器リストNo.12（型式）</t>
  </si>
  <si>
    <t>機器リストNo.12（数量）</t>
  </si>
  <si>
    <t>機器リストNo.13（設備種別）</t>
  </si>
  <si>
    <t>機器リストNo.13（設備名称）</t>
  </si>
  <si>
    <t>機器リストNo.13（型式）</t>
  </si>
  <si>
    <t>機器リストNo.13（数量）</t>
  </si>
  <si>
    <t>機器リストNo.14（設備種別）</t>
  </si>
  <si>
    <t>機器リストNo.14（設備名称）</t>
  </si>
  <si>
    <t>機器リストNo.14（型式）</t>
  </si>
  <si>
    <t>機器リストNo.14（数量）</t>
  </si>
  <si>
    <t>機器リストNo.15（設備種別）</t>
  </si>
  <si>
    <t>機器リストNo.15（設備名称）</t>
  </si>
  <si>
    <t>機器リストNo.15（型式）</t>
  </si>
  <si>
    <t>機器リストNo.15（数量）</t>
  </si>
  <si>
    <t>機器リストNo.16（設備種別）</t>
  </si>
  <si>
    <t>機器リストNo.16（設備名称）</t>
  </si>
  <si>
    <t>機器リストNo.16（型式）</t>
  </si>
  <si>
    <t>機器リストNo.16（数量）</t>
  </si>
  <si>
    <t>機器リストNo.17（設備種別）</t>
  </si>
  <si>
    <t>機器リストNo.17（設備名称）</t>
  </si>
  <si>
    <t>機器リストNo.17（型式）</t>
  </si>
  <si>
    <t>機器リストNo.17（数量）</t>
  </si>
  <si>
    <t>機器リストNo.18（設備種別）</t>
  </si>
  <si>
    <t>機器リストNo.18（設備名称）</t>
  </si>
  <si>
    <t>機器リストNo.18（型式）</t>
  </si>
  <si>
    <t>機器リストNo.18（数量）</t>
  </si>
  <si>
    <t>2-9非常時に操業を持続する範囲へ電力を供給する設備リスト</t>
  </si>
  <si>
    <t>2-5　補助対象設備の機器リスト</t>
    <phoneticPr fontId="49"/>
  </si>
  <si>
    <t>自家用発電設備No.1（自家発電補助対象）</t>
    <rPh sb="12" eb="14">
      <t>ジカ</t>
    </rPh>
    <rPh sb="14" eb="16">
      <t>ハツデン</t>
    </rPh>
    <rPh sb="16" eb="18">
      <t>ホジョ</t>
    </rPh>
    <rPh sb="18" eb="20">
      <t>タイショウ</t>
    </rPh>
    <phoneticPr fontId="49"/>
  </si>
  <si>
    <t>自家用発電設備No.1（自家発電設置区分）</t>
    <rPh sb="12" eb="14">
      <t>ジカ</t>
    </rPh>
    <rPh sb="14" eb="16">
      <t>ハツデン</t>
    </rPh>
    <rPh sb="16" eb="18">
      <t>セッチ</t>
    </rPh>
    <rPh sb="18" eb="20">
      <t>クブン</t>
    </rPh>
    <phoneticPr fontId="49"/>
  </si>
  <si>
    <t>自家用発電設備No.1（自家発電合計出力）</t>
    <rPh sb="12" eb="14">
      <t>ジカ</t>
    </rPh>
    <rPh sb="14" eb="16">
      <t>ハツデン</t>
    </rPh>
    <rPh sb="16" eb="18">
      <t>ゴウケイ</t>
    </rPh>
    <rPh sb="18" eb="20">
      <t>シュツリョク</t>
    </rPh>
    <phoneticPr fontId="49"/>
  </si>
  <si>
    <t>自家用発電設備No.1（自家発電合計燃料消費量）</t>
    <rPh sb="12" eb="14">
      <t>ジカ</t>
    </rPh>
    <rPh sb="14" eb="16">
      <t>ハツデン</t>
    </rPh>
    <rPh sb="16" eb="18">
      <t>ゴウケイ</t>
    </rPh>
    <rPh sb="18" eb="20">
      <t>ネンリョウ</t>
    </rPh>
    <rPh sb="20" eb="23">
      <t>ショウヒリョウ</t>
    </rPh>
    <phoneticPr fontId="49"/>
  </si>
  <si>
    <t>自家用発電設備No.1（自家発電台数）</t>
    <rPh sb="16" eb="18">
      <t>ダイスウ</t>
    </rPh>
    <phoneticPr fontId="49"/>
  </si>
  <si>
    <t>自家用発電設備No.1（自家発電定格の燃料消費量）</t>
    <rPh sb="19" eb="21">
      <t>ネンリョウ</t>
    </rPh>
    <rPh sb="21" eb="24">
      <t>ショウヒリョウ</t>
    </rPh>
    <phoneticPr fontId="49"/>
  </si>
  <si>
    <t>自家用発電設備No.1（自家発電起動
時間）</t>
    <rPh sb="16" eb="18">
      <t>キドウ</t>
    </rPh>
    <rPh sb="19" eb="21">
      <t>ジカン</t>
    </rPh>
    <phoneticPr fontId="49"/>
  </si>
  <si>
    <t>自家用発電設備No.1（自家発電定格
出力）</t>
    <rPh sb="16" eb="18">
      <t>テイカク</t>
    </rPh>
    <rPh sb="19" eb="21">
      <t>シュツリョク</t>
    </rPh>
    <phoneticPr fontId="49"/>
  </si>
  <si>
    <t>自家用発電設備No.1（自家発電原動機種類）</t>
    <rPh sb="16" eb="19">
      <t>ゲンドウキ</t>
    </rPh>
    <rPh sb="19" eb="21">
      <t>シュルイ</t>
    </rPh>
    <phoneticPr fontId="49"/>
  </si>
  <si>
    <t>自家用発電設備No.1（燃料タンク補助
対象）</t>
    <rPh sb="12" eb="14">
      <t>ネンリョウ</t>
    </rPh>
    <rPh sb="17" eb="19">
      <t>ホジョ</t>
    </rPh>
    <rPh sb="20" eb="22">
      <t>タイショウ</t>
    </rPh>
    <phoneticPr fontId="49"/>
  </si>
  <si>
    <t>自家用発電設備No.1（燃料タンク設置
区分）</t>
    <rPh sb="12" eb="14">
      <t>ネンリョウ</t>
    </rPh>
    <phoneticPr fontId="49"/>
  </si>
  <si>
    <t>自家用発電設備No.1（燃料タンク燃料
種類）</t>
    <rPh sb="12" eb="14">
      <t>ネンリョウ</t>
    </rPh>
    <phoneticPr fontId="49"/>
  </si>
  <si>
    <t>自家用発電設備No.1（燃料タンク低位発熱量）</t>
    <rPh sb="12" eb="14">
      <t>ネンリョウ</t>
    </rPh>
    <phoneticPr fontId="49"/>
  </si>
  <si>
    <t>自家用発電設備No.1（燃料タンク参考型式）</t>
    <rPh sb="12" eb="14">
      <t>ネンリョウ</t>
    </rPh>
    <rPh sb="17" eb="19">
      <t>サンコウ</t>
    </rPh>
    <rPh sb="19" eb="21">
      <t>カタシキ</t>
    </rPh>
    <phoneticPr fontId="49"/>
  </si>
  <si>
    <t>自家用発電設備No.1（燃料タンク容量）</t>
    <rPh sb="12" eb="14">
      <t>ネンリョウ</t>
    </rPh>
    <phoneticPr fontId="49"/>
  </si>
  <si>
    <t>自家用発電設備No.1（燃料タンク非常時に必要な容量）</t>
    <rPh sb="12" eb="14">
      <t>ネンリョウ</t>
    </rPh>
    <rPh sb="17" eb="19">
      <t>ヒジョウ</t>
    </rPh>
    <rPh sb="19" eb="20">
      <t>ジ</t>
    </rPh>
    <rPh sb="21" eb="23">
      <t>ヒツヨウ</t>
    </rPh>
    <rPh sb="24" eb="26">
      <t>ヨウリョウ</t>
    </rPh>
    <phoneticPr fontId="49"/>
  </si>
  <si>
    <t>自家用発電設備No.1（燃料タンク基数）</t>
    <rPh sb="12" eb="14">
      <t>ネンリョウ</t>
    </rPh>
    <rPh sb="17" eb="19">
      <t>キスウ</t>
    </rPh>
    <phoneticPr fontId="49"/>
  </si>
  <si>
    <t>自家用発電設備No.1（燃料タンク合計容量）</t>
    <rPh sb="12" eb="14">
      <t>ネンリョウ</t>
    </rPh>
    <rPh sb="17" eb="19">
      <t>ゴウケイ</t>
    </rPh>
    <rPh sb="19" eb="21">
      <t>ヨウリョウ</t>
    </rPh>
    <phoneticPr fontId="49"/>
  </si>
  <si>
    <t>自家用発電設備No.1（常用
兼用
の有無）</t>
    <rPh sb="12" eb="14">
      <t>ジョウヨウ</t>
    </rPh>
    <rPh sb="15" eb="17">
      <t>ケンヨウ</t>
    </rPh>
    <rPh sb="19" eb="21">
      <t>ウム</t>
    </rPh>
    <phoneticPr fontId="49"/>
  </si>
  <si>
    <t>自家用発電設備No.1（非常時の
操業持続時間）</t>
    <rPh sb="12" eb="14">
      <t>ヒジョウ</t>
    </rPh>
    <rPh sb="14" eb="15">
      <t>ジ</t>
    </rPh>
    <rPh sb="17" eb="19">
      <t>ソウギョウ</t>
    </rPh>
    <rPh sb="19" eb="21">
      <t>ジゾク</t>
    </rPh>
    <rPh sb="21" eb="23">
      <t>ジカン</t>
    </rPh>
    <phoneticPr fontId="49"/>
  </si>
  <si>
    <t>自家用発電設備No.2（自家発電補助対象）</t>
    <rPh sb="12" eb="14">
      <t>ジカ</t>
    </rPh>
    <rPh sb="14" eb="16">
      <t>ハツデン</t>
    </rPh>
    <rPh sb="16" eb="18">
      <t>ホジョ</t>
    </rPh>
    <rPh sb="18" eb="20">
      <t>タイショウ</t>
    </rPh>
    <phoneticPr fontId="49"/>
  </si>
  <si>
    <t>自家用発電設備No.2（自家発電設置区分）</t>
    <rPh sb="12" eb="14">
      <t>ジカ</t>
    </rPh>
    <rPh sb="14" eb="16">
      <t>ハツデン</t>
    </rPh>
    <rPh sb="16" eb="18">
      <t>セッチ</t>
    </rPh>
    <rPh sb="18" eb="20">
      <t>クブン</t>
    </rPh>
    <phoneticPr fontId="49"/>
  </si>
  <si>
    <t>自家用発電設備No.2（自家発電原動機種類）</t>
    <rPh sb="16" eb="19">
      <t>ゲンドウキ</t>
    </rPh>
    <rPh sb="19" eb="21">
      <t>シュルイ</t>
    </rPh>
    <phoneticPr fontId="49"/>
  </si>
  <si>
    <t>自家用発電設備No.2（自家発電定格
出力）</t>
    <rPh sb="16" eb="18">
      <t>テイカク</t>
    </rPh>
    <rPh sb="19" eb="21">
      <t>シュツリョク</t>
    </rPh>
    <phoneticPr fontId="49"/>
  </si>
  <si>
    <t>自家用発電設備No.2（自家発電起動
時間）</t>
    <rPh sb="16" eb="18">
      <t>キドウ</t>
    </rPh>
    <rPh sb="19" eb="21">
      <t>ジカン</t>
    </rPh>
    <phoneticPr fontId="49"/>
  </si>
  <si>
    <t>自家用発電設備No.2（自家発電定格の燃料消費量）</t>
    <rPh sb="19" eb="21">
      <t>ネンリョウ</t>
    </rPh>
    <rPh sb="21" eb="24">
      <t>ショウヒリョウ</t>
    </rPh>
    <phoneticPr fontId="49"/>
  </si>
  <si>
    <t>自家用発電設備No.2（自家発電台数）</t>
    <rPh sb="16" eb="18">
      <t>ダイスウ</t>
    </rPh>
    <phoneticPr fontId="49"/>
  </si>
  <si>
    <t>自家用発電設備No.2（自家発電合計出力）</t>
    <rPh sb="12" eb="14">
      <t>ジカ</t>
    </rPh>
    <rPh sb="14" eb="16">
      <t>ハツデン</t>
    </rPh>
    <rPh sb="16" eb="18">
      <t>ゴウケイ</t>
    </rPh>
    <rPh sb="18" eb="20">
      <t>シュツリョク</t>
    </rPh>
    <phoneticPr fontId="49"/>
  </si>
  <si>
    <t>自家用発電設備No.2（自家発電合計燃料消費量）</t>
    <rPh sb="12" eb="14">
      <t>ジカ</t>
    </rPh>
    <rPh sb="14" eb="16">
      <t>ハツデン</t>
    </rPh>
    <rPh sb="16" eb="18">
      <t>ゴウケイ</t>
    </rPh>
    <rPh sb="18" eb="20">
      <t>ネンリョウ</t>
    </rPh>
    <rPh sb="20" eb="23">
      <t>ショウヒリョウ</t>
    </rPh>
    <phoneticPr fontId="49"/>
  </si>
  <si>
    <t>自家用発電設備No.2（燃料タンク補助
対象）</t>
    <rPh sb="12" eb="14">
      <t>ネンリョウ</t>
    </rPh>
    <rPh sb="17" eb="19">
      <t>ホジョ</t>
    </rPh>
    <rPh sb="20" eb="22">
      <t>タイショウ</t>
    </rPh>
    <phoneticPr fontId="49"/>
  </si>
  <si>
    <t>自家用発電設備No.2（燃料タンク設置
区分）</t>
    <rPh sb="12" eb="14">
      <t>ネンリョウ</t>
    </rPh>
    <phoneticPr fontId="49"/>
  </si>
  <si>
    <t>自家用発電設備No.2（燃料タンク燃料
種類）</t>
    <rPh sb="12" eb="14">
      <t>ネンリョウ</t>
    </rPh>
    <phoneticPr fontId="49"/>
  </si>
  <si>
    <t>自家用発電設備No.2（燃料タンク低位発熱量）</t>
    <rPh sb="12" eb="14">
      <t>ネンリョウ</t>
    </rPh>
    <phoneticPr fontId="49"/>
  </si>
  <si>
    <t>自家用発電設備No.2（燃料タンク参考型式）</t>
    <rPh sb="12" eb="14">
      <t>ネンリョウ</t>
    </rPh>
    <rPh sb="17" eb="19">
      <t>サンコウ</t>
    </rPh>
    <rPh sb="19" eb="21">
      <t>カタシキ</t>
    </rPh>
    <phoneticPr fontId="49"/>
  </si>
  <si>
    <t>自家用発電設備No.2（燃料タンク容量）</t>
    <rPh sb="12" eb="14">
      <t>ネンリョウ</t>
    </rPh>
    <phoneticPr fontId="49"/>
  </si>
  <si>
    <t>自家用発電設備No.2（燃料タンク非常時に必要な容量）</t>
    <rPh sb="12" eb="14">
      <t>ネンリョウ</t>
    </rPh>
    <rPh sb="17" eb="19">
      <t>ヒジョウ</t>
    </rPh>
    <rPh sb="19" eb="20">
      <t>ジ</t>
    </rPh>
    <rPh sb="21" eb="23">
      <t>ヒツヨウ</t>
    </rPh>
    <rPh sb="24" eb="26">
      <t>ヨウリョウ</t>
    </rPh>
    <phoneticPr fontId="49"/>
  </si>
  <si>
    <t>自家用発電設備No.2（燃料タンク基数）</t>
    <rPh sb="12" eb="14">
      <t>ネンリョウ</t>
    </rPh>
    <rPh sb="17" eb="19">
      <t>キスウ</t>
    </rPh>
    <phoneticPr fontId="49"/>
  </si>
  <si>
    <t>自家用発電設備No.2（燃料タンク合計容量）</t>
    <rPh sb="12" eb="14">
      <t>ネンリョウ</t>
    </rPh>
    <rPh sb="17" eb="19">
      <t>ゴウケイ</t>
    </rPh>
    <rPh sb="19" eb="21">
      <t>ヨウリョウ</t>
    </rPh>
    <phoneticPr fontId="49"/>
  </si>
  <si>
    <t>自家用発電設備No.2（非常時の
操業持続時間）</t>
    <rPh sb="12" eb="14">
      <t>ヒジョウ</t>
    </rPh>
    <rPh sb="14" eb="15">
      <t>ジ</t>
    </rPh>
    <rPh sb="17" eb="19">
      <t>ソウギョウ</t>
    </rPh>
    <rPh sb="19" eb="21">
      <t>ジゾク</t>
    </rPh>
    <rPh sb="21" eb="23">
      <t>ジカン</t>
    </rPh>
    <phoneticPr fontId="49"/>
  </si>
  <si>
    <t>自家用発電設備No.2（常用
兼用
の有無）</t>
    <rPh sb="12" eb="14">
      <t>ジョウヨウ</t>
    </rPh>
    <rPh sb="15" eb="17">
      <t>ケンヨウ</t>
    </rPh>
    <rPh sb="19" eb="21">
      <t>ウム</t>
    </rPh>
    <phoneticPr fontId="49"/>
  </si>
  <si>
    <t>自家用発電設備No.3（自家発電補助対象）</t>
    <rPh sb="12" eb="14">
      <t>ジカ</t>
    </rPh>
    <rPh sb="14" eb="16">
      <t>ハツデン</t>
    </rPh>
    <rPh sb="16" eb="18">
      <t>ホジョ</t>
    </rPh>
    <rPh sb="18" eb="20">
      <t>タイショウ</t>
    </rPh>
    <phoneticPr fontId="49"/>
  </si>
  <si>
    <t>自家用発電設備No.3（自家発電設置区分）</t>
    <rPh sb="12" eb="14">
      <t>ジカ</t>
    </rPh>
    <rPh sb="14" eb="16">
      <t>ハツデン</t>
    </rPh>
    <rPh sb="16" eb="18">
      <t>セッチ</t>
    </rPh>
    <rPh sb="18" eb="20">
      <t>クブン</t>
    </rPh>
    <phoneticPr fontId="49"/>
  </si>
  <si>
    <t>自家用発電設備No.3（自家発電原動機種類）</t>
    <rPh sb="16" eb="19">
      <t>ゲンドウキ</t>
    </rPh>
    <rPh sb="19" eb="21">
      <t>シュルイ</t>
    </rPh>
    <phoneticPr fontId="49"/>
  </si>
  <si>
    <t>自家用発電設備No.3（自家発電定格
出力）</t>
    <rPh sb="16" eb="18">
      <t>テイカク</t>
    </rPh>
    <rPh sb="19" eb="21">
      <t>シュツリョク</t>
    </rPh>
    <phoneticPr fontId="49"/>
  </si>
  <si>
    <t>自家用発電設備No.3（自家発電起動
時間）</t>
    <rPh sb="16" eb="18">
      <t>キドウ</t>
    </rPh>
    <rPh sb="19" eb="21">
      <t>ジカン</t>
    </rPh>
    <phoneticPr fontId="49"/>
  </si>
  <si>
    <t>自家用発電設備No.3（自家発電定格の燃料消費量）</t>
    <rPh sb="19" eb="21">
      <t>ネンリョウ</t>
    </rPh>
    <rPh sb="21" eb="24">
      <t>ショウヒリョウ</t>
    </rPh>
    <phoneticPr fontId="49"/>
  </si>
  <si>
    <t>自家用発電設備No.3（自家発電台数）</t>
    <rPh sb="16" eb="18">
      <t>ダイスウ</t>
    </rPh>
    <phoneticPr fontId="49"/>
  </si>
  <si>
    <t>自家用発電設備No.3（自家発電合計出力）</t>
    <rPh sb="12" eb="14">
      <t>ジカ</t>
    </rPh>
    <rPh sb="14" eb="16">
      <t>ハツデン</t>
    </rPh>
    <rPh sb="16" eb="18">
      <t>ゴウケイ</t>
    </rPh>
    <rPh sb="18" eb="20">
      <t>シュツリョク</t>
    </rPh>
    <phoneticPr fontId="49"/>
  </si>
  <si>
    <t>自家用発電設備No.3（自家発電合計燃料消費量）</t>
    <rPh sb="12" eb="14">
      <t>ジカ</t>
    </rPh>
    <rPh sb="14" eb="16">
      <t>ハツデン</t>
    </rPh>
    <rPh sb="16" eb="18">
      <t>ゴウケイ</t>
    </rPh>
    <rPh sb="18" eb="20">
      <t>ネンリョウ</t>
    </rPh>
    <rPh sb="20" eb="23">
      <t>ショウヒリョウ</t>
    </rPh>
    <phoneticPr fontId="49"/>
  </si>
  <si>
    <t>自家用発電設備No.3（燃料タンク補助
対象）</t>
    <rPh sb="12" eb="14">
      <t>ネンリョウ</t>
    </rPh>
    <rPh sb="17" eb="19">
      <t>ホジョ</t>
    </rPh>
    <rPh sb="20" eb="22">
      <t>タイショウ</t>
    </rPh>
    <phoneticPr fontId="49"/>
  </si>
  <si>
    <t>自家用発電設備No.3（燃料タンク設置
区分）</t>
    <rPh sb="12" eb="14">
      <t>ネンリョウ</t>
    </rPh>
    <phoneticPr fontId="49"/>
  </si>
  <si>
    <t>自家用発電設備No.3（燃料タンク燃料
種類）</t>
    <rPh sb="12" eb="14">
      <t>ネンリョウ</t>
    </rPh>
    <phoneticPr fontId="49"/>
  </si>
  <si>
    <t>自家用発電設備No.3（燃料タンク低位発熱量）</t>
    <rPh sb="12" eb="14">
      <t>ネンリョウ</t>
    </rPh>
    <phoneticPr fontId="49"/>
  </si>
  <si>
    <t>自家用発電設備No.3（燃料タンク参考型式）</t>
    <rPh sb="12" eb="14">
      <t>ネンリョウ</t>
    </rPh>
    <rPh sb="17" eb="19">
      <t>サンコウ</t>
    </rPh>
    <rPh sb="19" eb="21">
      <t>カタシキ</t>
    </rPh>
    <phoneticPr fontId="49"/>
  </si>
  <si>
    <t>自家用発電設備No.3（燃料タンク容量）</t>
    <rPh sb="12" eb="14">
      <t>ネンリョウ</t>
    </rPh>
    <phoneticPr fontId="49"/>
  </si>
  <si>
    <t>自家用発電設備No.3（燃料タンク非常時に必要な容量）</t>
    <rPh sb="12" eb="14">
      <t>ネンリョウ</t>
    </rPh>
    <rPh sb="17" eb="19">
      <t>ヒジョウ</t>
    </rPh>
    <rPh sb="19" eb="20">
      <t>ジ</t>
    </rPh>
    <rPh sb="21" eb="23">
      <t>ヒツヨウ</t>
    </rPh>
    <rPh sb="24" eb="26">
      <t>ヨウリョウ</t>
    </rPh>
    <phoneticPr fontId="49"/>
  </si>
  <si>
    <t>自家用発電設備No.3（燃料タンク基数）</t>
    <rPh sb="12" eb="14">
      <t>ネンリョウ</t>
    </rPh>
    <rPh sb="17" eb="19">
      <t>キスウ</t>
    </rPh>
    <phoneticPr fontId="49"/>
  </si>
  <si>
    <t>自家用発電設備No.3（燃料タンク合計容量）</t>
    <rPh sb="12" eb="14">
      <t>ネンリョウ</t>
    </rPh>
    <rPh sb="17" eb="19">
      <t>ゴウケイ</t>
    </rPh>
    <rPh sb="19" eb="21">
      <t>ヨウリョウ</t>
    </rPh>
    <phoneticPr fontId="49"/>
  </si>
  <si>
    <t>自家用発電設備No.3（非常時の
操業持続時間）</t>
    <rPh sb="12" eb="14">
      <t>ヒジョウ</t>
    </rPh>
    <rPh sb="14" eb="15">
      <t>ジ</t>
    </rPh>
    <rPh sb="17" eb="19">
      <t>ソウギョウ</t>
    </rPh>
    <rPh sb="19" eb="21">
      <t>ジゾク</t>
    </rPh>
    <rPh sb="21" eb="23">
      <t>ジカン</t>
    </rPh>
    <phoneticPr fontId="49"/>
  </si>
  <si>
    <t>自家用発電設備No.3（常用
兼用
の有無）</t>
    <rPh sb="12" eb="14">
      <t>ジョウヨウ</t>
    </rPh>
    <rPh sb="15" eb="17">
      <t>ケンヨウ</t>
    </rPh>
    <rPh sb="19" eb="21">
      <t>ウム</t>
    </rPh>
    <phoneticPr fontId="49"/>
  </si>
  <si>
    <t>自家用発電設備No.4（自家発電補助対象）</t>
    <rPh sb="12" eb="14">
      <t>ジカ</t>
    </rPh>
    <rPh sb="14" eb="16">
      <t>ハツデン</t>
    </rPh>
    <rPh sb="16" eb="18">
      <t>ホジョ</t>
    </rPh>
    <rPh sb="18" eb="20">
      <t>タイショウ</t>
    </rPh>
    <phoneticPr fontId="49"/>
  </si>
  <si>
    <t>自家用発電設備No.4（自家発電設置区分）</t>
    <rPh sb="12" eb="14">
      <t>ジカ</t>
    </rPh>
    <rPh sb="14" eb="16">
      <t>ハツデン</t>
    </rPh>
    <rPh sb="16" eb="18">
      <t>セッチ</t>
    </rPh>
    <rPh sb="18" eb="20">
      <t>クブン</t>
    </rPh>
    <phoneticPr fontId="49"/>
  </si>
  <si>
    <t>自家用発電設備No.4（自家発電原動機種類）</t>
    <rPh sb="16" eb="19">
      <t>ゲンドウキ</t>
    </rPh>
    <rPh sb="19" eb="21">
      <t>シュルイ</t>
    </rPh>
    <phoneticPr fontId="49"/>
  </si>
  <si>
    <t>自家用発電設備No.4（自家発電定格
出力）</t>
    <rPh sb="16" eb="18">
      <t>テイカク</t>
    </rPh>
    <rPh sb="19" eb="21">
      <t>シュツリョク</t>
    </rPh>
    <phoneticPr fontId="49"/>
  </si>
  <si>
    <t>自家用発電設備No.4（自家発電起動
時間）</t>
    <rPh sb="16" eb="18">
      <t>キドウ</t>
    </rPh>
    <rPh sb="19" eb="21">
      <t>ジカン</t>
    </rPh>
    <phoneticPr fontId="49"/>
  </si>
  <si>
    <t>自家用発電設備No.4（自家発電定格の燃料消費量）</t>
    <rPh sb="19" eb="21">
      <t>ネンリョウ</t>
    </rPh>
    <rPh sb="21" eb="24">
      <t>ショウヒリョウ</t>
    </rPh>
    <phoneticPr fontId="49"/>
  </si>
  <si>
    <t>自家用発電設備No.4（自家発電台数）</t>
    <rPh sb="16" eb="18">
      <t>ダイスウ</t>
    </rPh>
    <phoneticPr fontId="49"/>
  </si>
  <si>
    <t>自家用発電設備No.4（自家発電合計出力）</t>
    <rPh sb="12" eb="14">
      <t>ジカ</t>
    </rPh>
    <rPh sb="14" eb="16">
      <t>ハツデン</t>
    </rPh>
    <rPh sb="16" eb="18">
      <t>ゴウケイ</t>
    </rPh>
    <rPh sb="18" eb="20">
      <t>シュツリョク</t>
    </rPh>
    <phoneticPr fontId="49"/>
  </si>
  <si>
    <t>自家用発電設備No.4（自家発電合計燃料消費量）</t>
    <rPh sb="12" eb="14">
      <t>ジカ</t>
    </rPh>
    <rPh sb="14" eb="16">
      <t>ハツデン</t>
    </rPh>
    <rPh sb="16" eb="18">
      <t>ゴウケイ</t>
    </rPh>
    <rPh sb="18" eb="20">
      <t>ネンリョウ</t>
    </rPh>
    <rPh sb="20" eb="23">
      <t>ショウヒリョウ</t>
    </rPh>
    <phoneticPr fontId="49"/>
  </si>
  <si>
    <t>自家用発電設備No.4（燃料タンク補助
対象）</t>
    <rPh sb="12" eb="14">
      <t>ネンリョウ</t>
    </rPh>
    <rPh sb="17" eb="19">
      <t>ホジョ</t>
    </rPh>
    <rPh sb="20" eb="22">
      <t>タイショウ</t>
    </rPh>
    <phoneticPr fontId="49"/>
  </si>
  <si>
    <t>自家用発電設備No.4（燃料タンク設置
区分）</t>
    <rPh sb="12" eb="14">
      <t>ネンリョウ</t>
    </rPh>
    <phoneticPr fontId="49"/>
  </si>
  <si>
    <t>自家用発電設備No.4（燃料タンク燃料
種類）</t>
    <rPh sb="12" eb="14">
      <t>ネンリョウ</t>
    </rPh>
    <phoneticPr fontId="49"/>
  </si>
  <si>
    <t>自家用発電設備No.4（燃料タンク低位発熱量）</t>
    <rPh sb="12" eb="14">
      <t>ネンリョウ</t>
    </rPh>
    <phoneticPr fontId="49"/>
  </si>
  <si>
    <t>自家用発電設備No.4（燃料タンク参考型式）</t>
    <rPh sb="12" eb="14">
      <t>ネンリョウ</t>
    </rPh>
    <rPh sb="17" eb="19">
      <t>サンコウ</t>
    </rPh>
    <rPh sb="19" eb="21">
      <t>カタシキ</t>
    </rPh>
    <phoneticPr fontId="49"/>
  </si>
  <si>
    <t>自家用発電設備No.4（燃料タンク容量）</t>
    <rPh sb="12" eb="14">
      <t>ネンリョウ</t>
    </rPh>
    <phoneticPr fontId="49"/>
  </si>
  <si>
    <t>自家用発電設備No.4（燃料タンク非常時に必要な容量）</t>
    <rPh sb="12" eb="14">
      <t>ネンリョウ</t>
    </rPh>
    <rPh sb="17" eb="19">
      <t>ヒジョウ</t>
    </rPh>
    <rPh sb="19" eb="20">
      <t>ジ</t>
    </rPh>
    <rPh sb="21" eb="23">
      <t>ヒツヨウ</t>
    </rPh>
    <rPh sb="24" eb="26">
      <t>ヨウリョウ</t>
    </rPh>
    <phoneticPr fontId="49"/>
  </si>
  <si>
    <t>自家用発電設備No.4（燃料タンク基数）</t>
    <rPh sb="12" eb="14">
      <t>ネンリョウ</t>
    </rPh>
    <rPh sb="17" eb="19">
      <t>キスウ</t>
    </rPh>
    <phoneticPr fontId="49"/>
  </si>
  <si>
    <t>自家用発電設備No.4（燃料タンク合計容量）</t>
    <rPh sb="12" eb="14">
      <t>ネンリョウ</t>
    </rPh>
    <rPh sb="17" eb="19">
      <t>ゴウケイ</t>
    </rPh>
    <rPh sb="19" eb="21">
      <t>ヨウリョウ</t>
    </rPh>
    <phoneticPr fontId="49"/>
  </si>
  <si>
    <t>自家用発電設備No.4（非常時の
操業持続時間）</t>
    <rPh sb="12" eb="14">
      <t>ヒジョウ</t>
    </rPh>
    <rPh sb="14" eb="15">
      <t>ジ</t>
    </rPh>
    <rPh sb="17" eb="19">
      <t>ソウギョウ</t>
    </rPh>
    <rPh sb="19" eb="21">
      <t>ジゾク</t>
    </rPh>
    <rPh sb="21" eb="23">
      <t>ジカン</t>
    </rPh>
    <phoneticPr fontId="49"/>
  </si>
  <si>
    <t>自家用発電設備No.4（常用
兼用
の有無）</t>
    <rPh sb="12" eb="14">
      <t>ジョウヨウ</t>
    </rPh>
    <rPh sb="15" eb="17">
      <t>ケンヨウ</t>
    </rPh>
    <rPh sb="19" eb="21">
      <t>ウム</t>
    </rPh>
    <phoneticPr fontId="49"/>
  </si>
  <si>
    <t>自家用発電設備No.5（自家発電補助対象）</t>
    <rPh sb="12" eb="14">
      <t>ジカ</t>
    </rPh>
    <rPh sb="14" eb="16">
      <t>ハツデン</t>
    </rPh>
    <rPh sb="16" eb="18">
      <t>ホジョ</t>
    </rPh>
    <rPh sb="18" eb="20">
      <t>タイショウ</t>
    </rPh>
    <phoneticPr fontId="49"/>
  </si>
  <si>
    <t>自家用発電設備No.5（自家発電設置区分）</t>
    <rPh sb="12" eb="14">
      <t>ジカ</t>
    </rPh>
    <rPh sb="14" eb="16">
      <t>ハツデン</t>
    </rPh>
    <rPh sb="16" eb="18">
      <t>セッチ</t>
    </rPh>
    <rPh sb="18" eb="20">
      <t>クブン</t>
    </rPh>
    <phoneticPr fontId="49"/>
  </si>
  <si>
    <t>自家用発電設備No.5（自家発電原動機種類）</t>
    <rPh sb="16" eb="19">
      <t>ゲンドウキ</t>
    </rPh>
    <rPh sb="19" eb="21">
      <t>シュルイ</t>
    </rPh>
    <phoneticPr fontId="49"/>
  </si>
  <si>
    <t>自家用発電設備No.5（自家発電定格
出力）</t>
    <rPh sb="16" eb="18">
      <t>テイカク</t>
    </rPh>
    <rPh sb="19" eb="21">
      <t>シュツリョク</t>
    </rPh>
    <phoneticPr fontId="49"/>
  </si>
  <si>
    <t>自家用発電設備No.5（自家発電起動
時間）</t>
    <rPh sb="16" eb="18">
      <t>キドウ</t>
    </rPh>
    <rPh sb="19" eb="21">
      <t>ジカン</t>
    </rPh>
    <phoneticPr fontId="49"/>
  </si>
  <si>
    <t>自家用発電設備No.5（自家発電定格の燃料消費量）</t>
    <rPh sb="19" eb="21">
      <t>ネンリョウ</t>
    </rPh>
    <rPh sb="21" eb="24">
      <t>ショウヒリョウ</t>
    </rPh>
    <phoneticPr fontId="49"/>
  </si>
  <si>
    <t>自家用発電設備No.5（自家発電台数）</t>
    <rPh sb="16" eb="18">
      <t>ダイスウ</t>
    </rPh>
    <phoneticPr fontId="49"/>
  </si>
  <si>
    <t>自家用発電設備No.5（自家発電合計出力）</t>
    <rPh sb="12" eb="14">
      <t>ジカ</t>
    </rPh>
    <rPh sb="14" eb="16">
      <t>ハツデン</t>
    </rPh>
    <rPh sb="16" eb="18">
      <t>ゴウケイ</t>
    </rPh>
    <rPh sb="18" eb="20">
      <t>シュツリョク</t>
    </rPh>
    <phoneticPr fontId="49"/>
  </si>
  <si>
    <t>自家用発電設備No.5（自家発電合計燃料消費量）</t>
    <rPh sb="12" eb="14">
      <t>ジカ</t>
    </rPh>
    <rPh sb="14" eb="16">
      <t>ハツデン</t>
    </rPh>
    <rPh sb="16" eb="18">
      <t>ゴウケイ</t>
    </rPh>
    <rPh sb="18" eb="20">
      <t>ネンリョウ</t>
    </rPh>
    <rPh sb="20" eb="23">
      <t>ショウヒリョウ</t>
    </rPh>
    <phoneticPr fontId="49"/>
  </si>
  <si>
    <t>自家用発電設備No.5（燃料タンク補助
対象）</t>
    <rPh sb="12" eb="14">
      <t>ネンリョウ</t>
    </rPh>
    <rPh sb="17" eb="19">
      <t>ホジョ</t>
    </rPh>
    <rPh sb="20" eb="22">
      <t>タイショウ</t>
    </rPh>
    <phoneticPr fontId="49"/>
  </si>
  <si>
    <t>自家用発電設備No.5（燃料タンク設置
区分）</t>
    <rPh sb="12" eb="14">
      <t>ネンリョウ</t>
    </rPh>
    <phoneticPr fontId="49"/>
  </si>
  <si>
    <t>自家用発電設備No.5（燃料タンク燃料
種類）</t>
    <rPh sb="12" eb="14">
      <t>ネンリョウ</t>
    </rPh>
    <phoneticPr fontId="49"/>
  </si>
  <si>
    <t>自家用発電設備No.5（燃料タンク低位発熱量）</t>
    <rPh sb="12" eb="14">
      <t>ネンリョウ</t>
    </rPh>
    <phoneticPr fontId="49"/>
  </si>
  <si>
    <t>自家用発電設備No.5（燃料タンク参考型式）</t>
    <rPh sb="12" eb="14">
      <t>ネンリョウ</t>
    </rPh>
    <rPh sb="17" eb="19">
      <t>サンコウ</t>
    </rPh>
    <rPh sb="19" eb="21">
      <t>カタシキ</t>
    </rPh>
    <phoneticPr fontId="49"/>
  </si>
  <si>
    <t>自家用発電設備No.5（燃料タンク容量）</t>
    <rPh sb="12" eb="14">
      <t>ネンリョウ</t>
    </rPh>
    <phoneticPr fontId="49"/>
  </si>
  <si>
    <t>自家用発電設備No.5（燃料タンク非常時に必要な容量）</t>
    <rPh sb="12" eb="14">
      <t>ネンリョウ</t>
    </rPh>
    <rPh sb="17" eb="19">
      <t>ヒジョウ</t>
    </rPh>
    <rPh sb="19" eb="20">
      <t>ジ</t>
    </rPh>
    <rPh sb="21" eb="23">
      <t>ヒツヨウ</t>
    </rPh>
    <rPh sb="24" eb="26">
      <t>ヨウリョウ</t>
    </rPh>
    <phoneticPr fontId="49"/>
  </si>
  <si>
    <t>自家用発電設備No.5（燃料タンク基数）</t>
    <rPh sb="12" eb="14">
      <t>ネンリョウ</t>
    </rPh>
    <rPh sb="17" eb="19">
      <t>キスウ</t>
    </rPh>
    <phoneticPr fontId="49"/>
  </si>
  <si>
    <t>自家用発電設備No.5（燃料タンク合計容量）</t>
    <rPh sb="12" eb="14">
      <t>ネンリョウ</t>
    </rPh>
    <rPh sb="17" eb="19">
      <t>ゴウケイ</t>
    </rPh>
    <rPh sb="19" eb="21">
      <t>ヨウリョウ</t>
    </rPh>
    <phoneticPr fontId="49"/>
  </si>
  <si>
    <t>自家用発電設備No.5（非常時の
操業持続時間）</t>
    <rPh sb="12" eb="14">
      <t>ヒジョウ</t>
    </rPh>
    <rPh sb="14" eb="15">
      <t>ジ</t>
    </rPh>
    <rPh sb="17" eb="19">
      <t>ソウギョウ</t>
    </rPh>
    <rPh sb="19" eb="21">
      <t>ジゾク</t>
    </rPh>
    <rPh sb="21" eb="23">
      <t>ジカン</t>
    </rPh>
    <phoneticPr fontId="49"/>
  </si>
  <si>
    <t>自家用発電設備No.5（常用
兼用
の有無）</t>
    <rPh sb="12" eb="14">
      <t>ジョウヨウ</t>
    </rPh>
    <rPh sb="15" eb="17">
      <t>ケンヨウ</t>
    </rPh>
    <rPh sb="19" eb="21">
      <t>ウム</t>
    </rPh>
    <phoneticPr fontId="49"/>
  </si>
  <si>
    <t>無停電電源装置1（設置
区分）</t>
    <phoneticPr fontId="49"/>
  </si>
  <si>
    <t>無停電電源装置1（補助
対象）</t>
    <phoneticPr fontId="49"/>
  </si>
  <si>
    <t>無停電電源装置1（参考型式）</t>
    <phoneticPr fontId="49"/>
  </si>
  <si>
    <t>無停電電源装置1（定格
容量）</t>
    <phoneticPr fontId="49"/>
  </si>
  <si>
    <t>無停電電源装置1（台数）</t>
    <phoneticPr fontId="49"/>
  </si>
  <si>
    <t>無停電電源装置1（合計容量）</t>
    <rPh sb="9" eb="11">
      <t>ゴウケイ</t>
    </rPh>
    <rPh sb="11" eb="13">
      <t>ヨウリョウ</t>
    </rPh>
    <phoneticPr fontId="49"/>
  </si>
  <si>
    <t>無停電電源装置1（その他の仕様）</t>
    <rPh sb="11" eb="12">
      <t>ホカ</t>
    </rPh>
    <rPh sb="13" eb="15">
      <t>シヨウ</t>
    </rPh>
    <phoneticPr fontId="49"/>
  </si>
  <si>
    <t>無停電電源装置1（常用
兼用
の有無）</t>
    <phoneticPr fontId="49"/>
  </si>
  <si>
    <t>無停電電源装置2（補助
対象）</t>
    <phoneticPr fontId="49"/>
  </si>
  <si>
    <t>無停電電源装置2（設置
区分）</t>
    <phoneticPr fontId="49"/>
  </si>
  <si>
    <t>無停電電源装置2（参考型式）</t>
    <phoneticPr fontId="49"/>
  </si>
  <si>
    <t>無停電電源装置2（定格
容量）</t>
    <phoneticPr fontId="49"/>
  </si>
  <si>
    <t>無停電電源装置2（台数）</t>
    <phoneticPr fontId="49"/>
  </si>
  <si>
    <t>無停電電源装置2（合計容量）</t>
    <rPh sb="9" eb="11">
      <t>ゴウケイ</t>
    </rPh>
    <rPh sb="11" eb="13">
      <t>ヨウリョウ</t>
    </rPh>
    <phoneticPr fontId="49"/>
  </si>
  <si>
    <t>無停電電源装置2（その他の仕様）</t>
    <rPh sb="11" eb="12">
      <t>ホカ</t>
    </rPh>
    <rPh sb="13" eb="15">
      <t>シヨウ</t>
    </rPh>
    <phoneticPr fontId="49"/>
  </si>
  <si>
    <t>無停電電源装置2（常用
兼用
の有無）</t>
    <phoneticPr fontId="49"/>
  </si>
  <si>
    <t>無停電電源装置3（補助
対象）</t>
    <phoneticPr fontId="49"/>
  </si>
  <si>
    <t>無停電電源装置3（設置
区分）</t>
    <phoneticPr fontId="49"/>
  </si>
  <si>
    <t>無停電電源装置3（参考型式）</t>
    <phoneticPr fontId="49"/>
  </si>
  <si>
    <t>無停電電源装置3（定格
容量）</t>
    <phoneticPr fontId="49"/>
  </si>
  <si>
    <t>無停電電源装置3（台数）</t>
    <phoneticPr fontId="49"/>
  </si>
  <si>
    <t>無停電電源装置3（合計容量）</t>
    <rPh sb="9" eb="11">
      <t>ゴウケイ</t>
    </rPh>
    <rPh sb="11" eb="13">
      <t>ヨウリョウ</t>
    </rPh>
    <phoneticPr fontId="49"/>
  </si>
  <si>
    <t>無停電電源装置3（その他の仕様）</t>
    <rPh sb="11" eb="12">
      <t>ホカ</t>
    </rPh>
    <rPh sb="13" eb="15">
      <t>シヨウ</t>
    </rPh>
    <phoneticPr fontId="49"/>
  </si>
  <si>
    <t>無停電電源装置3（常用
兼用
の有無）</t>
    <phoneticPr fontId="49"/>
  </si>
  <si>
    <t>無停電電源装置4（補助
対象）</t>
    <phoneticPr fontId="49"/>
  </si>
  <si>
    <t>無停電電源装置4（設置
区分）</t>
    <phoneticPr fontId="49"/>
  </si>
  <si>
    <t>無停電電源装置4（参考型式）</t>
    <phoneticPr fontId="49"/>
  </si>
  <si>
    <t>無停電電源装置4（定格
容量）</t>
    <phoneticPr fontId="49"/>
  </si>
  <si>
    <t>無停電電源装置4（台数）</t>
    <phoneticPr fontId="49"/>
  </si>
  <si>
    <t>無停電電源装置4（合計容量）</t>
    <rPh sb="9" eb="11">
      <t>ゴウケイ</t>
    </rPh>
    <rPh sb="11" eb="13">
      <t>ヨウリョウ</t>
    </rPh>
    <phoneticPr fontId="49"/>
  </si>
  <si>
    <t>無停電電源装置4（その他の仕様）</t>
    <rPh sb="11" eb="12">
      <t>ホカ</t>
    </rPh>
    <rPh sb="13" eb="15">
      <t>シヨウ</t>
    </rPh>
    <phoneticPr fontId="49"/>
  </si>
  <si>
    <t>無停電電源装置4（常用
兼用
の有無）</t>
    <phoneticPr fontId="49"/>
  </si>
  <si>
    <t>無停電電源装置5（補助
対象）</t>
    <phoneticPr fontId="49"/>
  </si>
  <si>
    <t>無停電電源装置5（設置
区分）</t>
    <phoneticPr fontId="49"/>
  </si>
  <si>
    <t>無停電電源装置5（参考型式）</t>
    <phoneticPr fontId="49"/>
  </si>
  <si>
    <t>無停電電源装置5（定格
容量）</t>
    <phoneticPr fontId="49"/>
  </si>
  <si>
    <t>無停電電源装置5（台数）</t>
    <phoneticPr fontId="49"/>
  </si>
  <si>
    <t>無停電電源装置5（合計容量）</t>
    <rPh sb="9" eb="11">
      <t>ゴウケイ</t>
    </rPh>
    <rPh sb="11" eb="13">
      <t>ヨウリョウ</t>
    </rPh>
    <phoneticPr fontId="49"/>
  </si>
  <si>
    <t>無停電電源装置5（その他の仕様）</t>
    <rPh sb="11" eb="12">
      <t>ホカ</t>
    </rPh>
    <rPh sb="13" eb="15">
      <t>シヨウ</t>
    </rPh>
    <phoneticPr fontId="49"/>
  </si>
  <si>
    <t>無停電電源装置5（常用
兼用
の有無）</t>
    <phoneticPr fontId="49"/>
  </si>
  <si>
    <t>その他の設備No.1（補助
対象）</t>
  </si>
  <si>
    <t>その他の設備No.1（台数）</t>
  </si>
  <si>
    <t>その他の設備No.1（合計出力）</t>
  </si>
  <si>
    <t>その他の設備No.1（その他の仕様）</t>
  </si>
  <si>
    <t>その他の設備No.1（常用
兼用
の有無）</t>
  </si>
  <si>
    <t>その他の設備No.2（補助
対象）</t>
  </si>
  <si>
    <t>その他の設備No.2（設置
区分）</t>
  </si>
  <si>
    <t>その他の設備No.2（設備種別）</t>
  </si>
  <si>
    <t>その他の設備No.2（定格
出力）</t>
  </si>
  <si>
    <t>その他の設備No.2（台数）</t>
  </si>
  <si>
    <t>その他の設備No.2（合計出力）</t>
  </si>
  <si>
    <t>その他の設備No.2（その他の仕様）</t>
  </si>
  <si>
    <t>その他の設備No.2（常用
兼用
の有無）</t>
  </si>
  <si>
    <t>その他の設備No.3（補助
対象）</t>
  </si>
  <si>
    <t>その他の設備No.3（設置
区分）</t>
  </si>
  <si>
    <t>その他の設備No.3（設備種別）</t>
  </si>
  <si>
    <t>その他の設備No.3（定格
出力）</t>
  </si>
  <si>
    <t>その他の設備No.3（台数）</t>
  </si>
  <si>
    <t>その他の設備No.3（合計出力）</t>
  </si>
  <si>
    <t>その他の設備No.3（その他の仕様）</t>
  </si>
  <si>
    <t>その他の設備No.3（常用
兼用
の有無）</t>
  </si>
  <si>
    <t>その他の設備No.4（補助
対象）</t>
  </si>
  <si>
    <t>その他の設備No.4（設置
区分）</t>
  </si>
  <si>
    <t>その他の設備No.4（設備種別）</t>
  </si>
  <si>
    <t>その他の設備No.4（定格
出力）</t>
  </si>
  <si>
    <t>その他の設備No.4（台数）</t>
  </si>
  <si>
    <t>その他の設備No.4（合計出力）</t>
  </si>
  <si>
    <t>その他の設備No.4（その他の仕様）</t>
  </si>
  <si>
    <t>その他の設備No.4（常用
兼用
の有無）</t>
  </si>
  <si>
    <t>その他の設備No.5（補助
対象）</t>
  </si>
  <si>
    <t>その他の設備No.5（設置
区分）</t>
  </si>
  <si>
    <t>その他の設備No.5（設備種別）</t>
  </si>
  <si>
    <t>その他の設備No.5（定格
出力）</t>
  </si>
  <si>
    <t>その他の設備No.5（台数）</t>
  </si>
  <si>
    <t>その他の設備No.5（合計出力）</t>
  </si>
  <si>
    <t>その他の設備No.5（その他の仕様）</t>
  </si>
  <si>
    <t>その他の設備No.5（常用
兼用
の有無）</t>
  </si>
  <si>
    <t>その他の設備No.1（設置
区分）</t>
    <phoneticPr fontId="49"/>
  </si>
  <si>
    <t>その他の設備No.1（設備種別）</t>
    <phoneticPr fontId="49"/>
  </si>
  <si>
    <t>その他の設備No.1（定格
出力）</t>
    <phoneticPr fontId="49"/>
  </si>
  <si>
    <t>定格負荷における非常時の操業持続時間</t>
    <phoneticPr fontId="49"/>
  </si>
  <si>
    <t>実負荷における非常時の操業持続時間</t>
    <phoneticPr fontId="49"/>
  </si>
  <si>
    <t>補助対象設備の規模</t>
    <phoneticPr fontId="49"/>
  </si>
  <si>
    <t>発電単価</t>
    <phoneticPr fontId="49"/>
  </si>
  <si>
    <t>負荷設備No.1（負荷設備の名称）</t>
    <phoneticPr fontId="49"/>
  </si>
  <si>
    <t>負荷設備No.1（自家用発電
設備No.）</t>
    <phoneticPr fontId="49"/>
  </si>
  <si>
    <t>負荷設備No.1（平常時出力）</t>
    <phoneticPr fontId="49"/>
  </si>
  <si>
    <t>負荷設備No.1（平常時台数）</t>
    <phoneticPr fontId="49"/>
  </si>
  <si>
    <t>負荷設備No.1（平常時合計出力）</t>
    <phoneticPr fontId="49"/>
  </si>
  <si>
    <t>負荷設備No.1（平常時運転時刻）</t>
    <phoneticPr fontId="49"/>
  </si>
  <si>
    <t>負荷設備No.1（平常時電力量）</t>
    <phoneticPr fontId="49"/>
  </si>
  <si>
    <t>負荷設備No.1（非常時既存／追加）</t>
    <phoneticPr fontId="49"/>
  </si>
  <si>
    <t>負荷設備No.1（非常時運転設備）</t>
    <phoneticPr fontId="49"/>
  </si>
  <si>
    <t>負荷設備No.1（非常時出力）</t>
    <phoneticPr fontId="49"/>
  </si>
  <si>
    <t>負荷設備No.1（非常時運転台数）</t>
    <phoneticPr fontId="49"/>
  </si>
  <si>
    <t>負荷設備No.1（非常時合計出力）</t>
    <phoneticPr fontId="49"/>
  </si>
  <si>
    <t>負荷設備No.1（非常時運転時刻）</t>
    <phoneticPr fontId="49"/>
  </si>
  <si>
    <t>負荷設備No.1（非常時電力量）</t>
    <phoneticPr fontId="49"/>
  </si>
  <si>
    <t>負荷設備No.2（負荷設備の名称）</t>
    <phoneticPr fontId="49"/>
  </si>
  <si>
    <t>負荷設備No.2（自家用発電
設備No.）</t>
    <phoneticPr fontId="49"/>
  </si>
  <si>
    <t>負荷設備No.2（平常時出力）</t>
    <phoneticPr fontId="49"/>
  </si>
  <si>
    <t>負荷設備No.2（平常時台数）</t>
    <phoneticPr fontId="49"/>
  </si>
  <si>
    <t>負荷設備No.2（平常時合計出力）</t>
    <phoneticPr fontId="49"/>
  </si>
  <si>
    <t>負荷設備No.2（平常時運転時刻）</t>
    <phoneticPr fontId="49"/>
  </si>
  <si>
    <t>負荷設備No.2（平常時電力量）</t>
    <phoneticPr fontId="49"/>
  </si>
  <si>
    <t>負荷設備No.2（非常時既存／追加）</t>
    <phoneticPr fontId="49"/>
  </si>
  <si>
    <t>負荷設備No.2（非常時運転設備）</t>
    <phoneticPr fontId="49"/>
  </si>
  <si>
    <t>負荷設備No.2（非常時出力）</t>
    <phoneticPr fontId="49"/>
  </si>
  <si>
    <t>負荷設備No.2（非常時運転台数）</t>
    <phoneticPr fontId="49"/>
  </si>
  <si>
    <t>負荷設備No.2（非常時合計出力）</t>
    <phoneticPr fontId="49"/>
  </si>
  <si>
    <t>負荷設備No.2（非常時運転時刻）</t>
    <phoneticPr fontId="49"/>
  </si>
  <si>
    <t>負荷設備No.2（非常時電力量）</t>
    <phoneticPr fontId="49"/>
  </si>
  <si>
    <t>負荷設備No.3（負荷設備の名称）</t>
    <phoneticPr fontId="49"/>
  </si>
  <si>
    <t>負荷設備No.3（自家用発電
設備No.）</t>
    <phoneticPr fontId="49"/>
  </si>
  <si>
    <t>負荷設備No.3（平常時出力）</t>
    <phoneticPr fontId="49"/>
  </si>
  <si>
    <t>負荷設備No.3（平常時台数）</t>
    <phoneticPr fontId="49"/>
  </si>
  <si>
    <t>負荷設備No.3（平常時合計出力）</t>
    <phoneticPr fontId="49"/>
  </si>
  <si>
    <t>負荷設備No.3（平常時運転時刻）</t>
    <phoneticPr fontId="49"/>
  </si>
  <si>
    <t>負荷設備No.3（平常時電力量）</t>
    <phoneticPr fontId="49"/>
  </si>
  <si>
    <t>負荷設備No.3（非常時既存／追加）</t>
    <phoneticPr fontId="49"/>
  </si>
  <si>
    <t>負荷設備No.3（非常時運転設備）</t>
    <phoneticPr fontId="49"/>
  </si>
  <si>
    <t>負荷設備No.3（非常時出力）</t>
    <phoneticPr fontId="49"/>
  </si>
  <si>
    <t>負荷設備No.3（非常時運転台数）</t>
    <phoneticPr fontId="49"/>
  </si>
  <si>
    <t>負荷設備No.3（非常時合計出力）</t>
    <phoneticPr fontId="49"/>
  </si>
  <si>
    <t>負荷設備No.3（非常時運転時刻）</t>
    <phoneticPr fontId="49"/>
  </si>
  <si>
    <t>負荷設備No.3（非常時電力量）</t>
    <phoneticPr fontId="49"/>
  </si>
  <si>
    <t>負荷設備No.4（負荷設備の名称）</t>
    <phoneticPr fontId="49"/>
  </si>
  <si>
    <t>負荷設備No.4（自家用発電
設備No.）</t>
    <phoneticPr fontId="49"/>
  </si>
  <si>
    <t>負荷設備No.4（平常時出力）</t>
    <phoneticPr fontId="49"/>
  </si>
  <si>
    <t>負荷設備No.4（平常時台数）</t>
    <phoneticPr fontId="49"/>
  </si>
  <si>
    <t>負荷設備No.4（平常時合計出力）</t>
    <phoneticPr fontId="49"/>
  </si>
  <si>
    <t>負荷設備No.4（平常時運転時刻）</t>
    <phoneticPr fontId="49"/>
  </si>
  <si>
    <t>負荷設備No.4（平常時電力量）</t>
    <phoneticPr fontId="49"/>
  </si>
  <si>
    <t>負荷設備No.4（非常時既存／追加）</t>
    <phoneticPr fontId="49"/>
  </si>
  <si>
    <t>負荷設備No.4（非常時運転設備）</t>
    <phoneticPr fontId="49"/>
  </si>
  <si>
    <t>負荷設備No.4（非常時出力）</t>
    <phoneticPr fontId="49"/>
  </si>
  <si>
    <t>負荷設備No.4（非常時運転台数）</t>
    <phoneticPr fontId="49"/>
  </si>
  <si>
    <t>負荷設備No.4（非常時合計出力）</t>
    <phoneticPr fontId="49"/>
  </si>
  <si>
    <t>負荷設備No.4（非常時運転時刻）</t>
    <phoneticPr fontId="49"/>
  </si>
  <si>
    <t>負荷設備No.4（非常時電力量）</t>
    <phoneticPr fontId="49"/>
  </si>
  <si>
    <t>負荷設備No.5（負荷設備の名称）</t>
    <phoneticPr fontId="49"/>
  </si>
  <si>
    <t>負荷設備No.5（自家用発電
設備No.）</t>
    <phoneticPr fontId="49"/>
  </si>
  <si>
    <t>負荷設備No.5（平常時出力）</t>
    <phoneticPr fontId="49"/>
  </si>
  <si>
    <t>負荷設備No.5（平常時台数）</t>
    <phoneticPr fontId="49"/>
  </si>
  <si>
    <t>負荷設備No.5（平常時合計出力）</t>
    <phoneticPr fontId="49"/>
  </si>
  <si>
    <t>負荷設備No.5（平常時運転時刻）</t>
    <phoneticPr fontId="49"/>
  </si>
  <si>
    <t>負荷設備No.5（平常時電力量）</t>
    <phoneticPr fontId="49"/>
  </si>
  <si>
    <t>負荷設備No.5（非常時既存／追加）</t>
    <phoneticPr fontId="49"/>
  </si>
  <si>
    <t>負荷設備No.5（非常時運転設備）</t>
    <phoneticPr fontId="49"/>
  </si>
  <si>
    <t>負荷設備No.5（非常時出力）</t>
    <phoneticPr fontId="49"/>
  </si>
  <si>
    <t>負荷設備No.5（非常時運転台数）</t>
    <phoneticPr fontId="49"/>
  </si>
  <si>
    <t>負荷設備No.5（非常時合計出力）</t>
    <phoneticPr fontId="49"/>
  </si>
  <si>
    <t>負荷設備No.5（非常時運転時刻）</t>
    <phoneticPr fontId="49"/>
  </si>
  <si>
    <t>負荷設備No.5（非常時電力量）</t>
    <phoneticPr fontId="49"/>
  </si>
  <si>
    <t>負荷設備No.6（負荷設備の名称）</t>
    <phoneticPr fontId="49"/>
  </si>
  <si>
    <t>負荷設備No.6（自家用発電
設備No.）</t>
    <phoneticPr fontId="49"/>
  </si>
  <si>
    <t>負荷設備No.6（平常時出力）</t>
    <phoneticPr fontId="49"/>
  </si>
  <si>
    <t>負荷設備No.6（平常時台数）</t>
    <phoneticPr fontId="49"/>
  </si>
  <si>
    <t>負荷設備No.6（平常時合計出力）</t>
    <phoneticPr fontId="49"/>
  </si>
  <si>
    <t>負荷設備No.6（平常時運転時刻）</t>
    <phoneticPr fontId="49"/>
  </si>
  <si>
    <t>負荷設備No.6（平常時電力量）</t>
    <phoneticPr fontId="49"/>
  </si>
  <si>
    <t>負荷設備No.6（非常時既存／追加）</t>
    <phoneticPr fontId="49"/>
  </si>
  <si>
    <t>負荷設備No.6（非常時運転設備）</t>
    <phoneticPr fontId="49"/>
  </si>
  <si>
    <t>負荷設備No.6（非常時出力）</t>
    <phoneticPr fontId="49"/>
  </si>
  <si>
    <t>負荷設備No.6（非常時運転台数）</t>
    <phoneticPr fontId="49"/>
  </si>
  <si>
    <t>負荷設備No.6（非常時合計出力）</t>
    <phoneticPr fontId="49"/>
  </si>
  <si>
    <t>負荷設備No.6（非常時運転時刻）</t>
    <phoneticPr fontId="49"/>
  </si>
  <si>
    <t>負荷設備No.6（非常時電力量）</t>
    <phoneticPr fontId="49"/>
  </si>
  <si>
    <t>負荷設備No.7（負荷設備の名称）</t>
    <phoneticPr fontId="49"/>
  </si>
  <si>
    <t>負荷設備No.7（自家用発電
設備No.）</t>
    <phoneticPr fontId="49"/>
  </si>
  <si>
    <t>負荷設備No.7（平常時出力）</t>
    <phoneticPr fontId="49"/>
  </si>
  <si>
    <t>負荷設備No.7（平常時台数）</t>
    <phoneticPr fontId="49"/>
  </si>
  <si>
    <t>負荷設備No.7（平常時合計出力）</t>
    <phoneticPr fontId="49"/>
  </si>
  <si>
    <t>負荷設備No.7（平常時運転時刻）</t>
    <phoneticPr fontId="49"/>
  </si>
  <si>
    <t>負荷設備No.7（平常時電力量）</t>
    <phoneticPr fontId="49"/>
  </si>
  <si>
    <t>負荷設備No.7（非常時既存／追加）</t>
    <phoneticPr fontId="49"/>
  </si>
  <si>
    <t>負荷設備No.7（非常時運転設備）</t>
    <phoneticPr fontId="49"/>
  </si>
  <si>
    <t>負荷設備No.7（非常時出力）</t>
    <phoneticPr fontId="49"/>
  </si>
  <si>
    <t>負荷設備No.7（非常時運転台数）</t>
    <phoneticPr fontId="49"/>
  </si>
  <si>
    <t>負荷設備No.7（非常時合計出力）</t>
    <phoneticPr fontId="49"/>
  </si>
  <si>
    <t>負荷設備No.7（非常時運転時刻）</t>
    <phoneticPr fontId="49"/>
  </si>
  <si>
    <t>負荷設備No.7（非常時電力量）</t>
    <phoneticPr fontId="49"/>
  </si>
  <si>
    <t>負荷設備No.8（負荷設備の名称）</t>
    <phoneticPr fontId="49"/>
  </si>
  <si>
    <t>負荷設備No.8（自家用発電
設備No.）</t>
    <phoneticPr fontId="49"/>
  </si>
  <si>
    <t>負荷設備No.8（平常時出力）</t>
    <phoneticPr fontId="49"/>
  </si>
  <si>
    <t>負荷設備No.8（平常時台数）</t>
    <phoneticPr fontId="49"/>
  </si>
  <si>
    <t>負荷設備No.8（平常時合計出力）</t>
    <phoneticPr fontId="49"/>
  </si>
  <si>
    <t>負荷設備No.8（平常時運転時刻）</t>
    <phoneticPr fontId="49"/>
  </si>
  <si>
    <t>負荷設備No.8（平常時電力量）</t>
    <phoneticPr fontId="49"/>
  </si>
  <si>
    <t>負荷設備No.8（非常時既存／追加）</t>
    <phoneticPr fontId="49"/>
  </si>
  <si>
    <t>負荷設備No.8（非常時運転設備）</t>
    <phoneticPr fontId="49"/>
  </si>
  <si>
    <t>負荷設備No.8（非常時出力）</t>
    <phoneticPr fontId="49"/>
  </si>
  <si>
    <t>負荷設備No.8（非常時運転台数）</t>
    <phoneticPr fontId="49"/>
  </si>
  <si>
    <t>負荷設備No.8（非常時合計出力）</t>
    <phoneticPr fontId="49"/>
  </si>
  <si>
    <t>負荷設備No.8（非常時運転時刻）</t>
    <phoneticPr fontId="49"/>
  </si>
  <si>
    <t>負荷設備No.8（非常時電力量）</t>
    <phoneticPr fontId="49"/>
  </si>
  <si>
    <t>負荷設備No.9（負荷設備の名称）</t>
    <phoneticPr fontId="49"/>
  </si>
  <si>
    <t>負荷設備No.9（自家用発電
設備No.）</t>
    <phoneticPr fontId="49"/>
  </si>
  <si>
    <t>負荷設備No.9（平常時出力）</t>
    <phoneticPr fontId="49"/>
  </si>
  <si>
    <t>負荷設備No.9（平常時台数）</t>
    <phoneticPr fontId="49"/>
  </si>
  <si>
    <t>負荷設備No.9（平常時合計出力）</t>
    <phoneticPr fontId="49"/>
  </si>
  <si>
    <t>負荷設備No.9（平常時運転時刻）</t>
    <phoneticPr fontId="49"/>
  </si>
  <si>
    <t>負荷設備No.9（平常時電力量）</t>
    <phoneticPr fontId="49"/>
  </si>
  <si>
    <t>負荷設備No.9（非常時既存／追加）</t>
    <phoneticPr fontId="49"/>
  </si>
  <si>
    <t>負荷設備No.9（非常時運転設備）</t>
    <phoneticPr fontId="49"/>
  </si>
  <si>
    <t>負荷設備No.10（非常時出力）</t>
    <phoneticPr fontId="49"/>
  </si>
  <si>
    <t>負荷設備No.10（非常時運転台数）</t>
    <phoneticPr fontId="49"/>
  </si>
  <si>
    <t>負荷設備No.10（非常時合計出力）</t>
    <phoneticPr fontId="49"/>
  </si>
  <si>
    <t>負荷設備No.10（非常時運転時刻）</t>
    <phoneticPr fontId="49"/>
  </si>
  <si>
    <t>負荷設備No.10（非常時電力量）</t>
    <phoneticPr fontId="49"/>
  </si>
  <si>
    <t>負荷設備No.10（負荷設備の名称）</t>
    <phoneticPr fontId="49"/>
  </si>
  <si>
    <t>負荷設備No.10（自家用発電
設備No.）</t>
    <phoneticPr fontId="49"/>
  </si>
  <si>
    <t>負荷設備No.10（平常時出力）</t>
    <phoneticPr fontId="49"/>
  </si>
  <si>
    <t>負荷設備No.10（平常時台数）</t>
    <phoneticPr fontId="49"/>
  </si>
  <si>
    <t>負荷設備No.10（平常時合計出力）</t>
    <phoneticPr fontId="49"/>
  </si>
  <si>
    <t>負荷設備No.10（平常時運転時刻）</t>
    <phoneticPr fontId="49"/>
  </si>
  <si>
    <t>負荷設備No.10（平常時電力量）</t>
    <phoneticPr fontId="49"/>
  </si>
  <si>
    <t>負荷設備No.10（非常時既存／追加）</t>
    <phoneticPr fontId="49"/>
  </si>
  <si>
    <t>負荷設備No.10（非常時運転設備）</t>
    <phoneticPr fontId="49"/>
  </si>
  <si>
    <t>負荷設備No.11（非常時出力）</t>
    <phoneticPr fontId="49"/>
  </si>
  <si>
    <t>負荷設備No.11（非常時運転台数）</t>
    <phoneticPr fontId="49"/>
  </si>
  <si>
    <t>負荷設備No.11（非常時合計出力）</t>
    <phoneticPr fontId="49"/>
  </si>
  <si>
    <t>負荷設備No.11（非常時運転時刻）</t>
    <phoneticPr fontId="49"/>
  </si>
  <si>
    <t>負荷設備No.11（非常時電力量）</t>
    <phoneticPr fontId="49"/>
  </si>
  <si>
    <t>負荷設備No.11（負荷設備の名称）</t>
    <phoneticPr fontId="49"/>
  </si>
  <si>
    <t>負荷設備No.11（自家用発電
設備No.）</t>
    <phoneticPr fontId="49"/>
  </si>
  <si>
    <t>負荷設備No.11（平常時出力）</t>
    <phoneticPr fontId="49"/>
  </si>
  <si>
    <t>負荷設備No.11（平常時台数）</t>
    <phoneticPr fontId="49"/>
  </si>
  <si>
    <t>負荷設備No.11（平常時合計出力）</t>
    <phoneticPr fontId="49"/>
  </si>
  <si>
    <t>負荷設備No.11（平常時運転時刻）</t>
    <phoneticPr fontId="49"/>
  </si>
  <si>
    <t>負荷設備No.11（平常時電力量）</t>
    <phoneticPr fontId="49"/>
  </si>
  <si>
    <t>負荷設備No.11（非常時既存／追加）</t>
    <phoneticPr fontId="49"/>
  </si>
  <si>
    <t>負荷設備No.11（非常時運転設備）</t>
    <phoneticPr fontId="49"/>
  </si>
  <si>
    <t>負荷設備No.12（非常時出力）</t>
    <phoneticPr fontId="49"/>
  </si>
  <si>
    <t>負荷設備No.12（非常時運転台数）</t>
    <phoneticPr fontId="49"/>
  </si>
  <si>
    <t>負荷設備No.12（非常時合計出力）</t>
    <phoneticPr fontId="49"/>
  </si>
  <si>
    <t>負荷設備No.12（非常時運転時刻）</t>
    <phoneticPr fontId="49"/>
  </si>
  <si>
    <t>負荷設備No.12（非常時電力量）</t>
    <phoneticPr fontId="49"/>
  </si>
  <si>
    <t>負荷設備No.12（負荷設備の名称）</t>
    <phoneticPr fontId="49"/>
  </si>
  <si>
    <t>負荷設備No.12（自家用発電
設備No.）</t>
    <phoneticPr fontId="49"/>
  </si>
  <si>
    <t>負荷設備No.12（平常時出力）</t>
    <phoneticPr fontId="49"/>
  </si>
  <si>
    <t>負荷設備No.12（平常時台数）</t>
    <phoneticPr fontId="49"/>
  </si>
  <si>
    <t>負荷設備No.12（平常時合計出力）</t>
    <phoneticPr fontId="49"/>
  </si>
  <si>
    <t>負荷設備No.12（平常時運転時刻）</t>
    <phoneticPr fontId="49"/>
  </si>
  <si>
    <t>負荷設備No.12（平常時電力量）</t>
    <phoneticPr fontId="49"/>
  </si>
  <si>
    <t>負荷設備No.12（非常時既存／追加）</t>
    <phoneticPr fontId="49"/>
  </si>
  <si>
    <t>負荷設備No.12（非常時運転設備）</t>
    <phoneticPr fontId="49"/>
  </si>
  <si>
    <t>負荷設備No.13（非常時出力）</t>
    <phoneticPr fontId="49"/>
  </si>
  <si>
    <t>負荷設備No.13（非常時運転台数）</t>
    <phoneticPr fontId="49"/>
  </si>
  <si>
    <t>負荷設備No.13（非常時合計出力）</t>
    <phoneticPr fontId="49"/>
  </si>
  <si>
    <t>負荷設備No.13（非常時運転時刻）</t>
    <phoneticPr fontId="49"/>
  </si>
  <si>
    <t>負荷設備No.13（非常時電力量）</t>
    <phoneticPr fontId="49"/>
  </si>
  <si>
    <t>負荷設備No.13（負荷設備の名称）</t>
    <phoneticPr fontId="49"/>
  </si>
  <si>
    <t>負荷設備No.13（自家用発電
設備No.）</t>
    <phoneticPr fontId="49"/>
  </si>
  <si>
    <t>負荷設備No.13（平常時出力）</t>
    <phoneticPr fontId="49"/>
  </si>
  <si>
    <t>負荷設備No.13（平常時台数）</t>
    <phoneticPr fontId="49"/>
  </si>
  <si>
    <t>負荷設備No.13（平常時合計出力）</t>
    <phoneticPr fontId="49"/>
  </si>
  <si>
    <t>負荷設備No.13（平常時運転時刻）</t>
    <phoneticPr fontId="49"/>
  </si>
  <si>
    <t>負荷設備No.13（平常時電力量）</t>
    <phoneticPr fontId="49"/>
  </si>
  <si>
    <t>負荷設備No.13（非常時既存／追加）</t>
    <phoneticPr fontId="49"/>
  </si>
  <si>
    <t>負荷設備No.13（非常時運転設備）</t>
    <phoneticPr fontId="49"/>
  </si>
  <si>
    <t>負荷設備No.14（非常時出力）</t>
    <phoneticPr fontId="49"/>
  </si>
  <si>
    <t>負荷設備No.14（非常時運転台数）</t>
    <phoneticPr fontId="49"/>
  </si>
  <si>
    <t>負荷設備No.14（非常時合計出力）</t>
    <phoneticPr fontId="49"/>
  </si>
  <si>
    <t>負荷設備No.14（非常時運転時刻）</t>
    <phoneticPr fontId="49"/>
  </si>
  <si>
    <t>負荷設備No.14（非常時電力量）</t>
    <phoneticPr fontId="49"/>
  </si>
  <si>
    <t>負荷設備No.14（負荷設備の名称）</t>
    <phoneticPr fontId="49"/>
  </si>
  <si>
    <t>負荷設備No.14（自家用発電
設備No.）</t>
    <phoneticPr fontId="49"/>
  </si>
  <si>
    <t>負荷設備No.14（平常時出力）</t>
    <phoneticPr fontId="49"/>
  </si>
  <si>
    <t>負荷設備No.14（平常時台数）</t>
    <phoneticPr fontId="49"/>
  </si>
  <si>
    <t>負荷設備No.14（平常時合計出力）</t>
    <phoneticPr fontId="49"/>
  </si>
  <si>
    <t>負荷設備No.14（平常時運転時刻）</t>
    <phoneticPr fontId="49"/>
  </si>
  <si>
    <t>負荷設備No.14（平常時電力量）</t>
    <phoneticPr fontId="49"/>
  </si>
  <si>
    <t>負荷設備No.14（非常時既存／追加）</t>
    <phoneticPr fontId="49"/>
  </si>
  <si>
    <t>負荷設備No.14（非常時運転設備）</t>
    <phoneticPr fontId="49"/>
  </si>
  <si>
    <t>負荷設備No.15（非常時出力）</t>
    <phoneticPr fontId="49"/>
  </si>
  <si>
    <t>負荷設備No.15（非常時運転台数）</t>
    <phoneticPr fontId="49"/>
  </si>
  <si>
    <t>負荷設備No.15（非常時合計出力）</t>
    <phoneticPr fontId="49"/>
  </si>
  <si>
    <t>負荷設備No.15（非常時運転時刻）</t>
    <phoneticPr fontId="49"/>
  </si>
  <si>
    <t>負荷設備No.15（非常時電力量）</t>
    <phoneticPr fontId="49"/>
  </si>
  <si>
    <t>負荷設備No.15（負荷設備の名称）</t>
    <phoneticPr fontId="49"/>
  </si>
  <si>
    <t>負荷設備No.15（自家用発電
設備No.）</t>
    <phoneticPr fontId="49"/>
  </si>
  <si>
    <t>負荷設備No.15（平常時出力）</t>
    <phoneticPr fontId="49"/>
  </si>
  <si>
    <t>負荷設備No.15（平常時台数）</t>
    <phoneticPr fontId="49"/>
  </si>
  <si>
    <t>負荷設備No.15（平常時合計出力）</t>
    <phoneticPr fontId="49"/>
  </si>
  <si>
    <t>負荷設備No.15（平常時運転時刻）</t>
    <phoneticPr fontId="49"/>
  </si>
  <si>
    <t>負荷設備No.15（平常時電力量）</t>
    <phoneticPr fontId="49"/>
  </si>
  <si>
    <t>負荷設備No.15（非常時既存／追加）</t>
    <phoneticPr fontId="49"/>
  </si>
  <si>
    <t>負荷設備No.15（非常時運転設備）</t>
    <phoneticPr fontId="49"/>
  </si>
  <si>
    <t>負荷設備No.16（非常時出力）</t>
    <phoneticPr fontId="49"/>
  </si>
  <si>
    <t>負荷設備No.16（非常時運転台数）</t>
    <phoneticPr fontId="49"/>
  </si>
  <si>
    <t>負荷設備No.16（非常時合計出力）</t>
    <phoneticPr fontId="49"/>
  </si>
  <si>
    <t>負荷設備No.16（非常時運転時刻）</t>
    <phoneticPr fontId="49"/>
  </si>
  <si>
    <t>負荷設備No.16（非常時電力量）</t>
    <phoneticPr fontId="49"/>
  </si>
  <si>
    <t>負荷設備No.16（負荷設備の名称）</t>
    <phoneticPr fontId="49"/>
  </si>
  <si>
    <t>負荷設備No.16（自家用発電
設備No.）</t>
    <phoneticPr fontId="49"/>
  </si>
  <si>
    <t>負荷設備No.16（平常時出力）</t>
    <phoneticPr fontId="49"/>
  </si>
  <si>
    <t>負荷設備No.16（平常時台数）</t>
    <phoneticPr fontId="49"/>
  </si>
  <si>
    <t>負荷設備No.16（平常時合計出力）</t>
    <phoneticPr fontId="49"/>
  </si>
  <si>
    <t>負荷設備No.17（平常時運転時刻）</t>
    <phoneticPr fontId="49"/>
  </si>
  <si>
    <t>負荷設備No.17（平常時電力量）</t>
    <phoneticPr fontId="49"/>
  </si>
  <si>
    <t>負荷設備No.17（非常時既存／追加）</t>
    <phoneticPr fontId="49"/>
  </si>
  <si>
    <t>負荷設備No.17（非常時運転設備）</t>
    <phoneticPr fontId="49"/>
  </si>
  <si>
    <t>負荷設備No.17（非常時出力）</t>
    <phoneticPr fontId="49"/>
  </si>
  <si>
    <t>負荷設備No.17（非常時運転台数）</t>
    <phoneticPr fontId="49"/>
  </si>
  <si>
    <t>負荷設備No.17（非常時合計出力）</t>
    <phoneticPr fontId="49"/>
  </si>
  <si>
    <t>負荷設備No.17（非常時運転時刻）</t>
    <phoneticPr fontId="49"/>
  </si>
  <si>
    <t>負荷設備No.17（非常時電力量）</t>
    <phoneticPr fontId="49"/>
  </si>
  <si>
    <t>負荷設備No.17（負荷設備の名称）</t>
    <phoneticPr fontId="49"/>
  </si>
  <si>
    <t>負荷設備No.17（自家用発電
設備No.）</t>
    <phoneticPr fontId="49"/>
  </si>
  <si>
    <t>負荷設備No.17（平常時出力）</t>
    <phoneticPr fontId="49"/>
  </si>
  <si>
    <t>負荷設備No.17（平常時台数）</t>
    <phoneticPr fontId="49"/>
  </si>
  <si>
    <t>負荷設備No.17（平常時合計出力）</t>
    <phoneticPr fontId="49"/>
  </si>
  <si>
    <t>負荷設備No.18（平常時運転時刻）</t>
    <phoneticPr fontId="49"/>
  </si>
  <si>
    <t>負荷設備No.18（平常時電力量）</t>
    <phoneticPr fontId="49"/>
  </si>
  <si>
    <t>負荷設備No.18（非常時既存／追加）</t>
    <phoneticPr fontId="49"/>
  </si>
  <si>
    <t>負荷設備No.18（非常時運転設備）</t>
    <phoneticPr fontId="49"/>
  </si>
  <si>
    <t>負荷設備No.18（非常時出力）</t>
    <phoneticPr fontId="49"/>
  </si>
  <si>
    <t>負荷設備No.18（非常時運転台数）</t>
    <phoneticPr fontId="49"/>
  </si>
  <si>
    <t>負荷設備No.18（非常時合計出力）</t>
    <phoneticPr fontId="49"/>
  </si>
  <si>
    <t>負荷設備No.18（非常時運転時刻）</t>
    <phoneticPr fontId="49"/>
  </si>
  <si>
    <t>負荷設備No.18（非常時電力量）</t>
    <phoneticPr fontId="49"/>
  </si>
  <si>
    <t>負荷設備No.18（負荷設備の名称）</t>
    <phoneticPr fontId="49"/>
  </si>
  <si>
    <t>負荷設備No.18（自家用発電
設備No.）</t>
    <phoneticPr fontId="49"/>
  </si>
  <si>
    <t>負荷設備No.18（平常時出力）</t>
    <phoneticPr fontId="49"/>
  </si>
  <si>
    <t>負荷設備No.18（平常時台数）</t>
    <phoneticPr fontId="49"/>
  </si>
  <si>
    <t>負荷設備No.18（平常時合計出力）</t>
    <phoneticPr fontId="49"/>
  </si>
  <si>
    <t>負荷設備No.19（平常時運転時刻）</t>
    <phoneticPr fontId="49"/>
  </si>
  <si>
    <t>負荷設備No.19（平常時電力量）</t>
    <phoneticPr fontId="49"/>
  </si>
  <si>
    <t>負荷設備No.19（非常時既存／追加）</t>
    <phoneticPr fontId="49"/>
  </si>
  <si>
    <t>負荷設備No.19（非常時運転設備）</t>
    <phoneticPr fontId="49"/>
  </si>
  <si>
    <t>負荷設備No.19（非常時出力）</t>
    <phoneticPr fontId="49"/>
  </si>
  <si>
    <t>負荷設備No.19（非常時運転台数）</t>
    <phoneticPr fontId="49"/>
  </si>
  <si>
    <t>負荷設備No.19（非常時合計出力）</t>
    <phoneticPr fontId="49"/>
  </si>
  <si>
    <t>負荷設備No.19（非常時運転時刻）</t>
    <phoneticPr fontId="49"/>
  </si>
  <si>
    <t>負荷設備No.19（非常時電力量）</t>
    <phoneticPr fontId="49"/>
  </si>
  <si>
    <t>負荷設備No.19（負荷設備の名称）</t>
    <phoneticPr fontId="49"/>
  </si>
  <si>
    <t>負荷設備No.19（自家用発電
設備No.）</t>
    <phoneticPr fontId="49"/>
  </si>
  <si>
    <t>負荷設備No.19（平常時出力）</t>
    <phoneticPr fontId="49"/>
  </si>
  <si>
    <t>負荷設備No.19（平常時台数）</t>
    <phoneticPr fontId="49"/>
  </si>
  <si>
    <t>負荷設備No.19（平常時合計出力）</t>
    <phoneticPr fontId="49"/>
  </si>
  <si>
    <t>負荷設備No.20（平常時運転時刻）</t>
    <phoneticPr fontId="49"/>
  </si>
  <si>
    <t>負荷設備No.20（平常時電力量）</t>
    <phoneticPr fontId="49"/>
  </si>
  <si>
    <t>負荷設備No.20（非常時既存／追加）</t>
    <phoneticPr fontId="49"/>
  </si>
  <si>
    <t>負荷設備No.20（非常時運転設備）</t>
    <phoneticPr fontId="49"/>
  </si>
  <si>
    <t>負荷設備No.20（非常時出力）</t>
    <phoneticPr fontId="49"/>
  </si>
  <si>
    <t>負荷設備No.20（負荷設備の名称）</t>
    <phoneticPr fontId="49"/>
  </si>
  <si>
    <t>負荷設備No.20（自家用発電
設備No.）</t>
    <phoneticPr fontId="49"/>
  </si>
  <si>
    <t>負荷設備No.20（平常時出力）</t>
    <phoneticPr fontId="49"/>
  </si>
  <si>
    <t>負荷設備No.20（平常時台数）</t>
    <phoneticPr fontId="49"/>
  </si>
  <si>
    <t>負荷設備No.20（平常時合計出力）</t>
    <phoneticPr fontId="49"/>
  </si>
  <si>
    <t>負荷設備No.20（平常時出力合計）</t>
    <rPh sb="10" eb="12">
      <t>ヘイジョウ</t>
    </rPh>
    <rPh sb="12" eb="13">
      <t>ジ</t>
    </rPh>
    <rPh sb="13" eb="15">
      <t>シュツリョク</t>
    </rPh>
    <rPh sb="15" eb="17">
      <t>ゴウケイ</t>
    </rPh>
    <phoneticPr fontId="49"/>
  </si>
  <si>
    <t>負荷設備No.20（平常時合計出力合計）</t>
    <rPh sb="10" eb="12">
      <t>ヘイジョウ</t>
    </rPh>
    <rPh sb="12" eb="13">
      <t>ジ</t>
    </rPh>
    <rPh sb="13" eb="15">
      <t>ゴウケイ</t>
    </rPh>
    <rPh sb="15" eb="17">
      <t>シュツリョク</t>
    </rPh>
    <rPh sb="17" eb="19">
      <t>ゴウケイ</t>
    </rPh>
    <phoneticPr fontId="49"/>
  </si>
  <si>
    <t>負荷設備No.20（平常時電力量合計）</t>
    <rPh sb="10" eb="12">
      <t>ヘイジョウ</t>
    </rPh>
    <rPh sb="12" eb="13">
      <t>ジ</t>
    </rPh>
    <rPh sb="13" eb="15">
      <t>デンリョク</t>
    </rPh>
    <rPh sb="15" eb="16">
      <t>リョウ</t>
    </rPh>
    <rPh sb="16" eb="18">
      <t>ゴウケイ</t>
    </rPh>
    <phoneticPr fontId="49"/>
  </si>
  <si>
    <t>負荷設備No.20（非常時出力合計）</t>
    <rPh sb="10" eb="12">
      <t>ヒジョウ</t>
    </rPh>
    <rPh sb="12" eb="13">
      <t>ジ</t>
    </rPh>
    <rPh sb="13" eb="15">
      <t>シュツリョク</t>
    </rPh>
    <rPh sb="15" eb="17">
      <t>ゴウケイ</t>
    </rPh>
    <phoneticPr fontId="49"/>
  </si>
  <si>
    <t>負荷設備No.20（非常時合計出力合計）</t>
    <rPh sb="10" eb="12">
      <t>ヒジョウ</t>
    </rPh>
    <rPh sb="12" eb="13">
      <t>ジ</t>
    </rPh>
    <rPh sb="13" eb="15">
      <t>ゴウケイ</t>
    </rPh>
    <rPh sb="15" eb="17">
      <t>シュツリョク</t>
    </rPh>
    <rPh sb="17" eb="19">
      <t>ゴウケイ</t>
    </rPh>
    <phoneticPr fontId="49"/>
  </si>
  <si>
    <t>負荷設備No.20（非常時電力量合計）</t>
    <rPh sb="10" eb="12">
      <t>ヒジョウ</t>
    </rPh>
    <rPh sb="12" eb="13">
      <t>ジ</t>
    </rPh>
    <rPh sb="13" eb="15">
      <t>デンリョク</t>
    </rPh>
    <rPh sb="15" eb="16">
      <t>リョウ</t>
    </rPh>
    <rPh sb="16" eb="18">
      <t>ゴウケイ</t>
    </rPh>
    <phoneticPr fontId="49"/>
  </si>
  <si>
    <t>2-14　事業実施に関連する事項</t>
    <phoneticPr fontId="49"/>
  </si>
  <si>
    <t>設備の安全基準</t>
  </si>
  <si>
    <t>法規制に係る届出／許認可（電気事業法）</t>
    <phoneticPr fontId="4"/>
  </si>
  <si>
    <t>法規制に係る届出／許認可（消防法）</t>
    <phoneticPr fontId="4"/>
  </si>
  <si>
    <t>法規制に係る届出／許認可（高圧ガス保安法）</t>
    <phoneticPr fontId="4"/>
  </si>
  <si>
    <t>法規制に係る届出／許認可（その他）</t>
    <phoneticPr fontId="4"/>
  </si>
  <si>
    <t>設備の保守計画</t>
    <phoneticPr fontId="4"/>
  </si>
  <si>
    <t>データセンター（法人利用数）</t>
    <rPh sb="8" eb="10">
      <t>ホウジン</t>
    </rPh>
    <rPh sb="10" eb="12">
      <t>リヨウ</t>
    </rPh>
    <rPh sb="12" eb="13">
      <t>スウ</t>
    </rPh>
    <phoneticPr fontId="4"/>
  </si>
  <si>
    <t>データセンター（個人利用数）</t>
    <rPh sb="8" eb="10">
      <t>コジン</t>
    </rPh>
    <rPh sb="10" eb="12">
      <t>リヨウ</t>
    </rPh>
    <rPh sb="12" eb="13">
      <t>スウ</t>
    </rPh>
    <phoneticPr fontId="4"/>
  </si>
  <si>
    <t>導入施設の貢献内容</t>
    <phoneticPr fontId="49"/>
  </si>
  <si>
    <t>半導体製品No.1（名称）</t>
    <rPh sb="0" eb="3">
      <t>ハンドウタイ</t>
    </rPh>
    <rPh sb="3" eb="5">
      <t>セイヒン</t>
    </rPh>
    <rPh sb="10" eb="12">
      <t>メイショウ</t>
    </rPh>
    <phoneticPr fontId="49"/>
  </si>
  <si>
    <t>半導体製品No.1（搭載商品）</t>
    <rPh sb="0" eb="3">
      <t>ハンドウタイ</t>
    </rPh>
    <rPh sb="3" eb="5">
      <t>セイヒン</t>
    </rPh>
    <rPh sb="10" eb="12">
      <t>トウサイ</t>
    </rPh>
    <rPh sb="12" eb="14">
      <t>ショウヒン</t>
    </rPh>
    <phoneticPr fontId="49"/>
  </si>
  <si>
    <t>半導体製品No.1（代替有無）</t>
    <rPh sb="0" eb="3">
      <t>ハンドウタイ</t>
    </rPh>
    <rPh sb="3" eb="5">
      <t>セイヒン</t>
    </rPh>
    <rPh sb="10" eb="12">
      <t>ダイタイ</t>
    </rPh>
    <rPh sb="12" eb="14">
      <t>ウム</t>
    </rPh>
    <phoneticPr fontId="49"/>
  </si>
  <si>
    <t>半導体製品No.2（名称）</t>
    <rPh sb="0" eb="3">
      <t>ハンドウタイ</t>
    </rPh>
    <rPh sb="3" eb="5">
      <t>セイヒン</t>
    </rPh>
    <rPh sb="10" eb="12">
      <t>メイショウ</t>
    </rPh>
    <phoneticPr fontId="49"/>
  </si>
  <si>
    <t>半導体製品No.2（搭載商品）</t>
    <rPh sb="0" eb="3">
      <t>ハンドウタイ</t>
    </rPh>
    <rPh sb="3" eb="5">
      <t>セイヒン</t>
    </rPh>
    <rPh sb="10" eb="12">
      <t>トウサイ</t>
    </rPh>
    <rPh sb="12" eb="14">
      <t>ショウヒン</t>
    </rPh>
    <phoneticPr fontId="49"/>
  </si>
  <si>
    <t>半導体製品No.2（代替有無）</t>
    <rPh sb="0" eb="3">
      <t>ハンドウタイ</t>
    </rPh>
    <rPh sb="3" eb="5">
      <t>セイヒン</t>
    </rPh>
    <rPh sb="10" eb="12">
      <t>ダイタイ</t>
    </rPh>
    <rPh sb="12" eb="14">
      <t>ウム</t>
    </rPh>
    <phoneticPr fontId="49"/>
  </si>
  <si>
    <t>半導体製品No.3（名称）</t>
    <rPh sb="0" eb="3">
      <t>ハンドウタイ</t>
    </rPh>
    <rPh sb="3" eb="5">
      <t>セイヒン</t>
    </rPh>
    <rPh sb="10" eb="12">
      <t>メイショウ</t>
    </rPh>
    <phoneticPr fontId="49"/>
  </si>
  <si>
    <t>半導体製品No.3（搭載商品）</t>
    <rPh sb="0" eb="3">
      <t>ハンドウタイ</t>
    </rPh>
    <rPh sb="3" eb="5">
      <t>セイヒン</t>
    </rPh>
    <rPh sb="10" eb="12">
      <t>トウサイ</t>
    </rPh>
    <rPh sb="12" eb="14">
      <t>ショウヒン</t>
    </rPh>
    <phoneticPr fontId="49"/>
  </si>
  <si>
    <t>半導体製品No.3（代替有無）</t>
    <rPh sb="0" eb="3">
      <t>ハンドウタイ</t>
    </rPh>
    <rPh sb="3" eb="5">
      <t>セイヒン</t>
    </rPh>
    <rPh sb="10" eb="12">
      <t>ダイタイ</t>
    </rPh>
    <rPh sb="12" eb="14">
      <t>ウム</t>
    </rPh>
    <phoneticPr fontId="49"/>
  </si>
  <si>
    <t>半導体製品No.4（名称）</t>
    <rPh sb="0" eb="3">
      <t>ハンドウタイ</t>
    </rPh>
    <rPh sb="3" eb="5">
      <t>セイヒン</t>
    </rPh>
    <rPh sb="10" eb="12">
      <t>メイショウ</t>
    </rPh>
    <phoneticPr fontId="49"/>
  </si>
  <si>
    <t>半導体製品No.4（搭載商品）</t>
    <rPh sb="0" eb="3">
      <t>ハンドウタイ</t>
    </rPh>
    <rPh sb="3" eb="5">
      <t>セイヒン</t>
    </rPh>
    <rPh sb="10" eb="12">
      <t>トウサイ</t>
    </rPh>
    <rPh sb="12" eb="14">
      <t>ショウヒン</t>
    </rPh>
    <phoneticPr fontId="49"/>
  </si>
  <si>
    <t>半導体製品No.4（代替有無）</t>
    <rPh sb="0" eb="3">
      <t>ハンドウタイ</t>
    </rPh>
    <rPh sb="3" eb="5">
      <t>セイヒン</t>
    </rPh>
    <rPh sb="10" eb="12">
      <t>ダイタイ</t>
    </rPh>
    <rPh sb="12" eb="14">
      <t>ウム</t>
    </rPh>
    <phoneticPr fontId="49"/>
  </si>
  <si>
    <t>半導体製品No.5（名称）</t>
    <rPh sb="0" eb="3">
      <t>ハンドウタイ</t>
    </rPh>
    <rPh sb="3" eb="5">
      <t>セイヒン</t>
    </rPh>
    <rPh sb="10" eb="12">
      <t>メイショウ</t>
    </rPh>
    <phoneticPr fontId="49"/>
  </si>
  <si>
    <t>半導体製品No.5（搭載商品）</t>
    <rPh sb="0" eb="3">
      <t>ハンドウタイ</t>
    </rPh>
    <rPh sb="3" eb="5">
      <t>セイヒン</t>
    </rPh>
    <rPh sb="10" eb="12">
      <t>トウサイ</t>
    </rPh>
    <rPh sb="12" eb="14">
      <t>ショウヒン</t>
    </rPh>
    <phoneticPr fontId="49"/>
  </si>
  <si>
    <t>半導体製品No.5（代替有無）</t>
    <rPh sb="0" eb="3">
      <t>ハンドウタイ</t>
    </rPh>
    <rPh sb="3" eb="5">
      <t>セイヒン</t>
    </rPh>
    <rPh sb="10" eb="12">
      <t>ダイタイ</t>
    </rPh>
    <rPh sb="12" eb="14">
      <t>ウム</t>
    </rPh>
    <phoneticPr fontId="49"/>
  </si>
  <si>
    <t>他社において代替品が無い場合の影響内容</t>
    <phoneticPr fontId="49"/>
  </si>
  <si>
    <t>2-18　事業実施予定スケジュール</t>
    <phoneticPr fontId="5"/>
  </si>
  <si>
    <t>支払完了予定日（設計費）</t>
    <rPh sb="0" eb="2">
      <t>シハライ</t>
    </rPh>
    <rPh sb="2" eb="4">
      <t>カンリョウ</t>
    </rPh>
    <rPh sb="4" eb="6">
      <t>ヨテイ</t>
    </rPh>
    <rPh sb="6" eb="7">
      <t>ビ</t>
    </rPh>
    <rPh sb="8" eb="10">
      <t>セッケイ</t>
    </rPh>
    <rPh sb="10" eb="11">
      <t>ヒ</t>
    </rPh>
    <phoneticPr fontId="4"/>
  </si>
  <si>
    <t>支払完了予定日（設備費）</t>
    <rPh sb="0" eb="2">
      <t>シハライ</t>
    </rPh>
    <rPh sb="2" eb="4">
      <t>カンリョウ</t>
    </rPh>
    <rPh sb="4" eb="6">
      <t>ヨテイ</t>
    </rPh>
    <rPh sb="6" eb="7">
      <t>ビ</t>
    </rPh>
    <rPh sb="8" eb="10">
      <t>セツビ</t>
    </rPh>
    <rPh sb="10" eb="11">
      <t>ヒ</t>
    </rPh>
    <phoneticPr fontId="4"/>
  </si>
  <si>
    <t>支払完了予定日（工事費）</t>
    <rPh sb="0" eb="2">
      <t>シハライ</t>
    </rPh>
    <rPh sb="2" eb="4">
      <t>カンリョウ</t>
    </rPh>
    <rPh sb="4" eb="6">
      <t>ヨテイ</t>
    </rPh>
    <rPh sb="6" eb="7">
      <t>ビ</t>
    </rPh>
    <rPh sb="8" eb="11">
      <t>コウジヒ</t>
    </rPh>
    <phoneticPr fontId="4"/>
  </si>
  <si>
    <t>電気事業法に定められた使用前自主検査と同等の内容の試験の完了</t>
    <phoneticPr fontId="4"/>
  </si>
  <si>
    <t>実績報告書提出</t>
    <phoneticPr fontId="4"/>
  </si>
  <si>
    <t>・機器が「2-6　システムフロー図」、「2-7　機器配置図」、「2-8　単線結線図」と照合できるようにしてください。</t>
    <rPh sb="1" eb="3">
      <t>キキ</t>
    </rPh>
    <rPh sb="16" eb="17">
      <t>ズ</t>
    </rPh>
    <rPh sb="24" eb="26">
      <t>キキ</t>
    </rPh>
    <rPh sb="26" eb="28">
      <t>ハイチ</t>
    </rPh>
    <rPh sb="36" eb="38">
      <t>タンセン</t>
    </rPh>
    <rPh sb="38" eb="40">
      <t>ケッセン</t>
    </rPh>
    <rPh sb="40" eb="41">
      <t>ズ</t>
    </rPh>
    <rPh sb="43" eb="45">
      <t>ショウゴウ</t>
    </rPh>
    <phoneticPr fontId="5"/>
  </si>
  <si>
    <t xml:space="preserve">　災害時に備えた社会的重要インフラへの自衛的な燃料備蓄の推進事業費補助金（データセンター・サプライチェーン重要施設向け自家用発電設備等利用促進対策事業）交付規程（ＳＩＩ－Ｐ２－Ｒ－２０１９０４１２。以下「交付規程」という。）第５条の規定に基づき、下記のとおり申請します。
　なお、補助金等に係る予算の執行の適正化に関する法律（昭和３０年法律第１７９号）、補助金等に係る予算の執行の適正化に関する法律施行令（昭和３０年政令第２５５号）、災害時に備えた社会的重要インフラへの自衛的な燃料備蓄の推進事業費補助金（データセンター・サプライチェーン重要施設向け自家用発電設備等利用促進対策事業）交付要綱（２０１９０２２１財情第１号。以下「交付要綱」という。）及び交付規程の定めるところに従うことを承知の上、申請します。
</t>
    <phoneticPr fontId="5"/>
  </si>
  <si>
    <t>実施計画概要書</t>
    <phoneticPr fontId="4"/>
  </si>
  <si>
    <t>※記載内容を説明する資料等を提出すること。</t>
    <rPh sb="1" eb="3">
      <t>キサイ</t>
    </rPh>
    <rPh sb="3" eb="5">
      <t>ナイヨウ</t>
    </rPh>
    <rPh sb="6" eb="8">
      <t>セツメイ</t>
    </rPh>
    <rPh sb="10" eb="12">
      <t>シリョウ</t>
    </rPh>
    <rPh sb="12" eb="13">
      <t>トウ</t>
    </rPh>
    <rPh sb="14" eb="16">
      <t>テイシュツ</t>
    </rPh>
    <phoneticPr fontId="4"/>
  </si>
  <si>
    <t>番 　　　号</t>
    <phoneticPr fontId="5"/>
  </si>
  <si>
    <t>無停電電源装置
（UPS）</t>
    <rPh sb="0" eb="3">
      <t>ムテイデン</t>
    </rPh>
    <rPh sb="3" eb="5">
      <t>デンゲン</t>
    </rPh>
    <rPh sb="5" eb="7">
      <t>ソウチ</t>
    </rPh>
    <phoneticPr fontId="4"/>
  </si>
  <si>
    <t>事業継続計画
（ＢＣＰ）の有無</t>
    <rPh sb="0" eb="2">
      <t>ジギョウ</t>
    </rPh>
    <rPh sb="2" eb="4">
      <t>ケイゾク</t>
    </rPh>
    <rPh sb="4" eb="6">
      <t>ケイカク</t>
    </rPh>
    <rPh sb="13" eb="15">
      <t>ウム</t>
    </rPh>
    <phoneticPr fontId="4"/>
  </si>
  <si>
    <t>〇</t>
    <phoneticPr fontId="4"/>
  </si>
  <si>
    <t>備考
※図面等と照合ができる番号を付すこと</t>
    <rPh sb="0" eb="2">
      <t>ビコウ</t>
    </rPh>
    <rPh sb="4" eb="6">
      <t>ズメン</t>
    </rPh>
    <rPh sb="6" eb="7">
      <t>トウ</t>
    </rPh>
    <rPh sb="8" eb="10">
      <t>ショウゴウ</t>
    </rPh>
    <rPh sb="14" eb="16">
      <t>バンゴウ</t>
    </rPh>
    <rPh sb="17" eb="18">
      <t>フ</t>
    </rPh>
    <phoneticPr fontId="49"/>
  </si>
  <si>
    <t>常用
兼用
の有無</t>
    <rPh sb="0" eb="2">
      <t>ジョウヨウ</t>
    </rPh>
    <rPh sb="3" eb="5">
      <t>ケンヨウ</t>
    </rPh>
    <rPh sb="7" eb="9">
      <t>ウム</t>
    </rPh>
    <phoneticPr fontId="4"/>
  </si>
  <si>
    <t>初めに「実施計画概要書」の入力を完了してください。</t>
    <rPh sb="0" eb="1">
      <t>ハジ</t>
    </rPh>
    <rPh sb="4" eb="6">
      <t>ジッシ</t>
    </rPh>
    <rPh sb="6" eb="8">
      <t>ケイカク</t>
    </rPh>
    <rPh sb="8" eb="11">
      <t>ガイヨウショ</t>
    </rPh>
    <rPh sb="13" eb="15">
      <t>ニュウリョク</t>
    </rPh>
    <rPh sb="16" eb="18">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</si>
</sst>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76" formatCode="&quot;¥&quot;#,##0_);[Red]\(&quot;¥&quot;#,##0\)"/>
    <numFmt numFmtId="177" formatCode="#,##0_ "/>
    <numFmt numFmtId="178" formatCode="[$-411]ggge&quot;年&quot;m&quot;月&quot;d&quot;日&quot;;@"/>
    <numFmt numFmtId="179" formatCode="[&lt;=99999999]####\-####;\(00\)\ ####\-####"/>
    <numFmt numFmtId="180" formatCode="[=0]&quot;&quot;;General"/>
    <numFmt numFmtId="181" formatCode="&quot;手&quot;&quot;順&quot;##"/>
    <numFmt numFmtId="182" formatCode="&quot;平成&quot;##&quot;年度&quot;"/>
    <numFmt numFmtId="183" formatCode="#&quot;．&quot;"/>
    <numFmt numFmtId="184" formatCode="00"/>
    <numFmt numFmtId="185" formatCode="#&quot;人&quot;"/>
    <numFmt numFmtId="186" formatCode="#,###&quot;円&quot;"/>
    <numFmt numFmtId="187" formatCode="[$-F800]dddd\,\ mmmm\ dd\,\ yyyy"/>
    <numFmt numFmtId="188" formatCode="&quot;〒&quot;@"/>
    <numFmt numFmtId="189" formatCode="#,##0&quot;円&quot;"/>
    <numFmt numFmtId="190" formatCode="#0&quot;人&quot;"/>
    <numFmt numFmtId="191" formatCode="#,##0.00_ "/>
    <numFmt numFmtId="192" formatCode="#,##0.00_);[Red]\(#,##0.00\)"/>
    <numFmt numFmtId="193" formatCode="0.0"/>
    <numFmt numFmtId="194" formatCode="#,###.##"/>
    <numFmt numFmtId="195" formatCode="#,##0.000;[Red]\-#,##0.000"/>
    <numFmt numFmtId="196" formatCode="0.000"/>
    <numFmt numFmtId="197" formatCode="0_ "/>
    <numFmt numFmtId="198" formatCode="#,##0.0;[Red]\-#,##0.0"/>
    <numFmt numFmtId="199" formatCode="#,##0.0_ "/>
    <numFmt numFmtId="200" formatCode="#,##0.0_);[Red]\(#,##0.0\)"/>
  </numFmts>
  <fonts count="81">
    <font>
      <sz val="16"/>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ゴシック"/>
      <family val="3"/>
      <charset val="128"/>
    </font>
    <font>
      <sz val="6"/>
      <name val="ＭＳ Ｐゴシック"/>
      <family val="3"/>
      <charset val="128"/>
    </font>
    <font>
      <sz val="10"/>
      <name val="ＭＳ Ｐゴシック"/>
      <family val="3"/>
      <charset val="128"/>
    </font>
    <font>
      <sz val="11"/>
      <name val="ＭＳ 明朝"/>
      <family val="1"/>
      <charset val="128"/>
    </font>
    <font>
      <sz val="12"/>
      <name val="Arial Unicode MS"/>
      <family val="3"/>
      <charset val="128"/>
    </font>
    <font>
      <sz val="9"/>
      <name val="ＭＳ 明朝"/>
      <family val="1"/>
      <charset val="128"/>
    </font>
    <font>
      <sz val="12"/>
      <name val="ＭＳ 明朝"/>
      <family val="1"/>
      <charset val="128"/>
    </font>
    <font>
      <u/>
      <sz val="5.5"/>
      <color indexed="12"/>
      <name val="ＭＳ Ｐゴシック"/>
      <family val="3"/>
      <charset val="128"/>
    </font>
    <font>
      <sz val="10"/>
      <name val="ＭＳ 明朝"/>
      <family val="1"/>
      <charset val="128"/>
    </font>
    <font>
      <sz val="16"/>
      <name val="ＭＳ 明朝"/>
      <family val="1"/>
      <charset val="128"/>
    </font>
    <font>
      <sz val="10.5"/>
      <color indexed="8"/>
      <name val="ＭＳ 明朝"/>
      <family val="1"/>
      <charset val="128"/>
    </font>
    <font>
      <sz val="10.5"/>
      <name val="ＭＳ 明朝"/>
      <family val="1"/>
      <charset val="128"/>
    </font>
    <font>
      <sz val="12"/>
      <color indexed="10"/>
      <name val="ＭＳ 明朝"/>
      <family val="1"/>
      <charset val="128"/>
    </font>
    <font>
      <sz val="10"/>
      <color indexed="10"/>
      <name val="ＭＳ 明朝"/>
      <family val="1"/>
      <charset val="128"/>
    </font>
    <font>
      <sz val="11"/>
      <color indexed="8"/>
      <name val="ＭＳ 明朝"/>
      <family val="1"/>
      <charset val="128"/>
    </font>
    <font>
      <sz val="11"/>
      <color indexed="10"/>
      <name val="ＭＳ 明朝"/>
      <family val="1"/>
      <charset val="128"/>
    </font>
    <font>
      <sz val="14"/>
      <name val="ＭＳ 明朝"/>
      <family val="1"/>
      <charset val="128"/>
    </font>
    <font>
      <sz val="11"/>
      <name val="ＭＳ Ｐ明朝"/>
      <family val="1"/>
      <charset val="128"/>
    </font>
    <font>
      <sz val="10"/>
      <name val="ＭＳ Ｐ明朝"/>
      <family val="1"/>
      <charset val="128"/>
    </font>
    <font>
      <sz val="12"/>
      <color indexed="8"/>
      <name val="ＭＳ 明朝"/>
      <family val="1"/>
      <charset val="128"/>
    </font>
    <font>
      <sz val="11"/>
      <color indexed="0"/>
      <name val="ＭＳ Ｐ明朝"/>
      <family val="1"/>
      <charset val="128"/>
    </font>
    <font>
      <sz val="14"/>
      <name val="ＭＳ Ｐゴシック"/>
      <family val="3"/>
      <charset val="128"/>
    </font>
    <font>
      <sz val="16"/>
      <color indexed="8"/>
      <name val="ＭＳ ゴシック"/>
      <family val="3"/>
      <charset val="128"/>
    </font>
    <font>
      <sz val="11"/>
      <color indexed="8"/>
      <name val="ＭＳ 明朝"/>
      <family val="1"/>
      <charset val="128"/>
    </font>
    <font>
      <sz val="14"/>
      <color indexed="8"/>
      <name val="ＭＳ 明朝"/>
      <family val="1"/>
      <charset val="128"/>
    </font>
    <font>
      <u/>
      <sz val="11"/>
      <color indexed="12"/>
      <name val="ＭＳ Ｐゴシック"/>
      <family val="3"/>
      <charset val="128"/>
    </font>
    <font>
      <sz val="10.5"/>
      <name val="ＭＳ Ｐ明朝"/>
      <family val="1"/>
      <charset val="128"/>
    </font>
    <font>
      <sz val="16"/>
      <name val="ＭＳ ゴシック"/>
      <family val="3"/>
      <charset val="128"/>
    </font>
    <font>
      <sz val="16"/>
      <color theme="1"/>
      <name val="ＭＳ ゴシック"/>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1"/>
      <color rgb="FF0033CC"/>
      <name val="ＭＳ 明朝"/>
      <family val="1"/>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明朝"/>
      <family val="1"/>
      <charset val="128"/>
    </font>
    <font>
      <sz val="9"/>
      <color rgb="FF0000FF"/>
      <name val="ＭＳ 明朝"/>
      <family val="1"/>
      <charset val="128"/>
    </font>
    <font>
      <b/>
      <sz val="14"/>
      <color rgb="FFFF0000"/>
      <name val="ＭＳ 明朝"/>
      <family val="1"/>
      <charset val="128"/>
    </font>
    <font>
      <sz val="10.5"/>
      <color theme="1"/>
      <name val="ＭＳ ゴシック"/>
      <family val="3"/>
      <charset val="128"/>
    </font>
    <font>
      <sz val="10.5"/>
      <color indexed="8"/>
      <name val="Century"/>
      <family val="1"/>
    </font>
    <font>
      <b/>
      <sz val="10.5"/>
      <color indexed="10"/>
      <name val="ＭＳ Ｐゴシック"/>
      <family val="3"/>
      <charset val="128"/>
    </font>
    <font>
      <sz val="10.5"/>
      <color indexed="55"/>
      <name val="ＭＳ 明朝"/>
      <family val="1"/>
      <charset val="128"/>
    </font>
    <font>
      <sz val="6"/>
      <name val="ＭＳ Ｐゴシック"/>
      <family val="2"/>
      <charset val="128"/>
      <scheme val="minor"/>
    </font>
    <font>
      <sz val="10.5"/>
      <color indexed="8"/>
      <name val="ＭＳ Ｐゴシック"/>
      <family val="3"/>
      <charset val="128"/>
    </font>
    <font>
      <sz val="10.5"/>
      <color indexed="13"/>
      <name val="ＭＳ Ｐゴシック"/>
      <family val="3"/>
      <charset val="128"/>
    </font>
    <font>
      <sz val="10.5"/>
      <color theme="1"/>
      <name val="ＭＳ Ｐ明朝"/>
      <family val="1"/>
      <charset val="128"/>
    </font>
    <font>
      <b/>
      <sz val="10.5"/>
      <color indexed="13"/>
      <name val="ＭＳ Ｐゴシック"/>
      <family val="3"/>
      <charset val="128"/>
    </font>
    <font>
      <b/>
      <sz val="10.5"/>
      <color indexed="13"/>
      <name val="ＭＳ 明朝"/>
      <family val="1"/>
      <charset val="128"/>
    </font>
    <font>
      <sz val="10.5"/>
      <color indexed="13"/>
      <name val="ＭＳ 明朝"/>
      <family val="1"/>
      <charset val="128"/>
    </font>
    <font>
      <strike/>
      <sz val="11"/>
      <name val="ＭＳ 明朝"/>
      <family val="1"/>
      <charset val="128"/>
    </font>
    <font>
      <sz val="14"/>
      <color theme="1"/>
      <name val="ＭＳ 明朝"/>
      <family val="1"/>
      <charset val="128"/>
    </font>
    <font>
      <b/>
      <sz val="11"/>
      <color rgb="FFFFFF00"/>
      <name val="ＭＳ 明朝"/>
      <family val="1"/>
      <charset val="128"/>
    </font>
    <font>
      <sz val="6"/>
      <name val="ＭＳ Ｐゴシック"/>
      <family val="3"/>
      <charset val="128"/>
      <scheme val="minor"/>
    </font>
    <font>
      <sz val="10.5"/>
      <color theme="1"/>
      <name val="ＭＳ 明朝"/>
      <family val="1"/>
      <charset val="128"/>
    </font>
    <font>
      <vertAlign val="superscript"/>
      <sz val="10.5"/>
      <name val="ＭＳ 明朝"/>
      <family val="1"/>
      <charset val="128"/>
    </font>
    <font>
      <sz val="11"/>
      <name val="ＭＳ ゴシック"/>
      <family val="3"/>
      <charset val="128"/>
    </font>
    <font>
      <sz val="10"/>
      <color theme="1"/>
      <name val="ＭＳ 明朝"/>
      <family val="1"/>
      <charset val="128"/>
    </font>
    <font>
      <sz val="11"/>
      <color theme="0" tint="-0.34998626667073579"/>
      <name val="ＭＳ 明朝"/>
      <family val="1"/>
      <charset val="128"/>
    </font>
    <font>
      <sz val="11"/>
      <color rgb="FFFF0000"/>
      <name val="ＭＳ 明朝"/>
      <family val="1"/>
      <charset val="128"/>
    </font>
    <font>
      <sz val="10"/>
      <color theme="1"/>
      <name val="ＭＳ Ｐゴシック"/>
      <family val="2"/>
      <charset val="128"/>
      <scheme val="minor"/>
    </font>
    <font>
      <sz val="16"/>
      <color rgb="FFFF0000"/>
      <name val="ＭＳ ゴシック"/>
      <family val="3"/>
      <charset val="128"/>
    </font>
    <font>
      <sz val="10"/>
      <color rgb="FFFF0000"/>
      <name val="ＭＳ 明朝"/>
      <family val="1"/>
      <charset val="128"/>
    </font>
    <font>
      <sz val="11"/>
      <color rgb="FFFF0000"/>
      <name val="ＭＳ Ｐ明朝"/>
      <family val="1"/>
      <charset val="128"/>
    </font>
    <font>
      <sz val="11"/>
      <color rgb="FFFFFFFF"/>
      <name val="ＭＳ Ｐゴシック"/>
      <family val="3"/>
      <charset val="128"/>
    </font>
    <font>
      <sz val="10"/>
      <name val="ＭＳ Ｐゴシック"/>
      <family val="2"/>
      <charset val="128"/>
      <scheme val="minor"/>
    </font>
    <font>
      <sz val="10"/>
      <name val="ＭＳ Ｐゴシック"/>
      <family val="3"/>
      <charset val="128"/>
      <scheme val="minor"/>
    </font>
    <font>
      <sz val="11"/>
      <color rgb="FF0000FF"/>
      <name val="ＭＳ 明朝"/>
      <family val="1"/>
      <charset val="128"/>
    </font>
    <font>
      <sz val="20"/>
      <name val="ＭＳ 明朝"/>
      <family val="1"/>
      <charset val="128"/>
    </font>
    <font>
      <sz val="9"/>
      <color indexed="8"/>
      <name val="ＭＳ 明朝"/>
      <family val="1"/>
      <charset val="128"/>
    </font>
    <font>
      <u/>
      <sz val="9"/>
      <color indexed="8"/>
      <name val="ＭＳ 明朝"/>
      <family val="1"/>
      <charset val="128"/>
    </font>
    <font>
      <sz val="9"/>
      <color rgb="FF3333FF"/>
      <name val="ＭＳ 明朝"/>
      <family val="1"/>
      <charset val="128"/>
    </font>
    <font>
      <sz val="8"/>
      <name val="ＭＳ 明朝"/>
      <family val="1"/>
      <charset val="128"/>
    </font>
    <font>
      <sz val="6"/>
      <name val="ＭＳ 明朝"/>
      <family val="1"/>
      <charset val="128"/>
    </font>
    <font>
      <b/>
      <sz val="14"/>
      <color theme="1"/>
      <name val="ＭＳ 明朝"/>
      <family val="1"/>
      <charset val="128"/>
    </font>
  </fonts>
  <fills count="18">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1"/>
        <bgColor indexed="64"/>
      </patternFill>
    </fill>
    <fill>
      <patternFill patternType="solid">
        <fgColor indexed="45"/>
        <bgColor indexed="64"/>
      </patternFill>
    </fill>
    <fill>
      <patternFill patternType="solid">
        <fgColor indexed="27"/>
        <bgColor indexed="64"/>
      </patternFill>
    </fill>
    <fill>
      <patternFill patternType="solid">
        <fgColor indexed="9"/>
        <bgColor indexed="64"/>
      </patternFill>
    </fill>
    <fill>
      <patternFill patternType="solid">
        <fgColor theme="9" tint="0.59999389629810485"/>
        <bgColor indexed="64"/>
      </patternFill>
    </fill>
    <fill>
      <patternFill patternType="solid">
        <fgColor rgb="FFCCFFFF"/>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5" tint="0.79998168889431442"/>
        <bgColor indexed="64"/>
      </patternFill>
    </fill>
  </fills>
  <borders count="247">
    <border>
      <left/>
      <right/>
      <top/>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2"/>
      </left>
      <right style="thin">
        <color indexed="62"/>
      </right>
      <top style="thin">
        <color indexed="62"/>
      </top>
      <bottom style="thin">
        <color indexed="62"/>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diagonal/>
    </border>
    <border>
      <left style="medium">
        <color indexed="64"/>
      </left>
      <right/>
      <top style="dotted">
        <color indexed="64"/>
      </top>
      <bottom style="double">
        <color indexed="64"/>
      </bottom>
      <diagonal/>
    </border>
    <border>
      <left/>
      <right/>
      <top/>
      <bottom style="dotted">
        <color indexed="64"/>
      </bottom>
      <diagonal/>
    </border>
    <border>
      <left style="thin">
        <color indexed="64"/>
      </left>
      <right/>
      <top/>
      <bottom style="thin">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dotted">
        <color indexed="64"/>
      </top>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dotted">
        <color indexed="64"/>
      </bottom>
      <diagonal/>
    </border>
    <border>
      <left/>
      <right style="thin">
        <color indexed="64"/>
      </right>
      <top/>
      <bottom style="thin">
        <color indexed="64"/>
      </bottom>
      <diagonal/>
    </border>
    <border>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dotted">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tted">
        <color indexed="64"/>
      </top>
      <bottom style="dotted">
        <color indexed="64"/>
      </bottom>
      <diagonal/>
    </border>
    <border>
      <left/>
      <right/>
      <top/>
      <bottom style="thin">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top style="medium">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rgb="FFFFC000"/>
      </left>
      <right style="thin">
        <color rgb="FFFFC000"/>
      </right>
      <top style="thin">
        <color rgb="FFFFC000"/>
      </top>
      <bottom style="thin">
        <color rgb="FFFFC000"/>
      </bottom>
      <diagonal/>
    </border>
    <border>
      <left/>
      <right style="medium">
        <color indexed="64"/>
      </right>
      <top style="dotted">
        <color indexed="64"/>
      </top>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dashed">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style="thin">
        <color auto="1"/>
      </top>
      <bottom/>
      <diagonal/>
    </border>
    <border diagonalUp="1">
      <left style="thin">
        <color auto="1"/>
      </left>
      <right style="medium">
        <color indexed="64"/>
      </right>
      <top style="thin">
        <color auto="1"/>
      </top>
      <bottom style="thin">
        <color indexed="64"/>
      </bottom>
      <diagonal style="thin">
        <color auto="1"/>
      </diagonal>
    </border>
    <border diagonalUp="1">
      <left style="thin">
        <color auto="1"/>
      </left>
      <right style="thin">
        <color auto="1"/>
      </right>
      <top style="thin">
        <color auto="1"/>
      </top>
      <bottom style="thin">
        <color indexed="64"/>
      </bottom>
      <diagonal style="thin">
        <color auto="1"/>
      </diagonal>
    </border>
    <border>
      <left style="medium">
        <color indexed="64"/>
      </left>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auto="1"/>
      </left>
      <right style="thin">
        <color auto="1"/>
      </right>
      <top style="thin">
        <color indexed="64"/>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dotted">
        <color indexed="64"/>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dotted">
        <color indexed="64"/>
      </left>
      <right/>
      <top style="dotted">
        <color indexed="64"/>
      </top>
      <bottom/>
      <diagonal/>
    </border>
    <border diagonalUp="1">
      <left style="thin">
        <color indexed="64"/>
      </left>
      <right style="medium">
        <color indexed="64"/>
      </right>
      <top style="thin">
        <color indexed="64"/>
      </top>
      <bottom style="dotted">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medium">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auto="1"/>
      </bottom>
      <diagonal/>
    </border>
    <border>
      <left style="thin">
        <color indexed="64"/>
      </left>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auto="1"/>
      </bottom>
      <diagonal/>
    </border>
    <border>
      <left style="medium">
        <color auto="1"/>
      </left>
      <right style="medium">
        <color auto="1"/>
      </right>
      <top style="thin">
        <color auto="1"/>
      </top>
      <bottom style="double">
        <color indexed="64"/>
      </bottom>
      <diagonal/>
    </border>
    <border diagonalUp="1">
      <left style="thin">
        <color indexed="64"/>
      </left>
      <right style="thin">
        <color indexed="64"/>
      </right>
      <top/>
      <bottom style="medium">
        <color indexed="64"/>
      </bottom>
      <diagonal style="thin">
        <color indexed="64"/>
      </diagonal>
    </border>
    <border diagonalUp="1">
      <left/>
      <right style="medium">
        <color indexed="64"/>
      </right>
      <top/>
      <bottom style="medium">
        <color indexed="64"/>
      </bottom>
      <diagonal style="thin">
        <color auto="1"/>
      </diagonal>
    </border>
    <border>
      <left/>
      <right style="medium">
        <color auto="1"/>
      </right>
      <top style="thin">
        <color auto="1"/>
      </top>
      <bottom style="double">
        <color indexed="64"/>
      </bottom>
      <diagonal/>
    </border>
    <border>
      <left style="medium">
        <color indexed="64"/>
      </left>
      <right style="thin">
        <color indexed="64"/>
      </right>
      <top style="thin">
        <color auto="1"/>
      </top>
      <bottom style="double">
        <color indexed="64"/>
      </bottom>
      <diagonal/>
    </border>
    <border>
      <left style="thin">
        <color auto="1"/>
      </left>
      <right style="thin">
        <color auto="1"/>
      </right>
      <top style="thin">
        <color auto="1"/>
      </top>
      <bottom style="thin">
        <color auto="1"/>
      </bottom>
      <diagonal/>
    </border>
    <border>
      <left style="medium">
        <color indexed="64"/>
      </left>
      <right/>
      <top style="thin">
        <color indexed="64"/>
      </top>
      <bottom/>
      <diagonal/>
    </border>
    <border>
      <left/>
      <right style="thin">
        <color auto="1"/>
      </right>
      <top style="thin">
        <color indexed="64"/>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auto="1"/>
      </top>
      <bottom style="thin">
        <color indexed="64"/>
      </bottom>
      <diagonal/>
    </border>
    <border>
      <left style="thin">
        <color indexed="64"/>
      </left>
      <right style="thin">
        <color indexed="64"/>
      </right>
      <top style="double">
        <color indexed="64"/>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diagonal/>
    </border>
    <border>
      <left style="thin">
        <color auto="1"/>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2">
    <xf numFmtId="0" fontId="0" fillId="0" borderId="0">
      <alignment vertical="center"/>
    </xf>
    <xf numFmtId="0" fontId="30" fillId="0" borderId="99">
      <alignment horizontal="left" vertical="center"/>
    </xf>
    <xf numFmtId="9" fontId="3"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3" fillId="0" borderId="0" applyFont="0" applyFill="0" applyBorder="0" applyAlignment="0" applyProtection="0"/>
    <xf numFmtId="38" fontId="3" fillId="0" borderId="0" applyFont="0" applyFill="0" applyBorder="0" applyAlignment="0" applyProtection="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8" fillId="0" borderId="0"/>
    <xf numFmtId="0" fontId="8" fillId="0" borderId="0"/>
    <xf numFmtId="0" fontId="33" fillId="0" borderId="0">
      <alignment vertical="center"/>
    </xf>
    <xf numFmtId="0" fontId="32" fillId="0" borderId="0">
      <alignment vertical="center"/>
    </xf>
    <xf numFmtId="0" fontId="3" fillId="0" borderId="0"/>
    <xf numFmtId="0" fontId="3" fillId="0" borderId="0"/>
    <xf numFmtId="0" fontId="3" fillId="0" borderId="0">
      <alignment vertical="center"/>
    </xf>
    <xf numFmtId="0" fontId="3" fillId="0" borderId="0">
      <alignment vertical="center"/>
    </xf>
    <xf numFmtId="0" fontId="32" fillId="0" borderId="0">
      <alignment vertical="center"/>
    </xf>
    <xf numFmtId="0" fontId="33" fillId="0" borderId="0"/>
    <xf numFmtId="0" fontId="33" fillId="0" borderId="0"/>
    <xf numFmtId="0" fontId="3" fillId="0" borderId="0">
      <alignment vertical="center"/>
    </xf>
    <xf numFmtId="9" fontId="26" fillId="0" borderId="0" applyFont="0" applyFill="0" applyBorder="0" applyAlignment="0" applyProtection="0">
      <alignment vertical="center"/>
    </xf>
    <xf numFmtId="38" fontId="3" fillId="0" borderId="0" applyFont="0" applyFill="0" applyBorder="0" applyAlignment="0" applyProtection="0"/>
    <xf numFmtId="0" fontId="32" fillId="0" borderId="0">
      <alignment vertical="center"/>
    </xf>
    <xf numFmtId="9" fontId="26"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0" fontId="66" fillId="0" borderId="0">
      <alignment vertical="center"/>
    </xf>
    <xf numFmtId="0" fontId="2" fillId="0" borderId="0">
      <alignment vertical="center"/>
    </xf>
    <xf numFmtId="0" fontId="1" fillId="0" borderId="0">
      <alignment vertical="center"/>
    </xf>
    <xf numFmtId="38" fontId="66" fillId="0" borderId="0" applyFont="0" applyFill="0" applyBorder="0" applyAlignment="0" applyProtection="0">
      <alignment vertical="center"/>
    </xf>
  </cellStyleXfs>
  <cellXfs count="1111">
    <xf numFmtId="0" fontId="0" fillId="0" borderId="0" xfId="0">
      <alignment vertical="center"/>
    </xf>
    <xf numFmtId="0" fontId="7" fillId="0" borderId="0" xfId="0" applyFont="1">
      <alignment vertical="center"/>
    </xf>
    <xf numFmtId="0" fontId="7" fillId="0" borderId="0" xfId="0" applyFont="1" applyAlignment="1">
      <alignment horizontal="left" vertical="center"/>
    </xf>
    <xf numFmtId="0" fontId="15" fillId="0" borderId="0" xfId="0" applyFont="1" applyAlignment="1">
      <alignment vertical="top"/>
    </xf>
    <xf numFmtId="0" fontId="8" fillId="2" borderId="6" xfId="10" applyFill="1" applyBorder="1" applyAlignment="1">
      <alignment vertical="center"/>
    </xf>
    <xf numFmtId="0" fontId="24" fillId="2" borderId="6" xfId="10" applyNumberFormat="1" applyFont="1" applyFill="1" applyBorder="1" applyAlignment="1" applyProtection="1">
      <alignment horizontal="center" vertical="center" wrapText="1"/>
    </xf>
    <xf numFmtId="0" fontId="24" fillId="2" borderId="6" xfId="10" applyNumberFormat="1" applyFont="1" applyFill="1" applyBorder="1" applyAlignment="1" applyProtection="1">
      <alignment vertical="center" wrapText="1"/>
    </xf>
    <xf numFmtId="0" fontId="8" fillId="0" borderId="0" xfId="10" applyAlignment="1">
      <alignment vertical="center"/>
    </xf>
    <xf numFmtId="0" fontId="8" fillId="3" borderId="6" xfId="10" quotePrefix="1" applyNumberFormat="1" applyFill="1" applyBorder="1" applyAlignment="1">
      <alignment vertical="center"/>
    </xf>
    <xf numFmtId="0" fontId="24" fillId="4" borderId="6" xfId="10" applyNumberFormat="1" applyFont="1" applyFill="1" applyBorder="1" applyAlignment="1" applyProtection="1">
      <alignment horizontal="left" vertical="center" wrapText="1"/>
    </xf>
    <xf numFmtId="0" fontId="24" fillId="4" borderId="6" xfId="10" applyNumberFormat="1" applyFont="1" applyFill="1" applyBorder="1" applyAlignment="1" applyProtection="1">
      <alignment vertical="center" wrapText="1"/>
    </xf>
    <xf numFmtId="0" fontId="27" fillId="5" borderId="14" xfId="13" applyFont="1" applyFill="1" applyBorder="1">
      <alignment vertical="center"/>
    </xf>
    <xf numFmtId="0" fontId="8" fillId="5" borderId="14" xfId="10" applyFill="1" applyBorder="1" applyAlignment="1">
      <alignment vertical="center"/>
    </xf>
    <xf numFmtId="0" fontId="24" fillId="4" borderId="6" xfId="10" applyNumberFormat="1" applyFont="1" applyFill="1" applyBorder="1" applyAlignment="1" applyProtection="1">
      <alignment horizontal="center" vertical="center" wrapText="1"/>
    </xf>
    <xf numFmtId="0" fontId="34" fillId="0" borderId="0" xfId="12" applyFont="1">
      <alignment vertical="center"/>
    </xf>
    <xf numFmtId="0" fontId="7" fillId="0" borderId="0" xfId="14" applyFont="1" applyAlignment="1" applyProtection="1">
      <alignment horizontal="center" vertical="center"/>
    </xf>
    <xf numFmtId="0" fontId="7" fillId="0" borderId="0" xfId="14" applyFont="1" applyAlignment="1" applyProtection="1">
      <alignment horizontal="left" vertical="center" shrinkToFit="1"/>
    </xf>
    <xf numFmtId="0" fontId="7" fillId="0" borderId="0" xfId="14" applyFont="1" applyAlignment="1" applyProtection="1">
      <alignment vertical="center"/>
    </xf>
    <xf numFmtId="0" fontId="13" fillId="0" borderId="0" xfId="14" applyFont="1" applyAlignment="1" applyProtection="1">
      <alignment horizontal="center" vertical="center"/>
    </xf>
    <xf numFmtId="0" fontId="13" fillId="0" borderId="0" xfId="14" applyFont="1" applyAlignment="1" applyProtection="1">
      <alignment vertical="center"/>
    </xf>
    <xf numFmtId="0" fontId="7" fillId="0" borderId="0" xfId="14" quotePrefix="1" applyFont="1" applyAlignment="1" applyProtection="1">
      <alignment horizontal="center" vertical="center"/>
    </xf>
    <xf numFmtId="0" fontId="3" fillId="0" borderId="0" xfId="14" applyAlignment="1">
      <alignment vertical="center"/>
    </xf>
    <xf numFmtId="0" fontId="7" fillId="0" borderId="0" xfId="14" applyFont="1" applyAlignment="1" applyProtection="1">
      <alignment horizontal="left" vertical="center"/>
    </xf>
    <xf numFmtId="181" fontId="7" fillId="0" borderId="6" xfId="14" applyNumberFormat="1" applyFont="1" applyBorder="1" applyAlignment="1" applyProtection="1">
      <alignment horizontal="center" vertical="center"/>
    </xf>
    <xf numFmtId="0" fontId="29" fillId="0" borderId="5" xfId="3" applyBorder="1" applyAlignment="1" applyProtection="1">
      <alignment vertical="center"/>
    </xf>
    <xf numFmtId="0" fontId="7" fillId="0" borderId="18" xfId="14" applyFont="1" applyBorder="1" applyAlignment="1" applyProtection="1">
      <alignment vertical="center"/>
    </xf>
    <xf numFmtId="0" fontId="7" fillId="0" borderId="19" xfId="14" applyFont="1" applyBorder="1" applyAlignment="1" applyProtection="1">
      <alignment vertical="center"/>
    </xf>
    <xf numFmtId="183" fontId="7" fillId="0" borderId="0" xfId="14" quotePrefix="1" applyNumberFormat="1" applyFont="1" applyAlignment="1" applyProtection="1">
      <alignment horizontal="center" vertical="center"/>
    </xf>
    <xf numFmtId="181" fontId="7" fillId="0" borderId="5" xfId="14" applyNumberFormat="1" applyFont="1" applyBorder="1" applyAlignment="1" applyProtection="1">
      <alignment horizontal="center" vertical="center"/>
    </xf>
    <xf numFmtId="0" fontId="14" fillId="0" borderId="0" xfId="0" applyFont="1" applyAlignment="1">
      <alignment horizontal="center" vertical="center"/>
    </xf>
    <xf numFmtId="0" fontId="12" fillId="0" borderId="0" xfId="0" applyFont="1">
      <alignment vertical="center"/>
    </xf>
    <xf numFmtId="0" fontId="15" fillId="0" borderId="0" xfId="0" applyFont="1" applyFill="1" applyAlignment="1">
      <alignment horizontal="left"/>
    </xf>
    <xf numFmtId="0" fontId="7" fillId="0" borderId="0" xfId="0" applyFont="1" applyFill="1" applyAlignment="1">
      <alignment horizontal="left"/>
    </xf>
    <xf numFmtId="179" fontId="15" fillId="0" borderId="0" xfId="0" applyNumberFormat="1" applyFont="1" applyFill="1" applyAlignment="1">
      <alignment horizontal="left"/>
    </xf>
    <xf numFmtId="0" fontId="39" fillId="0" borderId="0" xfId="0" applyFont="1">
      <alignment vertical="center"/>
    </xf>
    <xf numFmtId="0" fontId="34" fillId="0" borderId="0" xfId="0" applyFont="1">
      <alignment vertical="center"/>
    </xf>
    <xf numFmtId="0" fontId="9" fillId="0" borderId="0" xfId="9" applyFont="1">
      <alignment vertical="center"/>
    </xf>
    <xf numFmtId="56" fontId="39" fillId="0" borderId="0" xfId="0" applyNumberFormat="1" applyFont="1">
      <alignment vertical="center"/>
    </xf>
    <xf numFmtId="0" fontId="43" fillId="0" borderId="0" xfId="0" applyFont="1" applyAlignment="1">
      <alignment horizontal="right" vertical="center"/>
    </xf>
    <xf numFmtId="0" fontId="39" fillId="0" borderId="0" xfId="0" quotePrefix="1" applyNumberFormat="1" applyFont="1">
      <alignment vertical="center"/>
    </xf>
    <xf numFmtId="0" fontId="39" fillId="0" borderId="0" xfId="0" quotePrefix="1" applyFont="1">
      <alignment vertical="center"/>
    </xf>
    <xf numFmtId="0" fontId="15" fillId="11" borderId="0" xfId="14" applyFont="1" applyFill="1" applyAlignment="1" applyProtection="1"/>
    <xf numFmtId="0" fontId="15" fillId="0" borderId="0" xfId="14" applyFont="1" applyProtection="1"/>
    <xf numFmtId="0" fontId="15" fillId="12" borderId="6" xfId="14" applyFont="1" applyFill="1" applyBorder="1" applyAlignment="1" applyProtection="1">
      <alignment horizontal="center" vertical="center" wrapText="1"/>
      <protection locked="0"/>
    </xf>
    <xf numFmtId="0" fontId="15" fillId="0" borderId="0" xfId="14" applyFont="1" applyAlignment="1">
      <alignment horizontal="justify" vertical="center"/>
    </xf>
    <xf numFmtId="0" fontId="15" fillId="13" borderId="6" xfId="14" applyFont="1" applyFill="1" applyBorder="1" applyAlignment="1" applyProtection="1">
      <alignment horizontal="center" vertical="center" wrapText="1"/>
      <protection locked="0"/>
    </xf>
    <xf numFmtId="0" fontId="15" fillId="8" borderId="6" xfId="14" applyFont="1" applyFill="1" applyBorder="1" applyAlignment="1" applyProtection="1">
      <alignment horizontal="center" vertical="center" wrapText="1"/>
      <protection locked="0"/>
    </xf>
    <xf numFmtId="0" fontId="15" fillId="14" borderId="6" xfId="14" applyFont="1" applyFill="1" applyBorder="1" applyAlignment="1" applyProtection="1">
      <alignment horizontal="center" vertical="center" wrapText="1"/>
      <protection locked="0"/>
    </xf>
    <xf numFmtId="0" fontId="12" fillId="12" borderId="50" xfId="0" applyFont="1" applyFill="1" applyBorder="1" applyAlignment="1" applyProtection="1">
      <alignment wrapText="1"/>
      <protection locked="0"/>
    </xf>
    <xf numFmtId="0" fontId="12" fillId="12" borderId="17" xfId="0" applyFont="1" applyFill="1" applyBorder="1" applyAlignment="1" applyProtection="1">
      <alignment wrapText="1"/>
      <protection locked="0"/>
    </xf>
    <xf numFmtId="0" fontId="12" fillId="12" borderId="53" xfId="0" applyFont="1" applyFill="1" applyBorder="1" applyAlignment="1" applyProtection="1">
      <alignment wrapText="1"/>
      <protection locked="0"/>
    </xf>
    <xf numFmtId="0" fontId="12" fillId="12" borderId="54" xfId="0" applyFont="1" applyFill="1" applyBorder="1" applyAlignment="1" applyProtection="1">
      <alignment horizontal="justify" vertical="center" wrapText="1"/>
      <protection locked="0"/>
    </xf>
    <xf numFmtId="0" fontId="12" fillId="0" borderId="0" xfId="0" applyFont="1" applyProtection="1">
      <alignment vertical="center"/>
    </xf>
    <xf numFmtId="0" fontId="12" fillId="12" borderId="67" xfId="0" applyFont="1" applyFill="1" applyBorder="1" applyProtection="1">
      <alignment vertical="center"/>
      <protection locked="0"/>
    </xf>
    <xf numFmtId="0" fontId="7" fillId="12" borderId="6" xfId="14" applyFont="1" applyFill="1" applyBorder="1" applyAlignment="1" applyProtection="1">
      <alignment vertical="center"/>
    </xf>
    <xf numFmtId="0" fontId="7" fillId="8" borderId="6" xfId="14" applyFont="1" applyFill="1" applyBorder="1" applyAlignment="1" applyProtection="1">
      <alignment vertical="center"/>
    </xf>
    <xf numFmtId="0" fontId="7" fillId="0" borderId="0" xfId="14" applyFont="1" applyFill="1" applyBorder="1" applyAlignment="1" applyProtection="1">
      <alignment vertical="center"/>
    </xf>
    <xf numFmtId="0" fontId="7" fillId="9" borderId="6" xfId="14" applyFont="1" applyFill="1" applyBorder="1" applyAlignment="1" applyProtection="1">
      <alignment vertical="center"/>
    </xf>
    <xf numFmtId="0" fontId="15" fillId="0" borderId="6" xfId="14" applyFont="1" applyBorder="1" applyAlignment="1">
      <alignment horizontal="center" vertical="center" wrapText="1"/>
    </xf>
    <xf numFmtId="0" fontId="40" fillId="0" borderId="0" xfId="0" applyFont="1">
      <alignment vertical="center"/>
    </xf>
    <xf numFmtId="0" fontId="12" fillId="12" borderId="103" xfId="0" applyFont="1" applyFill="1" applyBorder="1" applyAlignment="1" applyProtection="1">
      <alignment wrapText="1"/>
      <protection locked="0"/>
    </xf>
    <xf numFmtId="184" fontId="15" fillId="12" borderId="6" xfId="14" applyNumberFormat="1" applyFont="1" applyFill="1" applyBorder="1" applyAlignment="1" applyProtection="1">
      <alignment horizontal="center" vertical="center" shrinkToFit="1"/>
      <protection locked="0"/>
    </xf>
    <xf numFmtId="184" fontId="15" fillId="13" borderId="6" xfId="14" applyNumberFormat="1" applyFont="1" applyFill="1" applyBorder="1" applyAlignment="1" applyProtection="1">
      <alignment horizontal="center" vertical="center" shrinkToFit="1"/>
      <protection locked="0"/>
    </xf>
    <xf numFmtId="0" fontId="7" fillId="0" borderId="0" xfId="0" applyFont="1" applyAlignment="1" applyProtection="1">
      <alignment horizontal="left" vertical="center"/>
    </xf>
    <xf numFmtId="0" fontId="15" fillId="0" borderId="13" xfId="0" applyFont="1" applyFill="1" applyBorder="1" applyAlignment="1" applyProtection="1">
      <alignment horizontal="center" vertical="center"/>
    </xf>
    <xf numFmtId="0" fontId="7" fillId="0" borderId="0" xfId="0" applyFont="1" applyProtection="1">
      <alignment vertical="center"/>
    </xf>
    <xf numFmtId="0" fontId="45" fillId="0" borderId="0" xfId="24" applyFont="1" applyFill="1">
      <alignment vertical="center"/>
    </xf>
    <xf numFmtId="0" fontId="15" fillId="0" borderId="0" xfId="24" applyFont="1" applyFill="1">
      <alignment vertical="center"/>
    </xf>
    <xf numFmtId="0" fontId="15" fillId="0" borderId="0" xfId="24" applyFont="1" applyFill="1" applyAlignment="1" applyProtection="1"/>
    <xf numFmtId="0" fontId="45" fillId="0" borderId="0" xfId="24" applyFont="1" applyFill="1" applyAlignment="1">
      <alignment vertical="center" wrapText="1"/>
    </xf>
    <xf numFmtId="0" fontId="50" fillId="0" borderId="0" xfId="9" applyFont="1" applyFill="1" applyAlignment="1">
      <alignment vertical="center" wrapText="1"/>
    </xf>
    <xf numFmtId="0" fontId="51" fillId="0" borderId="0" xfId="9" applyFont="1" applyFill="1" applyAlignment="1">
      <alignment vertical="center" wrapText="1"/>
    </xf>
    <xf numFmtId="0" fontId="45" fillId="0" borderId="0" xfId="24" applyFont="1" applyFill="1" applyAlignment="1">
      <alignment vertical="top"/>
    </xf>
    <xf numFmtId="0" fontId="52" fillId="0" borderId="0" xfId="24" applyFont="1" applyFill="1">
      <alignment vertical="center"/>
    </xf>
    <xf numFmtId="0" fontId="53" fillId="0" borderId="0" xfId="24" applyFont="1" applyFill="1">
      <alignment vertical="center"/>
    </xf>
    <xf numFmtId="0" fontId="15" fillId="0" borderId="0" xfId="24" applyFont="1" applyFill="1" applyBorder="1" applyAlignment="1">
      <alignment horizontal="center" vertical="center" wrapText="1"/>
    </xf>
    <xf numFmtId="38" fontId="55" fillId="0" borderId="0" xfId="6" applyFont="1" applyFill="1" applyBorder="1" applyAlignment="1">
      <alignment horizontal="center" vertical="center" wrapText="1"/>
    </xf>
    <xf numFmtId="38" fontId="54" fillId="0" borderId="0" xfId="24" applyNumberFormat="1" applyFont="1" applyFill="1" applyAlignment="1">
      <alignment horizontal="center" vertical="center"/>
    </xf>
    <xf numFmtId="0" fontId="15" fillId="0" borderId="43" xfId="24" applyFont="1" applyFill="1" applyBorder="1" applyAlignment="1">
      <alignment horizontal="center" vertical="center" wrapText="1"/>
    </xf>
    <xf numFmtId="0" fontId="47" fillId="0" borderId="15" xfId="24" applyNumberFormat="1" applyFont="1" applyFill="1" applyBorder="1" applyAlignment="1">
      <alignment horizontal="left" vertical="center" wrapText="1"/>
    </xf>
    <xf numFmtId="0" fontId="42" fillId="0" borderId="0" xfId="0" applyFont="1" applyAlignment="1">
      <alignment vertical="center" shrinkToFit="1"/>
    </xf>
    <xf numFmtId="0" fontId="58" fillId="0" borderId="0" xfId="12" applyFont="1">
      <alignment vertical="center"/>
    </xf>
    <xf numFmtId="0" fontId="0" fillId="0" borderId="0" xfId="0">
      <alignment vertical="center"/>
    </xf>
    <xf numFmtId="0" fontId="34" fillId="0" borderId="0" xfId="12" applyFont="1">
      <alignment vertical="center"/>
    </xf>
    <xf numFmtId="0" fontId="12" fillId="12" borderId="132" xfId="0" applyFont="1" applyFill="1" applyBorder="1" applyAlignment="1" applyProtection="1">
      <alignment vertical="center" wrapText="1"/>
      <protection locked="0"/>
    </xf>
    <xf numFmtId="0" fontId="12" fillId="12" borderId="135" xfId="0" applyFont="1" applyFill="1" applyBorder="1" applyAlignment="1" applyProtection="1">
      <alignment vertical="center" wrapText="1"/>
      <protection locked="0"/>
    </xf>
    <xf numFmtId="0" fontId="12" fillId="12" borderId="138" xfId="0" applyFont="1" applyFill="1" applyBorder="1" applyAlignment="1" applyProtection="1">
      <alignment vertical="center" wrapText="1"/>
      <protection locked="0"/>
    </xf>
    <xf numFmtId="56" fontId="39" fillId="0" borderId="0" xfId="0" quotePrefix="1" applyNumberFormat="1" applyFont="1">
      <alignment vertical="center"/>
    </xf>
    <xf numFmtId="0" fontId="62" fillId="0" borderId="0" xfId="9" quotePrefix="1" applyFont="1">
      <alignment vertical="center"/>
    </xf>
    <xf numFmtId="0" fontId="7" fillId="0" borderId="0" xfId="9" applyFont="1" applyBorder="1" applyAlignment="1">
      <alignment horizontal="center" vertical="center"/>
    </xf>
    <xf numFmtId="0" fontId="12" fillId="0" borderId="0" xfId="9" applyFont="1" applyBorder="1">
      <alignment vertical="center"/>
    </xf>
    <xf numFmtId="0" fontId="9" fillId="0" borderId="0" xfId="9" applyFont="1" applyBorder="1">
      <alignment vertical="center"/>
    </xf>
    <xf numFmtId="0" fontId="62" fillId="0" borderId="0" xfId="0" applyFont="1" applyBorder="1">
      <alignment vertical="center"/>
    </xf>
    <xf numFmtId="0" fontId="9" fillId="0" borderId="0" xfId="12" applyFont="1" applyBorder="1">
      <alignment vertical="center"/>
    </xf>
    <xf numFmtId="0" fontId="15" fillId="0" borderId="12" xfId="0" applyFont="1" applyFill="1" applyBorder="1" applyAlignment="1" applyProtection="1">
      <alignment horizontal="center" vertical="center"/>
    </xf>
    <xf numFmtId="0" fontId="15" fillId="0" borderId="151" xfId="0" applyFont="1" applyFill="1" applyBorder="1" applyAlignment="1" applyProtection="1">
      <alignment horizontal="center" vertical="center"/>
    </xf>
    <xf numFmtId="0" fontId="15" fillId="0" borderId="42" xfId="24" applyFont="1" applyFill="1" applyBorder="1" applyAlignment="1">
      <alignment horizontal="center" vertical="center" wrapText="1"/>
    </xf>
    <xf numFmtId="0" fontId="15" fillId="0" borderId="6" xfId="24" applyFont="1" applyFill="1" applyBorder="1" applyAlignment="1">
      <alignment horizontal="center" vertical="center" wrapText="1"/>
    </xf>
    <xf numFmtId="0" fontId="15" fillId="0" borderId="15" xfId="24" applyFont="1" applyFill="1" applyBorder="1" applyAlignment="1">
      <alignment horizontal="center" vertical="center" wrapText="1"/>
    </xf>
    <xf numFmtId="0" fontId="15" fillId="0" borderId="19" xfId="24" applyFont="1" applyFill="1" applyBorder="1" applyAlignment="1">
      <alignment horizontal="center" vertical="center" wrapText="1"/>
    </xf>
    <xf numFmtId="0" fontId="15" fillId="0" borderId="5" xfId="24" applyFont="1" applyFill="1" applyBorder="1" applyAlignment="1">
      <alignment horizontal="center" vertical="center" wrapText="1"/>
    </xf>
    <xf numFmtId="38" fontId="10" fillId="9" borderId="16" xfId="27" applyFont="1" applyFill="1" applyBorder="1" applyAlignment="1">
      <alignment horizontal="right" vertical="center" shrinkToFit="1"/>
    </xf>
    <xf numFmtId="38" fontId="10" fillId="0" borderId="16" xfId="27" applyFont="1" applyFill="1" applyBorder="1" applyAlignment="1">
      <alignment horizontal="right" vertical="center" shrinkToFit="1"/>
    </xf>
    <xf numFmtId="38" fontId="10" fillId="9" borderId="19" xfId="27" applyFont="1" applyFill="1" applyBorder="1" applyAlignment="1">
      <alignment horizontal="right" vertical="center" shrinkToFit="1"/>
    </xf>
    <xf numFmtId="38" fontId="10" fillId="9" borderId="43" xfId="27" applyFont="1" applyFill="1" applyBorder="1" applyAlignment="1">
      <alignment horizontal="right" vertical="center" shrinkToFit="1"/>
    </xf>
    <xf numFmtId="38" fontId="10" fillId="9" borderId="42" xfId="27" applyFont="1" applyFill="1" applyBorder="1" applyAlignment="1">
      <alignment horizontal="right" vertical="center" shrinkToFit="1"/>
    </xf>
    <xf numFmtId="38" fontId="10" fillId="9" borderId="6" xfId="27" applyFont="1" applyFill="1" applyBorder="1" applyAlignment="1">
      <alignment horizontal="right" vertical="center" shrinkToFit="1"/>
    </xf>
    <xf numFmtId="38" fontId="7" fillId="12" borderId="133" xfId="27" applyFont="1" applyFill="1" applyBorder="1" applyAlignment="1" applyProtection="1">
      <alignment vertical="center" shrinkToFit="1"/>
      <protection locked="0"/>
    </xf>
    <xf numFmtId="38" fontId="7" fillId="12" borderId="130" xfId="27" applyFont="1" applyFill="1" applyBorder="1" applyAlignment="1" applyProtection="1">
      <alignment vertical="center" shrinkToFit="1"/>
      <protection locked="0"/>
    </xf>
    <xf numFmtId="38" fontId="7" fillId="12" borderId="136" xfId="27" applyFont="1" applyFill="1" applyBorder="1" applyAlignment="1" applyProtection="1">
      <alignment vertical="center" shrinkToFit="1"/>
      <protection locked="0"/>
    </xf>
    <xf numFmtId="38" fontId="7" fillId="12" borderId="134" xfId="27" applyFont="1" applyFill="1" applyBorder="1" applyAlignment="1" applyProtection="1">
      <alignment vertical="center" shrinkToFit="1"/>
      <protection locked="0"/>
    </xf>
    <xf numFmtId="38" fontId="7" fillId="12" borderId="131" xfId="27" applyFont="1" applyFill="1" applyBorder="1" applyAlignment="1" applyProtection="1">
      <alignment vertical="center" shrinkToFit="1"/>
      <protection locked="0"/>
    </xf>
    <xf numFmtId="38" fontId="7" fillId="12" borderId="137" xfId="27" applyFont="1" applyFill="1" applyBorder="1" applyAlignment="1" applyProtection="1">
      <alignment vertical="center" shrinkToFit="1"/>
      <protection locked="0"/>
    </xf>
    <xf numFmtId="38" fontId="7" fillId="12" borderId="45" xfId="27" applyFont="1" applyFill="1" applyBorder="1" applyAlignment="1" applyProtection="1">
      <alignment vertical="center" shrinkToFit="1"/>
      <protection locked="0"/>
    </xf>
    <xf numFmtId="38" fontId="7" fillId="12" borderId="44" xfId="27" applyFont="1" applyFill="1" applyBorder="1" applyAlignment="1" applyProtection="1">
      <alignment horizontal="left" vertical="center" wrapText="1"/>
      <protection locked="0"/>
    </xf>
    <xf numFmtId="0" fontId="7" fillId="12" borderId="6" xfId="9" applyFont="1" applyFill="1" applyBorder="1" applyAlignment="1" applyProtection="1">
      <alignment horizontal="center" vertical="center" shrinkToFit="1"/>
      <protection locked="0"/>
    </xf>
    <xf numFmtId="0" fontId="7" fillId="12" borderId="6" xfId="9" applyNumberFormat="1" applyFont="1" applyFill="1" applyBorder="1" applyAlignment="1" applyProtection="1">
      <alignment horizontal="center" vertical="center" shrinkToFit="1"/>
      <protection locked="0"/>
    </xf>
    <xf numFmtId="0" fontId="12" fillId="12" borderId="6" xfId="9" applyFont="1" applyFill="1" applyBorder="1" applyAlignment="1" applyProtection="1">
      <alignment horizontal="left" vertical="center" wrapText="1"/>
      <protection locked="0"/>
    </xf>
    <xf numFmtId="0" fontId="12" fillId="12" borderId="6" xfId="9" applyNumberFormat="1" applyFont="1" applyFill="1" applyBorder="1" applyAlignment="1" applyProtection="1">
      <alignment horizontal="left" vertical="center" wrapText="1"/>
      <protection locked="0"/>
    </xf>
    <xf numFmtId="187" fontId="12" fillId="12" borderId="117" xfId="9" applyNumberFormat="1" applyFont="1" applyFill="1" applyBorder="1" applyAlignment="1" applyProtection="1">
      <alignment horizontal="center" vertical="center" shrinkToFit="1"/>
      <protection locked="0"/>
    </xf>
    <xf numFmtId="38" fontId="7" fillId="9" borderId="20" xfId="0" applyNumberFormat="1" applyFont="1" applyFill="1" applyBorder="1" applyAlignment="1" applyProtection="1">
      <alignment horizontal="right" vertical="center" shrinkToFit="1"/>
    </xf>
    <xf numFmtId="38" fontId="7" fillId="9" borderId="20" xfId="6" applyFont="1" applyFill="1" applyBorder="1" applyAlignment="1" applyProtection="1">
      <alignment horizontal="right" vertical="center" shrinkToFit="1"/>
    </xf>
    <xf numFmtId="0" fontId="45" fillId="0" borderId="0" xfId="24" applyFont="1" applyFill="1" applyProtection="1">
      <alignment vertical="center"/>
    </xf>
    <xf numFmtId="0" fontId="14" fillId="0" borderId="0" xfId="24" applyFont="1" applyFill="1" applyAlignment="1" applyProtection="1">
      <alignment vertical="center"/>
    </xf>
    <xf numFmtId="0" fontId="14" fillId="0" borderId="0" xfId="24" applyFont="1" applyFill="1" applyAlignment="1" applyProtection="1">
      <alignment horizontal="justify" vertical="center"/>
    </xf>
    <xf numFmtId="0" fontId="14" fillId="0" borderId="0" xfId="24" applyFont="1" applyFill="1" applyAlignment="1" applyProtection="1">
      <alignment horizontal="right" vertical="center"/>
    </xf>
    <xf numFmtId="0" fontId="46" fillId="0" borderId="0" xfId="24" applyFont="1" applyFill="1" applyAlignment="1" applyProtection="1">
      <alignment horizontal="justify" vertical="center"/>
    </xf>
    <xf numFmtId="0" fontId="14" fillId="0" borderId="0" xfId="24" applyFont="1" applyFill="1" applyAlignment="1" applyProtection="1">
      <alignment vertical="top"/>
    </xf>
    <xf numFmtId="0" fontId="14" fillId="0" borderId="0" xfId="24" applyFont="1" applyFill="1" applyAlignment="1" applyProtection="1">
      <alignment horizontal="left" vertical="top" indent="1"/>
    </xf>
    <xf numFmtId="0" fontId="15" fillId="0" borderId="0" xfId="24" applyFont="1" applyFill="1" applyAlignment="1" applyProtection="1">
      <alignment horizontal="left" vertical="center"/>
    </xf>
    <xf numFmtId="0" fontId="15" fillId="0" borderId="0" xfId="24" applyFont="1" applyFill="1" applyAlignment="1" applyProtection="1">
      <alignment horizontal="distributed" vertical="center"/>
    </xf>
    <xf numFmtId="0" fontId="15" fillId="0" borderId="0" xfId="24" applyFont="1" applyFill="1" applyProtection="1">
      <alignment vertical="center"/>
    </xf>
    <xf numFmtId="0" fontId="48" fillId="0" borderId="0" xfId="24" applyFont="1" applyFill="1" applyAlignment="1" applyProtection="1">
      <alignment horizontal="center" vertical="center"/>
    </xf>
    <xf numFmtId="49" fontId="15" fillId="0" borderId="0" xfId="24" applyNumberFormat="1" applyFont="1" applyFill="1" applyAlignment="1" applyProtection="1">
      <alignment horizontal="left" vertical="center"/>
    </xf>
    <xf numFmtId="0" fontId="15" fillId="0" borderId="0" xfId="24" applyFont="1" applyFill="1" applyAlignment="1" applyProtection="1">
      <alignment horizontal="right" vertical="center"/>
    </xf>
    <xf numFmtId="0" fontId="14" fillId="0" borderId="0" xfId="24" applyFont="1" applyFill="1" applyAlignment="1" applyProtection="1">
      <alignment horizontal="center" vertical="center" wrapText="1"/>
    </xf>
    <xf numFmtId="0" fontId="15" fillId="0" borderId="0" xfId="24" applyFont="1" applyFill="1" applyAlignment="1" applyProtection="1">
      <alignment horizontal="center" vertical="center"/>
    </xf>
    <xf numFmtId="0" fontId="15" fillId="0" borderId="0" xfId="24" applyNumberFormat="1" applyFont="1" applyFill="1" applyAlignment="1" applyProtection="1">
      <alignment vertical="top" wrapText="1"/>
    </xf>
    <xf numFmtId="0" fontId="15" fillId="0" borderId="0" xfId="24" applyNumberFormat="1" applyFont="1" applyFill="1" applyAlignment="1" applyProtection="1">
      <alignment horizontal="left" vertical="top" wrapText="1"/>
    </xf>
    <xf numFmtId="0" fontId="15" fillId="0" borderId="0" xfId="24" applyFont="1" applyFill="1" applyAlignment="1" applyProtection="1">
      <alignment vertical="top" wrapText="1"/>
    </xf>
    <xf numFmtId="177" fontId="15" fillId="0" borderId="0" xfId="24" applyNumberFormat="1" applyFont="1" applyFill="1" applyAlignment="1" applyProtection="1">
      <alignment horizontal="right" vertical="center"/>
    </xf>
    <xf numFmtId="0" fontId="45" fillId="0" borderId="0" xfId="24" applyFont="1" applyFill="1" applyAlignment="1" applyProtection="1">
      <alignment vertical="top"/>
    </xf>
    <xf numFmtId="0" fontId="15" fillId="0" borderId="0" xfId="24" applyFont="1" applyFill="1" applyAlignment="1" applyProtection="1">
      <alignment vertical="top"/>
    </xf>
    <xf numFmtId="178" fontId="15" fillId="0" borderId="0" xfId="24" applyNumberFormat="1" applyFont="1" applyFill="1" applyAlignment="1" applyProtection="1">
      <alignment vertical="center"/>
    </xf>
    <xf numFmtId="178" fontId="15" fillId="0" borderId="0" xfId="24" applyNumberFormat="1" applyFont="1" applyFill="1" applyAlignment="1" applyProtection="1">
      <alignment horizontal="center" vertical="center"/>
    </xf>
    <xf numFmtId="178" fontId="15" fillId="0" borderId="0" xfId="24" applyNumberFormat="1" applyFont="1" applyFill="1" applyAlignment="1" applyProtection="1">
      <alignment horizontal="left" vertical="center"/>
    </xf>
    <xf numFmtId="0" fontId="52" fillId="0" borderId="0" xfId="24" applyFont="1" applyFill="1" applyProtection="1">
      <alignment vertical="center"/>
    </xf>
    <xf numFmtId="0" fontId="52" fillId="0" borderId="0" xfId="24" applyFont="1" applyFill="1" applyAlignment="1" applyProtection="1">
      <alignment vertical="top" wrapText="1"/>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43" fillId="0" borderId="0" xfId="0" applyFont="1" applyAlignment="1" applyProtection="1">
      <alignment horizontal="right" vertical="center"/>
    </xf>
    <xf numFmtId="0" fontId="20" fillId="0" borderId="0" xfId="0" applyFont="1" applyFill="1" applyAlignment="1" applyProtection="1">
      <alignment horizontal="center" vertical="center"/>
    </xf>
    <xf numFmtId="0" fontId="38" fillId="0" borderId="0" xfId="0" applyFont="1" applyAlignment="1" applyProtection="1">
      <alignment vertical="center"/>
    </xf>
    <xf numFmtId="0" fontId="56" fillId="0" borderId="0" xfId="0" applyFont="1" applyFill="1" applyProtection="1">
      <alignment vertical="center"/>
    </xf>
    <xf numFmtId="0" fontId="7" fillId="0" borderId="0" xfId="0" applyFont="1" applyFill="1" applyAlignment="1" applyProtection="1">
      <alignment horizontal="right" vertical="center"/>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left" vertical="center" wrapText="1"/>
    </xf>
    <xf numFmtId="0" fontId="12" fillId="0" borderId="134" xfId="0" applyFont="1" applyFill="1" applyBorder="1" applyAlignment="1" applyProtection="1">
      <alignment horizontal="center" vertical="center" shrinkToFit="1"/>
    </xf>
    <xf numFmtId="0" fontId="7" fillId="0" borderId="9" xfId="0" applyFont="1" applyFill="1" applyBorder="1" applyAlignment="1" applyProtection="1">
      <alignment horizontal="center" vertical="center" wrapText="1"/>
    </xf>
    <xf numFmtId="0" fontId="12" fillId="0" borderId="131" xfId="0" applyFont="1" applyFill="1" applyBorder="1" applyAlignment="1" applyProtection="1">
      <alignment horizontal="center" vertical="center" shrinkToFit="1"/>
    </xf>
    <xf numFmtId="0" fontId="7" fillId="0" borderId="9" xfId="0" applyFont="1" applyFill="1" applyBorder="1" applyAlignment="1" applyProtection="1">
      <alignment horizontal="center" vertical="center"/>
    </xf>
    <xf numFmtId="0" fontId="7" fillId="0" borderId="102" xfId="0" applyFont="1" applyFill="1" applyBorder="1" applyAlignment="1" applyProtection="1">
      <alignment horizontal="center" vertical="center" wrapText="1"/>
    </xf>
    <xf numFmtId="38" fontId="7" fillId="9" borderId="101" xfId="27" applyFont="1" applyFill="1" applyBorder="1" applyAlignment="1" applyProtection="1">
      <alignment vertical="center" shrinkToFit="1"/>
    </xf>
    <xf numFmtId="0" fontId="17" fillId="10" borderId="34" xfId="0" applyFont="1" applyFill="1" applyBorder="1" applyAlignment="1" applyProtection="1">
      <alignment horizontal="center" vertical="center" shrinkToFit="1"/>
    </xf>
    <xf numFmtId="38" fontId="7" fillId="9" borderId="13" xfId="27" applyFont="1" applyFill="1" applyBorder="1" applyAlignment="1" applyProtection="1">
      <alignment vertical="center" shrinkToFit="1"/>
    </xf>
    <xf numFmtId="0" fontId="12" fillId="10" borderId="34" xfId="0" applyFont="1" applyFill="1" applyBorder="1" applyAlignment="1" applyProtection="1">
      <alignment vertical="center" wrapText="1"/>
    </xf>
    <xf numFmtId="38" fontId="7" fillId="9" borderId="41" xfId="27" applyFont="1" applyFill="1" applyBorder="1" applyAlignment="1" applyProtection="1">
      <alignment vertical="center" shrinkToFit="1"/>
    </xf>
    <xf numFmtId="0" fontId="7" fillId="0" borderId="9" xfId="0" applyFont="1" applyFill="1" applyBorder="1" applyAlignment="1" applyProtection="1">
      <alignment horizontal="left" vertical="center" wrapText="1"/>
    </xf>
    <xf numFmtId="0" fontId="12" fillId="0" borderId="137"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wrapText="1"/>
    </xf>
    <xf numFmtId="38" fontId="7" fillId="9" borderId="25" xfId="27" applyFont="1" applyFill="1" applyBorder="1" applyAlignment="1" applyProtection="1">
      <alignment vertical="center" shrinkToFit="1"/>
    </xf>
    <xf numFmtId="0" fontId="17" fillId="10" borderId="39" xfId="0" applyFont="1" applyFill="1" applyBorder="1" applyAlignment="1" applyProtection="1">
      <alignment horizontal="justify" vertical="center" wrapText="1"/>
    </xf>
    <xf numFmtId="38" fontId="7" fillId="9" borderId="28" xfId="27" applyFont="1" applyFill="1" applyBorder="1" applyAlignment="1" applyProtection="1">
      <alignment vertical="center" shrinkToFit="1"/>
    </xf>
    <xf numFmtId="0" fontId="17" fillId="10" borderId="34" xfId="0" applyFont="1" applyFill="1" applyBorder="1" applyAlignment="1" applyProtection="1">
      <alignment horizontal="justify" vertical="center" wrapText="1"/>
    </xf>
    <xf numFmtId="0" fontId="17" fillId="10" borderId="39" xfId="0" applyFont="1" applyFill="1" applyBorder="1" applyAlignment="1" applyProtection="1">
      <alignment vertical="center" wrapText="1"/>
    </xf>
    <xf numFmtId="0" fontId="7" fillId="0" borderId="10" xfId="0" applyFont="1" applyFill="1" applyBorder="1" applyAlignment="1" applyProtection="1">
      <alignment horizontal="left" vertical="center" wrapText="1"/>
    </xf>
    <xf numFmtId="38" fontId="7" fillId="9" borderId="10" xfId="27" applyFont="1" applyFill="1" applyBorder="1" applyAlignment="1" applyProtection="1">
      <alignment horizontal="right" vertical="center" shrinkToFit="1"/>
    </xf>
    <xf numFmtId="9" fontId="12" fillId="10" borderId="36" xfId="0" applyNumberFormat="1" applyFont="1" applyFill="1" applyBorder="1" applyAlignment="1" applyProtection="1">
      <alignment horizontal="left" vertical="center" wrapText="1"/>
    </xf>
    <xf numFmtId="38" fontId="7" fillId="9" borderId="29" xfId="27" applyFont="1" applyFill="1" applyBorder="1" applyAlignment="1" applyProtection="1">
      <alignment horizontal="right" vertical="center" shrinkToFit="1"/>
    </xf>
    <xf numFmtId="38" fontId="7" fillId="9" borderId="30" xfId="27" applyFont="1" applyFill="1" applyBorder="1" applyAlignment="1" applyProtection="1">
      <alignment horizontal="right" vertical="center" shrinkToFit="1"/>
    </xf>
    <xf numFmtId="38" fontId="7" fillId="10" borderId="37" xfId="6" applyFont="1" applyFill="1" applyBorder="1" applyAlignment="1" applyProtection="1">
      <alignment horizontal="right" vertical="center" shrinkToFit="1"/>
    </xf>
    <xf numFmtId="38" fontId="7" fillId="10" borderId="37" xfId="6" applyFont="1" applyFill="1" applyBorder="1" applyAlignment="1" applyProtection="1">
      <alignment horizontal="right" vertical="center" wrapText="1"/>
    </xf>
    <xf numFmtId="38" fontId="7" fillId="10" borderId="35" xfId="6" applyFont="1" applyFill="1" applyBorder="1" applyAlignment="1" applyProtection="1">
      <alignment horizontal="right" vertical="center" shrinkToFit="1"/>
    </xf>
    <xf numFmtId="0" fontId="7" fillId="0" borderId="31" xfId="0" applyFont="1" applyFill="1" applyBorder="1" applyAlignment="1" applyProtection="1">
      <alignment horizontal="left" vertical="center" wrapText="1"/>
    </xf>
    <xf numFmtId="38" fontId="7" fillId="9" borderId="31" xfId="27" applyFont="1" applyFill="1" applyBorder="1" applyAlignment="1" applyProtection="1">
      <alignment horizontal="right" vertical="center" shrinkToFit="1"/>
    </xf>
    <xf numFmtId="0" fontId="12" fillId="10" borderId="38" xfId="0" applyFont="1" applyFill="1" applyBorder="1" applyAlignment="1" applyProtection="1">
      <alignment horizontal="justify" vertical="center" wrapText="1"/>
    </xf>
    <xf numFmtId="38" fontId="7" fillId="9" borderId="32" xfId="27" applyFont="1" applyFill="1" applyBorder="1" applyAlignment="1" applyProtection="1">
      <alignment horizontal="right" vertical="center" shrinkToFit="1"/>
    </xf>
    <xf numFmtId="38" fontId="7" fillId="9" borderId="33" xfId="27" applyFont="1" applyFill="1" applyBorder="1" applyAlignment="1" applyProtection="1">
      <alignment horizontal="right" vertical="center" shrinkToFit="1"/>
    </xf>
    <xf numFmtId="0" fontId="19" fillId="0" borderId="0" xfId="0" applyFont="1" applyFill="1" applyProtection="1">
      <alignment vertical="center"/>
    </xf>
    <xf numFmtId="0" fontId="3" fillId="0" borderId="0" xfId="0" applyFont="1" applyFill="1" applyProtection="1">
      <alignment vertical="center"/>
    </xf>
    <xf numFmtId="0" fontId="3" fillId="0" borderId="0" xfId="0" applyFont="1" applyFill="1" applyAlignment="1" applyProtection="1">
      <alignment horizontal="center" vertical="center"/>
    </xf>
    <xf numFmtId="38" fontId="7" fillId="12" borderId="9" xfId="27" applyFont="1" applyFill="1" applyBorder="1" applyAlignment="1" applyProtection="1">
      <alignment horizontal="right" vertical="center" shrinkToFit="1"/>
      <protection locked="0"/>
    </xf>
    <xf numFmtId="0" fontId="10" fillId="0" borderId="0" xfId="0" applyFont="1" applyAlignment="1" applyProtection="1">
      <alignmen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20" fillId="0" borderId="0" xfId="0" applyFont="1" applyAlignment="1" applyProtection="1">
      <alignment horizontal="center" vertical="center"/>
    </xf>
    <xf numFmtId="0" fontId="22" fillId="0" borderId="0" xfId="0" applyFont="1" applyAlignment="1" applyProtection="1">
      <alignment vertical="center"/>
    </xf>
    <xf numFmtId="0" fontId="7" fillId="0" borderId="0" xfId="0" applyFont="1" applyAlignment="1" applyProtection="1">
      <alignment horizontal="right" vertical="center"/>
    </xf>
    <xf numFmtId="0" fontId="7" fillId="0" borderId="8" xfId="0" applyFont="1" applyFill="1" applyBorder="1" applyAlignment="1" applyProtection="1">
      <alignment horizontal="right" vertical="center"/>
    </xf>
    <xf numFmtId="0" fontId="7" fillId="0" borderId="21" xfId="0" applyFont="1" applyFill="1" applyBorder="1" applyAlignment="1" applyProtection="1">
      <alignment horizontal="left" vertical="center"/>
    </xf>
    <xf numFmtId="0" fontId="9" fillId="0" borderId="22"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xf>
    <xf numFmtId="0" fontId="7" fillId="0" borderId="22" xfId="0" applyFont="1" applyFill="1" applyBorder="1" applyAlignment="1" applyProtection="1">
      <alignment horizontal="center" vertical="center" wrapText="1"/>
    </xf>
    <xf numFmtId="0" fontId="7" fillId="0" borderId="140" xfId="0" applyFont="1" applyFill="1" applyBorder="1" applyAlignment="1" applyProtection="1">
      <alignment horizontal="center" vertical="center" wrapText="1"/>
    </xf>
    <xf numFmtId="0" fontId="7" fillId="0" borderId="139" xfId="0" applyFont="1" applyFill="1" applyBorder="1" applyAlignment="1" applyProtection="1">
      <alignment horizontal="center" vertical="center" wrapText="1"/>
    </xf>
    <xf numFmtId="182" fontId="12" fillId="0" borderId="44" xfId="0" applyNumberFormat="1" applyFont="1" applyFill="1" applyBorder="1" applyAlignment="1" applyProtection="1">
      <alignment horizontal="center" vertical="center" wrapText="1"/>
    </xf>
    <xf numFmtId="38" fontId="7" fillId="9" borderId="44" xfId="27" applyFont="1" applyFill="1" applyBorder="1" applyAlignment="1" applyProtection="1">
      <alignment vertical="center" shrinkToFit="1"/>
    </xf>
    <xf numFmtId="38" fontId="7" fillId="9" borderId="46" xfId="27" applyFont="1" applyFill="1" applyBorder="1" applyAlignment="1" applyProtection="1">
      <alignment vertical="center" shrinkToFit="1"/>
    </xf>
    <xf numFmtId="0" fontId="16" fillId="0" borderId="0" xfId="0" applyFont="1" applyAlignment="1" applyProtection="1">
      <alignment horizontal="left" vertical="center"/>
    </xf>
    <xf numFmtId="0" fontId="12" fillId="0" borderId="0" xfId="0" applyFont="1" applyAlignment="1" applyProtection="1">
      <alignment horizontal="center" vertical="center"/>
    </xf>
    <xf numFmtId="0" fontId="12" fillId="0" borderId="0" xfId="0" applyFont="1" applyBorder="1" applyAlignment="1" applyProtection="1">
      <alignment vertical="center"/>
    </xf>
    <xf numFmtId="0" fontId="12" fillId="0" borderId="0" xfId="0" applyFont="1" applyAlignment="1" applyProtection="1">
      <alignment vertical="center" wrapText="1"/>
    </xf>
    <xf numFmtId="0" fontId="7" fillId="0" borderId="105" xfId="0" applyFont="1" applyBorder="1" applyAlignment="1" applyProtection="1">
      <alignment horizontal="center" vertical="center"/>
    </xf>
    <xf numFmtId="38" fontId="7" fillId="9" borderId="44" xfId="27" applyFont="1" applyFill="1" applyBorder="1" applyAlignment="1" applyProtection="1">
      <alignment horizontal="center" vertical="center" shrinkToFit="1"/>
    </xf>
    <xf numFmtId="0" fontId="7" fillId="0" borderId="105" xfId="0" applyFont="1" applyBorder="1" applyAlignment="1" applyProtection="1">
      <alignment horizontal="center" vertical="center" wrapText="1"/>
    </xf>
    <xf numFmtId="0" fontId="22" fillId="0" borderId="0" xfId="0" applyFont="1" applyBorder="1" applyAlignment="1" applyProtection="1">
      <alignment vertical="center"/>
    </xf>
    <xf numFmtId="0" fontId="21" fillId="0" borderId="0" xfId="0" applyFont="1" applyAlignment="1" applyProtection="1">
      <alignment vertical="center" wrapText="1"/>
    </xf>
    <xf numFmtId="38" fontId="7" fillId="12" borderId="105" xfId="27" applyFont="1" applyFill="1" applyBorder="1" applyAlignment="1" applyProtection="1">
      <alignment horizontal="center" vertical="center" shrinkToFit="1"/>
      <protection locked="0"/>
    </xf>
    <xf numFmtId="38" fontId="7" fillId="12" borderId="111" xfId="27" applyFont="1" applyFill="1" applyBorder="1" applyAlignment="1" applyProtection="1">
      <alignment horizontal="center" vertical="center" shrinkToFit="1"/>
      <protection locked="0"/>
    </xf>
    <xf numFmtId="0" fontId="7" fillId="8" borderId="105" xfId="0" applyFont="1" applyFill="1" applyBorder="1" applyAlignment="1" applyProtection="1">
      <alignment horizontal="center" vertical="center"/>
      <protection locked="0"/>
    </xf>
    <xf numFmtId="0" fontId="7" fillId="8" borderId="111" xfId="0" applyFont="1" applyFill="1" applyBorder="1" applyAlignment="1" applyProtection="1">
      <alignment horizontal="center" vertical="center"/>
      <protection locked="0"/>
    </xf>
    <xf numFmtId="0" fontId="7" fillId="0" borderId="0" xfId="9" applyFont="1" applyAlignment="1" applyProtection="1">
      <alignment horizontal="center" vertical="center"/>
    </xf>
    <xf numFmtId="0" fontId="13" fillId="0" borderId="0" xfId="9" applyFont="1" applyProtection="1">
      <alignment vertical="center"/>
    </xf>
    <xf numFmtId="0" fontId="7" fillId="0" borderId="0" xfId="9" applyFont="1" applyAlignment="1" applyProtection="1">
      <alignment horizontal="left" vertical="center"/>
    </xf>
    <xf numFmtId="0" fontId="7" fillId="0" borderId="0" xfId="9" applyFont="1" applyProtection="1">
      <alignment vertical="center"/>
    </xf>
    <xf numFmtId="0" fontId="20" fillId="0" borderId="0" xfId="9" applyFont="1" applyAlignment="1" applyProtection="1">
      <alignment horizontal="left" vertical="center"/>
    </xf>
    <xf numFmtId="0" fontId="37" fillId="0" borderId="0" xfId="9" applyFont="1" applyProtection="1">
      <alignment vertical="center"/>
    </xf>
    <xf numFmtId="0" fontId="0" fillId="0" borderId="0" xfId="0" applyProtection="1">
      <alignment vertical="center"/>
    </xf>
    <xf numFmtId="0" fontId="12" fillId="0" borderId="0" xfId="9" applyFont="1" applyProtection="1">
      <alignment vertical="center"/>
    </xf>
    <xf numFmtId="0" fontId="3" fillId="0" borderId="0" xfId="9" applyProtection="1">
      <alignment vertical="center"/>
    </xf>
    <xf numFmtId="0" fontId="7" fillId="0" borderId="0" xfId="9" applyFont="1" applyAlignment="1" applyProtection="1">
      <alignment vertical="center"/>
    </xf>
    <xf numFmtId="0" fontId="12" fillId="0" borderId="118" xfId="9" applyFont="1" applyFill="1" applyBorder="1" applyAlignment="1" applyProtection="1">
      <alignment horizontal="left" vertical="center" wrapText="1" shrinkToFit="1"/>
    </xf>
    <xf numFmtId="0" fontId="7" fillId="0" borderId="0" xfId="9" applyFont="1" applyBorder="1" applyProtection="1">
      <alignment vertical="center"/>
    </xf>
    <xf numFmtId="0" fontId="34" fillId="0" borderId="0" xfId="12" applyFont="1" applyProtection="1">
      <alignment vertical="center"/>
    </xf>
    <xf numFmtId="0" fontId="34" fillId="0" borderId="0" xfId="12" applyFont="1" applyAlignment="1" applyProtection="1">
      <alignment vertical="center"/>
    </xf>
    <xf numFmtId="0" fontId="15" fillId="0" borderId="0" xfId="12" applyFont="1" applyAlignment="1" applyProtection="1">
      <alignment horizontal="distributed" vertical="center"/>
    </xf>
    <xf numFmtId="0" fontId="15" fillId="0" borderId="0" xfId="12" applyFont="1" applyAlignment="1" applyProtection="1"/>
    <xf numFmtId="0" fontId="34" fillId="0" borderId="0" xfId="12" applyFont="1" applyAlignment="1" applyProtection="1">
      <alignment horizontal="right" vertical="center"/>
    </xf>
    <xf numFmtId="0" fontId="48" fillId="0" borderId="0" xfId="12" applyFont="1" applyAlignment="1" applyProtection="1"/>
    <xf numFmtId="0" fontId="15" fillId="0" borderId="0" xfId="12" applyFont="1" applyFill="1" applyAlignment="1" applyProtection="1">
      <alignment horizontal="left" vertical="top" wrapText="1" shrinkToFit="1"/>
    </xf>
    <xf numFmtId="0" fontId="33" fillId="0" borderId="0" xfId="12" applyFill="1" applyAlignment="1" applyProtection="1">
      <alignment horizontal="left" vertical="top" wrapText="1" shrinkToFit="1"/>
    </xf>
    <xf numFmtId="0" fontId="34" fillId="0" borderId="0" xfId="12" quotePrefix="1" applyFont="1" applyAlignment="1" applyProtection="1">
      <alignment vertical="top" wrapText="1"/>
    </xf>
    <xf numFmtId="0" fontId="60" fillId="0" borderId="0" xfId="12" quotePrefix="1" applyFont="1" applyAlignment="1" applyProtection="1">
      <alignment horizontal="center" vertical="top" wrapText="1"/>
    </xf>
    <xf numFmtId="0" fontId="60" fillId="0" borderId="0" xfId="12" applyFont="1" applyProtection="1">
      <alignment vertical="center"/>
    </xf>
    <xf numFmtId="0" fontId="60" fillId="0" borderId="0" xfId="12" quotePrefix="1" applyFont="1" applyAlignment="1" applyProtection="1">
      <alignment vertical="top" wrapText="1"/>
    </xf>
    <xf numFmtId="187" fontId="7" fillId="9" borderId="51" xfId="0" applyNumberFormat="1" applyFont="1" applyFill="1" applyBorder="1" applyAlignment="1" applyProtection="1">
      <alignment horizontal="center" vertical="center" shrinkToFit="1"/>
    </xf>
    <xf numFmtId="187" fontId="15" fillId="9" borderId="0" xfId="24" applyNumberFormat="1" applyFont="1" applyFill="1" applyAlignment="1" applyProtection="1">
      <alignment horizontal="center" vertical="center"/>
    </xf>
    <xf numFmtId="0" fontId="57" fillId="0" borderId="0" xfId="12" applyFont="1" applyAlignment="1" applyProtection="1">
      <alignment horizontal="center" vertical="center"/>
    </xf>
    <xf numFmtId="0" fontId="33" fillId="0" borderId="0" xfId="12" applyAlignment="1" applyProtection="1">
      <alignment vertical="center"/>
    </xf>
    <xf numFmtId="188" fontId="7" fillId="12" borderId="12" xfId="0" applyNumberFormat="1" applyFont="1" applyFill="1" applyBorder="1" applyAlignment="1" applyProtection="1">
      <alignment horizontal="left" vertical="center"/>
      <protection locked="0"/>
    </xf>
    <xf numFmtId="0" fontId="7" fillId="8" borderId="151" xfId="0" applyFont="1" applyFill="1" applyBorder="1" applyAlignment="1" applyProtection="1">
      <alignment horizontal="center" vertical="center"/>
      <protection locked="0"/>
    </xf>
    <xf numFmtId="0" fontId="7" fillId="12" borderId="151" xfId="0" applyFont="1" applyFill="1" applyBorder="1" applyAlignment="1" applyProtection="1">
      <alignment horizontal="left" vertical="center" wrapText="1"/>
      <protection locked="0"/>
    </xf>
    <xf numFmtId="0" fontId="7" fillId="12" borderId="13" xfId="0" applyFont="1" applyFill="1" applyBorder="1" applyAlignment="1" applyProtection="1">
      <alignment horizontal="left" vertical="center" wrapText="1"/>
      <protection locked="0"/>
    </xf>
    <xf numFmtId="0" fontId="7" fillId="12" borderId="12" xfId="0" applyFont="1" applyFill="1" applyBorder="1" applyAlignment="1" applyProtection="1">
      <alignment horizontal="left" vertical="center" shrinkToFit="1"/>
      <protection locked="0"/>
    </xf>
    <xf numFmtId="0" fontId="7" fillId="12" borderId="13" xfId="0" applyFont="1" applyFill="1" applyBorder="1" applyAlignment="1" applyProtection="1">
      <alignment horizontal="left" vertical="center" shrinkToFit="1"/>
      <protection locked="0"/>
    </xf>
    <xf numFmtId="0" fontId="7" fillId="12" borderId="43" xfId="0" applyFont="1" applyFill="1" applyBorder="1" applyAlignment="1" applyProtection="1">
      <alignment horizontal="left" vertical="center" shrinkToFit="1"/>
      <protection locked="0"/>
    </xf>
    <xf numFmtId="0" fontId="7" fillId="12" borderId="6" xfId="0" applyFont="1" applyFill="1" applyBorder="1" applyAlignment="1" applyProtection="1">
      <alignment horizontal="left" vertical="center" shrinkToFit="1"/>
      <protection locked="0"/>
    </xf>
    <xf numFmtId="0" fontId="7" fillId="12" borderId="151" xfId="0" applyFont="1" applyFill="1" applyBorder="1" applyAlignment="1" applyProtection="1">
      <alignment horizontal="center" vertical="center" shrinkToFit="1"/>
      <protection locked="0"/>
    </xf>
    <xf numFmtId="49" fontId="7" fillId="12" borderId="6" xfId="0" applyNumberFormat="1" applyFont="1" applyFill="1" applyBorder="1" applyAlignment="1" applyProtection="1">
      <alignment horizontal="left" vertical="center" shrinkToFit="1"/>
      <protection locked="0"/>
    </xf>
    <xf numFmtId="0" fontId="65" fillId="0" borderId="0" xfId="12" applyFont="1" applyProtection="1">
      <alignment vertical="center"/>
    </xf>
    <xf numFmtId="0" fontId="7" fillId="8" borderId="151" xfId="0" applyNumberFormat="1" applyFont="1" applyFill="1" applyBorder="1" applyAlignment="1" applyProtection="1">
      <alignment horizontal="center" vertical="center"/>
      <protection locked="0"/>
    </xf>
    <xf numFmtId="0" fontId="14" fillId="0" borderId="0" xfId="0" applyFont="1" applyAlignment="1" applyProtection="1">
      <alignment horizontal="center" vertical="center"/>
    </xf>
    <xf numFmtId="0" fontId="15" fillId="0" borderId="0" xfId="0" applyFont="1" applyAlignment="1" applyProtection="1">
      <alignment vertical="top"/>
    </xf>
    <xf numFmtId="189" fontId="7" fillId="12" borderId="66" xfId="0" applyNumberFormat="1" applyFont="1" applyFill="1" applyBorder="1" applyAlignment="1" applyProtection="1">
      <alignment horizontal="center" vertical="center" shrinkToFit="1"/>
      <protection locked="0"/>
    </xf>
    <xf numFmtId="190" fontId="7" fillId="12" borderId="65" xfId="0" applyNumberFormat="1" applyFont="1" applyFill="1" applyBorder="1" applyAlignment="1" applyProtection="1">
      <alignment horizontal="center" vertical="center" shrinkToFit="1"/>
      <protection locked="0"/>
    </xf>
    <xf numFmtId="49" fontId="66" fillId="0" borderId="0" xfId="28" applyNumberFormat="1">
      <alignment vertical="center"/>
    </xf>
    <xf numFmtId="49" fontId="66" fillId="0" borderId="0" xfId="28" applyNumberFormat="1" applyAlignment="1">
      <alignment horizontal="center" vertical="center"/>
    </xf>
    <xf numFmtId="0" fontId="66" fillId="0" borderId="0" xfId="28">
      <alignment vertical="center"/>
    </xf>
    <xf numFmtId="49" fontId="66" fillId="0" borderId="163" xfId="28" applyNumberFormat="1" applyBorder="1">
      <alignment vertical="center"/>
    </xf>
    <xf numFmtId="49" fontId="66" fillId="0" borderId="163" xfId="28" applyNumberFormat="1" applyBorder="1" applyAlignment="1">
      <alignment horizontal="center" vertical="center"/>
    </xf>
    <xf numFmtId="49" fontId="66" fillId="0" borderId="163" xfId="28" applyNumberFormat="1" applyBorder="1" applyAlignment="1">
      <alignment vertical="center" wrapText="1"/>
    </xf>
    <xf numFmtId="0" fontId="66" fillId="0" borderId="0" xfId="28" applyAlignment="1">
      <alignment horizontal="center" vertical="center"/>
    </xf>
    <xf numFmtId="49" fontId="66" fillId="0" borderId="163" xfId="28" applyNumberFormat="1" applyBorder="1" applyAlignment="1">
      <alignment horizontal="center" vertical="center" wrapText="1"/>
    </xf>
    <xf numFmtId="0" fontId="40" fillId="0" borderId="0" xfId="0" applyFont="1" applyAlignment="1">
      <alignment vertical="center" wrapText="1"/>
    </xf>
    <xf numFmtId="188" fontId="7" fillId="12" borderId="145" xfId="0" applyNumberFormat="1" applyFont="1" applyFill="1" applyBorder="1" applyAlignment="1" applyProtection="1">
      <alignment vertical="center" shrinkToFit="1"/>
      <protection locked="0"/>
    </xf>
    <xf numFmtId="9" fontId="12" fillId="10" borderId="167" xfId="0" applyNumberFormat="1" applyFont="1" applyFill="1" applyBorder="1" applyAlignment="1" applyProtection="1">
      <alignment horizontal="left" vertical="center" wrapText="1"/>
    </xf>
    <xf numFmtId="0" fontId="69" fillId="0" borderId="0" xfId="0" applyFont="1" applyAlignment="1" applyProtection="1">
      <alignment vertical="center"/>
    </xf>
    <xf numFmtId="0" fontId="69" fillId="0" borderId="0" xfId="0" applyFont="1" applyAlignment="1" applyProtection="1">
      <alignment vertical="center" wrapText="1"/>
    </xf>
    <xf numFmtId="49" fontId="66" fillId="0" borderId="178" xfId="28" applyNumberFormat="1" applyBorder="1" applyAlignment="1">
      <alignment horizontal="center" vertical="center"/>
    </xf>
    <xf numFmtId="49" fontId="66" fillId="0" borderId="178" xfId="28" applyNumberFormat="1" applyBorder="1" applyAlignment="1">
      <alignment vertical="center" wrapText="1"/>
    </xf>
    <xf numFmtId="49" fontId="66" fillId="0" borderId="163" xfId="28" applyNumberFormat="1" applyBorder="1" applyAlignment="1">
      <alignment horizontal="center" vertical="center"/>
    </xf>
    <xf numFmtId="0" fontId="57" fillId="0" borderId="0" xfId="12" applyFont="1" applyAlignment="1" applyProtection="1">
      <alignment horizontal="center" vertical="center" wrapText="1"/>
    </xf>
    <xf numFmtId="38" fontId="7" fillId="10" borderId="37" xfId="6" applyFont="1" applyFill="1" applyBorder="1" applyAlignment="1" applyProtection="1">
      <alignment horizontal="right" vertical="center" wrapText="1" shrinkToFit="1"/>
    </xf>
    <xf numFmtId="0" fontId="15" fillId="11" borderId="0" xfId="14" applyFont="1" applyFill="1" applyAlignment="1" applyProtection="1">
      <alignment wrapText="1"/>
    </xf>
    <xf numFmtId="49" fontId="71" fillId="0" borderId="178" xfId="28" applyNumberFormat="1" applyFont="1" applyBorder="1" applyAlignment="1">
      <alignment vertical="center" wrapText="1"/>
    </xf>
    <xf numFmtId="49" fontId="72" fillId="0" borderId="163" xfId="28" applyNumberFormat="1" applyFont="1" applyBorder="1" applyAlignment="1">
      <alignment horizontal="center" vertical="center"/>
    </xf>
    <xf numFmtId="49" fontId="72" fillId="0" borderId="163" xfId="28" applyNumberFormat="1" applyFont="1" applyBorder="1" applyAlignment="1">
      <alignment vertical="center" wrapText="1"/>
    </xf>
    <xf numFmtId="49" fontId="66" fillId="0" borderId="0" xfId="28" applyNumberFormat="1" applyAlignment="1">
      <alignment horizontal="right" vertical="center"/>
    </xf>
    <xf numFmtId="49" fontId="66" fillId="0" borderId="163" xfId="28" applyNumberFormat="1" applyBorder="1" applyAlignment="1">
      <alignment horizontal="center" vertical="center"/>
    </xf>
    <xf numFmtId="0" fontId="15" fillId="0" borderId="145" xfId="24" applyFont="1" applyFill="1" applyBorder="1" applyAlignment="1">
      <alignment horizontal="center" vertical="center" wrapText="1"/>
    </xf>
    <xf numFmtId="0" fontId="15" fillId="0" borderId="150" xfId="24" applyFont="1" applyFill="1" applyBorder="1" applyAlignment="1">
      <alignment horizontal="center" vertical="center" wrapText="1"/>
    </xf>
    <xf numFmtId="177" fontId="7" fillId="8" borderId="145" xfId="0" applyNumberFormat="1" applyFont="1" applyFill="1" applyBorder="1" applyAlignment="1" applyProtection="1">
      <alignment horizontal="center" vertical="center" shrinkToFit="1"/>
      <protection locked="0"/>
    </xf>
    <xf numFmtId="177" fontId="7" fillId="8" borderId="118" xfId="0" applyNumberFormat="1" applyFont="1" applyFill="1" applyBorder="1" applyAlignment="1" applyProtection="1">
      <alignment horizontal="center" vertical="center" shrinkToFit="1"/>
      <protection locked="0"/>
    </xf>
    <xf numFmtId="177" fontId="7" fillId="8" borderId="60" xfId="0" applyNumberFormat="1" applyFont="1" applyFill="1" applyBorder="1" applyAlignment="1" applyProtection="1">
      <alignment horizontal="center" vertical="center" shrinkToFit="1"/>
      <protection locked="0"/>
    </xf>
    <xf numFmtId="180" fontId="12" fillId="0" borderId="131" xfId="0" applyNumberFormat="1" applyFont="1" applyFill="1" applyBorder="1" applyAlignment="1" applyProtection="1">
      <alignment horizontal="center" vertical="center" shrinkToFit="1"/>
    </xf>
    <xf numFmtId="0" fontId="7" fillId="0" borderId="163" xfId="0" applyFont="1" applyBorder="1" applyAlignment="1" applyProtection="1">
      <alignment horizontal="center" vertical="center"/>
    </xf>
    <xf numFmtId="38" fontId="7" fillId="12" borderId="163" xfId="27" applyFont="1" applyFill="1" applyBorder="1" applyAlignment="1" applyProtection="1">
      <alignment horizontal="center" vertical="center"/>
      <protection locked="0"/>
    </xf>
    <xf numFmtId="0" fontId="7" fillId="8" borderId="163" xfId="0" applyFont="1" applyFill="1" applyBorder="1" applyAlignment="1" applyProtection="1">
      <alignment horizontal="center" vertical="center"/>
      <protection locked="0"/>
    </xf>
    <xf numFmtId="0" fontId="7" fillId="12" borderId="163" xfId="0" applyFont="1" applyFill="1" applyBorder="1" applyAlignment="1" applyProtection="1">
      <alignment vertical="center"/>
      <protection locked="0"/>
    </xf>
    <xf numFmtId="38" fontId="7" fillId="12" borderId="160" xfId="27" applyFont="1" applyFill="1" applyBorder="1" applyAlignment="1" applyProtection="1">
      <alignment horizontal="center" vertical="center"/>
      <protection locked="0"/>
    </xf>
    <xf numFmtId="0" fontId="7" fillId="12" borderId="22" xfId="0" applyFont="1" applyFill="1" applyBorder="1" applyAlignment="1" applyProtection="1">
      <alignment vertical="center"/>
      <protection locked="0"/>
    </xf>
    <xf numFmtId="0" fontId="39" fillId="17" borderId="0" xfId="0" applyFont="1" applyFill="1">
      <alignment vertical="center"/>
    </xf>
    <xf numFmtId="49" fontId="66" fillId="0" borderId="163" xfId="28" applyNumberFormat="1" applyBorder="1" applyAlignment="1">
      <alignment horizontal="center" vertical="center"/>
    </xf>
    <xf numFmtId="193" fontId="7" fillId="0" borderId="214" xfId="0" applyNumberFormat="1" applyFont="1" applyFill="1" applyBorder="1" applyAlignment="1" applyProtection="1">
      <alignment horizontal="center" vertical="center" shrinkToFit="1"/>
    </xf>
    <xf numFmtId="177" fontId="7" fillId="8" borderId="66" xfId="0" applyNumberFormat="1" applyFont="1" applyFill="1" applyBorder="1" applyAlignment="1" applyProtection="1">
      <alignment horizontal="center" vertical="center" wrapText="1" shrinkToFit="1"/>
      <protection locked="0"/>
    </xf>
    <xf numFmtId="0" fontId="62" fillId="15" borderId="154" xfId="0" applyFont="1" applyFill="1" applyBorder="1" applyAlignment="1" applyProtection="1">
      <alignment vertical="center"/>
    </xf>
    <xf numFmtId="0" fontId="62" fillId="15" borderId="153" xfId="0" applyFont="1" applyFill="1" applyBorder="1" applyAlignment="1" applyProtection="1">
      <alignment vertical="center"/>
    </xf>
    <xf numFmtId="0" fontId="7" fillId="0" borderId="20" xfId="0" applyFont="1" applyFill="1" applyBorder="1" applyAlignment="1" applyProtection="1">
      <alignment horizontal="center" vertical="center"/>
    </xf>
    <xf numFmtId="0" fontId="20" fillId="0" borderId="0" xfId="9" applyFont="1" applyAlignment="1" applyProtection="1">
      <alignment horizontal="center" vertical="center"/>
    </xf>
    <xf numFmtId="0" fontId="9" fillId="0" borderId="0" xfId="0" applyFont="1" applyFill="1" applyBorder="1" applyAlignment="1">
      <alignment vertical="center"/>
    </xf>
    <xf numFmtId="0" fontId="77" fillId="12" borderId="206" xfId="0" applyFont="1" applyFill="1" applyBorder="1" applyAlignment="1">
      <alignment horizontal="right" vertical="center"/>
    </xf>
    <xf numFmtId="0" fontId="12" fillId="0" borderId="0" xfId="28" applyFont="1" applyProtection="1">
      <alignment vertical="center"/>
    </xf>
    <xf numFmtId="38" fontId="42" fillId="12" borderId="206" xfId="31" applyFont="1" applyFill="1" applyBorder="1">
      <alignment vertical="center"/>
    </xf>
    <xf numFmtId="193" fontId="42" fillId="9" borderId="206" xfId="28" applyNumberFormat="1" applyFont="1" applyFill="1" applyBorder="1">
      <alignment vertical="center"/>
    </xf>
    <xf numFmtId="0" fontId="42" fillId="12" borderId="206" xfId="28" applyFont="1" applyFill="1" applyBorder="1" applyAlignment="1">
      <alignment horizontal="center" vertical="center"/>
    </xf>
    <xf numFmtId="0" fontId="42" fillId="8" borderId="206" xfId="28" applyFont="1" applyFill="1" applyBorder="1" applyAlignment="1">
      <alignment horizontal="center" vertical="center" wrapText="1"/>
    </xf>
    <xf numFmtId="38" fontId="42" fillId="12" borderId="206" xfId="31" applyFont="1" applyFill="1" applyBorder="1" applyAlignment="1">
      <alignment vertical="center"/>
    </xf>
    <xf numFmtId="0" fontId="42" fillId="12" borderId="206" xfId="28" applyFont="1" applyFill="1" applyBorder="1" applyAlignment="1">
      <alignment vertical="center"/>
    </xf>
    <xf numFmtId="0" fontId="42" fillId="12" borderId="206" xfId="28" applyFont="1" applyFill="1" applyBorder="1">
      <alignment vertical="center"/>
    </xf>
    <xf numFmtId="195" fontId="42" fillId="12" borderId="206" xfId="31" applyNumberFormat="1" applyFont="1" applyFill="1" applyBorder="1">
      <alignment vertical="center"/>
    </xf>
    <xf numFmtId="196" fontId="42" fillId="9" borderId="206" xfId="28" applyNumberFormat="1" applyFont="1" applyFill="1" applyBorder="1">
      <alignment vertical="center"/>
    </xf>
    <xf numFmtId="193" fontId="7" fillId="9" borderId="225" xfId="0" applyNumberFormat="1" applyFont="1" applyFill="1" applyBorder="1" applyAlignment="1" applyProtection="1">
      <alignment vertical="center" shrinkToFit="1"/>
    </xf>
    <xf numFmtId="0" fontId="42" fillId="0" borderId="0" xfId="0" applyFont="1" applyBorder="1" applyAlignment="1">
      <alignment vertical="center"/>
    </xf>
    <xf numFmtId="0" fontId="9" fillId="0" borderId="0" xfId="0" applyFont="1" applyFill="1" applyBorder="1" applyAlignment="1">
      <alignment vertical="center" shrinkToFit="1"/>
    </xf>
    <xf numFmtId="0" fontId="38" fillId="0" borderId="0" xfId="0" applyFont="1" applyFill="1" applyAlignment="1" applyProtection="1">
      <alignment vertical="center"/>
    </xf>
    <xf numFmtId="0" fontId="34" fillId="0" borderId="0" xfId="29" applyFont="1" applyAlignment="1">
      <alignment horizontal="left" vertical="center"/>
    </xf>
    <xf numFmtId="0" fontId="34" fillId="0" borderId="0" xfId="29" applyFont="1">
      <alignment vertical="center"/>
    </xf>
    <xf numFmtId="0" fontId="34" fillId="0" borderId="0" xfId="29" applyFont="1" applyAlignment="1">
      <alignment vertical="center"/>
    </xf>
    <xf numFmtId="0" fontId="36" fillId="0" borderId="171" xfId="29" applyFont="1" applyFill="1" applyBorder="1" applyAlignment="1">
      <alignment horizontal="center" vertical="center"/>
    </xf>
    <xf numFmtId="0" fontId="36" fillId="0" borderId="175" xfId="29" applyFont="1" applyFill="1" applyBorder="1" applyAlignment="1">
      <alignment horizontal="center" vertical="center"/>
    </xf>
    <xf numFmtId="0" fontId="34" fillId="12" borderId="206" xfId="29" applyFont="1" applyFill="1" applyBorder="1" applyAlignment="1">
      <alignment horizontal="center" vertical="center"/>
    </xf>
    <xf numFmtId="192" fontId="34" fillId="9" borderId="206" xfId="30" applyNumberFormat="1" applyFont="1" applyFill="1" applyBorder="1">
      <alignment vertical="center"/>
    </xf>
    <xf numFmtId="0" fontId="34" fillId="12" borderId="206" xfId="29" applyFont="1" applyFill="1" applyBorder="1" applyAlignment="1">
      <alignment horizontal="center" vertical="center" wrapText="1"/>
    </xf>
    <xf numFmtId="0" fontId="36" fillId="0" borderId="186" xfId="29" applyFont="1" applyFill="1" applyBorder="1" applyAlignment="1">
      <alignment horizontal="center" vertical="center"/>
    </xf>
    <xf numFmtId="0" fontId="36" fillId="0" borderId="179" xfId="30" applyFont="1" applyFill="1" applyBorder="1" applyAlignment="1">
      <alignment horizontal="center" vertical="center"/>
    </xf>
    <xf numFmtId="0" fontId="34" fillId="0" borderId="181" xfId="30" applyFont="1" applyBorder="1" applyAlignment="1">
      <alignment horizontal="center" vertical="center"/>
    </xf>
    <xf numFmtId="0" fontId="34" fillId="0" borderId="75" xfId="30" applyFont="1" applyBorder="1" applyAlignment="1">
      <alignment horizontal="center" vertical="center"/>
    </xf>
    <xf numFmtId="0" fontId="34" fillId="0" borderId="75" xfId="30" applyFont="1" applyBorder="1">
      <alignment vertical="center"/>
    </xf>
    <xf numFmtId="0" fontId="34" fillId="0" borderId="187" xfId="30" applyFont="1" applyBorder="1" applyAlignment="1">
      <alignment horizontal="center" vertical="center"/>
    </xf>
    <xf numFmtId="0" fontId="34" fillId="0" borderId="188" xfId="30" applyFont="1" applyBorder="1" applyAlignment="1">
      <alignment horizontal="center" vertical="center"/>
    </xf>
    <xf numFmtId="0" fontId="80" fillId="0" borderId="0" xfId="29" applyFont="1" applyAlignment="1">
      <alignment vertical="center"/>
    </xf>
    <xf numFmtId="0" fontId="28" fillId="0" borderId="0" xfId="0" applyFont="1" applyAlignment="1">
      <alignment vertical="center"/>
    </xf>
    <xf numFmtId="38" fontId="12" fillId="9" borderId="44" xfId="27" applyFont="1" applyFill="1" applyBorder="1" applyAlignment="1" applyProtection="1">
      <alignment horizontal="center" vertical="center"/>
    </xf>
    <xf numFmtId="38" fontId="42" fillId="12" borderId="206" xfId="31" applyNumberFormat="1" applyFont="1" applyFill="1" applyBorder="1">
      <alignment vertical="center"/>
    </xf>
    <xf numFmtId="0" fontId="7" fillId="0" borderId="206" xfId="0" applyFont="1" applyFill="1" applyBorder="1" applyAlignment="1">
      <alignment horizontal="center" vertical="center" wrapText="1"/>
    </xf>
    <xf numFmtId="0" fontId="7" fillId="9" borderId="227" xfId="0" applyFont="1" applyFill="1" applyBorder="1" applyAlignment="1" applyProtection="1">
      <alignment horizontal="right" vertical="center" wrapText="1"/>
    </xf>
    <xf numFmtId="193" fontId="7" fillId="9" borderId="20" xfId="0" applyNumberFormat="1" applyFont="1" applyFill="1" applyBorder="1" applyAlignment="1" applyProtection="1">
      <alignment vertical="center" shrinkToFit="1"/>
    </xf>
    <xf numFmtId="0" fontId="7" fillId="9" borderId="225" xfId="0" applyFont="1" applyFill="1" applyBorder="1" applyAlignment="1" applyProtection="1">
      <alignment vertical="center" shrinkToFit="1"/>
    </xf>
    <xf numFmtId="193" fontId="7" fillId="9" borderId="227" xfId="0" applyNumberFormat="1" applyFont="1" applyFill="1" applyBorder="1" applyAlignment="1" applyProtection="1">
      <alignment vertical="center" shrinkToFit="1"/>
    </xf>
    <xf numFmtId="0" fontId="7" fillId="9" borderId="227" xfId="0" applyFont="1" applyFill="1" applyBorder="1" applyAlignment="1" applyProtection="1">
      <alignment vertical="center" shrinkToFit="1"/>
    </xf>
    <xf numFmtId="0" fontId="34" fillId="0" borderId="228" xfId="0" applyFont="1" applyFill="1" applyBorder="1" applyAlignment="1" applyProtection="1">
      <alignment horizontal="center" vertical="center"/>
    </xf>
    <xf numFmtId="0" fontId="7" fillId="0" borderId="206" xfId="0" applyFont="1" applyFill="1" applyBorder="1" applyAlignment="1" applyProtection="1">
      <alignment horizontal="center" vertical="center" shrinkToFit="1"/>
    </xf>
    <xf numFmtId="0" fontId="7" fillId="0" borderId="206" xfId="0" applyFont="1" applyFill="1" applyBorder="1" applyAlignment="1" applyProtection="1">
      <alignment horizontal="center" vertical="center"/>
    </xf>
    <xf numFmtId="38" fontId="7" fillId="9" borderId="206" xfId="0" applyNumberFormat="1" applyFont="1" applyFill="1" applyBorder="1" applyAlignment="1" applyProtection="1">
      <alignment horizontal="right" vertical="center" shrinkToFit="1"/>
    </xf>
    <xf numFmtId="38" fontId="7" fillId="9" borderId="206" xfId="6" applyFont="1" applyFill="1" applyBorder="1" applyAlignment="1" applyProtection="1">
      <alignment horizontal="right" vertical="center" shrinkToFit="1"/>
    </xf>
    <xf numFmtId="193" fontId="7" fillId="0" borderId="225" xfId="0" applyNumberFormat="1" applyFont="1" applyFill="1" applyBorder="1" applyAlignment="1" applyProtection="1">
      <alignment horizontal="center" vertical="center" shrinkToFit="1"/>
    </xf>
    <xf numFmtId="0" fontId="42" fillId="8" borderId="206" xfId="28" applyFont="1" applyFill="1" applyBorder="1" applyAlignment="1">
      <alignment horizontal="center" vertical="center"/>
    </xf>
    <xf numFmtId="0" fontId="42" fillId="8" borderId="206" xfId="28" applyFont="1" applyFill="1" applyBorder="1" applyAlignment="1">
      <alignment vertical="center" wrapText="1"/>
    </xf>
    <xf numFmtId="0" fontId="42" fillId="8" borderId="206" xfId="28" applyFont="1" applyFill="1" applyBorder="1" applyAlignment="1">
      <alignment vertical="center"/>
    </xf>
    <xf numFmtId="0" fontId="12" fillId="8" borderId="6" xfId="9" applyFont="1" applyFill="1" applyBorder="1" applyAlignment="1" applyProtection="1">
      <alignment horizontal="center" vertical="center" wrapText="1"/>
      <protection locked="0"/>
    </xf>
    <xf numFmtId="0" fontId="36" fillId="0" borderId="206" xfId="0" applyFont="1" applyFill="1" applyBorder="1" applyAlignment="1">
      <alignment horizontal="center" vertical="center" wrapText="1"/>
    </xf>
    <xf numFmtId="0" fontId="10" fillId="0" borderId="206" xfId="24" applyFont="1" applyFill="1" applyBorder="1" applyAlignment="1">
      <alignment horizontal="center" vertical="center" wrapText="1"/>
    </xf>
    <xf numFmtId="0" fontId="36" fillId="0" borderId="238" xfId="0" applyFont="1" applyFill="1" applyBorder="1" applyAlignment="1">
      <alignment vertical="center"/>
    </xf>
    <xf numFmtId="0" fontId="36" fillId="0" borderId="235" xfId="0" applyFont="1" applyBorder="1" applyAlignment="1">
      <alignment vertical="center"/>
    </xf>
    <xf numFmtId="0" fontId="36" fillId="0" borderId="238" xfId="0" applyFont="1" applyBorder="1" applyAlignment="1">
      <alignment vertical="center"/>
    </xf>
    <xf numFmtId="0" fontId="36" fillId="0" borderId="206" xfId="0" applyFont="1" applyBorder="1" applyAlignment="1">
      <alignment horizontal="center" vertical="center" wrapText="1"/>
    </xf>
    <xf numFmtId="0" fontId="10" fillId="7" borderId="206" xfId="0" applyFont="1" applyFill="1" applyBorder="1" applyAlignment="1">
      <alignment horizontal="center" vertical="center" wrapText="1"/>
    </xf>
    <xf numFmtId="0" fontId="10" fillId="0" borderId="206" xfId="0" applyFont="1" applyFill="1" applyBorder="1" applyAlignment="1">
      <alignment horizontal="center" vertical="center" wrapText="1"/>
    </xf>
    <xf numFmtId="0" fontId="23" fillId="0" borderId="206" xfId="0" applyFont="1" applyFill="1" applyBorder="1" applyAlignment="1">
      <alignment horizontal="center" vertical="center" wrapText="1"/>
    </xf>
    <xf numFmtId="178" fontId="7" fillId="0" borderId="206" xfId="0" applyNumberFormat="1" applyFont="1" applyFill="1" applyBorder="1" applyAlignment="1">
      <alignment horizontal="center" vertical="center" wrapText="1"/>
    </xf>
    <xf numFmtId="0" fontId="36" fillId="0" borderId="239" xfId="0" applyFont="1" applyBorder="1" applyAlignment="1">
      <alignment vertical="center"/>
    </xf>
    <xf numFmtId="0" fontId="10" fillId="0" borderId="206" xfId="9" applyFont="1" applyFill="1" applyBorder="1" applyAlignment="1">
      <alignment horizontal="center" vertical="center" wrapText="1" shrinkToFit="1"/>
    </xf>
    <xf numFmtId="0" fontId="10" fillId="0" borderId="235" xfId="9" applyFont="1" applyBorder="1" applyAlignment="1">
      <alignment vertical="center"/>
    </xf>
    <xf numFmtId="0" fontId="10" fillId="0" borderId="239" xfId="9" applyFont="1" applyBorder="1" applyAlignment="1">
      <alignment vertical="center"/>
    </xf>
    <xf numFmtId="0" fontId="10" fillId="0" borderId="238" xfId="9" applyFont="1" applyBorder="1" applyAlignment="1">
      <alignment vertical="center"/>
    </xf>
    <xf numFmtId="0" fontId="36" fillId="0" borderId="239" xfId="0" applyFont="1" applyFill="1" applyBorder="1" applyAlignment="1">
      <alignment vertical="center"/>
    </xf>
    <xf numFmtId="0" fontId="36" fillId="0" borderId="0" xfId="0" applyFont="1" applyFill="1" applyBorder="1" applyAlignment="1">
      <alignment vertical="center"/>
    </xf>
    <xf numFmtId="0" fontId="36" fillId="0" borderId="146" xfId="0" applyFont="1" applyFill="1" applyBorder="1" applyAlignment="1">
      <alignment vertical="center"/>
    </xf>
    <xf numFmtId="0" fontId="7" fillId="0" borderId="206" xfId="0" applyFont="1" applyFill="1" applyBorder="1" applyAlignment="1">
      <alignment vertical="center" wrapText="1"/>
    </xf>
    <xf numFmtId="0" fontId="0" fillId="0" borderId="206" xfId="0" applyBorder="1">
      <alignment vertical="center"/>
    </xf>
    <xf numFmtId="0" fontId="7" fillId="0" borderId="206" xfId="0" applyFont="1" applyBorder="1" applyAlignment="1">
      <alignment vertical="center"/>
    </xf>
    <xf numFmtId="0" fontId="15" fillId="12" borderId="206" xfId="24" applyFont="1" applyFill="1" applyBorder="1" applyAlignment="1" applyProtection="1">
      <alignment vertical="center"/>
      <protection locked="0"/>
    </xf>
    <xf numFmtId="187" fontId="15" fillId="12" borderId="206" xfId="24" applyNumberFormat="1" applyFont="1" applyFill="1" applyBorder="1" applyAlignment="1" applyProtection="1">
      <alignment vertical="center"/>
      <protection locked="0"/>
    </xf>
    <xf numFmtId="0" fontId="10" fillId="12" borderId="206" xfId="24" applyFont="1" applyFill="1" applyBorder="1" applyAlignment="1">
      <alignment vertical="center" wrapText="1"/>
    </xf>
    <xf numFmtId="38" fontId="10" fillId="12" borderId="206" xfId="27" applyFont="1" applyFill="1" applyBorder="1" applyAlignment="1" applyProtection="1">
      <alignment vertical="center" shrinkToFit="1"/>
      <protection locked="0"/>
    </xf>
    <xf numFmtId="38" fontId="10" fillId="9" borderId="206" xfId="27" applyFont="1" applyFill="1" applyBorder="1" applyAlignment="1">
      <alignment vertical="center" shrinkToFit="1"/>
    </xf>
    <xf numFmtId="0" fontId="7" fillId="12" borderId="206" xfId="0" applyFont="1" applyFill="1" applyBorder="1" applyAlignment="1" applyProtection="1">
      <alignment vertical="center" shrinkToFit="1"/>
      <protection locked="0"/>
    </xf>
    <xf numFmtId="177" fontId="7" fillId="8" borderId="206" xfId="0" applyNumberFormat="1" applyFont="1" applyFill="1" applyBorder="1" applyAlignment="1" applyProtection="1">
      <alignment horizontal="center" vertical="center" wrapText="1" shrinkToFit="1"/>
      <protection locked="0"/>
    </xf>
    <xf numFmtId="189" fontId="7" fillId="12" borderId="206" xfId="0" applyNumberFormat="1" applyFont="1" applyFill="1" applyBorder="1" applyAlignment="1" applyProtection="1">
      <alignment horizontal="center" vertical="center" shrinkToFit="1"/>
      <protection locked="0"/>
    </xf>
    <xf numFmtId="190" fontId="7" fillId="12" borderId="206" xfId="0" applyNumberFormat="1" applyFont="1" applyFill="1" applyBorder="1" applyAlignment="1" applyProtection="1">
      <alignment horizontal="center" vertical="center" shrinkToFit="1"/>
      <protection locked="0"/>
    </xf>
    <xf numFmtId="177" fontId="7" fillId="12" borderId="206" xfId="0" applyNumberFormat="1" applyFont="1" applyFill="1" applyBorder="1" applyAlignment="1" applyProtection="1">
      <alignment vertical="center" shrinkToFit="1"/>
      <protection locked="0"/>
    </xf>
    <xf numFmtId="188" fontId="7" fillId="12" borderId="206" xfId="0" applyNumberFormat="1" applyFont="1" applyFill="1" applyBorder="1" applyAlignment="1" applyProtection="1">
      <alignment vertical="center" shrinkToFit="1"/>
      <protection locked="0"/>
    </xf>
    <xf numFmtId="177" fontId="7" fillId="8" borderId="206" xfId="0" applyNumberFormat="1" applyFont="1" applyFill="1" applyBorder="1" applyAlignment="1" applyProtection="1">
      <alignment horizontal="center" vertical="center" shrinkToFit="1"/>
      <protection locked="0"/>
    </xf>
    <xf numFmtId="0" fontId="7" fillId="12" borderId="206" xfId="0" applyFont="1" applyFill="1" applyBorder="1" applyAlignment="1" applyProtection="1">
      <alignment vertical="center" wrapText="1" shrinkToFit="1"/>
      <protection locked="0"/>
    </xf>
    <xf numFmtId="186" fontId="7" fillId="12" borderId="206" xfId="0" applyNumberFormat="1" applyFont="1" applyFill="1" applyBorder="1" applyAlignment="1" applyProtection="1">
      <alignment horizontal="center" vertical="center" shrinkToFit="1"/>
      <protection locked="0"/>
    </xf>
    <xf numFmtId="185" fontId="7" fillId="12" borderId="206" xfId="0" applyNumberFormat="1" applyFont="1" applyFill="1" applyBorder="1" applyAlignment="1" applyProtection="1">
      <alignment horizontal="center" vertical="center" shrinkToFit="1"/>
      <protection locked="0"/>
    </xf>
    <xf numFmtId="0" fontId="7" fillId="12" borderId="206" xfId="0" applyFont="1" applyFill="1" applyBorder="1" applyAlignment="1" applyProtection="1">
      <alignment vertical="center" wrapText="1"/>
      <protection locked="0"/>
    </xf>
    <xf numFmtId="0" fontId="7" fillId="12" borderId="206" xfId="0" applyFont="1" applyFill="1" applyBorder="1" applyAlignment="1" applyProtection="1">
      <alignment vertical="center" wrapText="1"/>
    </xf>
    <xf numFmtId="0" fontId="7" fillId="9" borderId="206" xfId="0" applyFont="1" applyFill="1" applyBorder="1" applyAlignment="1" applyProtection="1">
      <alignment horizontal="right" vertical="center" wrapText="1"/>
    </xf>
    <xf numFmtId="193" fontId="7" fillId="9" borderId="206" xfId="0" applyNumberFormat="1" applyFont="1" applyFill="1" applyBorder="1" applyAlignment="1" applyProtection="1">
      <alignment vertical="center" shrinkToFit="1"/>
    </xf>
    <xf numFmtId="0" fontId="7" fillId="12" borderId="206" xfId="0" applyFont="1" applyFill="1" applyBorder="1" applyAlignment="1" applyProtection="1">
      <alignment vertical="center" shrinkToFit="1"/>
    </xf>
    <xf numFmtId="0" fontId="7" fillId="9" borderId="206" xfId="0" applyFont="1" applyFill="1" applyBorder="1" applyAlignment="1" applyProtection="1">
      <alignment vertical="center" shrinkToFit="1"/>
    </xf>
    <xf numFmtId="187" fontId="7" fillId="9" borderId="206" xfId="0" applyNumberFormat="1" applyFont="1" applyFill="1" applyBorder="1" applyAlignment="1" applyProtection="1">
      <alignment horizontal="center" vertical="center" shrinkToFit="1"/>
    </xf>
    <xf numFmtId="193" fontId="7" fillId="12" borderId="206" xfId="0" applyNumberFormat="1" applyFont="1" applyFill="1" applyBorder="1" applyAlignment="1" applyProtection="1">
      <alignment vertical="center" shrinkToFit="1"/>
    </xf>
    <xf numFmtId="38" fontId="7" fillId="9" borderId="206" xfId="0" applyNumberFormat="1" applyFont="1" applyFill="1" applyBorder="1" applyAlignment="1" applyProtection="1">
      <alignment vertical="center" shrinkToFit="1"/>
    </xf>
    <xf numFmtId="38" fontId="7" fillId="12" borderId="206" xfId="27" applyFont="1" applyFill="1" applyBorder="1" applyAlignment="1" applyProtection="1">
      <alignment vertical="center" shrinkToFit="1"/>
      <protection locked="0"/>
    </xf>
    <xf numFmtId="38" fontId="7" fillId="9" borderId="206" xfId="27" applyFont="1" applyFill="1" applyBorder="1" applyAlignment="1" applyProtection="1">
      <alignment vertical="center" shrinkToFit="1"/>
    </xf>
    <xf numFmtId="38" fontId="7" fillId="9" borderId="206" xfId="27" applyFont="1" applyFill="1" applyBorder="1" applyAlignment="1" applyProtection="1">
      <alignment horizontal="right" vertical="center" shrinkToFit="1"/>
    </xf>
    <xf numFmtId="38" fontId="7" fillId="12" borderId="206" xfId="27" applyFont="1" applyFill="1" applyBorder="1" applyAlignment="1" applyProtection="1">
      <alignment horizontal="right" vertical="center" shrinkToFit="1"/>
      <protection locked="0"/>
    </xf>
    <xf numFmtId="38" fontId="7" fillId="12" borderId="206" xfId="27" applyFont="1" applyFill="1" applyBorder="1" applyAlignment="1" applyProtection="1">
      <alignment horizontal="center" vertical="center" shrinkToFit="1"/>
      <protection locked="0"/>
    </xf>
    <xf numFmtId="38" fontId="7" fillId="9" borderId="206" xfId="27" applyFont="1" applyFill="1" applyBorder="1" applyAlignment="1" applyProtection="1">
      <alignment horizontal="center" vertical="center" shrinkToFit="1"/>
    </xf>
    <xf numFmtId="0" fontId="7" fillId="8" borderId="206" xfId="0" applyFont="1" applyFill="1" applyBorder="1" applyAlignment="1" applyProtection="1">
      <alignment horizontal="center" vertical="center"/>
      <protection locked="0"/>
    </xf>
    <xf numFmtId="0" fontId="7" fillId="12" borderId="206" xfId="0" applyFont="1" applyFill="1" applyBorder="1" applyAlignment="1" applyProtection="1">
      <alignment vertical="top" wrapText="1"/>
      <protection locked="0"/>
    </xf>
    <xf numFmtId="38" fontId="7" fillId="12" borderId="206" xfId="27" applyFont="1" applyFill="1" applyBorder="1" applyAlignment="1" applyProtection="1">
      <alignment horizontal="center" vertical="center"/>
      <protection locked="0"/>
    </xf>
    <xf numFmtId="0" fontId="7" fillId="12" borderId="206" xfId="0" applyFont="1" applyFill="1" applyBorder="1" applyAlignment="1" applyProtection="1">
      <alignment vertical="center"/>
      <protection locked="0"/>
    </xf>
    <xf numFmtId="38" fontId="12" fillId="9" borderId="206" xfId="27" applyFont="1" applyFill="1" applyBorder="1" applyAlignment="1" applyProtection="1">
      <alignment horizontal="center" vertical="center"/>
    </xf>
    <xf numFmtId="0" fontId="12" fillId="8" borderId="206" xfId="9" applyFont="1" applyFill="1" applyBorder="1" applyAlignment="1" applyProtection="1">
      <alignment horizontal="center" vertical="center" wrapText="1"/>
      <protection locked="0"/>
    </xf>
    <xf numFmtId="0" fontId="12" fillId="12" borderId="206" xfId="9" applyFont="1" applyFill="1" applyBorder="1" applyAlignment="1" applyProtection="1">
      <alignment horizontal="left" vertical="center" wrapText="1"/>
      <protection locked="0"/>
    </xf>
    <xf numFmtId="0" fontId="7" fillId="12" borderId="206" xfId="9" applyFont="1" applyFill="1" applyBorder="1" applyAlignment="1" applyProtection="1">
      <alignment horizontal="center" vertical="center" shrinkToFit="1"/>
      <protection locked="0"/>
    </xf>
    <xf numFmtId="0" fontId="7" fillId="12" borderId="206" xfId="9" applyNumberFormat="1" applyFont="1" applyFill="1" applyBorder="1" applyAlignment="1" applyProtection="1">
      <alignment horizontal="center" vertical="center" shrinkToFit="1"/>
      <protection locked="0"/>
    </xf>
    <xf numFmtId="0" fontId="42" fillId="12" borderId="206" xfId="28" applyFont="1" applyFill="1" applyBorder="1" applyAlignment="1">
      <alignment vertical="center" wrapText="1"/>
    </xf>
    <xf numFmtId="194" fontId="42" fillId="9" borderId="206" xfId="28" applyNumberFormat="1" applyFont="1" applyFill="1" applyBorder="1" applyAlignment="1">
      <alignment vertical="center"/>
    </xf>
    <xf numFmtId="38" fontId="42" fillId="9" borderId="206" xfId="31" applyFont="1" applyFill="1" applyBorder="1" applyAlignment="1">
      <alignment vertical="center"/>
    </xf>
    <xf numFmtId="0" fontId="34" fillId="12" borderId="206" xfId="29" applyFont="1" applyFill="1" applyBorder="1">
      <alignment vertical="center"/>
    </xf>
    <xf numFmtId="191" fontId="34" fillId="12" borderId="206" xfId="29" applyNumberFormat="1" applyFont="1" applyFill="1" applyBorder="1">
      <alignment vertical="center"/>
    </xf>
    <xf numFmtId="0" fontId="34" fillId="12" borderId="206" xfId="29" applyFont="1" applyFill="1" applyBorder="1" applyAlignment="1">
      <alignment horizontal="right" vertical="center"/>
    </xf>
    <xf numFmtId="191" fontId="34" fillId="9" borderId="206" xfId="30" applyNumberFormat="1" applyFont="1" applyFill="1" applyBorder="1">
      <alignment vertical="center"/>
    </xf>
    <xf numFmtId="0" fontId="34" fillId="8" borderId="206" xfId="29" applyFont="1" applyFill="1" applyBorder="1" applyAlignment="1">
      <alignment horizontal="center" vertical="center"/>
    </xf>
    <xf numFmtId="0" fontId="9" fillId="12" borderId="206" xfId="0" applyFont="1" applyFill="1" applyBorder="1" applyAlignment="1" applyProtection="1">
      <alignment vertical="center" wrapText="1"/>
      <protection locked="0"/>
    </xf>
    <xf numFmtId="0" fontId="12" fillId="12" borderId="206" xfId="0" applyFont="1" applyFill="1" applyBorder="1" applyAlignment="1" applyProtection="1">
      <alignment vertical="center" wrapText="1"/>
      <protection locked="0"/>
    </xf>
    <xf numFmtId="0" fontId="77" fillId="12" borderId="206" xfId="0" applyFont="1" applyFill="1" applyBorder="1" applyAlignment="1" applyProtection="1">
      <alignment vertical="top" wrapText="1"/>
      <protection locked="0"/>
    </xf>
    <xf numFmtId="0" fontId="77" fillId="12" borderId="206" xfId="0" applyFont="1" applyFill="1" applyBorder="1" applyAlignment="1">
      <alignment vertical="center"/>
    </xf>
    <xf numFmtId="0" fontId="77" fillId="8" borderId="206" xfId="0" applyFont="1" applyFill="1" applyBorder="1" applyAlignment="1">
      <alignment vertical="center"/>
    </xf>
    <xf numFmtId="188" fontId="7" fillId="12" borderId="206" xfId="0" applyNumberFormat="1" applyFont="1" applyFill="1" applyBorder="1" applyAlignment="1" applyProtection="1">
      <alignment horizontal="left" vertical="center"/>
      <protection locked="0"/>
    </xf>
    <xf numFmtId="0" fontId="7" fillId="8" borderId="206" xfId="0" applyNumberFormat="1" applyFont="1" applyFill="1" applyBorder="1" applyAlignment="1" applyProtection="1">
      <alignment horizontal="center" vertical="center"/>
      <protection locked="0"/>
    </xf>
    <xf numFmtId="0" fontId="7" fillId="12" borderId="206" xfId="0" applyFont="1" applyFill="1" applyBorder="1" applyAlignment="1" applyProtection="1">
      <alignment horizontal="center" vertical="center" shrinkToFit="1"/>
      <protection locked="0"/>
    </xf>
    <xf numFmtId="0" fontId="7" fillId="12" borderId="206" xfId="0" applyFont="1" applyFill="1" applyBorder="1" applyAlignment="1" applyProtection="1">
      <alignment horizontal="left" vertical="center" wrapText="1"/>
      <protection locked="0"/>
    </xf>
    <xf numFmtId="0" fontId="7" fillId="12" borderId="206" xfId="0" applyFont="1" applyFill="1" applyBorder="1" applyAlignment="1" applyProtection="1">
      <alignment horizontal="left" vertical="center" shrinkToFit="1"/>
      <protection locked="0"/>
    </xf>
    <xf numFmtId="49" fontId="7" fillId="12" borderId="206" xfId="0" applyNumberFormat="1" applyFont="1" applyFill="1" applyBorder="1" applyAlignment="1" applyProtection="1">
      <alignment horizontal="left" vertical="center" shrinkToFit="1"/>
      <protection locked="0"/>
    </xf>
    <xf numFmtId="187" fontId="12" fillId="12" borderId="206" xfId="9" applyNumberFormat="1" applyFont="1" applyFill="1" applyBorder="1" applyAlignment="1" applyProtection="1">
      <alignment horizontal="center" vertical="center" shrinkToFit="1"/>
      <protection locked="0"/>
    </xf>
    <xf numFmtId="187" fontId="34" fillId="12" borderId="206" xfId="12" applyNumberFormat="1" applyFont="1" applyFill="1" applyBorder="1" applyAlignment="1" applyProtection="1">
      <alignment vertical="center"/>
      <protection locked="0"/>
    </xf>
    <xf numFmtId="0" fontId="15" fillId="12" borderId="206" xfId="12" applyFont="1" applyFill="1" applyBorder="1" applyAlignment="1" applyProtection="1">
      <alignment vertical="top" wrapText="1" shrinkToFit="1"/>
      <protection locked="0"/>
    </xf>
    <xf numFmtId="0" fontId="60" fillId="0" borderId="0" xfId="24" applyFont="1" applyFill="1" applyAlignment="1" applyProtection="1">
      <alignment vertical="top"/>
    </xf>
    <xf numFmtId="0" fontId="60" fillId="0" borderId="0" xfId="24" applyFont="1" applyFill="1" applyAlignment="1" applyProtection="1">
      <alignment vertical="top" wrapText="1"/>
    </xf>
    <xf numFmtId="0" fontId="60" fillId="0" borderId="0" xfId="24" applyFont="1" applyFill="1" applyProtection="1">
      <alignment vertical="center"/>
    </xf>
    <xf numFmtId="38" fontId="10" fillId="9" borderId="146" xfId="27" applyFont="1" applyFill="1" applyBorder="1" applyAlignment="1">
      <alignment horizontal="right" vertical="center" wrapText="1"/>
    </xf>
    <xf numFmtId="38" fontId="10" fillId="9" borderId="150" xfId="27" applyFont="1" applyFill="1" applyBorder="1" applyAlignment="1">
      <alignment horizontal="right" vertical="center" wrapText="1"/>
    </xf>
    <xf numFmtId="0" fontId="7" fillId="0" borderId="228" xfId="0" applyFont="1" applyFill="1" applyBorder="1" applyAlignment="1" applyProtection="1">
      <alignment horizontal="center" vertical="center"/>
    </xf>
    <xf numFmtId="0" fontId="21" fillId="0" borderId="0" xfId="0" applyFont="1" applyAlignment="1" applyProtection="1">
      <alignment vertical="center"/>
    </xf>
    <xf numFmtId="0" fontId="0" fillId="0" borderId="0" xfId="0" applyAlignment="1" applyProtection="1">
      <alignment vertical="center"/>
    </xf>
    <xf numFmtId="0" fontId="12" fillId="15" borderId="47" xfId="0" applyFont="1" applyFill="1" applyBorder="1" applyAlignment="1" applyProtection="1">
      <alignment vertical="center"/>
    </xf>
    <xf numFmtId="0" fontId="7" fillId="0" borderId="6" xfId="9" applyFont="1" applyBorder="1" applyAlignment="1" applyProtection="1">
      <alignment horizontal="center" vertical="center"/>
    </xf>
    <xf numFmtId="0" fontId="7" fillId="0" borderId="6" xfId="9" applyFont="1" applyBorder="1" applyAlignment="1" applyProtection="1">
      <alignment horizontal="center" vertical="center" wrapText="1"/>
    </xf>
    <xf numFmtId="0" fontId="73" fillId="0" borderId="0" xfId="0" applyFont="1" applyAlignment="1" applyProtection="1">
      <alignment horizontal="right" vertical="center"/>
    </xf>
    <xf numFmtId="0" fontId="74"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0" fontId="7" fillId="7" borderId="125" xfId="0" applyFont="1" applyFill="1" applyBorder="1" applyAlignment="1" applyProtection="1">
      <alignment horizontal="center" vertical="center" wrapText="1"/>
    </xf>
    <xf numFmtId="0" fontId="7" fillId="7" borderId="8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7" fillId="0" borderId="23" xfId="0" applyFont="1" applyFill="1" applyBorder="1" applyAlignment="1" applyProtection="1">
      <alignment horizontal="center" vertical="center" wrapText="1"/>
    </xf>
    <xf numFmtId="0" fontId="7" fillId="0" borderId="63"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188" fontId="7" fillId="12" borderId="145" xfId="0" applyNumberFormat="1" applyFont="1" applyFill="1" applyBorder="1" applyAlignment="1" applyProtection="1">
      <alignment vertical="center" shrinkToFit="1"/>
    </xf>
    <xf numFmtId="177" fontId="7" fillId="8" borderId="60" xfId="0" applyNumberFormat="1" applyFont="1" applyFill="1" applyBorder="1" applyAlignment="1" applyProtection="1">
      <alignment horizontal="center" vertical="center" shrinkToFit="1"/>
    </xf>
    <xf numFmtId="0" fontId="7" fillId="7" borderId="80" xfId="0" applyFont="1" applyFill="1" applyBorder="1" applyAlignment="1" applyProtection="1">
      <alignment horizontal="center" vertical="center" wrapText="1"/>
    </xf>
    <xf numFmtId="177" fontId="7" fillId="8" borderId="66" xfId="0" applyNumberFormat="1" applyFont="1" applyFill="1" applyBorder="1" applyAlignment="1" applyProtection="1">
      <alignment horizontal="center" vertical="center" shrinkToFit="1"/>
    </xf>
    <xf numFmtId="186" fontId="7" fillId="12" borderId="66" xfId="0" applyNumberFormat="1" applyFont="1" applyFill="1" applyBorder="1" applyAlignment="1" applyProtection="1">
      <alignment horizontal="center" vertical="center" shrinkToFit="1"/>
    </xf>
    <xf numFmtId="185" fontId="7" fillId="12" borderId="65" xfId="0" applyNumberFormat="1"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wrapText="1"/>
    </xf>
    <xf numFmtId="177" fontId="7" fillId="8" borderId="61" xfId="0" applyNumberFormat="1" applyFont="1" applyFill="1" applyBorder="1" applyAlignment="1" applyProtection="1">
      <alignment horizontal="center" vertical="center" shrinkToFit="1"/>
    </xf>
    <xf numFmtId="0" fontId="7" fillId="0" borderId="206" xfId="0" applyFont="1" applyFill="1" applyBorder="1" applyAlignment="1" applyProtection="1">
      <alignment horizontal="center" vertical="center" wrapText="1"/>
    </xf>
    <xf numFmtId="0" fontId="7" fillId="0" borderId="229" xfId="0" applyFont="1" applyFill="1" applyBorder="1" applyAlignment="1" applyProtection="1">
      <alignment horizontal="center" vertical="center" wrapText="1"/>
    </xf>
    <xf numFmtId="178" fontId="7" fillId="0" borderId="206" xfId="0" applyNumberFormat="1" applyFont="1" applyFill="1" applyBorder="1" applyAlignment="1" applyProtection="1">
      <alignment horizontal="center" vertical="center"/>
    </xf>
    <xf numFmtId="182" fontId="7" fillId="0" borderId="206" xfId="0" applyNumberFormat="1" applyFont="1" applyFill="1" applyBorder="1" applyAlignment="1" applyProtection="1">
      <alignment horizontal="center" vertical="center" wrapText="1"/>
    </xf>
    <xf numFmtId="182" fontId="7" fillId="0" borderId="229" xfId="0" applyNumberFormat="1" applyFont="1" applyFill="1" applyBorder="1" applyAlignment="1" applyProtection="1">
      <alignment horizontal="center" vertical="center"/>
    </xf>
    <xf numFmtId="38" fontId="7" fillId="15" borderId="123" xfId="0" applyNumberFormat="1" applyFont="1" applyFill="1" applyBorder="1" applyAlignment="1" applyProtection="1">
      <alignment horizontal="right" vertical="center"/>
    </xf>
    <xf numFmtId="38" fontId="7" fillId="15" borderId="122" xfId="0" applyNumberFormat="1" applyFont="1" applyFill="1" applyBorder="1" applyAlignment="1" applyProtection="1">
      <alignment horizontal="right" vertical="center"/>
    </xf>
    <xf numFmtId="0" fontId="7" fillId="0" borderId="229" xfId="0" applyFont="1" applyFill="1" applyBorder="1" applyAlignment="1" applyProtection="1">
      <alignment horizontal="center" vertical="center"/>
    </xf>
    <xf numFmtId="0" fontId="7" fillId="0" borderId="129" xfId="0" applyFont="1" applyFill="1" applyBorder="1" applyAlignment="1" applyProtection="1">
      <alignment horizontal="center" vertical="center" wrapText="1"/>
    </xf>
    <xf numFmtId="0" fontId="64" fillId="0" borderId="0" xfId="0" applyFont="1" applyProtection="1">
      <alignment vertical="center"/>
    </xf>
    <xf numFmtId="3" fontId="64" fillId="0" borderId="0" xfId="0" applyNumberFormat="1" applyFont="1" applyProtection="1">
      <alignment vertical="center"/>
    </xf>
    <xf numFmtId="0" fontId="7" fillId="12" borderId="227" xfId="0" applyFont="1" applyFill="1" applyBorder="1" applyAlignment="1" applyProtection="1">
      <alignment vertical="center" shrinkToFit="1"/>
      <protection locked="0"/>
    </xf>
    <xf numFmtId="0" fontId="6" fillId="6" borderId="0" xfId="0" applyFont="1" applyFill="1" applyBorder="1" applyAlignment="1" applyProtection="1">
      <alignment horizontal="left" vertical="top" wrapText="1"/>
    </xf>
    <xf numFmtId="0" fontId="9" fillId="12" borderId="17" xfId="0" applyFont="1" applyFill="1" applyBorder="1" applyAlignment="1" applyProtection="1">
      <alignment horizontal="justify" vertical="center" wrapText="1"/>
      <protection locked="0"/>
    </xf>
    <xf numFmtId="0" fontId="70" fillId="0" borderId="0" xfId="0" applyFont="1" applyAlignment="1" applyProtection="1">
      <alignment horizontal="left" vertical="center"/>
    </xf>
    <xf numFmtId="0" fontId="42" fillId="0" borderId="0" xfId="28" applyFont="1" applyProtection="1">
      <alignment vertical="center"/>
    </xf>
    <xf numFmtId="0" fontId="63" fillId="0" borderId="0" xfId="28" applyFont="1" applyProtection="1">
      <alignment vertical="center"/>
    </xf>
    <xf numFmtId="0" fontId="57" fillId="0" borderId="0" xfId="28" applyFont="1" applyAlignment="1" applyProtection="1">
      <alignment vertical="center"/>
    </xf>
    <xf numFmtId="196" fontId="63" fillId="0" borderId="0" xfId="28" applyNumberFormat="1" applyFont="1" applyAlignment="1" applyProtection="1">
      <alignment vertical="center"/>
    </xf>
    <xf numFmtId="2" fontId="57" fillId="0" borderId="0" xfId="28" applyNumberFormat="1" applyFont="1" applyAlignment="1" applyProtection="1">
      <alignment vertical="center"/>
    </xf>
    <xf numFmtId="0" fontId="63" fillId="0" borderId="0" xfId="28" applyFont="1" applyAlignment="1" applyProtection="1">
      <alignment horizontal="center" vertical="center"/>
    </xf>
    <xf numFmtId="0" fontId="9" fillId="0" borderId="218" xfId="28" applyFont="1" applyBorder="1" applyAlignment="1" applyProtection="1">
      <alignment horizontal="center" vertical="center"/>
    </xf>
    <xf numFmtId="0" fontId="42" fillId="0" borderId="206" xfId="28" applyFont="1" applyBorder="1" applyAlignment="1" applyProtection="1">
      <alignment horizontal="center" vertical="center" wrapText="1"/>
    </xf>
    <xf numFmtId="0" fontId="9" fillId="0" borderId="206" xfId="28" applyFont="1" applyFill="1" applyBorder="1" applyAlignment="1" applyProtection="1">
      <alignment horizontal="center" vertical="center" wrapText="1"/>
    </xf>
    <xf numFmtId="0" fontId="9" fillId="0" borderId="206" xfId="28" applyFont="1" applyBorder="1" applyAlignment="1" applyProtection="1">
      <alignment horizontal="center" vertical="center" wrapText="1"/>
    </xf>
    <xf numFmtId="0" fontId="42" fillId="0" borderId="206" xfId="28" applyFont="1" applyBorder="1" applyAlignment="1" applyProtection="1">
      <alignment horizontal="center" vertical="center"/>
    </xf>
    <xf numFmtId="1" fontId="42" fillId="9" borderId="206" xfId="28" applyNumberFormat="1" applyFont="1" applyFill="1" applyBorder="1" applyProtection="1">
      <alignment vertical="center"/>
    </xf>
    <xf numFmtId="193" fontId="42" fillId="9" borderId="206" xfId="28" applyNumberFormat="1" applyFont="1" applyFill="1" applyBorder="1" applyAlignment="1" applyProtection="1">
      <alignment vertical="center" shrinkToFit="1"/>
    </xf>
    <xf numFmtId="193" fontId="42" fillId="9" borderId="206" xfId="28" applyNumberFormat="1" applyFont="1" applyFill="1" applyBorder="1" applyProtection="1">
      <alignment vertical="center"/>
    </xf>
    <xf numFmtId="0" fontId="42" fillId="8" borderId="206" xfId="28" applyFont="1" applyFill="1" applyBorder="1" applyAlignment="1" applyProtection="1">
      <alignment horizontal="center" vertical="center"/>
      <protection locked="0"/>
    </xf>
    <xf numFmtId="38" fontId="42" fillId="12" borderId="206" xfId="31" applyNumberFormat="1" applyFont="1" applyFill="1" applyBorder="1" applyAlignment="1" applyProtection="1">
      <alignment vertical="center" shrinkToFit="1"/>
      <protection locked="0"/>
    </xf>
    <xf numFmtId="198" fontId="42" fillId="12" borderId="206" xfId="31" applyNumberFormat="1" applyFont="1" applyFill="1" applyBorder="1" applyAlignment="1" applyProtection="1">
      <alignment vertical="center" shrinkToFit="1"/>
      <protection locked="0"/>
    </xf>
    <xf numFmtId="38" fontId="42" fillId="12" borderId="206" xfId="31" applyFont="1" applyFill="1" applyBorder="1" applyAlignment="1" applyProtection="1">
      <alignment vertical="center" shrinkToFit="1"/>
      <protection locked="0"/>
    </xf>
    <xf numFmtId="0" fontId="42" fillId="8" borderId="206" xfId="28" applyFont="1" applyFill="1" applyBorder="1" applyAlignment="1" applyProtection="1">
      <alignment horizontal="center" vertical="center" wrapText="1"/>
      <protection locked="0"/>
    </xf>
    <xf numFmtId="0" fontId="42" fillId="12" borderId="206" xfId="28" applyFont="1" applyFill="1" applyBorder="1" applyAlignment="1" applyProtection="1">
      <alignment horizontal="center" vertical="center"/>
      <protection locked="0"/>
    </xf>
    <xf numFmtId="198" fontId="42" fillId="12" borderId="206" xfId="31" applyNumberFormat="1" applyFont="1" applyFill="1" applyBorder="1" applyProtection="1">
      <alignment vertical="center"/>
      <protection locked="0"/>
    </xf>
    <xf numFmtId="38" fontId="42" fillId="12" borderId="206" xfId="31" applyFont="1" applyFill="1" applyBorder="1" applyProtection="1">
      <alignment vertical="center"/>
      <protection locked="0"/>
    </xf>
    <xf numFmtId="0" fontId="42" fillId="12" borderId="206" xfId="28" applyFont="1" applyFill="1" applyBorder="1" applyAlignment="1" applyProtection="1">
      <alignment vertical="center" shrinkToFit="1"/>
      <protection locked="0"/>
    </xf>
    <xf numFmtId="0" fontId="34" fillId="12" borderId="172" xfId="29" applyFont="1" applyFill="1" applyBorder="1" applyProtection="1">
      <alignment vertical="center"/>
      <protection locked="0"/>
    </xf>
    <xf numFmtId="0" fontId="34" fillId="12" borderId="173" xfId="29" applyFont="1" applyFill="1" applyBorder="1" applyProtection="1">
      <alignment vertical="center"/>
      <protection locked="0"/>
    </xf>
    <xf numFmtId="0" fontId="34" fillId="12" borderId="74" xfId="29" applyFont="1" applyFill="1" applyBorder="1" applyAlignment="1" applyProtection="1">
      <alignment horizontal="right" vertical="center"/>
      <protection locked="0"/>
    </xf>
    <xf numFmtId="0" fontId="34" fillId="12" borderId="177" xfId="29" applyFont="1" applyFill="1" applyBorder="1" applyProtection="1">
      <alignment vertical="center"/>
      <protection locked="0"/>
    </xf>
    <xf numFmtId="0" fontId="34" fillId="12" borderId="211" xfId="29" applyFont="1" applyFill="1" applyBorder="1" applyProtection="1">
      <alignment vertical="center"/>
      <protection locked="0"/>
    </xf>
    <xf numFmtId="0" fontId="34" fillId="12" borderId="210" xfId="29" applyFont="1" applyFill="1" applyBorder="1" applyAlignment="1" applyProtection="1">
      <alignment horizontal="right" vertical="center"/>
      <protection locked="0"/>
    </xf>
    <xf numFmtId="0" fontId="34" fillId="12" borderId="210" xfId="29" applyFont="1" applyFill="1" applyBorder="1" applyAlignment="1" applyProtection="1">
      <alignment horizontal="center" vertical="center"/>
      <protection locked="0"/>
    </xf>
    <xf numFmtId="0" fontId="34" fillId="12" borderId="190" xfId="29" applyFont="1" applyFill="1" applyBorder="1" applyProtection="1">
      <alignment vertical="center"/>
      <protection locked="0"/>
    </xf>
    <xf numFmtId="0" fontId="34" fillId="12" borderId="169" xfId="29" applyFont="1" applyFill="1" applyBorder="1" applyProtection="1">
      <alignment vertical="center"/>
      <protection locked="0"/>
    </xf>
    <xf numFmtId="0" fontId="34" fillId="12" borderId="168" xfId="29" applyFont="1" applyFill="1" applyBorder="1" applyAlignment="1" applyProtection="1">
      <alignment horizontal="center" vertical="center"/>
      <protection locked="0"/>
    </xf>
    <xf numFmtId="0" fontId="34" fillId="8" borderId="173" xfId="29" applyFont="1" applyFill="1" applyBorder="1" applyAlignment="1" applyProtection="1">
      <alignment horizontal="center" vertical="center"/>
      <protection locked="0"/>
    </xf>
    <xf numFmtId="0" fontId="34" fillId="12" borderId="174" xfId="29" applyFont="1" applyFill="1" applyBorder="1" applyAlignment="1" applyProtection="1">
      <alignment horizontal="right" vertical="center"/>
      <protection locked="0"/>
    </xf>
    <xf numFmtId="0" fontId="34" fillId="8" borderId="220" xfId="29" applyFont="1" applyFill="1" applyBorder="1" applyAlignment="1" applyProtection="1">
      <alignment horizontal="center" vertical="center"/>
      <protection locked="0"/>
    </xf>
    <xf numFmtId="0" fontId="34" fillId="12" borderId="178" xfId="29" applyFont="1" applyFill="1" applyBorder="1" applyAlignment="1" applyProtection="1">
      <alignment horizontal="right" vertical="center"/>
      <protection locked="0"/>
    </xf>
    <xf numFmtId="0" fontId="34" fillId="12" borderId="178" xfId="29" applyFont="1" applyFill="1" applyBorder="1" applyAlignment="1" applyProtection="1">
      <alignment horizontal="center" vertical="center"/>
      <protection locked="0"/>
    </xf>
    <xf numFmtId="0" fontId="34" fillId="12" borderId="191" xfId="29" applyFont="1" applyFill="1" applyBorder="1" applyAlignment="1" applyProtection="1">
      <alignment horizontal="center" vertical="center"/>
      <protection locked="0"/>
    </xf>
    <xf numFmtId="0" fontId="34" fillId="8" borderId="169" xfId="29" applyFont="1" applyFill="1" applyBorder="1" applyAlignment="1" applyProtection="1">
      <alignment horizontal="center" vertical="center"/>
      <protection locked="0"/>
    </xf>
    <xf numFmtId="0" fontId="34" fillId="12" borderId="22" xfId="29" applyFont="1" applyFill="1" applyBorder="1" applyAlignment="1" applyProtection="1">
      <alignment horizontal="center" vertical="center"/>
      <protection locked="0"/>
    </xf>
    <xf numFmtId="0" fontId="34" fillId="12" borderId="183" xfId="29" applyFont="1" applyFill="1" applyBorder="1" applyProtection="1">
      <alignment vertical="center"/>
      <protection locked="0"/>
    </xf>
    <xf numFmtId="0" fontId="34" fillId="12" borderId="184" xfId="29" applyFont="1" applyFill="1" applyBorder="1" applyProtection="1">
      <alignment vertical="center"/>
      <protection locked="0"/>
    </xf>
    <xf numFmtId="0" fontId="34" fillId="12" borderId="197" xfId="29" applyFont="1" applyFill="1" applyBorder="1" applyProtection="1">
      <alignment vertical="center"/>
      <protection locked="0"/>
    </xf>
    <xf numFmtId="0" fontId="34" fillId="12" borderId="189" xfId="29" applyFont="1" applyFill="1" applyBorder="1" applyProtection="1">
      <alignment vertical="center"/>
      <protection locked="0"/>
    </xf>
    <xf numFmtId="0" fontId="9" fillId="0" borderId="0" xfId="0" applyFont="1" applyProtection="1">
      <alignment vertical="center"/>
    </xf>
    <xf numFmtId="0" fontId="42" fillId="0" borderId="0" xfId="0" applyFont="1" applyProtection="1">
      <alignment vertical="center"/>
    </xf>
    <xf numFmtId="0" fontId="75" fillId="0" borderId="0" xfId="0" applyFont="1" applyAlignment="1" applyProtection="1">
      <alignment horizontal="center" vertical="center"/>
    </xf>
    <xf numFmtId="0" fontId="76" fillId="0" borderId="0" xfId="0" applyFont="1" applyAlignment="1" applyProtection="1">
      <alignment horizontal="left" vertical="center"/>
    </xf>
    <xf numFmtId="0" fontId="75" fillId="0" borderId="0" xfId="0" applyFont="1" applyAlignment="1" applyProtection="1">
      <alignment horizontal="left" vertical="center"/>
    </xf>
    <xf numFmtId="0" fontId="9" fillId="0" borderId="0" xfId="0" applyFont="1" applyFill="1" applyBorder="1" applyAlignment="1" applyProtection="1">
      <alignment vertical="center"/>
    </xf>
    <xf numFmtId="0" fontId="9" fillId="0" borderId="0" xfId="0" applyFont="1" applyAlignment="1" applyProtection="1">
      <alignment vertical="top"/>
    </xf>
    <xf numFmtId="0" fontId="9" fillId="0" borderId="0" xfId="0" applyFont="1" applyAlignment="1" applyProtection="1">
      <alignment horizontal="left" vertical="center"/>
    </xf>
    <xf numFmtId="0" fontId="9" fillId="0" borderId="0" xfId="0" applyFont="1" applyFill="1" applyAlignment="1" applyProtection="1">
      <alignment horizontal="left"/>
    </xf>
    <xf numFmtId="179" fontId="9" fillId="0" borderId="0" xfId="0" applyNumberFormat="1" applyFont="1" applyFill="1" applyAlignment="1" applyProtection="1">
      <alignment horizontal="left"/>
    </xf>
    <xf numFmtId="0" fontId="42" fillId="0" borderId="206" xfId="0" applyFont="1" applyBorder="1" applyAlignment="1" applyProtection="1">
      <alignment horizontal="center" vertical="center"/>
    </xf>
    <xf numFmtId="0" fontId="9" fillId="0" borderId="206" xfId="0" applyFont="1" applyFill="1" applyBorder="1" applyAlignment="1" applyProtection="1">
      <alignment horizontal="center" vertical="center"/>
    </xf>
    <xf numFmtId="0" fontId="9" fillId="0" borderId="206" xfId="0" applyFont="1" applyBorder="1" applyAlignment="1" applyProtection="1">
      <alignment horizontal="center" vertical="center"/>
    </xf>
    <xf numFmtId="0" fontId="9" fillId="0" borderId="0" xfId="0" applyFont="1" applyAlignment="1" applyProtection="1">
      <alignment horizontal="center" vertical="center"/>
    </xf>
    <xf numFmtId="0" fontId="77" fillId="0" borderId="0" xfId="0" applyFont="1" applyFill="1" applyBorder="1" applyAlignment="1" applyProtection="1">
      <alignment vertical="top" wrapText="1"/>
    </xf>
    <xf numFmtId="0" fontId="9" fillId="0" borderId="0" xfId="0" applyFont="1" applyFill="1" applyAlignment="1" applyProtection="1">
      <alignment horizontal="left" vertical="top"/>
    </xf>
    <xf numFmtId="197" fontId="9" fillId="12" borderId="206" xfId="0" applyNumberFormat="1" applyFont="1" applyFill="1" applyBorder="1" applyAlignment="1" applyProtection="1">
      <alignment horizontal="right" vertical="center" shrinkToFit="1"/>
      <protection locked="0"/>
    </xf>
    <xf numFmtId="197" fontId="9" fillId="12" borderId="206" xfId="0" applyNumberFormat="1" applyFont="1" applyFill="1" applyBorder="1" applyAlignment="1" applyProtection="1">
      <alignment horizontal="center" vertical="center" shrinkToFit="1"/>
      <protection locked="0"/>
    </xf>
    <xf numFmtId="0" fontId="0" fillId="0" borderId="0" xfId="0" applyBorder="1" applyAlignment="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15" fillId="0" borderId="116" xfId="0" applyFont="1" applyFill="1" applyBorder="1" applyAlignment="1" applyProtection="1">
      <alignment horizontal="left"/>
    </xf>
    <xf numFmtId="0" fontId="15" fillId="0" borderId="0" xfId="0" applyFont="1" applyFill="1" applyBorder="1" applyAlignment="1" applyProtection="1">
      <alignment horizontal="left"/>
    </xf>
    <xf numFmtId="49" fontId="15" fillId="0" borderId="0" xfId="0" applyNumberFormat="1" applyFont="1" applyFill="1" applyAlignment="1" applyProtection="1">
      <alignment horizontal="left"/>
    </xf>
    <xf numFmtId="0" fontId="14" fillId="0" borderId="0" xfId="0" applyFont="1" applyAlignment="1" applyProtection="1">
      <alignment horizontal="left" vertical="top" wrapText="1" indent="1"/>
    </xf>
    <xf numFmtId="0" fontId="7" fillId="0" borderId="198" xfId="9" applyFont="1" applyBorder="1" applyProtection="1">
      <alignment vertical="center"/>
      <protection locked="0"/>
    </xf>
    <xf numFmtId="0" fontId="7" fillId="0" borderId="199" xfId="9" applyFont="1" applyBorder="1" applyProtection="1">
      <alignment vertical="center"/>
      <protection locked="0"/>
    </xf>
    <xf numFmtId="0" fontId="7" fillId="0" borderId="200" xfId="9" applyFont="1" applyBorder="1" applyProtection="1">
      <alignment vertical="center"/>
      <protection locked="0"/>
    </xf>
    <xf numFmtId="0" fontId="7" fillId="0" borderId="199" xfId="9" applyFont="1" applyFill="1" applyBorder="1" applyProtection="1">
      <alignment vertical="center"/>
      <protection locked="0"/>
    </xf>
    <xf numFmtId="0" fontId="7" fillId="0" borderId="48" xfId="9" applyFont="1" applyFill="1" applyBorder="1" applyProtection="1">
      <alignment vertical="center"/>
      <protection locked="0"/>
    </xf>
    <xf numFmtId="0" fontId="7" fillId="0" borderId="26" xfId="9" applyFont="1" applyFill="1" applyBorder="1" applyProtection="1">
      <alignment vertical="center"/>
      <protection locked="0"/>
    </xf>
    <xf numFmtId="0" fontId="7" fillId="0" borderId="57" xfId="9" applyFont="1" applyFill="1" applyBorder="1" applyProtection="1">
      <alignment vertical="center"/>
      <protection locked="0"/>
    </xf>
    <xf numFmtId="0" fontId="7" fillId="0" borderId="63" xfId="9" applyFont="1" applyFill="1" applyBorder="1" applyProtection="1">
      <alignment vertical="center"/>
      <protection locked="0"/>
    </xf>
    <xf numFmtId="0" fontId="7" fillId="0" borderId="59" xfId="9" applyFont="1" applyFill="1" applyBorder="1" applyProtection="1">
      <alignment vertical="center"/>
      <protection locked="0"/>
    </xf>
    <xf numFmtId="0" fontId="7" fillId="0" borderId="58" xfId="9" applyFont="1" applyFill="1" applyBorder="1" applyProtection="1">
      <alignment vertical="center"/>
      <protection locked="0"/>
    </xf>
    <xf numFmtId="0" fontId="7" fillId="0" borderId="55" xfId="9" applyFont="1" applyFill="1" applyBorder="1" applyProtection="1">
      <alignment vertical="center"/>
      <protection locked="0"/>
    </xf>
    <xf numFmtId="0" fontId="3" fillId="0" borderId="0" xfId="9" applyFill="1" applyBorder="1" applyProtection="1">
      <alignment vertical="center"/>
      <protection locked="0"/>
    </xf>
    <xf numFmtId="0" fontId="7" fillId="0" borderId="61" xfId="9" applyFont="1" applyFill="1" applyBorder="1" applyProtection="1">
      <alignment vertical="center"/>
      <protection locked="0"/>
    </xf>
    <xf numFmtId="0" fontId="7" fillId="0" borderId="62" xfId="9" applyFont="1" applyFill="1" applyBorder="1" applyProtection="1">
      <alignment vertical="center"/>
      <protection locked="0"/>
    </xf>
    <xf numFmtId="0" fontId="7" fillId="0" borderId="41" xfId="9" applyFont="1" applyFill="1" applyBorder="1" applyProtection="1">
      <alignment vertical="center"/>
      <protection locked="0"/>
    </xf>
    <xf numFmtId="0" fontId="7" fillId="0" borderId="148" xfId="9" applyFont="1" applyFill="1" applyBorder="1" applyProtection="1">
      <alignment vertical="center"/>
      <protection locked="0"/>
    </xf>
    <xf numFmtId="0" fontId="7" fillId="0" borderId="147" xfId="9" applyFont="1" applyFill="1" applyBorder="1" applyProtection="1">
      <alignment vertical="center"/>
      <protection locked="0"/>
    </xf>
    <xf numFmtId="0" fontId="7" fillId="0" borderId="56" xfId="9" applyFont="1" applyFill="1" applyBorder="1" applyProtection="1">
      <alignment vertical="center"/>
      <protection locked="0"/>
    </xf>
    <xf numFmtId="0" fontId="42" fillId="0" borderId="205" xfId="0" applyFont="1" applyFill="1" applyBorder="1" applyAlignment="1" applyProtection="1">
      <alignment horizontal="center" vertical="center"/>
      <protection locked="0"/>
    </xf>
    <xf numFmtId="0" fontId="42" fillId="9" borderId="207" xfId="0" applyFont="1" applyFill="1" applyBorder="1" applyAlignment="1" applyProtection="1">
      <alignment horizontal="center" vertical="center"/>
      <protection locked="0"/>
    </xf>
    <xf numFmtId="0" fontId="42" fillId="0" borderId="207" xfId="0" applyFont="1" applyFill="1" applyBorder="1" applyAlignment="1" applyProtection="1">
      <alignment horizontal="center" vertical="center"/>
      <protection locked="0"/>
    </xf>
    <xf numFmtId="0" fontId="42" fillId="9" borderId="204" xfId="0" applyFont="1" applyFill="1" applyBorder="1" applyAlignment="1" applyProtection="1">
      <alignment horizontal="center" vertical="center"/>
      <protection locked="0"/>
    </xf>
    <xf numFmtId="0" fontId="42" fillId="0" borderId="206" xfId="0" applyFont="1" applyFill="1" applyBorder="1" applyAlignment="1" applyProtection="1">
      <alignment horizontal="center" vertical="center"/>
      <protection locked="0"/>
    </xf>
    <xf numFmtId="0" fontId="36" fillId="0" borderId="203" xfId="0" applyFont="1" applyFill="1" applyBorder="1" applyAlignment="1" applyProtection="1">
      <alignment vertical="center"/>
    </xf>
    <xf numFmtId="0" fontId="36" fillId="16" borderId="203" xfId="0" applyFont="1" applyFill="1" applyBorder="1" applyAlignment="1" applyProtection="1">
      <alignment horizontal="center" vertical="center"/>
    </xf>
    <xf numFmtId="0" fontId="36" fillId="16" borderId="203" xfId="0" applyFont="1" applyFill="1" applyBorder="1" applyAlignment="1" applyProtection="1">
      <alignment horizontal="center" vertical="center" wrapText="1"/>
    </xf>
    <xf numFmtId="0" fontId="63" fillId="16" borderId="203" xfId="0" applyFont="1" applyFill="1" applyBorder="1" applyAlignment="1" applyProtection="1">
      <alignment horizontal="center" vertical="center"/>
    </xf>
    <xf numFmtId="0" fontId="39" fillId="0" borderId="0" xfId="0" applyFont="1" applyProtection="1">
      <alignment vertical="center"/>
    </xf>
    <xf numFmtId="0" fontId="35" fillId="0" borderId="206" xfId="0" applyFont="1" applyBorder="1" applyAlignment="1" applyProtection="1">
      <alignment vertical="center"/>
    </xf>
    <xf numFmtId="0" fontId="34" fillId="0" borderId="205" xfId="0" applyFont="1" applyFill="1" applyBorder="1" applyAlignment="1" applyProtection="1">
      <alignment horizontal="center" vertical="center"/>
    </xf>
    <xf numFmtId="0" fontId="63" fillId="0" borderId="205" xfId="0" applyFont="1" applyFill="1" applyBorder="1" applyProtection="1">
      <alignment vertical="center"/>
    </xf>
    <xf numFmtId="0" fontId="42" fillId="0" borderId="205" xfId="0" applyFont="1" applyFill="1" applyBorder="1" applyAlignment="1" applyProtection="1">
      <alignment horizontal="center" vertical="center"/>
    </xf>
    <xf numFmtId="0" fontId="42" fillId="0" borderId="203" xfId="0" applyFont="1" applyFill="1" applyBorder="1" applyAlignment="1" applyProtection="1">
      <alignment horizontal="left" vertical="center" wrapText="1"/>
    </xf>
    <xf numFmtId="0" fontId="63" fillId="9" borderId="207" xfId="0" applyFont="1" applyFill="1" applyBorder="1" applyAlignment="1" applyProtection="1">
      <alignment vertical="center" wrapText="1"/>
    </xf>
    <xf numFmtId="0" fontId="42" fillId="9" borderId="207" xfId="0" applyFont="1" applyFill="1" applyBorder="1" applyAlignment="1" applyProtection="1">
      <alignment horizontal="center" vertical="center"/>
    </xf>
    <xf numFmtId="0" fontId="42" fillId="9" borderId="208" xfId="0" applyFont="1" applyFill="1" applyBorder="1" applyAlignment="1" applyProtection="1">
      <alignment horizontal="left" vertical="center" wrapText="1"/>
    </xf>
    <xf numFmtId="0" fontId="63" fillId="0" borderId="207" xfId="0" applyFont="1" applyFill="1" applyBorder="1" applyAlignment="1" applyProtection="1">
      <alignment vertical="center" wrapText="1"/>
    </xf>
    <xf numFmtId="0" fontId="42" fillId="0" borderId="207" xfId="0" applyFont="1" applyFill="1" applyBorder="1" applyAlignment="1" applyProtection="1">
      <alignment horizontal="center" vertical="center"/>
    </xf>
    <xf numFmtId="0" fontId="42" fillId="0" borderId="208" xfId="0" applyFont="1" applyFill="1" applyBorder="1" applyAlignment="1" applyProtection="1">
      <alignment horizontal="left" vertical="center" wrapText="1"/>
    </xf>
    <xf numFmtId="0" fontId="34" fillId="9" borderId="149" xfId="0" applyFont="1" applyFill="1" applyBorder="1" applyAlignment="1" applyProtection="1">
      <alignment horizontal="center" vertical="center"/>
    </xf>
    <xf numFmtId="49" fontId="34" fillId="0" borderId="207" xfId="0" quotePrefix="1" applyNumberFormat="1" applyFont="1" applyFill="1" applyBorder="1" applyAlignment="1" applyProtection="1">
      <alignment horizontal="center" vertical="center"/>
    </xf>
    <xf numFmtId="49" fontId="34" fillId="9" borderId="207" xfId="0" quotePrefix="1" applyNumberFormat="1" applyFont="1" applyFill="1" applyBorder="1" applyAlignment="1" applyProtection="1">
      <alignment horizontal="center" vertical="center"/>
    </xf>
    <xf numFmtId="49" fontId="34" fillId="9" borderId="207" xfId="0" applyNumberFormat="1" applyFont="1" applyFill="1" applyBorder="1" applyAlignment="1" applyProtection="1">
      <alignment horizontal="center" vertical="center"/>
    </xf>
    <xf numFmtId="0" fontId="34" fillId="0" borderId="207" xfId="0" applyFont="1" applyFill="1" applyBorder="1" applyAlignment="1" applyProtection="1">
      <alignment horizontal="center" vertical="center"/>
    </xf>
    <xf numFmtId="0" fontId="34" fillId="9" borderId="207" xfId="0" applyFont="1" applyFill="1" applyBorder="1" applyAlignment="1" applyProtection="1">
      <alignment horizontal="center" vertical="center"/>
    </xf>
    <xf numFmtId="0" fontId="34" fillId="9" borderId="207" xfId="0" applyNumberFormat="1" applyFont="1" applyFill="1" applyBorder="1" applyAlignment="1" applyProtection="1">
      <alignment horizontal="center" vertical="center"/>
    </xf>
    <xf numFmtId="0" fontId="34" fillId="0" borderId="207" xfId="0" applyNumberFormat="1" applyFont="1" applyFill="1" applyBorder="1" applyAlignment="1" applyProtection="1">
      <alignment horizontal="center" vertical="center"/>
    </xf>
    <xf numFmtId="0" fontId="34" fillId="9" borderId="204" xfId="0" applyNumberFormat="1" applyFont="1" applyFill="1" applyBorder="1" applyAlignment="1" applyProtection="1">
      <alignment horizontal="center" vertical="center"/>
    </xf>
    <xf numFmtId="0" fontId="63" fillId="9" borderId="204" xfId="0" applyFont="1" applyFill="1" applyBorder="1" applyAlignment="1" applyProtection="1">
      <alignment vertical="center" wrapText="1"/>
    </xf>
    <xf numFmtId="0" fontId="42" fillId="9" borderId="206" xfId="0" applyFont="1" applyFill="1" applyBorder="1" applyAlignment="1" applyProtection="1">
      <alignment horizontal="center" vertical="center"/>
    </xf>
    <xf numFmtId="0" fontId="42" fillId="9" borderId="204" xfId="0" applyFont="1" applyFill="1" applyBorder="1" applyAlignment="1" applyProtection="1">
      <alignment horizontal="center" vertical="center"/>
    </xf>
    <xf numFmtId="0" fontId="42" fillId="9" borderId="206" xfId="0" applyFont="1" applyFill="1" applyBorder="1" applyAlignment="1" applyProtection="1">
      <alignment horizontal="left" vertical="center" wrapText="1"/>
    </xf>
    <xf numFmtId="0" fontId="34" fillId="0" borderId="206" xfId="0" applyNumberFormat="1" applyFont="1" applyFill="1" applyBorder="1" applyAlignment="1" applyProtection="1">
      <alignment horizontal="center" vertical="center"/>
    </xf>
    <xf numFmtId="0" fontId="63" fillId="0" borderId="206" xfId="0" applyFont="1" applyFill="1" applyBorder="1" applyAlignment="1" applyProtection="1">
      <alignment vertical="center" wrapText="1"/>
    </xf>
    <xf numFmtId="0" fontId="42" fillId="0" borderId="206" xfId="0" applyFont="1" applyFill="1" applyBorder="1" applyAlignment="1" applyProtection="1">
      <alignment horizontal="center" vertical="center"/>
    </xf>
    <xf numFmtId="0" fontId="42" fillId="0" borderId="206" xfId="0" applyFont="1" applyFill="1" applyBorder="1" applyAlignment="1" applyProtection="1">
      <alignment horizontal="left" vertical="center" wrapText="1"/>
    </xf>
    <xf numFmtId="0" fontId="34" fillId="0" borderId="0" xfId="0" applyFont="1" applyAlignment="1" applyProtection="1">
      <alignment horizontal="left" vertical="center"/>
    </xf>
    <xf numFmtId="0" fontId="39" fillId="0" borderId="0" xfId="0" applyFont="1" applyAlignment="1" applyProtection="1">
      <alignment horizontal="left" vertical="center"/>
    </xf>
    <xf numFmtId="0" fontId="42" fillId="0" borderId="150" xfId="29" applyFont="1" applyBorder="1" applyAlignment="1">
      <alignment horizontal="center" vertical="center" wrapText="1"/>
    </xf>
    <xf numFmtId="0" fontId="42" fillId="0" borderId="150" xfId="29" applyFont="1" applyBorder="1" applyAlignment="1">
      <alignment horizontal="center" vertical="center"/>
    </xf>
    <xf numFmtId="0" fontId="42" fillId="0" borderId="215" xfId="29" applyFont="1" applyBorder="1" applyAlignment="1">
      <alignment horizontal="center" vertical="center" wrapText="1"/>
    </xf>
    <xf numFmtId="0" fontId="42" fillId="0" borderId="185" xfId="29" applyFont="1" applyBorder="1" applyAlignment="1">
      <alignment horizontal="center" vertical="center" wrapText="1"/>
    </xf>
    <xf numFmtId="49" fontId="34" fillId="12" borderId="84" xfId="29" applyNumberFormat="1" applyFont="1" applyFill="1" applyBorder="1" applyAlignment="1" applyProtection="1">
      <alignment horizontal="center" vertical="center" shrinkToFit="1"/>
      <protection locked="0"/>
    </xf>
    <xf numFmtId="49" fontId="34" fillId="12" borderId="206" xfId="29" applyNumberFormat="1" applyFont="1" applyFill="1" applyBorder="1" applyAlignment="1" applyProtection="1">
      <alignment horizontal="center" vertical="center" shrinkToFit="1"/>
      <protection locked="0"/>
    </xf>
    <xf numFmtId="49" fontId="34" fillId="12" borderId="22" xfId="29" applyNumberFormat="1" applyFont="1" applyFill="1" applyBorder="1" applyAlignment="1" applyProtection="1">
      <alignment horizontal="center" vertical="center" shrinkToFit="1"/>
      <protection locked="0"/>
    </xf>
    <xf numFmtId="49" fontId="34" fillId="12" borderId="178" xfId="29" applyNumberFormat="1" applyFont="1" applyFill="1" applyBorder="1" applyAlignment="1" applyProtection="1">
      <alignment horizontal="center" vertical="center" shrinkToFit="1"/>
      <protection locked="0"/>
    </xf>
    <xf numFmtId="49" fontId="34" fillId="12" borderId="191" xfId="29" applyNumberFormat="1" applyFont="1" applyFill="1" applyBorder="1" applyAlignment="1" applyProtection="1">
      <alignment horizontal="center" vertical="center" shrinkToFit="1"/>
      <protection locked="0"/>
    </xf>
    <xf numFmtId="0" fontId="12" fillId="0" borderId="0" xfId="0" applyFont="1" applyFill="1" applyAlignment="1" applyProtection="1">
      <alignment horizontal="left" vertical="center"/>
    </xf>
    <xf numFmtId="0" fontId="34" fillId="0" borderId="0" xfId="12" applyFont="1" applyFill="1" applyProtection="1">
      <alignment vertical="center"/>
    </xf>
    <xf numFmtId="0" fontId="34" fillId="0" borderId="0" xfId="12" applyFont="1" applyFill="1">
      <alignment vertical="center"/>
    </xf>
    <xf numFmtId="0" fontId="36" fillId="0" borderId="238" xfId="0" applyFont="1" applyFill="1" applyBorder="1" applyAlignment="1">
      <alignment vertical="center"/>
    </xf>
    <xf numFmtId="0" fontId="36" fillId="0" borderId="235" xfId="0" applyFont="1" applyFill="1" applyBorder="1" applyAlignment="1">
      <alignment vertical="center"/>
    </xf>
    <xf numFmtId="0" fontId="36" fillId="0" borderId="229" xfId="0" applyFont="1" applyBorder="1" applyAlignment="1">
      <alignment horizontal="center" vertical="center" wrapText="1"/>
    </xf>
    <xf numFmtId="0" fontId="36" fillId="0" borderId="238" xfId="0" applyFont="1" applyFill="1" applyBorder="1" applyAlignment="1">
      <alignment vertical="center"/>
    </xf>
    <xf numFmtId="0" fontId="36" fillId="0" borderId="229" xfId="0" applyFont="1" applyFill="1" applyBorder="1" applyAlignment="1">
      <alignment vertical="center"/>
    </xf>
    <xf numFmtId="0" fontId="36" fillId="0" borderId="235" xfId="0" applyFont="1" applyFill="1" applyBorder="1" applyAlignment="1">
      <alignment vertical="center"/>
    </xf>
    <xf numFmtId="0" fontId="10" fillId="0" borderId="229" xfId="0" applyFont="1" applyFill="1" applyBorder="1" applyAlignment="1">
      <alignment horizontal="center" vertical="center" wrapText="1"/>
    </xf>
    <xf numFmtId="0" fontId="10" fillId="0" borderId="235" xfId="0" applyFont="1" applyFill="1" applyBorder="1" applyAlignment="1">
      <alignment horizontal="center" vertical="center" wrapText="1"/>
    </xf>
    <xf numFmtId="0" fontId="20" fillId="0" borderId="0" xfId="14" applyFont="1" applyAlignment="1" applyProtection="1">
      <alignment horizontal="left" vertical="center" shrinkToFit="1"/>
    </xf>
    <xf numFmtId="0" fontId="25" fillId="0" borderId="0" xfId="14" applyFont="1" applyAlignment="1">
      <alignment vertical="center"/>
    </xf>
    <xf numFmtId="0" fontId="7" fillId="0" borderId="0" xfId="14" applyFont="1" applyAlignment="1" applyProtection="1">
      <alignment horizontal="left" vertical="center" shrinkToFit="1"/>
    </xf>
    <xf numFmtId="0" fontId="3" fillId="0" borderId="0" xfId="14" applyAlignment="1">
      <alignment vertical="center"/>
    </xf>
    <xf numFmtId="49" fontId="66" fillId="0" borderId="160" xfId="28" applyNumberFormat="1" applyBorder="1" applyAlignment="1">
      <alignment horizontal="center" vertical="center" textRotation="255"/>
    </xf>
    <xf numFmtId="49" fontId="66" fillId="0" borderId="150" xfId="28" applyNumberFormat="1" applyBorder="1" applyAlignment="1">
      <alignment horizontal="center" vertical="center" textRotation="255"/>
    </xf>
    <xf numFmtId="49" fontId="66" fillId="0" borderId="149" xfId="28" applyNumberFormat="1" applyBorder="1" applyAlignment="1">
      <alignment horizontal="center" vertical="center" textRotation="255"/>
    </xf>
    <xf numFmtId="49" fontId="66" fillId="0" borderId="163" xfId="28" applyNumberFormat="1" applyBorder="1" applyAlignment="1">
      <alignment horizontal="center" vertical="center"/>
    </xf>
    <xf numFmtId="0" fontId="34" fillId="0" borderId="203" xfId="0" applyNumberFormat="1" applyFont="1" applyFill="1" applyBorder="1" applyAlignment="1" applyProtection="1">
      <alignment horizontal="center" vertical="center"/>
    </xf>
    <xf numFmtId="0" fontId="34" fillId="0" borderId="150" xfId="0" applyFont="1" applyFill="1" applyBorder="1" applyAlignment="1" applyProtection="1">
      <alignment horizontal="center" vertical="center"/>
    </xf>
    <xf numFmtId="0" fontId="34" fillId="0" borderId="149" xfId="0" applyFont="1" applyFill="1" applyBorder="1" applyAlignment="1" applyProtection="1">
      <alignment horizontal="center" vertical="center"/>
    </xf>
    <xf numFmtId="49" fontId="34" fillId="0" borderId="150" xfId="0" applyNumberFormat="1" applyFont="1" applyFill="1" applyBorder="1" applyAlignment="1" applyProtection="1">
      <alignment horizontal="center" vertical="center" textRotation="255"/>
    </xf>
    <xf numFmtId="0" fontId="34" fillId="0" borderId="206" xfId="0" applyFont="1" applyFill="1" applyBorder="1" applyAlignment="1" applyProtection="1">
      <alignment horizontal="center" vertical="center" textRotation="255"/>
    </xf>
    <xf numFmtId="0" fontId="14" fillId="0" borderId="0" xfId="24" applyFont="1" applyFill="1" applyAlignment="1" applyProtection="1">
      <alignment horizontal="center" vertical="center" wrapText="1"/>
    </xf>
    <xf numFmtId="0" fontId="14" fillId="0" borderId="0" xfId="24" applyFont="1" applyFill="1" applyAlignment="1" applyProtection="1">
      <alignment horizontal="center" vertical="center"/>
    </xf>
    <xf numFmtId="0" fontId="0" fillId="0" borderId="0" xfId="0" applyAlignment="1">
      <alignment vertical="center"/>
    </xf>
    <xf numFmtId="0" fontId="15" fillId="9" borderId="0" xfId="24" applyFont="1" applyFill="1" applyAlignment="1" applyProtection="1">
      <alignment horizontal="left" vertical="center" wrapText="1"/>
    </xf>
    <xf numFmtId="0" fontId="15" fillId="9" borderId="0" xfId="24" applyNumberFormat="1" applyFont="1" applyFill="1" applyAlignment="1" applyProtection="1">
      <alignment horizontal="left" vertical="center"/>
    </xf>
    <xf numFmtId="0" fontId="15" fillId="12" borderId="0" xfId="24" applyFont="1" applyFill="1" applyAlignment="1" applyProtection="1">
      <alignment horizontal="right" vertical="center"/>
      <protection locked="0"/>
    </xf>
    <xf numFmtId="187" fontId="15" fillId="12" borderId="0" xfId="24" applyNumberFormat="1" applyFont="1" applyFill="1" applyBorder="1" applyAlignment="1" applyProtection="1">
      <alignment horizontal="right" vertical="center"/>
      <protection locked="0"/>
    </xf>
    <xf numFmtId="0" fontId="15" fillId="9" borderId="0" xfId="24" applyNumberFormat="1" applyFont="1" applyFill="1" applyAlignment="1" applyProtection="1">
      <alignment horizontal="left" vertical="center" wrapText="1"/>
    </xf>
    <xf numFmtId="0" fontId="60" fillId="0" borderId="0" xfId="24" applyFont="1" applyFill="1" applyAlignment="1" applyProtection="1">
      <alignment horizontal="left" vertical="center"/>
    </xf>
    <xf numFmtId="0" fontId="15" fillId="0" borderId="0" xfId="24" applyFont="1" applyFill="1" applyAlignment="1" applyProtection="1">
      <alignment horizontal="center" vertical="center" wrapText="1"/>
    </xf>
    <xf numFmtId="0" fontId="15" fillId="0" borderId="0" xfId="24" applyFont="1" applyFill="1" applyAlignment="1" applyProtection="1">
      <alignment horizontal="center" vertical="center"/>
    </xf>
    <xf numFmtId="0" fontId="31" fillId="0" borderId="0" xfId="0" applyFont="1" applyAlignment="1" applyProtection="1">
      <alignment vertical="center"/>
    </xf>
    <xf numFmtId="0" fontId="15" fillId="0" borderId="0" xfId="24" applyFont="1" applyFill="1" applyAlignment="1" applyProtection="1">
      <alignment horizontal="left" vertical="center" wrapText="1"/>
    </xf>
    <xf numFmtId="0" fontId="15" fillId="9" borderId="0" xfId="24" applyFont="1" applyFill="1" applyAlignment="1" applyProtection="1">
      <alignment horizontal="left" vertical="top" wrapText="1"/>
    </xf>
    <xf numFmtId="0" fontId="31" fillId="9" borderId="0" xfId="0" applyFont="1" applyFill="1" applyAlignment="1" applyProtection="1">
      <alignment horizontal="left" vertical="top" wrapText="1"/>
    </xf>
    <xf numFmtId="0" fontId="15" fillId="0" borderId="0" xfId="24" applyFont="1" applyFill="1" applyAlignment="1" applyProtection="1">
      <alignment horizontal="left" vertical="top" wrapText="1"/>
    </xf>
    <xf numFmtId="38" fontId="15" fillId="9" borderId="0" xfId="27" applyFont="1" applyFill="1" applyAlignment="1" applyProtection="1">
      <alignment horizontal="right" vertical="center"/>
    </xf>
    <xf numFmtId="178" fontId="15" fillId="0" borderId="0" xfId="24" applyNumberFormat="1" applyFont="1" applyFill="1" applyAlignment="1" applyProtection="1">
      <alignment horizontal="center" vertical="center"/>
    </xf>
    <xf numFmtId="38" fontId="10" fillId="12" borderId="157" xfId="27" applyFont="1" applyFill="1" applyBorder="1" applyAlignment="1" applyProtection="1">
      <alignment horizontal="right" vertical="center" wrapText="1"/>
      <protection locked="0"/>
    </xf>
    <xf numFmtId="38" fontId="10" fillId="12" borderId="156" xfId="27" applyFont="1" applyFill="1" applyBorder="1" applyAlignment="1" applyProtection="1">
      <alignment horizontal="right" vertical="center" wrapText="1"/>
      <protection locked="0"/>
    </xf>
    <xf numFmtId="38" fontId="10" fillId="9" borderId="15" xfId="27" applyFont="1" applyFill="1" applyBorder="1" applyAlignment="1">
      <alignment horizontal="right" vertical="center" shrinkToFit="1"/>
    </xf>
    <xf numFmtId="38" fontId="10" fillId="9" borderId="0" xfId="27" applyFont="1" applyFill="1" applyBorder="1" applyAlignment="1">
      <alignment horizontal="right" vertical="center" shrinkToFit="1"/>
    </xf>
    <xf numFmtId="38" fontId="10" fillId="9" borderId="16" xfId="27" applyFont="1" applyFill="1" applyBorder="1" applyAlignment="1">
      <alignment horizontal="right" vertical="center" shrinkToFit="1"/>
    </xf>
    <xf numFmtId="12" fontId="10" fillId="0" borderId="15" xfId="27" applyNumberFormat="1" applyFont="1" applyFill="1" applyBorder="1" applyAlignment="1">
      <alignment horizontal="center" vertical="center" shrinkToFit="1"/>
    </xf>
    <xf numFmtId="12" fontId="10" fillId="0" borderId="16" xfId="27" applyNumberFormat="1" applyFont="1" applyFill="1" applyBorder="1" applyAlignment="1">
      <alignment horizontal="center" vertical="center" shrinkToFit="1"/>
    </xf>
    <xf numFmtId="38" fontId="10" fillId="9" borderId="6" xfId="27" applyFont="1" applyFill="1" applyBorder="1" applyAlignment="1">
      <alignment horizontal="right" vertical="center" shrinkToFit="1"/>
    </xf>
    <xf numFmtId="38" fontId="10" fillId="9" borderId="19" xfId="27" applyFont="1" applyFill="1" applyBorder="1" applyAlignment="1">
      <alignment horizontal="right" vertical="center" shrinkToFit="1"/>
    </xf>
    <xf numFmtId="38" fontId="10" fillId="9" borderId="5" xfId="27" applyFont="1" applyFill="1" applyBorder="1" applyAlignment="1">
      <alignment horizontal="right" vertical="center" shrinkToFit="1"/>
    </xf>
    <xf numFmtId="38" fontId="10" fillId="0" borderId="6" xfId="27" applyFont="1" applyFill="1" applyBorder="1" applyAlignment="1">
      <alignment horizontal="center" vertical="center" shrinkToFit="1"/>
    </xf>
    <xf numFmtId="38" fontId="54" fillId="0" borderId="0" xfId="6" applyFont="1" applyFill="1" applyBorder="1" applyAlignment="1">
      <alignment horizontal="center" vertical="center" wrapText="1"/>
    </xf>
    <xf numFmtId="0" fontId="15" fillId="0" borderId="0" xfId="24" applyFont="1" applyFill="1" applyAlignment="1">
      <alignment horizontal="center" vertical="center"/>
    </xf>
    <xf numFmtId="0" fontId="15" fillId="0" borderId="56" xfId="24" applyFont="1" applyFill="1" applyBorder="1" applyAlignment="1">
      <alignment horizontal="right" vertical="center"/>
    </xf>
    <xf numFmtId="0" fontId="15" fillId="0" borderId="0" xfId="24" applyFont="1" applyFill="1" applyBorder="1" applyAlignment="1">
      <alignment horizontal="right" vertical="center"/>
    </xf>
    <xf numFmtId="0" fontId="15" fillId="0" borderId="6" xfId="24" applyFont="1" applyFill="1" applyBorder="1" applyAlignment="1">
      <alignment horizontal="center" vertical="center" wrapText="1"/>
    </xf>
    <xf numFmtId="0" fontId="15" fillId="0" borderId="19" xfId="24" applyFont="1" applyFill="1" applyBorder="1" applyAlignment="1">
      <alignment horizontal="center" vertical="center" wrapText="1"/>
    </xf>
    <xf numFmtId="0" fontId="15" fillId="0" borderId="5" xfId="24" applyFont="1" applyFill="1" applyBorder="1" applyAlignment="1">
      <alignment horizontal="center" vertical="center" wrapText="1"/>
    </xf>
    <xf numFmtId="0" fontId="10" fillId="0" borderId="157" xfId="24" applyFont="1" applyFill="1" applyBorder="1" applyAlignment="1">
      <alignment horizontal="right" vertical="center" wrapText="1"/>
    </xf>
    <xf numFmtId="0" fontId="10" fillId="0" borderId="156" xfId="24" applyFont="1" applyFill="1" applyBorder="1" applyAlignment="1">
      <alignment horizontal="right" vertical="center" wrapText="1"/>
    </xf>
    <xf numFmtId="38" fontId="10" fillId="9" borderId="157" xfId="27" applyFont="1" applyFill="1" applyBorder="1" applyAlignment="1">
      <alignment horizontal="right" vertical="center" wrapText="1"/>
    </xf>
    <xf numFmtId="38" fontId="10" fillId="9" borderId="144" xfId="27" applyFont="1" applyFill="1" applyBorder="1" applyAlignment="1">
      <alignment horizontal="right" vertical="center" wrapText="1"/>
    </xf>
    <xf numFmtId="38" fontId="10" fillId="9" borderId="156" xfId="27" applyFont="1" applyFill="1" applyBorder="1" applyAlignment="1">
      <alignment horizontal="right" vertical="center" wrapText="1"/>
    </xf>
    <xf numFmtId="38" fontId="10" fillId="0" borderId="0" xfId="27" applyFont="1" applyFill="1" applyBorder="1" applyAlignment="1">
      <alignment horizontal="right" vertical="center" shrinkToFit="1"/>
    </xf>
    <xf numFmtId="38" fontId="10" fillId="0" borderId="15" xfId="27" applyFont="1" applyFill="1" applyBorder="1" applyAlignment="1">
      <alignment horizontal="center" vertical="center" shrinkToFit="1"/>
    </xf>
    <xf numFmtId="38" fontId="10" fillId="0" borderId="16" xfId="27" applyFont="1" applyFill="1" applyBorder="1" applyAlignment="1">
      <alignment horizontal="center" vertical="center" shrinkToFit="1"/>
    </xf>
    <xf numFmtId="0" fontId="15" fillId="0" borderId="8" xfId="24" applyFont="1" applyFill="1" applyBorder="1" applyAlignment="1">
      <alignment horizontal="center" vertical="center" wrapText="1"/>
    </xf>
    <xf numFmtId="0" fontId="15" fillId="0" borderId="42" xfId="24" applyFont="1" applyFill="1" applyBorder="1" applyAlignment="1">
      <alignment horizontal="center" vertical="center" wrapText="1"/>
    </xf>
    <xf numFmtId="38" fontId="10" fillId="12" borderId="43" xfId="27" applyFont="1" applyFill="1" applyBorder="1" applyAlignment="1" applyProtection="1">
      <alignment horizontal="right" vertical="center" shrinkToFit="1"/>
      <protection locked="0"/>
    </xf>
    <xf numFmtId="38" fontId="10" fillId="12" borderId="42" xfId="27" applyFont="1" applyFill="1" applyBorder="1" applyAlignment="1" applyProtection="1">
      <alignment horizontal="right" vertical="center" shrinkToFit="1"/>
      <protection locked="0"/>
    </xf>
    <xf numFmtId="0" fontId="15" fillId="11" borderId="0" xfId="14" applyFont="1" applyFill="1" applyAlignment="1" applyProtection="1">
      <alignment horizontal="left" vertical="top" wrapText="1"/>
    </xf>
    <xf numFmtId="0" fontId="44" fillId="0" borderId="0" xfId="3" applyFont="1" applyAlignment="1" applyProtection="1">
      <alignment horizontal="center" vertical="center"/>
    </xf>
    <xf numFmtId="0" fontId="20" fillId="11" borderId="56" xfId="14" applyFont="1" applyFill="1" applyBorder="1" applyAlignment="1" applyProtection="1">
      <alignment horizontal="center"/>
    </xf>
    <xf numFmtId="0" fontId="15" fillId="0" borderId="6" xfId="14" applyFont="1" applyBorder="1" applyAlignment="1">
      <alignment horizontal="center" vertical="center" wrapText="1"/>
    </xf>
    <xf numFmtId="0" fontId="15" fillId="0" borderId="5" xfId="14" applyFont="1" applyBorder="1" applyAlignment="1">
      <alignment horizontal="center" vertical="center" wrapText="1"/>
    </xf>
    <xf numFmtId="0" fontId="15" fillId="0" borderId="18" xfId="14" applyFont="1" applyBorder="1" applyAlignment="1">
      <alignment horizontal="center" vertical="center" wrapText="1"/>
    </xf>
    <xf numFmtId="0" fontId="15" fillId="0" borderId="19" xfId="14" applyFont="1" applyBorder="1" applyAlignment="1">
      <alignment horizontal="center" vertical="center" wrapText="1"/>
    </xf>
    <xf numFmtId="0" fontId="7" fillId="9" borderId="0" xfId="0" applyFont="1" applyFill="1" applyAlignment="1" applyProtection="1">
      <alignment horizontal="left" vertical="center" wrapText="1"/>
    </xf>
    <xf numFmtId="0" fontId="7" fillId="12" borderId="240" xfId="0" applyFont="1" applyFill="1" applyBorder="1" applyAlignment="1" applyProtection="1">
      <alignment horizontal="left" vertical="center" wrapText="1"/>
      <protection locked="0"/>
    </xf>
    <xf numFmtId="0" fontId="7" fillId="12" borderId="241" xfId="0" applyFont="1" applyFill="1" applyBorder="1" applyAlignment="1" applyProtection="1">
      <alignment horizontal="left" vertical="center" wrapText="1"/>
      <protection locked="0"/>
    </xf>
    <xf numFmtId="0" fontId="7" fillId="12" borderId="242" xfId="0" applyFont="1" applyFill="1" applyBorder="1" applyAlignment="1" applyProtection="1">
      <alignment horizontal="left" vertical="center" wrapText="1"/>
      <protection locked="0"/>
    </xf>
    <xf numFmtId="0" fontId="7" fillId="0" borderId="229" xfId="0" applyFont="1" applyFill="1" applyBorder="1" applyAlignment="1" applyProtection="1">
      <alignment horizontal="center" vertical="center" wrapText="1"/>
    </xf>
    <xf numFmtId="0" fontId="7" fillId="0" borderId="149" xfId="0" applyFont="1" applyFill="1" applyBorder="1" applyAlignment="1" applyProtection="1">
      <alignment horizontal="center" vertical="center" wrapText="1"/>
    </xf>
    <xf numFmtId="0" fontId="7" fillId="12" borderId="152" xfId="0" applyFont="1" applyFill="1" applyBorder="1" applyAlignment="1" applyProtection="1">
      <alignment vertical="center" wrapText="1" shrinkToFit="1"/>
      <protection locked="0"/>
    </xf>
    <xf numFmtId="0" fontId="7" fillId="0" borderId="100" xfId="0" applyFont="1" applyBorder="1" applyAlignment="1" applyProtection="1">
      <alignment vertical="center" wrapText="1" shrinkToFit="1"/>
      <protection locked="0"/>
    </xf>
    <xf numFmtId="0" fontId="7" fillId="7" borderId="192" xfId="0" applyFont="1" applyFill="1" applyBorder="1" applyAlignment="1" applyProtection="1">
      <alignment horizontal="left" vertical="center" wrapText="1"/>
    </xf>
    <xf numFmtId="0" fontId="7" fillId="7" borderId="230" xfId="0" applyFont="1" applyFill="1" applyBorder="1" applyAlignment="1" applyProtection="1">
      <alignment horizontal="left" vertical="center" wrapText="1"/>
    </xf>
    <xf numFmtId="0" fontId="39" fillId="0" borderId="230" xfId="0" applyFont="1" applyBorder="1" applyAlignment="1" applyProtection="1">
      <alignment horizontal="left" vertical="center" wrapText="1"/>
    </xf>
    <xf numFmtId="0" fontId="7" fillId="7" borderId="9" xfId="0" applyFont="1" applyFill="1" applyBorder="1" applyAlignment="1" applyProtection="1">
      <alignment horizontal="left" vertical="center" wrapText="1"/>
    </xf>
    <xf numFmtId="0" fontId="7" fillId="7" borderId="0" xfId="0" applyFont="1" applyFill="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9" xfId="0" applyFont="1" applyBorder="1" applyAlignment="1" applyProtection="1">
      <alignment horizontal="left" vertical="center" wrapText="1"/>
    </xf>
    <xf numFmtId="0" fontId="7" fillId="7" borderId="232" xfId="0" applyFont="1" applyFill="1" applyBorder="1" applyAlignment="1" applyProtection="1">
      <alignment horizontal="left" vertical="center" wrapText="1"/>
    </xf>
    <xf numFmtId="0" fontId="7" fillId="7" borderId="231" xfId="0" applyFont="1" applyFill="1" applyBorder="1" applyAlignment="1" applyProtection="1">
      <alignment horizontal="left" vertical="center" wrapText="1"/>
    </xf>
    <xf numFmtId="0" fontId="7" fillId="7" borderId="147" xfId="0" applyFont="1" applyFill="1" applyBorder="1" applyAlignment="1" applyProtection="1">
      <alignment horizontal="left" vertical="center" wrapText="1"/>
    </xf>
    <xf numFmtId="0" fontId="7" fillId="7" borderId="56" xfId="0" applyFont="1" applyFill="1" applyBorder="1" applyAlignment="1" applyProtection="1">
      <alignment horizontal="left" vertical="center" wrapText="1"/>
    </xf>
    <xf numFmtId="0" fontId="7" fillId="7" borderId="148" xfId="0" applyFont="1" applyFill="1" applyBorder="1" applyAlignment="1" applyProtection="1">
      <alignment horizontal="left" vertical="center" wrapText="1"/>
    </xf>
    <xf numFmtId="0" fontId="7" fillId="12" borderId="227" xfId="0" applyFont="1" applyFill="1" applyBorder="1" applyAlignment="1" applyProtection="1">
      <alignment horizontal="left" vertical="center" wrapText="1"/>
      <protection locked="0"/>
    </xf>
    <xf numFmtId="0" fontId="7" fillId="12" borderId="228" xfId="0" applyFont="1" applyFill="1" applyBorder="1" applyAlignment="1" applyProtection="1">
      <alignment horizontal="left" vertical="center" wrapText="1"/>
      <protection locked="0"/>
    </xf>
    <xf numFmtId="0" fontId="7" fillId="12" borderId="225" xfId="0" applyFont="1" applyFill="1" applyBorder="1" applyAlignment="1" applyProtection="1">
      <alignment horizontal="left" vertical="center" wrapText="1"/>
      <protection locked="0"/>
    </xf>
    <xf numFmtId="0" fontId="39" fillId="0" borderId="231" xfId="0" applyFont="1" applyBorder="1" applyAlignment="1" applyProtection="1">
      <alignment horizontal="left" vertical="center" wrapText="1"/>
    </xf>
    <xf numFmtId="0" fontId="39" fillId="0" borderId="146" xfId="0" applyFont="1" applyBorder="1" applyAlignment="1" applyProtection="1">
      <alignment horizontal="left" vertical="center" wrapText="1"/>
    </xf>
    <xf numFmtId="0" fontId="39" fillId="0" borderId="3" xfId="0" applyFont="1" applyBorder="1" applyAlignment="1" applyProtection="1">
      <alignment horizontal="left" vertical="center" wrapText="1"/>
    </xf>
    <xf numFmtId="0" fontId="39" fillId="0" borderId="56" xfId="0" applyFont="1" applyBorder="1" applyAlignment="1" applyProtection="1">
      <alignment horizontal="left" vertical="center" wrapText="1"/>
    </xf>
    <xf numFmtId="0" fontId="39" fillId="0" borderId="148" xfId="0" applyFont="1" applyBorder="1" applyAlignment="1" applyProtection="1">
      <alignment horizontal="left" vertical="center" wrapText="1"/>
    </xf>
    <xf numFmtId="0" fontId="7" fillId="12" borderId="78" xfId="0" applyFont="1" applyFill="1" applyBorder="1" applyAlignment="1" applyProtection="1">
      <alignment horizontal="left" vertical="center" shrinkToFit="1"/>
    </xf>
    <xf numFmtId="0" fontId="7" fillId="0" borderId="76" xfId="0" applyFont="1" applyBorder="1" applyAlignment="1" applyProtection="1">
      <alignment horizontal="left" vertical="center" shrinkToFit="1"/>
    </xf>
    <xf numFmtId="0" fontId="7" fillId="0" borderId="79" xfId="0" applyFont="1" applyBorder="1" applyAlignment="1" applyProtection="1">
      <alignment horizontal="left" vertical="center" shrinkToFit="1"/>
    </xf>
    <xf numFmtId="0" fontId="7" fillId="12" borderId="104" xfId="0" applyFont="1" applyFill="1" applyBorder="1" applyAlignment="1" applyProtection="1">
      <alignment horizontal="left" vertical="center" shrinkToFit="1"/>
    </xf>
    <xf numFmtId="0" fontId="7" fillId="0" borderId="77" xfId="0" applyFont="1" applyBorder="1" applyAlignment="1" applyProtection="1">
      <alignment horizontal="left" vertical="center" shrinkToFit="1"/>
    </xf>
    <xf numFmtId="0" fontId="7" fillId="0" borderId="65" xfId="0" applyFont="1" applyBorder="1" applyAlignment="1" applyProtection="1">
      <alignment horizontal="left" vertical="center" shrinkToFit="1"/>
    </xf>
    <xf numFmtId="0" fontId="7" fillId="0" borderId="80" xfId="0" applyFont="1" applyFill="1" applyBorder="1" applyAlignment="1" applyProtection="1">
      <alignment horizontal="center" vertical="center" wrapText="1"/>
    </xf>
    <xf numFmtId="0" fontId="7" fillId="0" borderId="81" xfId="0" applyFont="1" applyFill="1" applyBorder="1" applyAlignment="1" applyProtection="1">
      <alignment horizontal="center" vertical="center" wrapText="1"/>
    </xf>
    <xf numFmtId="177" fontId="7" fillId="12" borderId="63" xfId="0" applyNumberFormat="1" applyFont="1" applyFill="1" applyBorder="1" applyAlignment="1" applyProtection="1">
      <alignment horizontal="left" vertical="center" shrinkToFit="1"/>
    </xf>
    <xf numFmtId="0" fontId="7" fillId="12" borderId="82" xfId="0" applyFont="1" applyFill="1" applyBorder="1" applyAlignment="1" applyProtection="1">
      <alignment horizontal="left" vertical="center" shrinkToFit="1"/>
    </xf>
    <xf numFmtId="0" fontId="7" fillId="12" borderId="83" xfId="0" applyFont="1" applyFill="1" applyBorder="1" applyAlignment="1" applyProtection="1">
      <alignment horizontal="left" vertical="center" shrinkToFit="1"/>
    </xf>
    <xf numFmtId="177" fontId="7" fillId="12" borderId="61" xfId="0" applyNumberFormat="1" applyFont="1" applyFill="1" applyBorder="1" applyAlignment="1" applyProtection="1">
      <alignment horizontal="left" vertical="center" shrinkToFit="1"/>
    </xf>
    <xf numFmtId="0" fontId="7" fillId="12" borderId="62" xfId="0" applyFont="1" applyFill="1" applyBorder="1" applyAlignment="1" applyProtection="1">
      <alignment horizontal="left" vertical="center" shrinkToFit="1"/>
    </xf>
    <xf numFmtId="0" fontId="7" fillId="12" borderId="69" xfId="0" applyFont="1" applyFill="1" applyBorder="1" applyAlignment="1" applyProtection="1">
      <alignment horizontal="left" vertical="center" shrinkToFit="1"/>
    </xf>
    <xf numFmtId="0" fontId="39" fillId="0" borderId="149" xfId="0" applyFont="1" applyBorder="1" applyAlignment="1" applyProtection="1">
      <alignment horizontal="center" vertical="center" wrapText="1"/>
    </xf>
    <xf numFmtId="0" fontId="7" fillId="12" borderId="152" xfId="0" applyFont="1" applyFill="1" applyBorder="1" applyAlignment="1" applyProtection="1">
      <alignment vertical="center" wrapText="1" shrinkToFit="1"/>
    </xf>
    <xf numFmtId="0" fontId="7" fillId="0" borderId="100" xfId="0" applyFont="1" applyBorder="1" applyAlignment="1" applyProtection="1">
      <alignment vertical="center" wrapText="1" shrinkToFit="1"/>
    </xf>
    <xf numFmtId="0" fontId="7" fillId="0" borderId="192" xfId="0" applyFont="1" applyBorder="1" applyAlignment="1" applyProtection="1">
      <alignment horizontal="left" vertical="center" wrapText="1"/>
    </xf>
    <xf numFmtId="0" fontId="7" fillId="0" borderId="230" xfId="0" applyFont="1" applyBorder="1" applyAlignment="1" applyProtection="1">
      <alignment horizontal="left" vertical="center" wrapText="1"/>
    </xf>
    <xf numFmtId="0" fontId="7" fillId="0" borderId="231"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46"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164" xfId="0" applyFont="1" applyBorder="1" applyAlignment="1" applyProtection="1">
      <alignment horizontal="left" vertical="center" wrapText="1"/>
    </xf>
    <xf numFmtId="0" fontId="7" fillId="12" borderId="240" xfId="0" applyFont="1" applyFill="1" applyBorder="1" applyAlignment="1" applyProtection="1">
      <alignment horizontal="left" vertical="center" wrapText="1" shrinkToFit="1"/>
      <protection locked="0"/>
    </xf>
    <xf numFmtId="0" fontId="7" fillId="12" borderId="241" xfId="0" applyFont="1" applyFill="1" applyBorder="1" applyAlignment="1" applyProtection="1">
      <alignment horizontal="left" vertical="center" wrapText="1" shrinkToFit="1"/>
      <protection locked="0"/>
    </xf>
    <xf numFmtId="0" fontId="7" fillId="12" borderId="242" xfId="0" applyFont="1" applyFill="1" applyBorder="1" applyAlignment="1" applyProtection="1">
      <alignment horizontal="left" vertical="center" wrapText="1" shrinkToFit="1"/>
      <protection locked="0"/>
    </xf>
    <xf numFmtId="0" fontId="7" fillId="0" borderId="149" xfId="0" applyFont="1" applyFill="1" applyBorder="1" applyAlignment="1" applyProtection="1">
      <alignment horizontal="center" vertical="center"/>
    </xf>
    <xf numFmtId="0" fontId="7" fillId="0" borderId="227" xfId="0" applyFont="1" applyFill="1" applyBorder="1" applyAlignment="1" applyProtection="1">
      <alignment horizontal="center" vertical="center"/>
    </xf>
    <xf numFmtId="0" fontId="7" fillId="0" borderId="228" xfId="0" applyFont="1" applyFill="1" applyBorder="1" applyAlignment="1" applyProtection="1">
      <alignment horizontal="center" vertical="center"/>
    </xf>
    <xf numFmtId="0" fontId="7" fillId="0" borderId="225" xfId="0" applyFont="1" applyFill="1" applyBorder="1" applyAlignment="1" applyProtection="1">
      <alignment horizontal="center" vertical="center"/>
    </xf>
    <xf numFmtId="193" fontId="7" fillId="12" borderId="227" xfId="0" applyNumberFormat="1" applyFont="1" applyFill="1" applyBorder="1" applyAlignment="1" applyProtection="1">
      <alignment horizontal="center" vertical="center" shrinkToFit="1"/>
      <protection locked="0"/>
    </xf>
    <xf numFmtId="193" fontId="7" fillId="12" borderId="228" xfId="0" applyNumberFormat="1" applyFont="1" applyFill="1" applyBorder="1" applyAlignment="1" applyProtection="1">
      <alignment horizontal="center" vertical="center" shrinkToFit="1"/>
      <protection locked="0"/>
    </xf>
    <xf numFmtId="38" fontId="7" fillId="9" borderId="212" xfId="0" applyNumberFormat="1" applyFont="1" applyFill="1" applyBorder="1" applyAlignment="1" applyProtection="1">
      <alignment horizontal="center" vertical="center" shrinkToFit="1"/>
    </xf>
    <xf numFmtId="0" fontId="7" fillId="9" borderId="213" xfId="0" applyFont="1" applyFill="1" applyBorder="1" applyAlignment="1" applyProtection="1">
      <alignment horizontal="center" vertical="center" shrinkToFit="1"/>
    </xf>
    <xf numFmtId="38" fontId="7" fillId="9" borderId="227" xfId="0" applyNumberFormat="1" applyFont="1" applyFill="1" applyBorder="1" applyAlignment="1" applyProtection="1">
      <alignment horizontal="center" vertical="center" shrinkToFit="1"/>
    </xf>
    <xf numFmtId="0" fontId="7" fillId="9" borderId="228" xfId="0" applyFont="1" applyFill="1" applyBorder="1" applyAlignment="1" applyProtection="1">
      <alignment horizontal="center" vertical="center" shrinkToFit="1"/>
    </xf>
    <xf numFmtId="0" fontId="7" fillId="7" borderId="124" xfId="0" applyFont="1" applyFill="1" applyBorder="1" applyAlignment="1" applyProtection="1">
      <alignment horizontal="left" vertical="center" wrapText="1"/>
    </xf>
    <xf numFmtId="0" fontId="39" fillId="0" borderId="89" xfId="0" applyFont="1" applyBorder="1" applyAlignment="1" applyProtection="1">
      <alignment horizontal="left" vertical="center" wrapText="1"/>
    </xf>
    <xf numFmtId="0" fontId="39" fillId="0" borderId="85" xfId="0" applyFont="1" applyBorder="1" applyAlignment="1" applyProtection="1">
      <alignment horizontal="left" vertical="center" wrapText="1"/>
    </xf>
    <xf numFmtId="0" fontId="7" fillId="12" borderId="126" xfId="0" applyFont="1" applyFill="1" applyBorder="1" applyAlignment="1" applyProtection="1">
      <alignment horizontal="left" vertical="center" shrinkToFit="1"/>
      <protection locked="0"/>
    </xf>
    <xf numFmtId="0" fontId="7" fillId="0" borderId="127" xfId="0" applyFont="1" applyBorder="1" applyAlignment="1" applyProtection="1">
      <alignment horizontal="left" vertical="center" shrinkToFit="1"/>
      <protection locked="0"/>
    </xf>
    <xf numFmtId="0" fontId="7" fillId="0" borderId="128" xfId="0" applyFont="1" applyBorder="1" applyAlignment="1" applyProtection="1">
      <alignment horizontal="left" vertical="center" shrinkToFit="1"/>
      <protection locked="0"/>
    </xf>
    <xf numFmtId="0" fontId="7" fillId="12" borderId="104" xfId="0" applyFont="1" applyFill="1" applyBorder="1" applyAlignment="1" applyProtection="1">
      <alignment horizontal="left" vertical="center" shrinkToFit="1"/>
      <protection locked="0"/>
    </xf>
    <xf numFmtId="0" fontId="7" fillId="0" borderId="77" xfId="0" applyFont="1" applyBorder="1" applyAlignment="1" applyProtection="1">
      <alignment horizontal="left" vertical="center" shrinkToFit="1"/>
      <protection locked="0"/>
    </xf>
    <xf numFmtId="0" fontId="7" fillId="0" borderId="65" xfId="0" applyFont="1" applyBorder="1" applyAlignment="1" applyProtection="1">
      <alignment horizontal="left" vertical="center" shrinkToFit="1"/>
      <protection locked="0"/>
    </xf>
    <xf numFmtId="177" fontId="7" fillId="12" borderId="63" xfId="0" applyNumberFormat="1" applyFont="1" applyFill="1" applyBorder="1" applyAlignment="1" applyProtection="1">
      <alignment horizontal="left" vertical="center" shrinkToFit="1"/>
      <protection locked="0"/>
    </xf>
    <xf numFmtId="0" fontId="7" fillId="12" borderId="82" xfId="0" applyFont="1" applyFill="1" applyBorder="1" applyAlignment="1" applyProtection="1">
      <alignment horizontal="left" vertical="center" shrinkToFit="1"/>
      <protection locked="0"/>
    </xf>
    <xf numFmtId="0" fontId="7" fillId="12" borderId="83" xfId="0" applyFont="1" applyFill="1" applyBorder="1" applyAlignment="1" applyProtection="1">
      <alignment horizontal="left" vertical="center" shrinkToFit="1"/>
      <protection locked="0"/>
    </xf>
    <xf numFmtId="177" fontId="7" fillId="12" borderId="61" xfId="0" applyNumberFormat="1" applyFont="1" applyFill="1" applyBorder="1" applyAlignment="1" applyProtection="1">
      <alignment horizontal="left" vertical="center" shrinkToFit="1"/>
      <protection locked="0"/>
    </xf>
    <xf numFmtId="0" fontId="7" fillId="12" borderId="62" xfId="0" applyFont="1" applyFill="1" applyBorder="1" applyAlignment="1" applyProtection="1">
      <alignment horizontal="left" vertical="center" shrinkToFit="1"/>
      <protection locked="0"/>
    </xf>
    <xf numFmtId="0" fontId="7" fillId="12" borderId="69" xfId="0" applyFont="1" applyFill="1" applyBorder="1" applyAlignment="1" applyProtection="1">
      <alignment horizontal="left" vertical="center" shrinkToFit="1"/>
      <protection locked="0"/>
    </xf>
    <xf numFmtId="0" fontId="7" fillId="12" borderId="68" xfId="0" applyFont="1" applyFill="1" applyBorder="1" applyAlignment="1" applyProtection="1">
      <alignment vertical="center" wrapText="1" shrinkToFit="1"/>
    </xf>
    <xf numFmtId="0" fontId="7" fillId="0" borderId="69" xfId="0" applyFont="1" applyBorder="1" applyAlignment="1" applyProtection="1">
      <alignment vertical="center" wrapText="1" shrinkToFit="1"/>
    </xf>
    <xf numFmtId="0" fontId="7" fillId="7" borderId="194" xfId="0" applyFont="1" applyFill="1" applyBorder="1" applyAlignment="1" applyProtection="1">
      <alignment horizontal="center" vertical="center" textRotation="255" wrapText="1"/>
    </xf>
    <xf numFmtId="0" fontId="7" fillId="7" borderId="195" xfId="0" applyFont="1" applyFill="1" applyBorder="1" applyAlignment="1" applyProtection="1">
      <alignment horizontal="center" vertical="center" textRotation="255" wrapText="1"/>
    </xf>
    <xf numFmtId="0" fontId="7" fillId="7" borderId="196" xfId="0" applyFont="1" applyFill="1" applyBorder="1" applyAlignment="1" applyProtection="1">
      <alignment horizontal="center" vertical="center" textRotation="255" wrapText="1"/>
    </xf>
    <xf numFmtId="0" fontId="7" fillId="7" borderId="145" xfId="0" applyFont="1" applyFill="1" applyBorder="1" applyAlignment="1" applyProtection="1">
      <alignment horizontal="left" vertical="center" wrapText="1"/>
    </xf>
    <xf numFmtId="0" fontId="7" fillId="7" borderId="146" xfId="0" applyFont="1" applyFill="1" applyBorder="1" applyAlignment="1" applyProtection="1">
      <alignment horizontal="left" vertical="center" wrapText="1"/>
    </xf>
    <xf numFmtId="0" fontId="7" fillId="12" borderId="240" xfId="0" applyFont="1" applyFill="1" applyBorder="1" applyAlignment="1" applyProtection="1">
      <alignment horizontal="left" vertical="center" shrinkToFit="1"/>
      <protection locked="0"/>
    </xf>
    <xf numFmtId="0" fontId="7" fillId="12" borderId="241" xfId="0" applyFont="1" applyFill="1" applyBorder="1" applyAlignment="1" applyProtection="1">
      <alignment horizontal="left" vertical="center" shrinkToFit="1"/>
      <protection locked="0"/>
    </xf>
    <xf numFmtId="0" fontId="7" fillId="12" borderId="242" xfId="0" applyFont="1" applyFill="1" applyBorder="1" applyAlignment="1" applyProtection="1">
      <alignment horizontal="left" vertical="center" shrinkToFit="1"/>
      <protection locked="0"/>
    </xf>
    <xf numFmtId="0" fontId="7" fillId="7" borderId="3" xfId="0" applyFont="1" applyFill="1" applyBorder="1" applyAlignment="1" applyProtection="1">
      <alignment horizontal="left" vertical="center" wrapText="1"/>
    </xf>
    <xf numFmtId="0" fontId="7" fillId="0" borderId="86"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wrapText="1"/>
    </xf>
    <xf numFmtId="38" fontId="7" fillId="10" borderId="165" xfId="6" applyFont="1" applyFill="1" applyBorder="1" applyAlignment="1" applyProtection="1">
      <alignment horizontal="center" vertical="center" shrinkToFit="1"/>
    </xf>
    <xf numFmtId="38" fontId="7" fillId="10" borderId="166" xfId="6" applyFont="1" applyFill="1" applyBorder="1" applyAlignment="1" applyProtection="1">
      <alignment horizontal="center" vertical="center" shrinkToFit="1"/>
    </xf>
    <xf numFmtId="12" fontId="13" fillId="0" borderId="160" xfId="0" applyNumberFormat="1" applyFont="1" applyFill="1" applyBorder="1" applyAlignment="1" applyProtection="1">
      <alignment horizontal="center" vertical="center"/>
    </xf>
    <xf numFmtId="12" fontId="13" fillId="0" borderId="150" xfId="0" applyNumberFormat="1" applyFont="1" applyFill="1" applyBorder="1" applyAlignment="1" applyProtection="1">
      <alignment horizontal="center" vertical="center"/>
    </xf>
    <xf numFmtId="12" fontId="13" fillId="0" borderId="149" xfId="0" applyNumberFormat="1" applyFont="1" applyFill="1" applyBorder="1" applyAlignment="1" applyProtection="1">
      <alignment horizontal="center" vertical="center"/>
    </xf>
    <xf numFmtId="176" fontId="7" fillId="10" borderId="165" xfId="7" applyFont="1" applyFill="1" applyBorder="1" applyAlignment="1" applyProtection="1">
      <alignment horizontal="center" vertical="center" shrinkToFit="1"/>
    </xf>
    <xf numFmtId="176" fontId="7" fillId="10" borderId="166" xfId="7"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7" fillId="0" borderId="71" xfId="0" applyFont="1" applyFill="1" applyBorder="1" applyAlignment="1" applyProtection="1">
      <alignment horizontal="center" vertical="center" wrapText="1"/>
    </xf>
    <xf numFmtId="0" fontId="7" fillId="0" borderId="84"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0" fontId="7" fillId="0" borderId="85"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12" fillId="9" borderId="0" xfId="0" applyFont="1" applyFill="1" applyAlignment="1" applyProtection="1">
      <alignment horizontal="left" vertical="center" wrapText="1"/>
    </xf>
    <xf numFmtId="0" fontId="7" fillId="12" borderId="160" xfId="0" applyFont="1" applyFill="1" applyBorder="1" applyAlignment="1" applyProtection="1">
      <alignment horizontal="left" vertical="center" wrapText="1"/>
      <protection locked="0"/>
    </xf>
    <xf numFmtId="0" fontId="62" fillId="12" borderId="160" xfId="0" applyFont="1" applyFill="1" applyBorder="1" applyAlignment="1" applyProtection="1">
      <alignment vertical="center" wrapText="1"/>
      <protection locked="0"/>
    </xf>
    <xf numFmtId="0" fontId="7" fillId="12" borderId="140" xfId="0" applyFont="1" applyFill="1" applyBorder="1" applyAlignment="1" applyProtection="1">
      <alignment horizontal="left" vertical="center" wrapText="1"/>
      <protection locked="0"/>
    </xf>
    <xf numFmtId="0" fontId="7" fillId="12" borderId="168" xfId="0" applyFont="1" applyFill="1" applyBorder="1" applyAlignment="1" applyProtection="1">
      <alignment horizontal="left" vertical="center" wrapText="1"/>
      <protection locked="0"/>
    </xf>
    <xf numFmtId="0" fontId="7" fillId="12" borderId="169" xfId="0" applyFont="1" applyFill="1" applyBorder="1" applyAlignment="1" applyProtection="1">
      <alignment horizontal="left" vertical="center" wrapText="1"/>
      <protection locked="0"/>
    </xf>
    <xf numFmtId="0" fontId="10" fillId="0" borderId="45" xfId="0" applyFont="1" applyBorder="1" applyAlignment="1" applyProtection="1">
      <alignment horizontal="right" vertical="center"/>
    </xf>
    <xf numFmtId="0" fontId="31" fillId="0" borderId="112" xfId="0" applyFont="1" applyBorder="1" applyAlignment="1" applyProtection="1">
      <alignment horizontal="right" vertical="center"/>
    </xf>
    <xf numFmtId="0" fontId="68" fillId="15" borderId="47" xfId="0" applyFont="1" applyFill="1" applyBorder="1" applyAlignment="1" applyProtection="1">
      <alignment vertical="center"/>
    </xf>
    <xf numFmtId="0" fontId="67" fillId="15" borderId="170" xfId="0" applyFont="1" applyFill="1" applyBorder="1" applyAlignment="1" applyProtection="1">
      <alignment vertical="center"/>
    </xf>
    <xf numFmtId="0" fontId="67" fillId="15" borderId="47" xfId="0" applyFont="1" applyFill="1" applyBorder="1" applyAlignment="1" applyProtection="1">
      <alignment vertical="center"/>
    </xf>
    <xf numFmtId="0" fontId="7" fillId="0" borderId="161" xfId="0" applyFont="1" applyBorder="1" applyAlignment="1" applyProtection="1">
      <alignment horizontal="center" vertical="center"/>
    </xf>
    <xf numFmtId="0" fontId="62" fillId="0" borderId="162" xfId="0" applyFont="1" applyBorder="1" applyAlignment="1" applyProtection="1">
      <alignment horizontal="center" vertical="center"/>
    </xf>
    <xf numFmtId="0" fontId="7" fillId="0" borderId="159" xfId="0" applyFont="1" applyBorder="1" applyAlignment="1" applyProtection="1">
      <alignment horizontal="center" vertical="center"/>
    </xf>
    <xf numFmtId="0" fontId="7" fillId="0" borderId="162" xfId="0" applyFont="1" applyBorder="1" applyAlignment="1" applyProtection="1">
      <alignment horizontal="center" vertical="center"/>
    </xf>
    <xf numFmtId="0" fontId="7" fillId="12" borderId="163" xfId="0" applyFont="1" applyFill="1" applyBorder="1" applyAlignment="1" applyProtection="1">
      <alignment horizontal="left" vertical="center" wrapText="1"/>
      <protection locked="0"/>
    </xf>
    <xf numFmtId="0" fontId="62" fillId="12" borderId="163" xfId="0" applyFont="1" applyFill="1" applyBorder="1" applyAlignment="1" applyProtection="1">
      <alignment vertical="center" wrapText="1"/>
      <protection locked="0"/>
    </xf>
    <xf numFmtId="0" fontId="7" fillId="12" borderId="161" xfId="0" applyFont="1" applyFill="1" applyBorder="1" applyAlignment="1" applyProtection="1">
      <alignment horizontal="left" vertical="center" wrapText="1"/>
      <protection locked="0"/>
    </xf>
    <xf numFmtId="0" fontId="7" fillId="12" borderId="159" xfId="0" applyFont="1" applyFill="1" applyBorder="1" applyAlignment="1" applyProtection="1">
      <alignment horizontal="left" vertical="center" wrapText="1"/>
      <protection locked="0"/>
    </xf>
    <xf numFmtId="0" fontId="7" fillId="12" borderId="162" xfId="0" applyFont="1" applyFill="1" applyBorder="1" applyAlignment="1" applyProtection="1">
      <alignment horizontal="left" vertical="center" wrapText="1"/>
      <protection locked="0"/>
    </xf>
    <xf numFmtId="0" fontId="21" fillId="0" borderId="0" xfId="0" applyFont="1" applyAlignment="1" applyProtection="1">
      <alignment vertical="center"/>
    </xf>
    <xf numFmtId="0" fontId="0" fillId="0" borderId="0" xfId="0" applyAlignment="1" applyProtection="1">
      <alignment vertical="center"/>
    </xf>
    <xf numFmtId="0" fontId="7" fillId="12" borderId="105" xfId="0" applyFont="1" applyFill="1" applyBorder="1" applyAlignment="1" applyProtection="1">
      <alignment horizontal="left" vertical="center" wrapText="1" shrinkToFit="1"/>
      <protection locked="0"/>
    </xf>
    <xf numFmtId="0" fontId="62" fillId="12" borderId="105" xfId="0" applyFont="1" applyFill="1" applyBorder="1" applyAlignment="1" applyProtection="1">
      <alignment vertical="center" wrapText="1" shrinkToFit="1"/>
      <protection locked="0"/>
    </xf>
    <xf numFmtId="0" fontId="7" fillId="12" borderId="5" xfId="0" applyFont="1" applyFill="1" applyBorder="1" applyAlignment="1" applyProtection="1">
      <alignment vertical="top" wrapText="1"/>
      <protection locked="0"/>
    </xf>
    <xf numFmtId="0" fontId="7" fillId="12" borderId="18" xfId="0" applyFont="1" applyFill="1" applyBorder="1" applyAlignment="1" applyProtection="1">
      <alignment vertical="top" wrapText="1"/>
      <protection locked="0"/>
    </xf>
    <xf numFmtId="0" fontId="7" fillId="12" borderId="115" xfId="0" applyFont="1" applyFill="1" applyBorder="1" applyAlignment="1" applyProtection="1">
      <alignment vertical="top" wrapText="1"/>
      <protection locked="0"/>
    </xf>
    <xf numFmtId="0" fontId="7" fillId="12" borderId="19" xfId="0" applyFont="1" applyFill="1" applyBorder="1" applyAlignment="1" applyProtection="1">
      <alignment vertical="top" wrapText="1"/>
      <protection locked="0"/>
    </xf>
    <xf numFmtId="0" fontId="7" fillId="0" borderId="109" xfId="0" applyFont="1" applyBorder="1" applyAlignment="1" applyProtection="1">
      <alignment horizontal="center" vertical="center"/>
    </xf>
    <xf numFmtId="0" fontId="0" fillId="0" borderId="110" xfId="0" applyBorder="1" applyAlignment="1" applyProtection="1">
      <alignment horizontal="center" vertical="center"/>
    </xf>
    <xf numFmtId="0" fontId="7" fillId="12" borderId="109" xfId="0" applyFont="1" applyFill="1" applyBorder="1" applyAlignment="1" applyProtection="1">
      <alignment horizontal="left" vertical="center" shrinkToFit="1"/>
      <protection locked="0"/>
    </xf>
    <xf numFmtId="0" fontId="62" fillId="12" borderId="110" xfId="0" applyFont="1" applyFill="1" applyBorder="1" applyAlignment="1" applyProtection="1">
      <alignment vertical="center" shrinkToFit="1"/>
      <protection locked="0"/>
    </xf>
    <xf numFmtId="0" fontId="7" fillId="12" borderId="106" xfId="0" applyFont="1" applyFill="1" applyBorder="1" applyAlignment="1" applyProtection="1">
      <alignment horizontal="left" vertical="center" shrinkToFit="1"/>
      <protection locked="0"/>
    </xf>
    <xf numFmtId="0" fontId="62" fillId="12" borderId="107" xfId="0" applyFont="1" applyFill="1" applyBorder="1" applyAlignment="1" applyProtection="1">
      <alignment vertical="center" shrinkToFit="1"/>
      <protection locked="0"/>
    </xf>
    <xf numFmtId="0" fontId="7" fillId="12" borderId="113" xfId="0" applyFont="1" applyFill="1" applyBorder="1" applyAlignment="1" applyProtection="1">
      <alignment horizontal="left" vertical="center" shrinkToFit="1"/>
      <protection locked="0"/>
    </xf>
    <xf numFmtId="0" fontId="62" fillId="12" borderId="115" xfId="0" applyFont="1" applyFill="1" applyBorder="1" applyAlignment="1" applyProtection="1">
      <alignment horizontal="left" vertical="center" shrinkToFit="1"/>
      <protection locked="0"/>
    </xf>
    <xf numFmtId="0" fontId="62" fillId="0" borderId="114" xfId="0" applyFont="1" applyBorder="1" applyAlignment="1" applyProtection="1">
      <alignment horizontal="left" vertical="center" shrinkToFit="1"/>
      <protection locked="0"/>
    </xf>
    <xf numFmtId="0" fontId="12" fillId="0" borderId="8"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87" xfId="0" applyFont="1" applyFill="1" applyBorder="1" applyAlignment="1" applyProtection="1">
      <alignment horizontal="center" vertical="center"/>
    </xf>
    <xf numFmtId="0" fontId="0" fillId="0" borderId="88" xfId="0" applyBorder="1" applyAlignment="1" applyProtection="1">
      <alignment horizontal="center" vertical="center"/>
    </xf>
    <xf numFmtId="0" fontId="7" fillId="12" borderId="105" xfId="0" applyFont="1" applyFill="1" applyBorder="1" applyAlignment="1" applyProtection="1">
      <alignment horizontal="left" vertical="center" shrinkToFit="1"/>
      <protection locked="0"/>
    </xf>
    <xf numFmtId="0" fontId="62" fillId="12" borderId="105" xfId="0" applyFont="1" applyFill="1" applyBorder="1" applyAlignment="1" applyProtection="1">
      <alignment horizontal="left" vertical="center" shrinkToFit="1"/>
      <protection locked="0"/>
    </xf>
    <xf numFmtId="0" fontId="7" fillId="0" borderId="8"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39" fillId="0" borderId="108" xfId="0" applyFont="1" applyBorder="1" applyAlignment="1" applyProtection="1">
      <alignment horizontal="center" vertical="center"/>
    </xf>
    <xf numFmtId="0" fontId="39" fillId="0" borderId="115" xfId="0" applyFont="1" applyBorder="1" applyAlignment="1" applyProtection="1">
      <alignment horizontal="center" vertical="center"/>
    </xf>
    <xf numFmtId="0" fontId="39" fillId="0" borderId="110" xfId="0" applyFont="1" applyBorder="1" applyAlignment="1" applyProtection="1">
      <alignment horizontal="center" vertical="center"/>
    </xf>
    <xf numFmtId="0" fontId="7" fillId="0" borderId="0" xfId="0" applyFont="1" applyAlignment="1" applyProtection="1">
      <alignment horizontal="left" vertical="center" shrinkToFit="1"/>
    </xf>
    <xf numFmtId="0" fontId="0" fillId="0" borderId="0" xfId="0" applyAlignment="1" applyProtection="1">
      <alignment vertical="center" shrinkToFit="1"/>
    </xf>
    <xf numFmtId="0" fontId="7" fillId="15" borderId="70" xfId="0" applyFont="1" applyFill="1" applyBorder="1" applyAlignment="1" applyProtection="1">
      <alignment vertical="center"/>
    </xf>
    <xf numFmtId="0" fontId="0" fillId="15" borderId="119" xfId="0" applyFill="1" applyBorder="1" applyAlignment="1" applyProtection="1">
      <alignment vertical="center"/>
    </xf>
    <xf numFmtId="0" fontId="0" fillId="0" borderId="120" xfId="0" applyBorder="1" applyAlignment="1" applyProtection="1">
      <alignment vertical="center"/>
    </xf>
    <xf numFmtId="0" fontId="7" fillId="0" borderId="113" xfId="0" applyFont="1" applyFill="1" applyBorder="1" applyAlignment="1" applyProtection="1">
      <alignment horizontal="center" vertical="center"/>
    </xf>
    <xf numFmtId="0" fontId="7" fillId="0" borderId="115" xfId="0" applyFont="1" applyFill="1" applyBorder="1" applyAlignment="1" applyProtection="1">
      <alignment horizontal="center" vertical="center"/>
    </xf>
    <xf numFmtId="0" fontId="0" fillId="0" borderId="72" xfId="0" applyBorder="1" applyAlignment="1" applyProtection="1">
      <alignment horizontal="center" vertical="center"/>
    </xf>
    <xf numFmtId="0" fontId="7" fillId="0" borderId="113" xfId="0" applyFont="1" applyBorder="1" applyAlignment="1" applyProtection="1">
      <alignment horizontal="center" vertical="center"/>
    </xf>
    <xf numFmtId="0" fontId="0" fillId="0" borderId="115" xfId="0" applyBorder="1" applyAlignment="1" applyProtection="1">
      <alignment horizontal="center" vertical="center"/>
    </xf>
    <xf numFmtId="0" fontId="0" fillId="0" borderId="114" xfId="0" applyBorder="1" applyAlignment="1" applyProtection="1">
      <alignment vertical="center"/>
    </xf>
    <xf numFmtId="0" fontId="7" fillId="12" borderId="111" xfId="0" applyFont="1" applyFill="1" applyBorder="1" applyAlignment="1" applyProtection="1">
      <alignment horizontal="left" vertical="center" shrinkToFit="1"/>
      <protection locked="0"/>
    </xf>
    <xf numFmtId="0" fontId="62" fillId="12" borderId="111" xfId="0" applyFont="1" applyFill="1" applyBorder="1" applyAlignment="1" applyProtection="1">
      <alignment horizontal="left" vertical="center" shrinkToFit="1"/>
      <protection locked="0"/>
    </xf>
    <xf numFmtId="0" fontId="62" fillId="12" borderId="121" xfId="0" applyFont="1" applyFill="1" applyBorder="1" applyAlignment="1" applyProtection="1">
      <alignment horizontal="left" vertical="center" shrinkToFit="1"/>
      <protection locked="0"/>
    </xf>
    <xf numFmtId="0" fontId="7" fillId="12" borderId="111" xfId="0" applyFont="1" applyFill="1" applyBorder="1" applyAlignment="1" applyProtection="1">
      <alignment horizontal="left" vertical="center" wrapText="1" shrinkToFit="1"/>
      <protection locked="0"/>
    </xf>
    <xf numFmtId="0" fontId="62" fillId="12" borderId="111" xfId="0" applyFont="1" applyFill="1" applyBorder="1" applyAlignment="1" applyProtection="1">
      <alignment vertical="center" wrapText="1" shrinkToFit="1"/>
      <protection locked="0"/>
    </xf>
    <xf numFmtId="0" fontId="12" fillId="15" borderId="47" xfId="0" applyFont="1" applyFill="1" applyBorder="1" applyAlignment="1" applyProtection="1">
      <alignment vertical="center"/>
    </xf>
    <xf numFmtId="0" fontId="0" fillId="15" borderId="47" xfId="0" applyFill="1" applyBorder="1" applyAlignment="1" applyProtection="1">
      <alignment vertical="center"/>
    </xf>
    <xf numFmtId="0" fontId="12" fillId="0" borderId="8" xfId="0" applyFont="1" applyFill="1" applyBorder="1" applyAlignment="1" applyProtection="1">
      <alignment horizontal="center" vertical="center" wrapText="1"/>
    </xf>
    <xf numFmtId="0" fontId="0" fillId="0" borderId="0" xfId="0" applyAlignment="1" applyProtection="1">
      <alignment horizontal="center" vertical="center"/>
    </xf>
    <xf numFmtId="0" fontId="7" fillId="0" borderId="6" xfId="9" applyFont="1" applyBorder="1" applyAlignment="1" applyProtection="1">
      <alignment horizontal="center" vertical="center"/>
    </xf>
    <xf numFmtId="0" fontId="39" fillId="0" borderId="6" xfId="0" applyFont="1" applyBorder="1" applyAlignment="1" applyProtection="1">
      <alignment horizontal="center" vertical="center"/>
    </xf>
    <xf numFmtId="0" fontId="12" fillId="0" borderId="0" xfId="9" applyFont="1" applyAlignment="1" applyProtection="1">
      <alignment horizontal="left" vertical="center" shrinkToFit="1"/>
    </xf>
    <xf numFmtId="0" fontId="0" fillId="0" borderId="6" xfId="0" applyBorder="1" applyAlignment="1" applyProtection="1">
      <alignment horizontal="center" vertical="center"/>
    </xf>
    <xf numFmtId="0" fontId="7" fillId="0" borderId="6" xfId="9" applyFont="1" applyBorder="1" applyAlignment="1" applyProtection="1">
      <alignment horizontal="center" vertical="center" wrapText="1"/>
    </xf>
    <xf numFmtId="0" fontId="0" fillId="0" borderId="6" xfId="0" applyBorder="1" applyAlignment="1" applyProtection="1">
      <alignment horizontal="center" vertical="center" wrapText="1"/>
    </xf>
    <xf numFmtId="0" fontId="7" fillId="0" borderId="6" xfId="9" applyFont="1" applyFill="1" applyBorder="1" applyAlignment="1" applyProtection="1">
      <alignment horizontal="center" vertical="center" wrapText="1"/>
    </xf>
    <xf numFmtId="0" fontId="31" fillId="0" borderId="6" xfId="0" applyFont="1" applyBorder="1" applyAlignment="1" applyProtection="1">
      <alignment horizontal="center" vertical="center" wrapText="1"/>
    </xf>
    <xf numFmtId="0" fontId="12" fillId="0" borderId="6" xfId="9" applyFont="1" applyBorder="1" applyAlignment="1" applyProtection="1">
      <alignment horizontal="left" vertical="center" wrapText="1"/>
    </xf>
    <xf numFmtId="0" fontId="31" fillId="0" borderId="6" xfId="0" applyFont="1" applyBorder="1" applyAlignment="1" applyProtection="1">
      <alignment vertical="center" wrapText="1"/>
    </xf>
    <xf numFmtId="0" fontId="0" fillId="0" borderId="6" xfId="0" applyBorder="1" applyAlignment="1" applyProtection="1">
      <alignment vertical="center" wrapText="1"/>
    </xf>
    <xf numFmtId="0" fontId="9" fillId="0" borderId="243" xfId="28" applyFont="1" applyBorder="1" applyAlignment="1" applyProtection="1">
      <alignment horizontal="center" vertical="center"/>
    </xf>
    <xf numFmtId="0" fontId="9" fillId="0" borderId="244" xfId="28" applyFont="1" applyBorder="1" applyAlignment="1" applyProtection="1">
      <alignment horizontal="center" vertical="center"/>
    </xf>
    <xf numFmtId="0" fontId="9" fillId="0" borderId="245" xfId="28" applyFont="1" applyBorder="1" applyAlignment="1" applyProtection="1">
      <alignment horizontal="center" vertical="center"/>
    </xf>
    <xf numFmtId="0" fontId="42" fillId="0" borderId="206" xfId="28" applyFont="1" applyBorder="1" applyAlignment="1" applyProtection="1">
      <alignment horizontal="center" vertical="center"/>
    </xf>
    <xf numFmtId="0" fontId="9" fillId="0" borderId="224" xfId="28" applyFont="1" applyFill="1" applyBorder="1" applyAlignment="1" applyProtection="1">
      <alignment horizontal="center" vertical="center" wrapText="1"/>
    </xf>
    <xf numFmtId="0" fontId="9" fillId="0" borderId="150" xfId="28" applyFont="1" applyFill="1" applyBorder="1" applyAlignment="1" applyProtection="1">
      <alignment horizontal="center" vertical="center" wrapText="1"/>
    </xf>
    <xf numFmtId="0" fontId="9" fillId="0" borderId="149" xfId="28" applyFont="1" applyFill="1" applyBorder="1" applyAlignment="1" applyProtection="1">
      <alignment horizontal="center" vertical="center" wrapText="1"/>
    </xf>
    <xf numFmtId="0" fontId="42" fillId="0" borderId="224" xfId="28" applyFont="1" applyBorder="1" applyAlignment="1" applyProtection="1">
      <alignment horizontal="center" vertical="center" wrapText="1"/>
    </xf>
    <xf numFmtId="0" fontId="42" fillId="0" borderId="149" xfId="28" applyFont="1" applyBorder="1" applyAlignment="1" applyProtection="1">
      <alignment horizontal="center" vertical="center" wrapText="1"/>
    </xf>
    <xf numFmtId="0" fontId="42" fillId="0" borderId="206" xfId="28" applyFont="1" applyBorder="1" applyAlignment="1" applyProtection="1">
      <alignment horizontal="center" vertical="center" wrapText="1"/>
    </xf>
    <xf numFmtId="0" fontId="42" fillId="0" borderId="221" xfId="28" applyFont="1" applyBorder="1" applyAlignment="1" applyProtection="1">
      <alignment horizontal="center" vertical="center" wrapText="1"/>
    </xf>
    <xf numFmtId="0" fontId="42" fillId="0" borderId="223" xfId="28" applyFont="1" applyBorder="1" applyAlignment="1" applyProtection="1">
      <alignment horizontal="center" vertical="center" wrapText="1"/>
    </xf>
    <xf numFmtId="0" fontId="42" fillId="0" borderId="147" xfId="28" applyFont="1" applyBorder="1" applyAlignment="1" applyProtection="1">
      <alignment horizontal="center" vertical="center" wrapText="1"/>
    </xf>
    <xf numFmtId="0" fontId="42" fillId="0" borderId="148" xfId="28" applyFont="1" applyBorder="1" applyAlignment="1" applyProtection="1">
      <alignment horizontal="center" vertical="center" wrapText="1"/>
    </xf>
    <xf numFmtId="0" fontId="9" fillId="0" borderId="224" xfId="28" applyFont="1" applyBorder="1" applyAlignment="1" applyProtection="1">
      <alignment horizontal="center" vertical="center" wrapText="1"/>
    </xf>
    <xf numFmtId="0" fontId="9" fillId="0" borderId="149" xfId="28" applyFont="1" applyBorder="1" applyAlignment="1" applyProtection="1">
      <alignment horizontal="center" vertical="center" wrapText="1"/>
    </xf>
    <xf numFmtId="0" fontId="9" fillId="0" borderId="224" xfId="28" applyFont="1" applyBorder="1" applyAlignment="1" applyProtection="1">
      <alignment horizontal="center" vertical="center"/>
    </xf>
    <xf numFmtId="0" fontId="9" fillId="0" borderId="149" xfId="28" applyFont="1" applyBorder="1" applyAlignment="1" applyProtection="1">
      <alignment horizontal="center" vertical="center"/>
    </xf>
    <xf numFmtId="0" fontId="42" fillId="0" borderId="243" xfId="28" applyFont="1" applyBorder="1" applyAlignment="1" applyProtection="1">
      <alignment horizontal="center" vertical="center"/>
    </xf>
    <xf numFmtId="0" fontId="42" fillId="0" borderId="244" xfId="28" applyFont="1" applyBorder="1" applyAlignment="1" applyProtection="1">
      <alignment horizontal="center" vertical="center"/>
    </xf>
    <xf numFmtId="0" fontId="42" fillId="0" borderId="245" xfId="28" applyFont="1" applyBorder="1" applyAlignment="1" applyProtection="1">
      <alignment horizontal="center" vertical="center"/>
    </xf>
    <xf numFmtId="0" fontId="9" fillId="0" borderId="246" xfId="28" applyFont="1" applyFill="1" applyBorder="1" applyAlignment="1" applyProtection="1">
      <alignment horizontal="center" vertical="center" wrapText="1"/>
    </xf>
    <xf numFmtId="0" fontId="42" fillId="12" borderId="218" xfId="28" applyFont="1" applyFill="1" applyBorder="1" applyAlignment="1" applyProtection="1">
      <alignment horizontal="left" vertical="center" wrapText="1"/>
      <protection locked="0"/>
    </xf>
    <xf numFmtId="0" fontId="42" fillId="12" borderId="220" xfId="28" applyFont="1" applyFill="1" applyBorder="1" applyAlignment="1" applyProtection="1">
      <alignment horizontal="left" vertical="center" wrapText="1"/>
      <protection locked="0"/>
    </xf>
    <xf numFmtId="0" fontId="42" fillId="12" borderId="218" xfId="28" applyFont="1" applyFill="1" applyBorder="1" applyAlignment="1" applyProtection="1">
      <alignment horizontal="center" vertical="center" wrapText="1"/>
      <protection locked="0"/>
    </xf>
    <xf numFmtId="0" fontId="42" fillId="12" borderId="220" xfId="28" applyFont="1" applyFill="1" applyBorder="1" applyAlignment="1" applyProtection="1">
      <alignment horizontal="center" vertical="center" wrapText="1"/>
      <protection locked="0"/>
    </xf>
    <xf numFmtId="0" fontId="42" fillId="0" borderId="224" xfId="28" applyFont="1" applyBorder="1" applyAlignment="1" applyProtection="1">
      <alignment horizontal="center" vertical="center"/>
    </xf>
    <xf numFmtId="0" fontId="42" fillId="0" borderId="149" xfId="28" applyFont="1" applyBorder="1" applyAlignment="1" applyProtection="1">
      <alignment horizontal="center" vertical="center"/>
    </xf>
    <xf numFmtId="0" fontId="42" fillId="0" borderId="218" xfId="28" applyFont="1" applyBorder="1" applyAlignment="1" applyProtection="1">
      <alignment horizontal="center" vertical="center" wrapText="1"/>
    </xf>
    <xf numFmtId="0" fontId="42" fillId="0" borderId="220" xfId="28" applyFont="1" applyBorder="1" applyAlignment="1" applyProtection="1">
      <alignment horizontal="center" vertical="center" wrapText="1"/>
    </xf>
    <xf numFmtId="0" fontId="9" fillId="0" borderId="206" xfId="28" applyFont="1" applyFill="1" applyBorder="1" applyAlignment="1" applyProtection="1">
      <alignment horizontal="center" vertical="center" wrapText="1"/>
    </xf>
    <xf numFmtId="0" fontId="9" fillId="0" borderId="206" xfId="28" applyFont="1" applyBorder="1" applyAlignment="1" applyProtection="1">
      <alignment horizontal="center" vertical="center" wrapText="1"/>
    </xf>
    <xf numFmtId="0" fontId="9" fillId="0" borderId="229" xfId="28" applyFont="1" applyBorder="1" applyAlignment="1" applyProtection="1">
      <alignment horizontal="center" vertical="center" wrapText="1"/>
    </xf>
    <xf numFmtId="0" fontId="42" fillId="12" borderId="218" xfId="28" applyFont="1" applyFill="1" applyBorder="1" applyAlignment="1" applyProtection="1">
      <alignment horizontal="center" vertical="center"/>
      <protection locked="0"/>
    </xf>
    <xf numFmtId="0" fontId="42" fillId="12" borderId="220" xfId="28" applyFont="1" applyFill="1" applyBorder="1" applyAlignment="1" applyProtection="1">
      <alignment horizontal="center" vertical="center"/>
      <protection locked="0"/>
    </xf>
    <xf numFmtId="0" fontId="42" fillId="12" borderId="233" xfId="28" applyFont="1" applyFill="1" applyBorder="1" applyAlignment="1" applyProtection="1">
      <alignment horizontal="left" vertical="center" wrapText="1"/>
      <protection locked="0"/>
    </xf>
    <xf numFmtId="0" fontId="42" fillId="12" borderId="234" xfId="28" applyFont="1" applyFill="1" applyBorder="1" applyAlignment="1" applyProtection="1">
      <alignment horizontal="left" vertical="center" wrapText="1"/>
      <protection locked="0"/>
    </xf>
    <xf numFmtId="0" fontId="9" fillId="0" borderId="235" xfId="28" applyFont="1" applyBorder="1" applyAlignment="1" applyProtection="1">
      <alignment horizontal="center" vertical="center"/>
    </xf>
    <xf numFmtId="0" fontId="9" fillId="0" borderId="237" xfId="28" applyFont="1" applyBorder="1" applyAlignment="1" applyProtection="1">
      <alignment horizontal="center" vertical="center"/>
    </xf>
    <xf numFmtId="0" fontId="9" fillId="0" borderId="145" xfId="28" applyFont="1" applyBorder="1" applyAlignment="1" applyProtection="1">
      <alignment horizontal="center" vertical="center"/>
    </xf>
    <xf numFmtId="0" fontId="9" fillId="0" borderId="146" xfId="28" applyFont="1" applyBorder="1" applyAlignment="1" applyProtection="1">
      <alignment horizontal="center" vertical="center"/>
    </xf>
    <xf numFmtId="0" fontId="9" fillId="0" borderId="147" xfId="28" applyFont="1" applyBorder="1" applyAlignment="1" applyProtection="1">
      <alignment horizontal="center" vertical="center"/>
    </xf>
    <xf numFmtId="0" fontId="9" fillId="0" borderId="148" xfId="28" applyFont="1" applyBorder="1" applyAlignment="1" applyProtection="1">
      <alignment horizontal="center" vertical="center"/>
    </xf>
    <xf numFmtId="0" fontId="9" fillId="0" borderId="236" xfId="28" applyFont="1" applyBorder="1" applyAlignment="1" applyProtection="1">
      <alignment horizontal="center" vertical="center"/>
    </xf>
    <xf numFmtId="0" fontId="9" fillId="0" borderId="0" xfId="28" applyFont="1" applyBorder="1" applyAlignment="1" applyProtection="1">
      <alignment horizontal="center" vertical="center"/>
    </xf>
    <xf numFmtId="0" fontId="9" fillId="0" borderId="56" xfId="28" applyFont="1" applyBorder="1" applyAlignment="1" applyProtection="1">
      <alignment horizontal="center" vertical="center"/>
    </xf>
    <xf numFmtId="199" fontId="42" fillId="9" borderId="240" xfId="28" applyNumberFormat="1" applyFont="1" applyFill="1" applyBorder="1" applyAlignment="1" applyProtection="1">
      <alignment horizontal="right" vertical="center"/>
    </xf>
    <xf numFmtId="199" fontId="42" fillId="9" borderId="234" xfId="28" applyNumberFormat="1" applyFont="1" applyFill="1" applyBorder="1" applyAlignment="1" applyProtection="1">
      <alignment horizontal="right" vertical="center"/>
    </xf>
    <xf numFmtId="198" fontId="42" fillId="12" borderId="206" xfId="31" applyNumberFormat="1" applyFont="1" applyFill="1" applyBorder="1" applyAlignment="1" applyProtection="1">
      <alignment horizontal="right" vertical="center"/>
      <protection locked="0"/>
    </xf>
    <xf numFmtId="198" fontId="42" fillId="9" borderId="206" xfId="31" applyNumberFormat="1" applyFont="1" applyFill="1" applyBorder="1" applyAlignment="1" applyProtection="1">
      <alignment horizontal="right" vertical="center"/>
    </xf>
    <xf numFmtId="193" fontId="42" fillId="9" borderId="206" xfId="31" applyNumberFormat="1" applyFont="1" applyFill="1" applyBorder="1" applyAlignment="1" applyProtection="1">
      <alignment horizontal="right" vertical="center"/>
    </xf>
    <xf numFmtId="0" fontId="42" fillId="0" borderId="74" xfId="29" applyFont="1" applyBorder="1" applyAlignment="1">
      <alignment horizontal="center" vertical="center" wrapText="1"/>
    </xf>
    <xf numFmtId="0" fontId="42" fillId="0" borderId="173" xfId="29" applyFont="1" applyBorder="1" applyAlignment="1">
      <alignment horizontal="center" vertical="center" wrapText="1"/>
    </xf>
    <xf numFmtId="0" fontId="42" fillId="0" borderId="71" xfId="29" applyFont="1" applyBorder="1" applyAlignment="1">
      <alignment horizontal="center" vertical="center"/>
    </xf>
    <xf numFmtId="0" fontId="42" fillId="0" borderId="74" xfId="29" applyFont="1" applyBorder="1" applyAlignment="1">
      <alignment horizontal="center" vertical="center"/>
    </xf>
    <xf numFmtId="0" fontId="42" fillId="0" borderId="183" xfId="29" applyFont="1" applyBorder="1" applyAlignment="1">
      <alignment horizontal="center" vertical="center"/>
    </xf>
    <xf numFmtId="0" fontId="42" fillId="0" borderId="86" xfId="29" applyFont="1" applyBorder="1" applyAlignment="1">
      <alignment horizontal="center" vertical="center" wrapText="1"/>
    </xf>
    <xf numFmtId="0" fontId="42" fillId="0" borderId="182" xfId="29" applyFont="1" applyBorder="1" applyAlignment="1">
      <alignment horizontal="center" vertical="center" wrapText="1"/>
    </xf>
    <xf numFmtId="0" fontId="42" fillId="0" borderId="124" xfId="29" applyFont="1" applyBorder="1" applyAlignment="1">
      <alignment horizontal="center" vertical="center"/>
    </xf>
    <xf numFmtId="0" fontId="42" fillId="0" borderId="11" xfId="29" applyFont="1" applyBorder="1" applyAlignment="1">
      <alignment horizontal="center" vertical="center"/>
    </xf>
    <xf numFmtId="0" fontId="42" fillId="0" borderId="2" xfId="29" applyFont="1" applyFill="1" applyBorder="1" applyAlignment="1">
      <alignment horizontal="center" vertical="center"/>
    </xf>
    <xf numFmtId="0" fontId="42" fillId="0" borderId="179" xfId="29" applyFont="1" applyFill="1" applyBorder="1" applyAlignment="1">
      <alignment horizontal="center" vertical="center"/>
    </xf>
    <xf numFmtId="0" fontId="42" fillId="0" borderId="84" xfId="29" applyFont="1" applyBorder="1" applyAlignment="1">
      <alignment horizontal="center" vertical="center" wrapText="1"/>
    </xf>
    <xf numFmtId="0" fontId="42" fillId="0" borderId="185" xfId="29" applyFont="1" applyBorder="1" applyAlignment="1">
      <alignment horizontal="center" vertical="center" wrapText="1"/>
    </xf>
    <xf numFmtId="0" fontId="9" fillId="0" borderId="0" xfId="0" applyFont="1" applyAlignment="1">
      <alignment horizontal="left" vertical="center" indent="1" shrinkToFit="1"/>
    </xf>
    <xf numFmtId="0" fontId="0" fillId="0" borderId="0" xfId="0" applyAlignment="1">
      <alignment horizontal="left" vertical="center" indent="1" shrinkToFit="1"/>
    </xf>
    <xf numFmtId="0" fontId="9" fillId="0" borderId="0" xfId="0" applyFont="1" applyAlignment="1">
      <alignment horizontal="left" vertical="center" wrapText="1" indent="1"/>
    </xf>
    <xf numFmtId="0" fontId="0" fillId="0" borderId="0" xfId="0" applyAlignment="1">
      <alignment horizontal="left" vertical="center" wrapText="1" indent="1"/>
    </xf>
    <xf numFmtId="0" fontId="7" fillId="0" borderId="155" xfId="0" applyFont="1" applyBorder="1" applyAlignment="1">
      <alignment horizontal="left" vertical="center"/>
    </xf>
    <xf numFmtId="0" fontId="0" fillId="0" borderId="159" xfId="0" applyBorder="1" applyAlignment="1">
      <alignment horizontal="left" vertical="center"/>
    </xf>
    <xf numFmtId="0" fontId="0" fillId="0" borderId="158" xfId="0" applyBorder="1" applyAlignment="1">
      <alignment horizontal="left" vertical="center"/>
    </xf>
    <xf numFmtId="0" fontId="9" fillId="12" borderId="5" xfId="0" applyFont="1" applyFill="1" applyBorder="1" applyAlignment="1" applyProtection="1">
      <alignment horizontal="left" vertical="center" wrapText="1"/>
      <protection locked="0"/>
    </xf>
    <xf numFmtId="0" fontId="42" fillId="0" borderId="18" xfId="0" applyFont="1" applyBorder="1" applyAlignment="1" applyProtection="1">
      <alignment horizontal="left" vertical="center" wrapText="1"/>
      <protection locked="0"/>
    </xf>
    <xf numFmtId="0" fontId="42" fillId="0" borderId="19" xfId="0" applyFont="1" applyBorder="1" applyAlignment="1" applyProtection="1">
      <alignment horizontal="left" vertical="center" wrapText="1"/>
      <protection locked="0"/>
    </xf>
    <xf numFmtId="0" fontId="7" fillId="0" borderId="113" xfId="0" applyFont="1" applyBorder="1" applyAlignment="1">
      <alignment horizontal="center" vertical="center"/>
    </xf>
    <xf numFmtId="0" fontId="0" fillId="0" borderId="115" xfId="0" applyBorder="1" applyAlignment="1">
      <alignment horizontal="center" vertical="center"/>
    </xf>
    <xf numFmtId="0" fontId="0" fillId="0" borderId="114" xfId="0" applyBorder="1" applyAlignment="1">
      <alignment vertical="center"/>
    </xf>
    <xf numFmtId="0" fontId="9" fillId="12" borderId="113" xfId="0" applyFont="1" applyFill="1" applyBorder="1" applyAlignment="1" applyProtection="1">
      <alignment horizontal="left" vertical="center" wrapText="1"/>
      <protection locked="0"/>
    </xf>
    <xf numFmtId="0" fontId="42" fillId="12" borderId="115" xfId="0" applyFont="1" applyFill="1" applyBorder="1" applyAlignment="1" applyProtection="1">
      <alignment horizontal="left" vertical="center" wrapText="1"/>
      <protection locked="0"/>
    </xf>
    <xf numFmtId="0" fontId="42" fillId="0" borderId="114" xfId="0" applyFont="1" applyBorder="1" applyAlignment="1" applyProtection="1">
      <alignment horizontal="left" vertical="center" wrapText="1"/>
      <protection locked="0"/>
    </xf>
    <xf numFmtId="0" fontId="9" fillId="12" borderId="218" xfId="0" applyFont="1" applyFill="1" applyBorder="1" applyAlignment="1" applyProtection="1">
      <alignment horizontal="left" vertical="center" wrapText="1"/>
      <protection locked="0"/>
    </xf>
    <xf numFmtId="0" fontId="42" fillId="12" borderId="219" xfId="0" applyFont="1" applyFill="1" applyBorder="1" applyAlignment="1" applyProtection="1">
      <alignment horizontal="left" vertical="center" wrapText="1"/>
      <protection locked="0"/>
    </xf>
    <xf numFmtId="0" fontId="42" fillId="0" borderId="220" xfId="0" applyFont="1" applyBorder="1" applyAlignment="1" applyProtection="1">
      <alignment horizontal="left" vertical="center" wrapText="1"/>
      <protection locked="0"/>
    </xf>
    <xf numFmtId="0" fontId="7" fillId="0" borderId="155" xfId="0" applyFont="1" applyBorder="1" applyAlignment="1">
      <alignment horizontal="center" vertical="center"/>
    </xf>
    <xf numFmtId="0" fontId="0" fillId="0" borderId="159" xfId="0" applyBorder="1" applyAlignment="1">
      <alignment horizontal="center" vertical="center"/>
    </xf>
    <xf numFmtId="0" fontId="0" fillId="0" borderId="158" xfId="0" applyBorder="1" applyAlignment="1">
      <alignment horizontal="center" vertical="center"/>
    </xf>
    <xf numFmtId="0" fontId="34" fillId="0" borderId="220" xfId="0" applyFont="1" applyBorder="1" applyAlignment="1">
      <alignment horizontal="left" vertical="center"/>
    </xf>
    <xf numFmtId="0" fontId="34" fillId="0" borderId="206" xfId="0" applyFont="1" applyBorder="1" applyAlignment="1">
      <alignment horizontal="left" vertical="center"/>
    </xf>
    <xf numFmtId="0" fontId="7" fillId="0" borderId="206" xfId="0" applyFont="1" applyBorder="1" applyAlignment="1">
      <alignment horizontal="center" vertical="center" wrapText="1"/>
    </xf>
    <xf numFmtId="0" fontId="34" fillId="0" borderId="219" xfId="0" applyFont="1" applyBorder="1" applyAlignment="1">
      <alignment horizontal="left" vertical="center"/>
    </xf>
    <xf numFmtId="0" fontId="9" fillId="12" borderId="219" xfId="0" applyFont="1" applyFill="1" applyBorder="1" applyAlignment="1" applyProtection="1">
      <alignment horizontal="left" vertical="center" wrapText="1"/>
      <protection locked="0"/>
    </xf>
    <xf numFmtId="0" fontId="9" fillId="12" borderId="220" xfId="0" applyFont="1" applyFill="1" applyBorder="1" applyAlignment="1" applyProtection="1">
      <alignment horizontal="left" vertical="center" wrapText="1"/>
      <protection locked="0"/>
    </xf>
    <xf numFmtId="0" fontId="12" fillId="12" borderId="5" xfId="0" applyFont="1" applyFill="1" applyBorder="1" applyAlignment="1" applyProtection="1">
      <alignment vertical="center" wrapText="1"/>
      <protection locked="0"/>
    </xf>
    <xf numFmtId="0" fontId="41" fillId="12" borderId="18" xfId="0" applyFont="1" applyFill="1" applyBorder="1" applyAlignment="1" applyProtection="1">
      <alignment vertical="center" wrapText="1"/>
      <protection locked="0"/>
    </xf>
    <xf numFmtId="0" fontId="41" fillId="12" borderId="159" xfId="0" applyFont="1" applyFill="1" applyBorder="1" applyAlignment="1" applyProtection="1">
      <alignment vertical="center" wrapText="1"/>
      <protection locked="0"/>
    </xf>
    <xf numFmtId="0" fontId="41" fillId="12" borderId="19" xfId="0" applyFont="1" applyFill="1" applyBorder="1" applyAlignment="1" applyProtection="1">
      <alignment vertical="center" wrapText="1"/>
      <protection locked="0"/>
    </xf>
    <xf numFmtId="0" fontId="63" fillId="12" borderId="141" xfId="0" applyFont="1" applyFill="1" applyBorder="1" applyAlignment="1" applyProtection="1">
      <alignment vertical="center" wrapText="1"/>
      <protection locked="0"/>
    </xf>
    <xf numFmtId="0" fontId="63" fillId="12" borderId="142" xfId="0" applyFont="1" applyFill="1" applyBorder="1" applyAlignment="1" applyProtection="1">
      <alignment vertical="center" wrapText="1"/>
      <protection locked="0"/>
    </xf>
    <xf numFmtId="0" fontId="63" fillId="12" borderId="159" xfId="0" applyFont="1" applyFill="1" applyBorder="1" applyAlignment="1" applyProtection="1">
      <alignment vertical="center" wrapText="1"/>
      <protection locked="0"/>
    </xf>
    <xf numFmtId="0" fontId="63" fillId="12" borderId="143" xfId="0" applyFont="1" applyFill="1" applyBorder="1" applyAlignment="1" applyProtection="1">
      <alignment vertical="center" wrapText="1"/>
      <protection locked="0"/>
    </xf>
    <xf numFmtId="0" fontId="9" fillId="0" borderId="206" xfId="0" applyFont="1" applyBorder="1" applyAlignment="1" applyProtection="1">
      <alignment horizontal="center" vertical="center"/>
    </xf>
    <xf numFmtId="0" fontId="42" fillId="0" borderId="218" xfId="0" applyFont="1" applyBorder="1" applyAlignment="1" applyProtection="1">
      <alignment horizontal="center" vertical="center"/>
    </xf>
    <xf numFmtId="0" fontId="42" fillId="0" borderId="220" xfId="0" applyFont="1" applyBorder="1" applyAlignment="1" applyProtection="1">
      <alignment horizontal="center" vertical="center"/>
    </xf>
    <xf numFmtId="0" fontId="9" fillId="9" borderId="0" xfId="0" applyFont="1" applyFill="1" applyAlignment="1" applyProtection="1">
      <alignment horizontal="left" vertical="center" wrapText="1"/>
    </xf>
    <xf numFmtId="0" fontId="9" fillId="0" borderId="218" xfId="0" applyFont="1" applyFill="1" applyBorder="1" applyAlignment="1" applyProtection="1">
      <alignment horizontal="center" vertical="center"/>
    </xf>
    <xf numFmtId="0" fontId="9" fillId="0" borderId="220" xfId="0" applyFont="1" applyFill="1" applyBorder="1" applyAlignment="1" applyProtection="1">
      <alignment horizontal="center" vertical="center"/>
    </xf>
    <xf numFmtId="0" fontId="9" fillId="0" borderId="218" xfId="0" applyFont="1" applyFill="1" applyBorder="1" applyAlignment="1" applyProtection="1">
      <alignment horizontal="center" vertical="center" shrinkToFit="1"/>
    </xf>
    <xf numFmtId="0" fontId="9" fillId="0" borderId="220" xfId="0" applyFont="1" applyFill="1" applyBorder="1" applyAlignment="1" applyProtection="1">
      <alignment horizontal="center" vertical="center" shrinkToFit="1"/>
    </xf>
    <xf numFmtId="0" fontId="9" fillId="8" borderId="206" xfId="0" applyFont="1" applyFill="1" applyBorder="1" applyAlignment="1" applyProtection="1">
      <alignment horizontal="center" vertical="center"/>
      <protection locked="0"/>
    </xf>
    <xf numFmtId="0" fontId="9" fillId="12" borderId="221" xfId="0" applyFont="1" applyFill="1" applyBorder="1" applyAlignment="1" applyProtection="1">
      <alignment horizontal="left" vertical="top" wrapText="1"/>
      <protection locked="0"/>
    </xf>
    <xf numFmtId="0" fontId="9" fillId="12" borderId="222" xfId="0" applyFont="1" applyFill="1" applyBorder="1" applyAlignment="1" applyProtection="1">
      <alignment horizontal="left" vertical="top" wrapText="1"/>
      <protection locked="0"/>
    </xf>
    <xf numFmtId="0" fontId="9" fillId="12" borderId="223" xfId="0" applyFont="1" applyFill="1" applyBorder="1" applyAlignment="1" applyProtection="1">
      <alignment horizontal="left" vertical="top" wrapText="1"/>
      <protection locked="0"/>
    </xf>
    <xf numFmtId="0" fontId="9" fillId="12" borderId="145" xfId="0" applyFont="1" applyFill="1" applyBorder="1" applyAlignment="1" applyProtection="1">
      <alignment horizontal="left" vertical="top" wrapText="1"/>
      <protection locked="0"/>
    </xf>
    <xf numFmtId="0" fontId="9" fillId="12" borderId="0" xfId="0" applyFont="1" applyFill="1" applyBorder="1" applyAlignment="1" applyProtection="1">
      <alignment horizontal="left" vertical="top" wrapText="1"/>
      <protection locked="0"/>
    </xf>
    <xf numFmtId="0" fontId="9" fillId="12" borderId="146" xfId="0" applyFont="1" applyFill="1" applyBorder="1" applyAlignment="1" applyProtection="1">
      <alignment horizontal="left" vertical="top" wrapText="1"/>
      <protection locked="0"/>
    </xf>
    <xf numFmtId="0" fontId="9" fillId="12" borderId="147" xfId="0" applyFont="1" applyFill="1" applyBorder="1" applyAlignment="1" applyProtection="1">
      <alignment horizontal="left" vertical="top" wrapText="1"/>
      <protection locked="0"/>
    </xf>
    <xf numFmtId="0" fontId="9" fillId="12" borderId="56" xfId="0" applyFont="1" applyFill="1" applyBorder="1" applyAlignment="1" applyProtection="1">
      <alignment horizontal="left" vertical="top" wrapText="1"/>
      <protection locked="0"/>
    </xf>
    <xf numFmtId="0" fontId="9" fillId="12" borderId="148" xfId="0" applyFont="1" applyFill="1" applyBorder="1" applyAlignment="1" applyProtection="1">
      <alignment horizontal="left" vertical="top" wrapText="1"/>
      <protection locked="0"/>
    </xf>
    <xf numFmtId="179" fontId="9" fillId="0" borderId="206" xfId="0" applyNumberFormat="1" applyFont="1" applyFill="1" applyBorder="1" applyAlignment="1" applyProtection="1">
      <alignment horizontal="center" vertical="center" wrapText="1"/>
    </xf>
    <xf numFmtId="179" fontId="9" fillId="0" borderId="206" xfId="0" applyNumberFormat="1" applyFont="1" applyFill="1" applyBorder="1" applyAlignment="1" applyProtection="1">
      <alignment horizontal="center" vertical="center"/>
    </xf>
    <xf numFmtId="0" fontId="9" fillId="12" borderId="206" xfId="0" applyFont="1" applyFill="1" applyBorder="1" applyAlignment="1" applyProtection="1">
      <alignment horizontal="left" vertical="center"/>
      <protection locked="0"/>
    </xf>
    <xf numFmtId="0" fontId="9" fillId="12" borderId="206" xfId="0" applyFont="1" applyFill="1" applyBorder="1" applyAlignment="1" applyProtection="1">
      <alignment horizontal="center" vertical="center"/>
      <protection locked="0"/>
    </xf>
    <xf numFmtId="0" fontId="7" fillId="0" borderId="141" xfId="0" applyFont="1" applyBorder="1" applyAlignment="1" applyProtection="1">
      <alignment horizontal="center" vertical="center"/>
    </xf>
    <xf numFmtId="0" fontId="0" fillId="0" borderId="143" xfId="0"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150" xfId="0" applyFont="1" applyFill="1" applyBorder="1" applyAlignment="1" applyProtection="1">
      <alignment horizontal="center" vertical="center"/>
    </xf>
    <xf numFmtId="0" fontId="15" fillId="0" borderId="0" xfId="0" applyFont="1" applyAlignment="1" applyProtection="1">
      <alignment horizontal="left" vertical="top" wrapText="1"/>
    </xf>
    <xf numFmtId="0" fontId="15" fillId="12" borderId="113" xfId="0" applyFont="1" applyFill="1" applyBorder="1" applyAlignment="1" applyProtection="1">
      <alignment horizontal="left" vertical="top" wrapText="1"/>
      <protection locked="0"/>
    </xf>
    <xf numFmtId="0" fontId="15" fillId="12" borderId="142" xfId="0" applyFont="1" applyFill="1" applyBorder="1" applyAlignment="1" applyProtection="1">
      <alignment horizontal="left" vertical="top" wrapText="1"/>
      <protection locked="0"/>
    </xf>
    <xf numFmtId="0" fontId="31" fillId="12" borderId="115" xfId="0" applyFont="1" applyFill="1" applyBorder="1" applyAlignment="1" applyProtection="1">
      <alignment vertical="center"/>
      <protection locked="0"/>
    </xf>
    <xf numFmtId="0" fontId="31" fillId="0" borderId="114" xfId="0" applyFont="1" applyBorder="1" applyAlignment="1" applyProtection="1">
      <alignment vertical="center"/>
      <protection locked="0"/>
    </xf>
    <xf numFmtId="0" fontId="15" fillId="0" borderId="63" xfId="0" applyFont="1" applyFill="1" applyBorder="1" applyAlignment="1" applyProtection="1">
      <alignment horizontal="center" vertical="center"/>
    </xf>
    <xf numFmtId="0" fontId="0" fillId="0" borderId="40" xfId="0" applyBorder="1" applyAlignment="1" applyProtection="1">
      <alignment horizontal="center" vertical="center"/>
    </xf>
    <xf numFmtId="0" fontId="15" fillId="0" borderId="61" xfId="0" applyFont="1" applyFill="1" applyBorder="1" applyAlignment="1" applyProtection="1">
      <alignment horizontal="center" vertical="center"/>
    </xf>
    <xf numFmtId="0" fontId="0" fillId="0" borderId="41" xfId="0" applyBorder="1" applyAlignment="1" applyProtection="1">
      <alignment horizontal="center" vertical="center"/>
    </xf>
    <xf numFmtId="0" fontId="15" fillId="0" borderId="141" xfId="0" applyFont="1" applyFill="1" applyBorder="1" applyAlignment="1" applyProtection="1">
      <alignment horizontal="center" vertical="center"/>
    </xf>
    <xf numFmtId="0" fontId="12" fillId="0" borderId="198" xfId="9" applyFont="1" applyFill="1" applyBorder="1" applyAlignment="1" applyProtection="1">
      <alignment horizontal="left" vertical="center" wrapText="1" shrinkToFit="1"/>
    </xf>
    <xf numFmtId="0" fontId="0" fillId="0" borderId="202" xfId="0" applyBorder="1" applyAlignment="1" applyProtection="1">
      <alignment horizontal="left" vertical="center" wrapText="1" shrinkToFit="1"/>
    </xf>
    <xf numFmtId="0" fontId="12" fillId="0" borderId="63" xfId="9" applyFont="1" applyFill="1" applyBorder="1" applyAlignment="1" applyProtection="1">
      <alignment vertical="center" wrapText="1" shrinkToFit="1"/>
    </xf>
    <xf numFmtId="0" fontId="0" fillId="0" borderId="40" xfId="0" applyBorder="1" applyAlignment="1" applyProtection="1">
      <alignment vertical="center" wrapText="1" shrinkToFit="1"/>
    </xf>
    <xf numFmtId="0" fontId="12" fillId="0" borderId="58" xfId="9" applyFont="1" applyFill="1" applyBorder="1" applyAlignment="1" applyProtection="1">
      <alignment vertical="center" wrapText="1" shrinkToFit="1"/>
    </xf>
    <xf numFmtId="0" fontId="0" fillId="0" borderId="55" xfId="0" applyBorder="1" applyAlignment="1" applyProtection="1">
      <alignment vertical="center" wrapText="1" shrinkToFit="1"/>
    </xf>
    <xf numFmtId="0" fontId="31" fillId="0" borderId="202" xfId="0" applyFont="1" applyBorder="1" applyAlignment="1" applyProtection="1">
      <alignment horizontal="left" vertical="center" wrapText="1" shrinkToFit="1"/>
    </xf>
    <xf numFmtId="0" fontId="12" fillId="0" borderId="201" xfId="9" applyFont="1" applyFill="1" applyBorder="1" applyAlignment="1" applyProtection="1">
      <alignment horizontal="center" vertical="center" wrapText="1" shrinkToFit="1"/>
    </xf>
    <xf numFmtId="0" fontId="12" fillId="0" borderId="150" xfId="9" applyFont="1" applyFill="1" applyBorder="1" applyAlignment="1" applyProtection="1">
      <alignment horizontal="center" vertical="center" wrapText="1" shrinkToFit="1"/>
    </xf>
    <xf numFmtId="0" fontId="12" fillId="0" borderId="149" xfId="9" applyFont="1" applyFill="1" applyBorder="1" applyAlignment="1" applyProtection="1">
      <alignment horizontal="center" vertical="center" wrapText="1" shrinkToFit="1"/>
    </xf>
    <xf numFmtId="0" fontId="7" fillId="0" borderId="90" xfId="9" applyFont="1" applyBorder="1" applyAlignment="1" applyProtection="1">
      <alignment horizontal="center" vertical="center"/>
    </xf>
    <xf numFmtId="0" fontId="7" fillId="0" borderId="91" xfId="9" applyFont="1" applyBorder="1" applyAlignment="1" applyProtection="1">
      <alignment horizontal="center" vertical="center"/>
    </xf>
    <xf numFmtId="0" fontId="7" fillId="0" borderId="92" xfId="9" applyFont="1" applyBorder="1" applyAlignment="1" applyProtection="1">
      <alignment horizontal="center" vertical="center"/>
    </xf>
    <xf numFmtId="0" fontId="7" fillId="0" borderId="93" xfId="9" applyFont="1" applyBorder="1" applyAlignment="1" applyProtection="1">
      <alignment horizontal="center" vertical="center"/>
    </xf>
    <xf numFmtId="0" fontId="7" fillId="0" borderId="94" xfId="9" applyFont="1" applyBorder="1" applyAlignment="1" applyProtection="1">
      <alignment horizontal="center" vertical="center"/>
    </xf>
    <xf numFmtId="0" fontId="7" fillId="0" borderId="95" xfId="9" applyFont="1" applyBorder="1" applyAlignment="1" applyProtection="1">
      <alignment horizontal="center" vertical="center"/>
    </xf>
    <xf numFmtId="0" fontId="7" fillId="0" borderId="96" xfId="9" applyFont="1" applyBorder="1" applyAlignment="1" applyProtection="1">
      <alignment horizontal="center" vertical="center"/>
    </xf>
    <xf numFmtId="0" fontId="7" fillId="0" borderId="97" xfId="9" applyFont="1" applyBorder="1" applyAlignment="1" applyProtection="1">
      <alignment horizontal="center" vertical="center"/>
    </xf>
    <xf numFmtId="0" fontId="7" fillId="0" borderId="98" xfId="9" applyFont="1" applyBorder="1" applyAlignment="1" applyProtection="1">
      <alignment horizontal="center" vertical="center"/>
    </xf>
    <xf numFmtId="0" fontId="14" fillId="0" borderId="27" xfId="9" applyFont="1" applyBorder="1" applyAlignment="1" applyProtection="1">
      <alignment horizontal="center" vertical="center" wrapText="1"/>
    </xf>
    <xf numFmtId="0" fontId="14" fillId="0" borderId="56" xfId="9" applyFont="1" applyBorder="1" applyAlignment="1" applyProtection="1">
      <alignment horizontal="center" vertical="center" wrapText="1"/>
    </xf>
    <xf numFmtId="0" fontId="14" fillId="0" borderId="49" xfId="9" applyFont="1" applyBorder="1" applyAlignment="1" applyProtection="1">
      <alignment horizontal="center" vertical="center" wrapText="1"/>
    </xf>
    <xf numFmtId="0" fontId="36" fillId="9" borderId="105" xfId="0" applyFont="1" applyFill="1" applyBorder="1" applyAlignment="1" applyProtection="1">
      <alignment horizontal="center" vertical="center" wrapText="1"/>
    </xf>
    <xf numFmtId="0" fontId="12" fillId="0" borderId="209" xfId="9" applyFont="1" applyFill="1" applyBorder="1" applyAlignment="1" applyProtection="1">
      <alignment horizontal="center" vertical="center" shrinkToFit="1"/>
    </xf>
    <xf numFmtId="0" fontId="12" fillId="0" borderId="210" xfId="9" applyFont="1" applyFill="1" applyBorder="1" applyAlignment="1" applyProtection="1">
      <alignment horizontal="center" vertical="center" shrinkToFit="1"/>
    </xf>
    <xf numFmtId="0" fontId="12" fillId="0" borderId="211" xfId="9" applyFont="1" applyFill="1" applyBorder="1" applyAlignment="1" applyProtection="1">
      <alignment horizontal="center" vertical="center" shrinkToFit="1"/>
    </xf>
    <xf numFmtId="0" fontId="14" fillId="0" borderId="24" xfId="9" applyFont="1" applyBorder="1" applyAlignment="1" applyProtection="1">
      <alignment horizontal="center" vertical="center" wrapText="1"/>
    </xf>
    <xf numFmtId="0" fontId="14" fillId="0" borderId="116" xfId="9" applyFont="1" applyBorder="1" applyAlignment="1" applyProtection="1">
      <alignment horizontal="center" vertical="center" wrapText="1"/>
    </xf>
    <xf numFmtId="0" fontId="14" fillId="0" borderId="64" xfId="9" applyFont="1" applyBorder="1" applyAlignment="1" applyProtection="1">
      <alignment horizontal="center" vertical="center" wrapText="1"/>
    </xf>
    <xf numFmtId="0" fontId="23" fillId="9" borderId="105" xfId="9" applyFont="1" applyFill="1" applyBorder="1" applyAlignment="1" applyProtection="1">
      <alignment horizontal="center" vertical="center" wrapText="1"/>
    </xf>
    <xf numFmtId="0" fontId="60" fillId="0" borderId="0" xfId="12" applyFont="1" applyAlignment="1" applyProtection="1">
      <alignment vertical="top" wrapText="1"/>
    </xf>
    <xf numFmtId="0" fontId="60" fillId="9" borderId="0" xfId="12" applyFont="1" applyFill="1" applyAlignment="1" applyProtection="1">
      <alignment horizontal="left" vertical="center" wrapText="1"/>
    </xf>
    <xf numFmtId="0" fontId="0" fillId="9" borderId="0" xfId="0" applyFill="1" applyAlignment="1" applyProtection="1">
      <alignment horizontal="left" vertical="center" wrapText="1"/>
    </xf>
    <xf numFmtId="0" fontId="60" fillId="9" borderId="0" xfId="12" applyFont="1" applyFill="1" applyAlignment="1" applyProtection="1">
      <alignment horizontal="left" vertical="center"/>
    </xf>
    <xf numFmtId="0" fontId="0" fillId="9" borderId="0" xfId="0" applyFill="1" applyAlignment="1" applyProtection="1">
      <alignment horizontal="left" vertical="center"/>
    </xf>
    <xf numFmtId="0" fontId="60" fillId="9" borderId="0" xfId="12" applyFont="1" applyFill="1" applyAlignment="1" applyProtection="1">
      <alignment horizontal="left" vertical="top" wrapText="1"/>
    </xf>
    <xf numFmtId="0" fontId="0" fillId="9" borderId="0" xfId="0" applyFill="1" applyAlignment="1" applyProtection="1">
      <alignment horizontal="left" vertical="top" wrapText="1"/>
    </xf>
    <xf numFmtId="0" fontId="34" fillId="0" borderId="0" xfId="12" applyFont="1" applyAlignment="1" applyProtection="1">
      <alignment vertical="center" wrapText="1"/>
    </xf>
    <xf numFmtId="0" fontId="33" fillId="0" borderId="0" xfId="12" applyAlignment="1" applyProtection="1">
      <alignment vertical="center" wrapText="1"/>
    </xf>
    <xf numFmtId="0" fontId="34" fillId="0" borderId="0" xfId="12" applyFont="1" applyAlignment="1" applyProtection="1">
      <alignment horizontal="center" vertical="center"/>
    </xf>
    <xf numFmtId="0" fontId="33" fillId="0" borderId="0" xfId="12" applyFont="1" applyAlignment="1" applyProtection="1">
      <alignment vertical="center"/>
    </xf>
    <xf numFmtId="0" fontId="15" fillId="12" borderId="0" xfId="12" applyFont="1" applyFill="1" applyAlignment="1" applyProtection="1">
      <alignment horizontal="left" vertical="top" wrapText="1" shrinkToFit="1"/>
      <protection locked="0"/>
    </xf>
    <xf numFmtId="0" fontId="33" fillId="12" borderId="0" xfId="12" applyFill="1" applyAlignment="1" applyProtection="1">
      <alignment horizontal="left" vertical="top" wrapText="1" shrinkToFit="1"/>
      <protection locked="0"/>
    </xf>
    <xf numFmtId="0" fontId="57" fillId="0" borderId="0" xfId="12" applyFont="1" applyAlignment="1" applyProtection="1">
      <alignment horizontal="center" vertical="center"/>
    </xf>
    <xf numFmtId="0" fontId="33" fillId="0" borderId="0" xfId="12" applyAlignment="1" applyProtection="1">
      <alignment vertical="center"/>
    </xf>
    <xf numFmtId="187" fontId="34" fillId="12" borderId="0" xfId="12" applyNumberFormat="1" applyFont="1" applyFill="1" applyAlignment="1" applyProtection="1">
      <alignment vertical="center"/>
      <protection locked="0"/>
    </xf>
    <xf numFmtId="187" fontId="33" fillId="12" borderId="0" xfId="12" applyNumberFormat="1" applyFill="1" applyAlignment="1" applyProtection="1">
      <alignment vertical="center"/>
      <protection locked="0"/>
    </xf>
    <xf numFmtId="200" fontId="34" fillId="12" borderId="173" xfId="29" applyNumberFormat="1" applyFont="1" applyFill="1" applyBorder="1" applyProtection="1">
      <alignment vertical="center"/>
      <protection locked="0"/>
    </xf>
    <xf numFmtId="200" fontId="34" fillId="12" borderId="211" xfId="29" applyNumberFormat="1" applyFont="1" applyFill="1" applyBorder="1" applyProtection="1">
      <alignment vertical="center"/>
      <protection locked="0"/>
    </xf>
    <xf numFmtId="200" fontId="34" fillId="12" borderId="211" xfId="29" applyNumberFormat="1" applyFont="1" applyFill="1" applyBorder="1" applyAlignment="1" applyProtection="1">
      <alignment horizontal="center" vertical="center"/>
      <protection locked="0"/>
    </xf>
    <xf numFmtId="200" fontId="34" fillId="12" borderId="211" xfId="29" applyNumberFormat="1" applyFont="1" applyFill="1" applyBorder="1" applyAlignment="1" applyProtection="1">
      <alignment horizontal="center" vertical="center" wrapText="1"/>
      <protection locked="0"/>
    </xf>
    <xf numFmtId="200" fontId="34" fillId="12" borderId="169" xfId="29" applyNumberFormat="1" applyFont="1" applyFill="1" applyBorder="1" applyAlignment="1" applyProtection="1">
      <alignment horizontal="center" vertical="center"/>
      <protection locked="0"/>
    </xf>
    <xf numFmtId="200" fontId="34" fillId="9" borderId="226" xfId="30" applyNumberFormat="1" applyFont="1" applyFill="1" applyBorder="1">
      <alignment vertical="center"/>
    </xf>
    <xf numFmtId="200" fontId="34" fillId="9" borderId="180" xfId="30" applyNumberFormat="1" applyFont="1" applyFill="1" applyBorder="1">
      <alignment vertical="center"/>
    </xf>
    <xf numFmtId="200" fontId="34" fillId="9" borderId="185" xfId="30" applyNumberFormat="1" applyFont="1" applyFill="1" applyBorder="1">
      <alignment vertical="center"/>
    </xf>
    <xf numFmtId="200" fontId="34" fillId="9" borderId="174" xfId="30" applyNumberFormat="1" applyFont="1" applyFill="1" applyBorder="1">
      <alignment vertical="center"/>
    </xf>
    <xf numFmtId="200" fontId="34" fillId="9" borderId="206" xfId="30" applyNumberFormat="1" applyFont="1" applyFill="1" applyBorder="1">
      <alignment vertical="center"/>
    </xf>
    <xf numFmtId="200" fontId="34" fillId="9" borderId="22" xfId="30" applyNumberFormat="1" applyFont="1" applyFill="1" applyBorder="1">
      <alignment vertical="center"/>
    </xf>
    <xf numFmtId="198" fontId="34" fillId="12" borderId="217" xfId="27" applyNumberFormat="1" applyFont="1" applyFill="1" applyBorder="1" applyAlignment="1" applyProtection="1">
      <alignment horizontal="center" vertical="center"/>
      <protection locked="0"/>
    </xf>
    <xf numFmtId="198" fontId="34" fillId="12" borderId="20" xfId="27" applyNumberFormat="1" applyFont="1" applyFill="1" applyBorder="1" applyAlignment="1" applyProtection="1">
      <alignment horizontal="center" vertical="center"/>
      <protection locked="0"/>
    </xf>
    <xf numFmtId="198" fontId="34" fillId="12" borderId="139" xfId="27" applyNumberFormat="1" applyFont="1" applyFill="1" applyBorder="1" applyAlignment="1" applyProtection="1">
      <alignment horizontal="center" vertical="center"/>
      <protection locked="0"/>
    </xf>
    <xf numFmtId="198" fontId="34" fillId="9" borderId="216" xfId="27" applyNumberFormat="1" applyFont="1" applyFill="1" applyBorder="1">
      <alignment vertical="center"/>
    </xf>
    <xf numFmtId="198" fontId="34" fillId="12" borderId="85" xfId="27" applyNumberFormat="1" applyFont="1" applyFill="1" applyBorder="1" applyAlignment="1" applyProtection="1">
      <alignment horizontal="center" vertical="center"/>
      <protection locked="0"/>
    </xf>
    <xf numFmtId="198" fontId="34" fillId="12" borderId="176" xfId="27" applyNumberFormat="1" applyFont="1" applyFill="1" applyBorder="1" applyAlignment="1" applyProtection="1">
      <alignment horizontal="center" vertical="center"/>
      <protection locked="0"/>
    </xf>
    <xf numFmtId="198" fontId="34" fillId="12" borderId="193" xfId="27" applyNumberFormat="1" applyFont="1" applyFill="1" applyBorder="1" applyAlignment="1" applyProtection="1">
      <alignment horizontal="center" vertical="center"/>
      <protection locked="0"/>
    </xf>
    <xf numFmtId="198" fontId="34" fillId="12" borderId="169" xfId="27" applyNumberFormat="1" applyFont="1" applyFill="1" applyBorder="1" applyAlignment="1" applyProtection="1">
      <alignment horizontal="center" vertical="center"/>
      <protection locked="0"/>
    </xf>
    <xf numFmtId="198" fontId="34" fillId="9" borderId="185" xfId="27" applyNumberFormat="1" applyFont="1" applyFill="1" applyBorder="1">
      <alignment vertical="center"/>
    </xf>
    <xf numFmtId="200" fontId="34" fillId="12" borderId="174" xfId="29" applyNumberFormat="1" applyFont="1" applyFill="1" applyBorder="1" applyAlignment="1" applyProtection="1">
      <alignment horizontal="right" vertical="center"/>
      <protection locked="0"/>
    </xf>
    <xf numFmtId="200" fontId="34" fillId="12" borderId="178" xfId="29" applyNumberFormat="1" applyFont="1" applyFill="1" applyBorder="1" applyAlignment="1" applyProtection="1">
      <alignment horizontal="right" vertical="center"/>
      <protection locked="0"/>
    </xf>
    <xf numFmtId="200" fontId="34" fillId="12" borderId="191" xfId="29" applyNumberFormat="1" applyFont="1" applyFill="1" applyBorder="1" applyAlignment="1" applyProtection="1">
      <alignment horizontal="right" vertical="center"/>
      <protection locked="0"/>
    </xf>
    <xf numFmtId="200" fontId="34" fillId="12" borderId="22" xfId="29" applyNumberFormat="1" applyFont="1" applyFill="1" applyBorder="1" applyAlignment="1" applyProtection="1">
      <alignment horizontal="right" vertical="center"/>
      <protection locked="0"/>
    </xf>
    <xf numFmtId="0" fontId="10" fillId="7" borderId="145"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235" xfId="0" applyFont="1" applyFill="1" applyBorder="1" applyAlignment="1">
      <alignment vertical="center" wrapText="1"/>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36" fillId="0" borderId="0" xfId="0" applyFont="1">
      <alignment vertical="center"/>
    </xf>
  </cellXfs>
  <cellStyles count="32">
    <cellStyle name="スタイル 1" xfId="1"/>
    <cellStyle name="パーセント 2" xfId="2"/>
    <cellStyle name="パーセント 2 2" xfId="22"/>
    <cellStyle name="パーセント 3" xfId="25"/>
    <cellStyle name="ハイパーリンク 2" xfId="3"/>
    <cellStyle name="ハイパーリンク 3" xfId="4"/>
    <cellStyle name="桁区切り" xfId="27" builtinId="6"/>
    <cellStyle name="桁区切り 2" xfId="5"/>
    <cellStyle name="桁区切り 2 10" xfId="6"/>
    <cellStyle name="桁区切り 3" xfId="23"/>
    <cellStyle name="桁区切り 4" xfId="31"/>
    <cellStyle name="通貨 2" xfId="7"/>
    <cellStyle name="標準" xfId="0" builtinId="0"/>
    <cellStyle name="標準 10" xfId="28"/>
    <cellStyle name="標準 11" xfId="29"/>
    <cellStyle name="標準 11 2" xfId="30"/>
    <cellStyle name="標準 2" xfId="8"/>
    <cellStyle name="標準 2 2" xfId="9"/>
    <cellStyle name="標準 2 3" xfId="10"/>
    <cellStyle name="標準 2 4" xfId="11"/>
    <cellStyle name="標準 2 5" xfId="24"/>
    <cellStyle name="標準 3" xfId="12"/>
    <cellStyle name="標準 4" xfId="13"/>
    <cellStyle name="標準 4 2" xfId="26"/>
    <cellStyle name="標準 5" xfId="14"/>
    <cellStyle name="標準 5 2" xfId="15"/>
    <cellStyle name="標準 5 2 2" xfId="21"/>
    <cellStyle name="標準 6" xfId="16"/>
    <cellStyle name="標準 7" xfId="17"/>
    <cellStyle name="標準 8" xfId="18"/>
    <cellStyle name="標準 9" xfId="19"/>
    <cellStyle name="標準 9 2" xfId="20"/>
  </cellStyles>
  <dxfs count="10">
    <dxf>
      <fill>
        <patternFill>
          <bgColor rgb="FFFF0000"/>
        </patternFill>
      </fill>
    </dxf>
    <dxf>
      <fill>
        <patternFill>
          <bgColor rgb="FFFF0000"/>
        </patternFill>
      </fill>
    </dxf>
    <dxf>
      <fill>
        <patternFill>
          <bgColor rgb="FFFF0000"/>
        </patternFill>
      </fill>
    </dxf>
    <dxf>
      <font>
        <color rgb="FFFFFF00"/>
      </font>
      <fill>
        <patternFill>
          <bgColor rgb="FFFF0000"/>
        </patternFill>
      </fill>
    </dxf>
    <dxf>
      <font>
        <color rgb="FFFFFF0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3333FF"/>
      <color rgb="FFCCFF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76199</xdr:colOff>
      <xdr:row>4</xdr:row>
      <xdr:rowOff>38100</xdr:rowOff>
    </xdr:from>
    <xdr:to>
      <xdr:col>16</xdr:col>
      <xdr:colOff>19050</xdr:colOff>
      <xdr:row>5</xdr:row>
      <xdr:rowOff>238126</xdr:rowOff>
    </xdr:to>
    <xdr:sp macro="" textlink="">
      <xdr:nvSpPr>
        <xdr:cNvPr id="2" name="テキスト ボックス 1"/>
        <xdr:cNvSpPr txBox="1"/>
      </xdr:nvSpPr>
      <xdr:spPr>
        <a:xfrm>
          <a:off x="6857999" y="11334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共同申請の場合は、設備の所有者と使用者で</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役員名簿を別々にし、会社ごとに作成してください。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76199</xdr:colOff>
      <xdr:row>4</xdr:row>
      <xdr:rowOff>38100</xdr:rowOff>
    </xdr:from>
    <xdr:to>
      <xdr:col>16</xdr:col>
      <xdr:colOff>19050</xdr:colOff>
      <xdr:row>5</xdr:row>
      <xdr:rowOff>238126</xdr:rowOff>
    </xdr:to>
    <xdr:sp macro="" textlink="">
      <xdr:nvSpPr>
        <xdr:cNvPr id="2" name="テキスト ボックス 1"/>
        <xdr:cNvSpPr txBox="1"/>
      </xdr:nvSpPr>
      <xdr:spPr>
        <a:xfrm>
          <a:off x="6857999" y="11334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共同申請の場合は、設備の所有者と使用者で</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役員名簿を別々にし、会社ごとに作成してください。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11</xdr:col>
      <xdr:colOff>76199</xdr:colOff>
      <xdr:row>0</xdr:row>
      <xdr:rowOff>85725</xdr:rowOff>
    </xdr:from>
    <xdr:to>
      <xdr:col>16</xdr:col>
      <xdr:colOff>19050</xdr:colOff>
      <xdr:row>1</xdr:row>
      <xdr:rowOff>238126</xdr:rowOff>
    </xdr:to>
    <xdr:sp macro="" textlink="">
      <xdr:nvSpPr>
        <xdr:cNvPr id="3" name="テキスト ボックス 2"/>
        <xdr:cNvSpPr txBox="1"/>
      </xdr:nvSpPr>
      <xdr:spPr>
        <a:xfrm>
          <a:off x="6857999" y="1809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明朝" panose="02020609040205080304" pitchFamily="17" charset="-128"/>
              <a:ea typeface="ＭＳ 明朝" panose="02020609040205080304" pitchFamily="17" charset="-128"/>
            </a:rPr>
            <a:t>役員名簿（２社目）</a:t>
          </a:r>
          <a:endParaRPr kumimoji="1" lang="en-US" altLang="ja-JP" sz="180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285750</xdr:colOff>
      <xdr:row>1</xdr:row>
      <xdr:rowOff>133350</xdr:rowOff>
    </xdr:from>
    <xdr:to>
      <xdr:col>15</xdr:col>
      <xdr:colOff>771526</xdr:colOff>
      <xdr:row>117</xdr:row>
      <xdr:rowOff>152001</xdr:rowOff>
    </xdr:to>
    <xdr:pic>
      <xdr:nvPicPr>
        <xdr:cNvPr id="5"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0050" y="371475"/>
          <a:ext cx="6353175" cy="2311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13</xdr:row>
          <xdr:rowOff>9525</xdr:rowOff>
        </xdr:from>
        <xdr:to>
          <xdr:col>1</xdr:col>
          <xdr:colOff>304800</xdr:colOff>
          <xdr:row>14</xdr:row>
          <xdr:rowOff>0</xdr:rowOff>
        </xdr:to>
        <xdr:sp macro="" textlink="">
          <xdr:nvSpPr>
            <xdr:cNvPr id="3300354" name="Check Box 2" hidden="1">
              <a:extLst>
                <a:ext uri="{63B3BB69-23CF-44E3-9099-C40C66FF867C}">
                  <a14:compatExt spid="_x0000_s3300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9525</xdr:rowOff>
        </xdr:from>
        <xdr:to>
          <xdr:col>1</xdr:col>
          <xdr:colOff>304800</xdr:colOff>
          <xdr:row>14</xdr:row>
          <xdr:rowOff>228600</xdr:rowOff>
        </xdr:to>
        <xdr:sp macro="" textlink="">
          <xdr:nvSpPr>
            <xdr:cNvPr id="3300355" name="Check Box 3" hidden="1">
              <a:extLst>
                <a:ext uri="{63B3BB69-23CF-44E3-9099-C40C66FF867C}">
                  <a14:compatExt spid="_x0000_s3300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0</xdr:rowOff>
        </xdr:from>
        <xdr:to>
          <xdr:col>1</xdr:col>
          <xdr:colOff>304800</xdr:colOff>
          <xdr:row>15</xdr:row>
          <xdr:rowOff>228600</xdr:rowOff>
        </xdr:to>
        <xdr:sp macro="" textlink="">
          <xdr:nvSpPr>
            <xdr:cNvPr id="3300356" name="Check Box 4" hidden="1">
              <a:extLst>
                <a:ext uri="{63B3BB69-23CF-44E3-9099-C40C66FF867C}">
                  <a14:compatExt spid="_x0000_s3300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0</xdr:rowOff>
        </xdr:from>
        <xdr:to>
          <xdr:col>1</xdr:col>
          <xdr:colOff>304800</xdr:colOff>
          <xdr:row>16</xdr:row>
          <xdr:rowOff>228600</xdr:rowOff>
        </xdr:to>
        <xdr:sp macro="" textlink="">
          <xdr:nvSpPr>
            <xdr:cNvPr id="3300357" name="Check Box 5" hidden="1">
              <a:extLst>
                <a:ext uri="{63B3BB69-23CF-44E3-9099-C40C66FF867C}">
                  <a14:compatExt spid="_x0000_s3300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0</xdr:rowOff>
        </xdr:from>
        <xdr:to>
          <xdr:col>1</xdr:col>
          <xdr:colOff>304800</xdr:colOff>
          <xdr:row>17</xdr:row>
          <xdr:rowOff>219075</xdr:rowOff>
        </xdr:to>
        <xdr:sp macro="" textlink="">
          <xdr:nvSpPr>
            <xdr:cNvPr id="3300358" name="Check Box 6" hidden="1">
              <a:extLst>
                <a:ext uri="{63B3BB69-23CF-44E3-9099-C40C66FF867C}">
                  <a14:compatExt spid="_x0000_s3300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228600</xdr:rowOff>
        </xdr:from>
        <xdr:to>
          <xdr:col>1</xdr:col>
          <xdr:colOff>304800</xdr:colOff>
          <xdr:row>18</xdr:row>
          <xdr:rowOff>219075</xdr:rowOff>
        </xdr:to>
        <xdr:sp macro="" textlink="">
          <xdr:nvSpPr>
            <xdr:cNvPr id="3300359" name="Check Box 7" hidden="1">
              <a:extLst>
                <a:ext uri="{63B3BB69-23CF-44E3-9099-C40C66FF867C}">
                  <a14:compatExt spid="_x0000_s3300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180975</xdr:rowOff>
        </xdr:from>
        <xdr:to>
          <xdr:col>1</xdr:col>
          <xdr:colOff>304800</xdr:colOff>
          <xdr:row>19</xdr:row>
          <xdr:rowOff>409575</xdr:rowOff>
        </xdr:to>
        <xdr:sp macro="" textlink="">
          <xdr:nvSpPr>
            <xdr:cNvPr id="3300360" name="Check Box 8" hidden="1">
              <a:extLst>
                <a:ext uri="{63B3BB69-23CF-44E3-9099-C40C66FF867C}">
                  <a14:compatExt spid="_x0000_s330036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65372;2&#27425;&#35036;&#27491;/&#12456;&#12493;&#24193;&#65372;DRB/99.&#20316;&#26989;&#29992;&#12501;&#12457;&#12523;&#12480;/&#22823;&#27743;/DRBMR_&#30003;&#35531;&#27096;&#24335;/&#12304;H30&#35036;&#27491;DRB&#12305;&#12510;&#12452;&#12463;&#12525;&#12464;&#12522;&#12483;&#12489;&#27096;&#24335;&#65288;&#26696;&#65289;_20190315&#25163;&#24341;&#12365;&#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日本標準産業中分類"/>
      <sheetName val="入力リスト"/>
      <sheetName val="作成手順"/>
      <sheetName val="交付申請書類"/>
      <sheetName val="チェックリスト"/>
      <sheetName val="申請概要書"/>
      <sheetName val="様式第１"/>
      <sheetName val="（別紙1,2）補助事業に要する経費及び四半期別発生予定額"/>
      <sheetName val="（別紙3）役員名簿"/>
      <sheetName val="（別紙3）役員名簿（２社目用）"/>
      <sheetName val="2-1　設備導入事業経費の配分"/>
      <sheetName val="2-3　補助事業に要する経費、及びその調達方法"/>
      <sheetName val="2-4　補助対象設備の機器リスト"/>
      <sheetName val="2-4　補助対象設備の機器リスト (２社目用）"/>
      <sheetName val="2-11　地方公共団体が確実に関与することの証明書類"/>
      <sheetName val="2-12　主要設備の詳細資料"/>
      <sheetName val="2-13 供給電力根拠"/>
      <sheetName val="2-14 必要電力根拠"/>
      <sheetName val="2-16　事業実施に関連する事項"/>
      <sheetName val="2-17　事業実施体制"/>
      <sheetName val="2-18　事業実施予定スケジュール"/>
      <sheetName val="10 主たる出資者等による補助事業の履行に係る確約書"/>
    </sheetNames>
    <sheetDataSet>
      <sheetData sheetId="0"/>
      <sheetData sheetId="1">
        <row r="4">
          <cell r="E4" t="str">
            <v>資本的支出</v>
          </cell>
        </row>
        <row r="5">
          <cell r="E5" t="str">
            <v>修繕費</v>
          </cell>
        </row>
        <row r="6">
          <cell r="E6"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37"/>
  <sheetViews>
    <sheetView zoomScale="85" zoomScaleNormal="85" workbookViewId="0">
      <selection activeCell="D5" sqref="D5"/>
    </sheetView>
  </sheetViews>
  <sheetFormatPr defaultRowHeight="13.5"/>
  <cols>
    <col min="1" max="1" width="26.36328125" style="34" customWidth="1"/>
    <col min="2" max="16384" width="8.7265625" style="34"/>
  </cols>
  <sheetData>
    <row r="1" spans="1:8" ht="15" customHeight="1">
      <c r="B1" s="35"/>
      <c r="C1" s="35"/>
      <c r="D1" s="35"/>
    </row>
    <row r="2" spans="1:8" ht="15" customHeight="1">
      <c r="B2" s="89"/>
    </row>
    <row r="3" spans="1:8" ht="15" customHeight="1">
      <c r="B3" s="90" t="s">
        <v>641</v>
      </c>
      <c r="C3" s="306" t="s">
        <v>590</v>
      </c>
      <c r="D3" s="34" t="s">
        <v>198</v>
      </c>
      <c r="E3" s="34" t="s">
        <v>655</v>
      </c>
      <c r="F3" s="34" t="s">
        <v>657</v>
      </c>
      <c r="G3" s="34" t="s">
        <v>750</v>
      </c>
      <c r="H3" s="34" t="s">
        <v>735</v>
      </c>
    </row>
    <row r="4" spans="1:8" ht="15" customHeight="1">
      <c r="B4" s="90" t="s">
        <v>642</v>
      </c>
      <c r="C4" s="34" t="s">
        <v>647</v>
      </c>
      <c r="D4" s="34" t="s">
        <v>598</v>
      </c>
      <c r="F4" s="34" t="s">
        <v>658</v>
      </c>
      <c r="G4" s="34" t="s">
        <v>729</v>
      </c>
      <c r="H4" s="327" t="s">
        <v>665</v>
      </c>
    </row>
    <row r="5" spans="1:8" ht="15" customHeight="1">
      <c r="B5" s="90" t="s">
        <v>643</v>
      </c>
      <c r="C5" s="34" t="s">
        <v>648</v>
      </c>
      <c r="D5" s="34" t="s">
        <v>649</v>
      </c>
      <c r="E5" s="34" t="s">
        <v>656</v>
      </c>
      <c r="F5" s="34" t="s">
        <v>659</v>
      </c>
      <c r="G5" s="34" t="s">
        <v>749</v>
      </c>
      <c r="H5" s="314" t="s">
        <v>687</v>
      </c>
    </row>
    <row r="6" spans="1:8" ht="15" customHeight="1">
      <c r="B6" s="90"/>
      <c r="C6" s="34" t="s">
        <v>184</v>
      </c>
      <c r="D6" s="34" t="s">
        <v>599</v>
      </c>
      <c r="H6" s="314" t="s">
        <v>666</v>
      </c>
    </row>
    <row r="7" spans="1:8" ht="15" customHeight="1">
      <c r="B7" s="90"/>
      <c r="D7" s="34" t="s">
        <v>600</v>
      </c>
      <c r="H7" s="314" t="s">
        <v>691</v>
      </c>
    </row>
    <row r="8" spans="1:8" ht="15" customHeight="1">
      <c r="B8" s="90"/>
      <c r="H8" s="314" t="s">
        <v>694</v>
      </c>
    </row>
    <row r="9" spans="1:8" ht="15" customHeight="1">
      <c r="A9" s="37"/>
      <c r="B9" s="91"/>
      <c r="C9" s="36"/>
      <c r="D9" s="36"/>
      <c r="E9" s="36"/>
      <c r="F9" s="36"/>
      <c r="G9" s="36"/>
      <c r="H9" s="327" t="s">
        <v>685</v>
      </c>
    </row>
    <row r="10" spans="1:8" ht="15" customHeight="1">
      <c r="B10" s="92"/>
      <c r="H10" s="314" t="s">
        <v>733</v>
      </c>
    </row>
    <row r="11" spans="1:8" ht="15" customHeight="1">
      <c r="B11" s="92"/>
      <c r="H11" s="328" t="s">
        <v>689</v>
      </c>
    </row>
    <row r="12" spans="1:8" ht="15" customHeight="1">
      <c r="B12" s="92"/>
      <c r="H12" s="314" t="s">
        <v>692</v>
      </c>
    </row>
    <row r="13" spans="1:8" ht="15" customHeight="1">
      <c r="B13" s="92"/>
      <c r="H13" s="314" t="s">
        <v>695</v>
      </c>
    </row>
    <row r="14" spans="1:8" ht="15" customHeight="1">
      <c r="B14" s="92"/>
      <c r="H14" s="327" t="s">
        <v>686</v>
      </c>
    </row>
    <row r="15" spans="1:8" ht="15" customHeight="1">
      <c r="B15" s="92"/>
      <c r="H15" s="314" t="s">
        <v>688</v>
      </c>
    </row>
    <row r="16" spans="1:8" ht="15" customHeight="1">
      <c r="B16" s="93"/>
      <c r="H16" s="314" t="s">
        <v>690</v>
      </c>
    </row>
    <row r="17" spans="1:15" ht="15" customHeight="1">
      <c r="B17" s="93"/>
      <c r="H17" s="314" t="s">
        <v>693</v>
      </c>
    </row>
    <row r="18" spans="1:15" ht="15" customHeight="1">
      <c r="B18" s="87"/>
      <c r="C18" s="88"/>
      <c r="D18" s="36"/>
      <c r="E18" s="36"/>
      <c r="F18" s="36"/>
      <c r="H18" s="314" t="s">
        <v>184</v>
      </c>
      <c r="I18" s="36"/>
      <c r="J18" s="36"/>
      <c r="K18" s="36"/>
      <c r="L18" s="36"/>
      <c r="M18" s="36"/>
      <c r="N18" s="36"/>
      <c r="O18" s="36"/>
    </row>
    <row r="19" spans="1:15" ht="15" customHeight="1">
      <c r="B19" s="39"/>
      <c r="C19" s="40"/>
    </row>
    <row r="20" spans="1:15" ht="15" customHeight="1">
      <c r="B20" s="39"/>
      <c r="C20" s="40"/>
    </row>
    <row r="21" spans="1:15" ht="15" customHeight="1">
      <c r="B21" s="39"/>
      <c r="C21" s="40"/>
    </row>
    <row r="22" spans="1:15" ht="15" customHeight="1">
      <c r="B22" s="39"/>
      <c r="C22" s="40"/>
    </row>
    <row r="23" spans="1:15" ht="15" customHeight="1">
      <c r="A23" s="59"/>
      <c r="B23" s="59"/>
      <c r="C23" s="59"/>
    </row>
    <row r="24" spans="1:15" ht="15" customHeight="1">
      <c r="B24" s="278"/>
      <c r="C24" s="59"/>
    </row>
    <row r="25" spans="1:15" ht="15" customHeight="1">
      <c r="B25" s="59"/>
      <c r="C25" s="59"/>
    </row>
    <row r="26" spans="1:15" ht="15" customHeight="1">
      <c r="B26" s="59"/>
      <c r="C26" s="59"/>
    </row>
    <row r="27" spans="1:15" ht="15" customHeight="1">
      <c r="B27" s="59"/>
      <c r="C27" s="59"/>
    </row>
    <row r="28" spans="1:15" ht="15" customHeight="1">
      <c r="C28" s="59"/>
    </row>
    <row r="29" spans="1:15" ht="15" customHeight="1">
      <c r="A29" s="59"/>
      <c r="B29" s="59"/>
      <c r="C29" s="59"/>
    </row>
    <row r="30" spans="1:15" ht="15" customHeight="1">
      <c r="A30" s="59"/>
      <c r="B30" s="59"/>
      <c r="C30" s="59"/>
    </row>
    <row r="31" spans="1:15" ht="15" customHeight="1">
      <c r="A31" s="59"/>
      <c r="B31" s="59"/>
      <c r="C31" s="59"/>
    </row>
    <row r="32" spans="1:15" ht="15" customHeight="1">
      <c r="A32" s="59"/>
      <c r="B32" s="59"/>
      <c r="C32" s="59"/>
    </row>
    <row r="33" spans="1:3" ht="15" customHeight="1">
      <c r="A33" s="59"/>
      <c r="B33" s="59"/>
      <c r="C33" s="59"/>
    </row>
    <row r="34" spans="1:3" ht="15" customHeight="1">
      <c r="A34" s="59"/>
      <c r="B34" s="59"/>
      <c r="C34" s="59"/>
    </row>
    <row r="35" spans="1:3" ht="15" customHeight="1">
      <c r="A35" s="59"/>
      <c r="B35" s="59"/>
      <c r="C35" s="59"/>
    </row>
    <row r="36" spans="1:3" ht="15" customHeight="1"/>
    <row r="37" spans="1:3" ht="15" customHeight="1"/>
  </sheetData>
  <phoneticPr fontId="4"/>
  <pageMargins left="0.23622047244094491" right="0.23622047244094491" top="0.74803149606299213" bottom="0.74803149606299213" header="0.31496062992125984" footer="0.31496062992125984"/>
  <pageSetup paperSize="9"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FF"/>
    <outlinePr summaryBelow="0"/>
    <pageSetUpPr fitToPage="1"/>
  </sheetPr>
  <dimension ref="A1:K67"/>
  <sheetViews>
    <sheetView showGridLines="0" showZeros="0" view="pageBreakPreview" zoomScale="70" zoomScaleNormal="70" zoomScaleSheetLayoutView="70" workbookViewId="0">
      <selection activeCell="F4" sqref="F4:H4"/>
    </sheetView>
  </sheetViews>
  <sheetFormatPr defaultRowHeight="13.5" outlineLevelRow="1"/>
  <cols>
    <col min="1" max="1" width="3.6328125" style="65" customWidth="1"/>
    <col min="2" max="2" width="8.6328125" style="65" customWidth="1"/>
    <col min="3" max="4" width="1.453125" style="65" customWidth="1"/>
    <col min="5" max="8" width="16.81640625" style="65" customWidth="1"/>
    <col min="9" max="9" width="3.6328125" style="65" customWidth="1"/>
    <col min="10" max="16384" width="8.7265625" style="65"/>
  </cols>
  <sheetData>
    <row r="1" spans="1:8" ht="18" customHeight="1">
      <c r="A1" s="65" t="s">
        <v>615</v>
      </c>
      <c r="C1" s="198"/>
      <c r="D1" s="198"/>
      <c r="E1" s="198"/>
      <c r="F1" s="198"/>
      <c r="G1" s="198"/>
      <c r="H1" s="458"/>
    </row>
    <row r="2" spans="1:8" ht="27.75" customHeight="1">
      <c r="A2" s="707">
        <f>F38</f>
        <v>0</v>
      </c>
      <c r="B2" s="707"/>
      <c r="C2" s="707"/>
      <c r="D2" s="707"/>
      <c r="E2" s="707"/>
      <c r="F2" s="707"/>
      <c r="G2" s="707"/>
      <c r="H2" s="459"/>
    </row>
    <row r="3" spans="1:8" ht="9" customHeight="1" thickBot="1">
      <c r="A3" s="460"/>
      <c r="B3" s="460"/>
      <c r="C3" s="460"/>
      <c r="D3" s="460"/>
      <c r="E3" s="460"/>
      <c r="F3" s="460"/>
      <c r="G3" s="460"/>
      <c r="H3" s="460"/>
    </row>
    <row r="4" spans="1:8" ht="18.75" customHeight="1">
      <c r="A4" s="774" t="s">
        <v>423</v>
      </c>
      <c r="B4" s="775"/>
      <c r="C4" s="775"/>
      <c r="D4" s="776"/>
      <c r="E4" s="461" t="s">
        <v>163</v>
      </c>
      <c r="F4" s="777"/>
      <c r="G4" s="778"/>
      <c r="H4" s="779"/>
    </row>
    <row r="5" spans="1:8" ht="30" customHeight="1">
      <c r="A5" s="721"/>
      <c r="B5" s="720"/>
      <c r="C5" s="720"/>
      <c r="D5" s="731"/>
      <c r="E5" s="462" t="s">
        <v>1</v>
      </c>
      <c r="F5" s="780"/>
      <c r="G5" s="781"/>
      <c r="H5" s="782"/>
    </row>
    <row r="6" spans="1:8" ht="15" customHeight="1">
      <c r="A6" s="721"/>
      <c r="B6" s="720"/>
      <c r="C6" s="720"/>
      <c r="D6" s="731"/>
      <c r="E6" s="741" t="s">
        <v>2</v>
      </c>
      <c r="F6" s="463" t="s">
        <v>164</v>
      </c>
      <c r="G6" s="464" t="s">
        <v>3</v>
      </c>
      <c r="H6" s="465" t="s">
        <v>4</v>
      </c>
    </row>
    <row r="7" spans="1:8" ht="26.25" customHeight="1">
      <c r="A7" s="721"/>
      <c r="B7" s="720"/>
      <c r="C7" s="720"/>
      <c r="D7" s="731"/>
      <c r="E7" s="742"/>
      <c r="F7" s="309"/>
      <c r="G7" s="268">
        <v>0</v>
      </c>
      <c r="H7" s="269">
        <v>0</v>
      </c>
    </row>
    <row r="8" spans="1:8" ht="18.75" customHeight="1">
      <c r="A8" s="721"/>
      <c r="B8" s="720"/>
      <c r="C8" s="720"/>
      <c r="D8" s="731"/>
      <c r="E8" s="466" t="s">
        <v>312</v>
      </c>
      <c r="F8" s="783"/>
      <c r="G8" s="784"/>
      <c r="H8" s="785"/>
    </row>
    <row r="9" spans="1:8" ht="30" customHeight="1">
      <c r="A9" s="721"/>
      <c r="B9" s="720"/>
      <c r="C9" s="720"/>
      <c r="D9" s="731"/>
      <c r="E9" s="467" t="s">
        <v>396</v>
      </c>
      <c r="F9" s="786"/>
      <c r="G9" s="787"/>
      <c r="H9" s="788"/>
    </row>
    <row r="10" spans="1:8" ht="21.75" customHeight="1">
      <c r="A10" s="721"/>
      <c r="B10" s="720"/>
      <c r="C10" s="720"/>
      <c r="D10" s="731"/>
      <c r="E10" s="711" t="s">
        <v>178</v>
      </c>
      <c r="F10" s="279"/>
      <c r="G10" s="310"/>
      <c r="H10" s="311"/>
    </row>
    <row r="11" spans="1:8" ht="33.75" customHeight="1" collapsed="1">
      <c r="A11" s="732"/>
      <c r="B11" s="733"/>
      <c r="C11" s="733"/>
      <c r="D11" s="734"/>
      <c r="E11" s="749"/>
      <c r="F11" s="298"/>
      <c r="G11" s="713"/>
      <c r="H11" s="714"/>
    </row>
    <row r="12" spans="1:8" ht="18.75" hidden="1" customHeight="1" outlineLevel="1">
      <c r="A12" s="715" t="s">
        <v>423</v>
      </c>
      <c r="B12" s="717"/>
      <c r="C12" s="717"/>
      <c r="D12" s="730"/>
      <c r="E12" s="470" t="s">
        <v>163</v>
      </c>
      <c r="F12" s="735"/>
      <c r="G12" s="736"/>
      <c r="H12" s="737"/>
    </row>
    <row r="13" spans="1:8" ht="30" hidden="1" customHeight="1" outlineLevel="1">
      <c r="A13" s="721"/>
      <c r="B13" s="720"/>
      <c r="C13" s="720"/>
      <c r="D13" s="731"/>
      <c r="E13" s="462" t="s">
        <v>1</v>
      </c>
      <c r="F13" s="738"/>
      <c r="G13" s="739"/>
      <c r="H13" s="740"/>
    </row>
    <row r="14" spans="1:8" ht="15" hidden="1" customHeight="1" outlineLevel="1">
      <c r="A14" s="721"/>
      <c r="B14" s="720"/>
      <c r="C14" s="720"/>
      <c r="D14" s="731"/>
      <c r="E14" s="741" t="s">
        <v>2</v>
      </c>
      <c r="F14" s="463" t="s">
        <v>453</v>
      </c>
      <c r="G14" s="464" t="s">
        <v>3</v>
      </c>
      <c r="H14" s="465" t="s">
        <v>4</v>
      </c>
    </row>
    <row r="15" spans="1:8" ht="26.25" hidden="1" customHeight="1" outlineLevel="1">
      <c r="A15" s="721"/>
      <c r="B15" s="720"/>
      <c r="C15" s="720"/>
      <c r="D15" s="731"/>
      <c r="E15" s="742"/>
      <c r="F15" s="471"/>
      <c r="G15" s="472"/>
      <c r="H15" s="473"/>
    </row>
    <row r="16" spans="1:8" ht="18.75" hidden="1" customHeight="1" outlineLevel="1">
      <c r="A16" s="721"/>
      <c r="B16" s="720"/>
      <c r="C16" s="720"/>
      <c r="D16" s="731"/>
      <c r="E16" s="474" t="s">
        <v>312</v>
      </c>
      <c r="F16" s="743"/>
      <c r="G16" s="744"/>
      <c r="H16" s="745"/>
    </row>
    <row r="17" spans="1:8" ht="30" hidden="1" customHeight="1" outlineLevel="1">
      <c r="A17" s="721"/>
      <c r="B17" s="720"/>
      <c r="C17" s="720"/>
      <c r="D17" s="731"/>
      <c r="E17" s="467" t="s">
        <v>396</v>
      </c>
      <c r="F17" s="746"/>
      <c r="G17" s="747"/>
      <c r="H17" s="748"/>
    </row>
    <row r="18" spans="1:8" ht="19.5" hidden="1" customHeight="1" outlineLevel="1">
      <c r="A18" s="721"/>
      <c r="B18" s="720"/>
      <c r="C18" s="720"/>
      <c r="D18" s="731"/>
      <c r="E18" s="711" t="s">
        <v>178</v>
      </c>
      <c r="F18" s="468"/>
      <c r="G18" s="310"/>
      <c r="H18" s="311"/>
    </row>
    <row r="19" spans="1:8" ht="33.75" hidden="1" customHeight="1" outlineLevel="1">
      <c r="A19" s="732"/>
      <c r="B19" s="733"/>
      <c r="C19" s="733"/>
      <c r="D19" s="734"/>
      <c r="E19" s="749"/>
      <c r="F19" s="469"/>
      <c r="G19" s="750"/>
      <c r="H19" s="751"/>
    </row>
    <row r="20" spans="1:8" hidden="1">
      <c r="A20" s="715" t="s">
        <v>423</v>
      </c>
      <c r="B20" s="717"/>
      <c r="C20" s="717"/>
      <c r="D20" s="730"/>
      <c r="E20" s="470" t="s">
        <v>163</v>
      </c>
      <c r="F20" s="735"/>
      <c r="G20" s="736"/>
      <c r="H20" s="737"/>
    </row>
    <row r="21" spans="1:8" ht="30" hidden="1" customHeight="1">
      <c r="A21" s="721"/>
      <c r="B21" s="720"/>
      <c r="C21" s="720"/>
      <c r="D21" s="731"/>
      <c r="E21" s="462" t="s">
        <v>1</v>
      </c>
      <c r="F21" s="738"/>
      <c r="G21" s="739"/>
      <c r="H21" s="740"/>
    </row>
    <row r="22" spans="1:8" ht="15" hidden="1" customHeight="1">
      <c r="A22" s="721"/>
      <c r="B22" s="720"/>
      <c r="C22" s="720"/>
      <c r="D22" s="731"/>
      <c r="E22" s="741" t="s">
        <v>2</v>
      </c>
      <c r="F22" s="463" t="s">
        <v>453</v>
      </c>
      <c r="G22" s="464" t="s">
        <v>3</v>
      </c>
      <c r="H22" s="465" t="s">
        <v>4</v>
      </c>
    </row>
    <row r="23" spans="1:8" ht="26.25" hidden="1" customHeight="1">
      <c r="A23" s="721"/>
      <c r="B23" s="720"/>
      <c r="C23" s="720"/>
      <c r="D23" s="731"/>
      <c r="E23" s="742"/>
      <c r="F23" s="471"/>
      <c r="G23" s="472"/>
      <c r="H23" s="473"/>
    </row>
    <row r="24" spans="1:8" ht="18.75" hidden="1" customHeight="1">
      <c r="A24" s="721"/>
      <c r="B24" s="720"/>
      <c r="C24" s="720"/>
      <c r="D24" s="731"/>
      <c r="E24" s="474" t="s">
        <v>312</v>
      </c>
      <c r="F24" s="743"/>
      <c r="G24" s="744"/>
      <c r="H24" s="745"/>
    </row>
    <row r="25" spans="1:8" ht="30" hidden="1" customHeight="1">
      <c r="A25" s="721"/>
      <c r="B25" s="720"/>
      <c r="C25" s="720"/>
      <c r="D25" s="731"/>
      <c r="E25" s="467" t="s">
        <v>396</v>
      </c>
      <c r="F25" s="746"/>
      <c r="G25" s="747"/>
      <c r="H25" s="748"/>
    </row>
    <row r="26" spans="1:8" ht="15" hidden="1" customHeight="1">
      <c r="A26" s="721"/>
      <c r="B26" s="720"/>
      <c r="C26" s="720"/>
      <c r="D26" s="731"/>
      <c r="E26" s="711" t="s">
        <v>178</v>
      </c>
      <c r="F26" s="468"/>
      <c r="G26" s="310"/>
      <c r="H26" s="311"/>
    </row>
    <row r="27" spans="1:8" ht="33.75" hidden="1" customHeight="1">
      <c r="A27" s="732"/>
      <c r="B27" s="733"/>
      <c r="C27" s="733"/>
      <c r="D27" s="734"/>
      <c r="E27" s="749"/>
      <c r="F27" s="469"/>
      <c r="G27" s="750"/>
      <c r="H27" s="751"/>
    </row>
    <row r="28" spans="1:8" hidden="1">
      <c r="A28" s="715" t="s">
        <v>423</v>
      </c>
      <c r="B28" s="717"/>
      <c r="C28" s="717"/>
      <c r="D28" s="730"/>
      <c r="E28" s="470" t="s">
        <v>163</v>
      </c>
      <c r="F28" s="735"/>
      <c r="G28" s="736"/>
      <c r="H28" s="737"/>
    </row>
    <row r="29" spans="1:8" ht="30" hidden="1" customHeight="1">
      <c r="A29" s="721"/>
      <c r="B29" s="720"/>
      <c r="C29" s="720"/>
      <c r="D29" s="731"/>
      <c r="E29" s="462" t="s">
        <v>1</v>
      </c>
      <c r="F29" s="738"/>
      <c r="G29" s="739"/>
      <c r="H29" s="740"/>
    </row>
    <row r="30" spans="1:8" ht="15" hidden="1" customHeight="1">
      <c r="A30" s="721"/>
      <c r="B30" s="720"/>
      <c r="C30" s="720"/>
      <c r="D30" s="731"/>
      <c r="E30" s="741" t="s">
        <v>2</v>
      </c>
      <c r="F30" s="463" t="s">
        <v>453</v>
      </c>
      <c r="G30" s="464" t="s">
        <v>3</v>
      </c>
      <c r="H30" s="465" t="s">
        <v>4</v>
      </c>
    </row>
    <row r="31" spans="1:8" ht="26.25" hidden="1" customHeight="1">
      <c r="A31" s="721"/>
      <c r="B31" s="720"/>
      <c r="C31" s="720"/>
      <c r="D31" s="731"/>
      <c r="E31" s="742"/>
      <c r="F31" s="471"/>
      <c r="G31" s="472"/>
      <c r="H31" s="473"/>
    </row>
    <row r="32" spans="1:8" hidden="1">
      <c r="A32" s="721"/>
      <c r="B32" s="720"/>
      <c r="C32" s="720"/>
      <c r="D32" s="731"/>
      <c r="E32" s="474" t="s">
        <v>312</v>
      </c>
      <c r="F32" s="743"/>
      <c r="G32" s="744"/>
      <c r="H32" s="745"/>
    </row>
    <row r="33" spans="1:8" ht="30" hidden="1" customHeight="1">
      <c r="A33" s="721"/>
      <c r="B33" s="720"/>
      <c r="C33" s="720"/>
      <c r="D33" s="731"/>
      <c r="E33" s="467" t="s">
        <v>396</v>
      </c>
      <c r="F33" s="746"/>
      <c r="G33" s="747"/>
      <c r="H33" s="748"/>
    </row>
    <row r="34" spans="1:8" ht="15" hidden="1" customHeight="1">
      <c r="A34" s="721"/>
      <c r="B34" s="720"/>
      <c r="C34" s="720"/>
      <c r="D34" s="731"/>
      <c r="E34" s="711" t="s">
        <v>178</v>
      </c>
      <c r="F34" s="468"/>
      <c r="G34" s="310"/>
      <c r="H34" s="311"/>
    </row>
    <row r="35" spans="1:8" ht="33.75" hidden="1" customHeight="1">
      <c r="A35" s="732"/>
      <c r="B35" s="733"/>
      <c r="C35" s="733"/>
      <c r="D35" s="734"/>
      <c r="E35" s="749"/>
      <c r="F35" s="475"/>
      <c r="G35" s="789"/>
      <c r="H35" s="790"/>
    </row>
    <row r="36" spans="1:8" ht="45" customHeight="1">
      <c r="A36" s="715" t="s">
        <v>424</v>
      </c>
      <c r="B36" s="716"/>
      <c r="C36" s="716"/>
      <c r="D36" s="723"/>
      <c r="E36" s="476" t="s">
        <v>674</v>
      </c>
      <c r="F36" s="727"/>
      <c r="G36" s="728"/>
      <c r="H36" s="729"/>
    </row>
    <row r="37" spans="1:8" ht="75" customHeight="1">
      <c r="A37" s="718"/>
      <c r="B37" s="719"/>
      <c r="C37" s="719"/>
      <c r="D37" s="795"/>
      <c r="E37" s="477" t="s">
        <v>222</v>
      </c>
      <c r="F37" s="727"/>
      <c r="G37" s="728"/>
      <c r="H37" s="729"/>
    </row>
    <row r="38" spans="1:8" ht="42" customHeight="1">
      <c r="A38" s="718"/>
      <c r="B38" s="719"/>
      <c r="C38" s="719"/>
      <c r="D38" s="795"/>
      <c r="E38" s="477" t="s">
        <v>624</v>
      </c>
      <c r="F38" s="708"/>
      <c r="G38" s="709"/>
      <c r="H38" s="710"/>
    </row>
    <row r="39" spans="1:8" ht="21.75" customHeight="1">
      <c r="A39" s="718"/>
      <c r="B39" s="719"/>
      <c r="C39" s="719"/>
      <c r="D39" s="795"/>
      <c r="E39" s="711" t="s">
        <v>625</v>
      </c>
      <c r="F39" s="279"/>
      <c r="G39" s="310"/>
      <c r="H39" s="311"/>
    </row>
    <row r="40" spans="1:8" ht="33.75" customHeight="1">
      <c r="A40" s="718"/>
      <c r="B40" s="719"/>
      <c r="C40" s="719"/>
      <c r="D40" s="795"/>
      <c r="E40" s="712"/>
      <c r="F40" s="297"/>
      <c r="G40" s="713"/>
      <c r="H40" s="714"/>
    </row>
    <row r="41" spans="1:8" ht="34.5" customHeight="1">
      <c r="A41" s="799"/>
      <c r="B41" s="725"/>
      <c r="C41" s="725"/>
      <c r="D41" s="726"/>
      <c r="E41" s="477" t="s">
        <v>1467</v>
      </c>
      <c r="F41" s="296"/>
      <c r="G41" s="310"/>
      <c r="H41" s="311"/>
    </row>
    <row r="42" spans="1:8" ht="29.25" customHeight="1">
      <c r="A42" s="791" t="s">
        <v>614</v>
      </c>
      <c r="B42" s="722" t="s">
        <v>585</v>
      </c>
      <c r="C42" s="716"/>
      <c r="D42" s="723"/>
      <c r="E42" s="477" t="s">
        <v>630</v>
      </c>
      <c r="F42" s="727"/>
      <c r="G42" s="728"/>
      <c r="H42" s="729"/>
    </row>
    <row r="43" spans="1:8" ht="29.25" customHeight="1">
      <c r="A43" s="792"/>
      <c r="B43" s="794"/>
      <c r="C43" s="719"/>
      <c r="D43" s="795"/>
      <c r="E43" s="476" t="s">
        <v>726</v>
      </c>
      <c r="F43" s="350">
        <f>SUMIF('2-9非常時に操業を持続する範囲へ電力を供給する設備リスト'!C10:C14,"対象",'2-9非常時に操業を持続する範囲へ電力を供給する設備リスト'!J10:J14)</f>
        <v>0</v>
      </c>
      <c r="G43" s="476" t="s">
        <v>757</v>
      </c>
      <c r="H43" s="351">
        <f>SUMIF('2-9非常時に操業を持続する範囲へ電力を供給する設備リスト'!C10:C14,"対象",'2-9非常時に操業を持続する範囲へ電力を供給する設備リスト'!K10:K14)</f>
        <v>0</v>
      </c>
    </row>
    <row r="44" spans="1:8" ht="29.25" customHeight="1">
      <c r="A44" s="792"/>
      <c r="B44" s="722" t="s">
        <v>649</v>
      </c>
      <c r="C44" s="716"/>
      <c r="D44" s="723"/>
      <c r="E44" s="476" t="s">
        <v>627</v>
      </c>
      <c r="F44" s="487"/>
      <c r="G44" s="476" t="s">
        <v>727</v>
      </c>
      <c r="H44" s="352">
        <f>SUMIF('2-9非常時に操業を持続する範囲へ電力を供給する設備リスト'!N10:N14,"対象",'2-9非常時に操業を持続する範囲へ電力を供給する設備リスト'!V10:V14)</f>
        <v>0</v>
      </c>
    </row>
    <row r="45" spans="1:8" ht="30" customHeight="1">
      <c r="A45" s="792"/>
      <c r="B45" s="724"/>
      <c r="C45" s="725"/>
      <c r="D45" s="726"/>
      <c r="E45" s="476" t="s">
        <v>755</v>
      </c>
      <c r="F45" s="353">
        <f>SUM('2-9非常時に操業を持続する範囲へ電力を供給する設備リスト'!T10*'2-9非常時に操業を持続する範囲へ電力を供給する設備リスト'!V10,'2-9非常時に操業を持続する範囲へ電力を供給する設備リスト'!T11*'2-9非常時に操業を持続する範囲へ電力を供給する設備リスト'!V11,'2-9非常時に操業を持続する範囲へ電力を供給する設備リスト'!T12*'2-9非常時に操業を持続する範囲へ電力を供給する設備リスト'!V12,'2-9非常時に操業を持続する範囲へ電力を供給する設備リスト'!T13*'2-9非常時に操業を持続する範囲へ電力を供給する設備リスト'!V13,'2-9非常時に操業を持続する範囲へ電力を供給する設備リスト'!T14*'2-9非常時に操業を持続する範囲へ電力を供給する設備リスト'!V14)</f>
        <v>0</v>
      </c>
      <c r="G45" s="476" t="s">
        <v>758</v>
      </c>
      <c r="H45" s="326">
        <f>SUMIF('2-9非常時に操業を持続する範囲へ電力を供給する設備リスト'!N10:N14,"対象",'2-9非常時に操業を持続する範囲へ電力を供給する設備リスト'!W10:W14)</f>
        <v>0</v>
      </c>
    </row>
    <row r="46" spans="1:8" ht="32.25" customHeight="1">
      <c r="A46" s="792"/>
      <c r="B46" s="722" t="s">
        <v>1466</v>
      </c>
      <c r="C46" s="716"/>
      <c r="D46" s="723"/>
      <c r="E46" s="477" t="s">
        <v>728</v>
      </c>
      <c r="F46" s="796"/>
      <c r="G46" s="797"/>
      <c r="H46" s="798"/>
    </row>
    <row r="47" spans="1:8" ht="32.25" customHeight="1">
      <c r="A47" s="792"/>
      <c r="B47" s="724"/>
      <c r="C47" s="725"/>
      <c r="D47" s="726"/>
      <c r="E47" s="477" t="s">
        <v>726</v>
      </c>
      <c r="F47" s="354">
        <f>SUMIF('2-9非常時に操業を持続する範囲へ電力を供給する設備リスト'!C20:C21,"対象",'2-9非常時に操業を持続する範囲へ電力を供給する設備リスト'!H20:H21)</f>
        <v>0</v>
      </c>
      <c r="G47" s="477" t="s">
        <v>759</v>
      </c>
      <c r="H47" s="326">
        <f>SUMIF('2-9非常時に操業を持続する範囲へ電力を供給する設備リスト'!C20:C21,"対象",'2-9非常時に操業を持続する範囲へ電力を供給する設備リスト'!I20:I21)</f>
        <v>0</v>
      </c>
    </row>
    <row r="48" spans="1:8" ht="32.25" customHeight="1">
      <c r="A48" s="792"/>
      <c r="B48" s="722" t="s">
        <v>184</v>
      </c>
      <c r="C48" s="716"/>
      <c r="D48" s="723"/>
      <c r="E48" s="477" t="s">
        <v>405</v>
      </c>
      <c r="F48" s="708"/>
      <c r="G48" s="709"/>
      <c r="H48" s="710"/>
    </row>
    <row r="49" spans="1:8" ht="32.25" customHeight="1">
      <c r="A49" s="793"/>
      <c r="B49" s="724"/>
      <c r="C49" s="725"/>
      <c r="D49" s="726"/>
      <c r="E49" s="477" t="s">
        <v>756</v>
      </c>
      <c r="F49" s="761"/>
      <c r="G49" s="762"/>
      <c r="H49" s="763"/>
    </row>
    <row r="50" spans="1:8" ht="32.25" customHeight="1">
      <c r="A50" s="715" t="s">
        <v>220</v>
      </c>
      <c r="B50" s="716"/>
      <c r="C50" s="716"/>
      <c r="D50" s="730"/>
      <c r="E50" s="478" t="s">
        <v>375</v>
      </c>
      <c r="F50" s="452" t="s">
        <v>313</v>
      </c>
      <c r="G50" s="355" t="s">
        <v>221</v>
      </c>
      <c r="H50" s="250">
        <f>MAX('2-1７　事業実施予定スケジュール'!D13,'2-1７　事業実施予定スケジュール'!D20,'2-1７　事業実施予定スケジュール'!D27,'2-1７　事業実施予定スケジュール'!D28)</f>
        <v>0</v>
      </c>
    </row>
    <row r="51" spans="1:8" ht="21" customHeight="1">
      <c r="A51" s="715" t="s">
        <v>435</v>
      </c>
      <c r="B51" s="716"/>
      <c r="C51" s="716"/>
      <c r="D51" s="717"/>
      <c r="E51" s="711" t="s">
        <v>397</v>
      </c>
      <c r="F51" s="765" t="s">
        <v>0</v>
      </c>
      <c r="G51" s="766"/>
      <c r="H51" s="767"/>
    </row>
    <row r="52" spans="1:8" ht="22.5" customHeight="1">
      <c r="A52" s="718"/>
      <c r="B52" s="719"/>
      <c r="C52" s="719"/>
      <c r="D52" s="720"/>
      <c r="E52" s="764"/>
      <c r="F52" s="356" t="s">
        <v>217</v>
      </c>
      <c r="G52" s="357" t="s">
        <v>160</v>
      </c>
      <c r="H52" s="312" t="s">
        <v>161</v>
      </c>
    </row>
    <row r="53" spans="1:8" ht="32.25" customHeight="1">
      <c r="A53" s="718"/>
      <c r="B53" s="719"/>
      <c r="C53" s="719"/>
      <c r="D53" s="720"/>
      <c r="E53" s="479" t="s">
        <v>586</v>
      </c>
      <c r="F53" s="358">
        <f>'2-2　設備導入事業経費の配分'!B9</f>
        <v>0</v>
      </c>
      <c r="G53" s="358">
        <f>'2-2　設備導入事業経費の配分'!D9</f>
        <v>0</v>
      </c>
      <c r="H53" s="120">
        <f>'2-2　設備導入事業経費の配分'!H9</f>
        <v>0</v>
      </c>
    </row>
    <row r="54" spans="1:8" ht="32.25" customHeight="1">
      <c r="A54" s="721"/>
      <c r="B54" s="720"/>
      <c r="C54" s="720"/>
      <c r="D54" s="720"/>
      <c r="E54" s="479" t="s">
        <v>373</v>
      </c>
      <c r="F54" s="358">
        <f>'2-2　設備導入事業経費の配分'!B14</f>
        <v>0</v>
      </c>
      <c r="G54" s="358">
        <f>'2-2　設備導入事業経費の配分'!D14</f>
        <v>0</v>
      </c>
      <c r="H54" s="120">
        <f>'2-2　設備導入事業経費の配分'!H14</f>
        <v>0</v>
      </c>
    </row>
    <row r="55" spans="1:8" ht="32.25" customHeight="1">
      <c r="A55" s="721"/>
      <c r="B55" s="720"/>
      <c r="C55" s="720"/>
      <c r="D55" s="720"/>
      <c r="E55" s="480" t="s">
        <v>374</v>
      </c>
      <c r="F55" s="358">
        <f>'2-2　設備導入事業経費の配分'!B21</f>
        <v>0</v>
      </c>
      <c r="G55" s="358">
        <f>'2-2　設備導入事業経費の配分'!D21</f>
        <v>0</v>
      </c>
      <c r="H55" s="120">
        <f>'2-2　設備導入事業経費の配分'!H21</f>
        <v>0</v>
      </c>
    </row>
    <row r="56" spans="1:8" ht="32.25" customHeight="1">
      <c r="A56" s="721"/>
      <c r="B56" s="720"/>
      <c r="C56" s="720"/>
      <c r="D56" s="720"/>
      <c r="E56" s="480" t="s">
        <v>420</v>
      </c>
      <c r="F56" s="358">
        <f>'2-2　設備導入事業経費の配分'!B23</f>
        <v>0</v>
      </c>
      <c r="G56" s="481"/>
      <c r="H56" s="482"/>
    </row>
    <row r="57" spans="1:8" ht="32.25" customHeight="1">
      <c r="A57" s="721"/>
      <c r="B57" s="720"/>
      <c r="C57" s="720"/>
      <c r="D57" s="720"/>
      <c r="E57" s="483" t="s">
        <v>162</v>
      </c>
      <c r="F57" s="359">
        <f>SUM(F53:F56)</f>
        <v>0</v>
      </c>
      <c r="G57" s="359">
        <f>SUM(G53:G55)</f>
        <v>0</v>
      </c>
      <c r="H57" s="121">
        <f>SUM(H53:H55)</f>
        <v>0</v>
      </c>
    </row>
    <row r="58" spans="1:8" ht="30" customHeight="1">
      <c r="A58" s="752" t="s">
        <v>611</v>
      </c>
      <c r="B58" s="753"/>
      <c r="C58" s="753"/>
      <c r="D58" s="754"/>
      <c r="E58" s="477" t="s">
        <v>675</v>
      </c>
      <c r="F58" s="768"/>
      <c r="G58" s="769"/>
      <c r="H58" s="360" t="s">
        <v>673</v>
      </c>
    </row>
    <row r="59" spans="1:8" ht="30" customHeight="1">
      <c r="A59" s="755"/>
      <c r="B59" s="756"/>
      <c r="C59" s="756"/>
      <c r="D59" s="757"/>
      <c r="E59" s="476" t="s">
        <v>609</v>
      </c>
      <c r="F59" s="772">
        <f>'2-9非常時に操業を持続する範囲へ電力を供給する設備リスト'!I31</f>
        <v>0</v>
      </c>
      <c r="G59" s="773"/>
      <c r="H59" s="360" t="s">
        <v>671</v>
      </c>
    </row>
    <row r="60" spans="1:8" ht="30" customHeight="1" thickBot="1">
      <c r="A60" s="758"/>
      <c r="B60" s="759"/>
      <c r="C60" s="759"/>
      <c r="D60" s="760"/>
      <c r="E60" s="484" t="s">
        <v>610</v>
      </c>
      <c r="F60" s="770" t="str">
        <f>'2-9非常時に操業を持続する範囲へ電力を供給する設備リスト'!I33</f>
        <v/>
      </c>
      <c r="G60" s="771"/>
      <c r="H60" s="308" t="s">
        <v>672</v>
      </c>
    </row>
    <row r="67" spans="1:11">
      <c r="A67" s="485"/>
      <c r="B67" s="485"/>
      <c r="C67" s="485"/>
      <c r="D67" s="486"/>
      <c r="E67" s="485"/>
      <c r="F67" s="485"/>
      <c r="G67" s="485"/>
      <c r="H67" s="485"/>
      <c r="I67" s="485"/>
      <c r="J67" s="485"/>
      <c r="K67" s="485"/>
    </row>
  </sheetData>
  <sheetProtection sheet="1" objects="1" scenarios="1"/>
  <dataConsolidate/>
  <mergeCells count="56">
    <mergeCell ref="G35:H35"/>
    <mergeCell ref="A42:A49"/>
    <mergeCell ref="B46:D47"/>
    <mergeCell ref="B42:D43"/>
    <mergeCell ref="F42:H42"/>
    <mergeCell ref="F46:H46"/>
    <mergeCell ref="A36:D41"/>
    <mergeCell ref="A28:D35"/>
    <mergeCell ref="F28:H28"/>
    <mergeCell ref="F29:H29"/>
    <mergeCell ref="E30:E31"/>
    <mergeCell ref="F32:H32"/>
    <mergeCell ref="F33:H33"/>
    <mergeCell ref="E34:E35"/>
    <mergeCell ref="A4:D11"/>
    <mergeCell ref="F4:H4"/>
    <mergeCell ref="F5:H5"/>
    <mergeCell ref="E6:E7"/>
    <mergeCell ref="F8:H8"/>
    <mergeCell ref="F9:H9"/>
    <mergeCell ref="E10:E11"/>
    <mergeCell ref="G11:H11"/>
    <mergeCell ref="A20:D27"/>
    <mergeCell ref="F20:H20"/>
    <mergeCell ref="F21:H21"/>
    <mergeCell ref="E22:E23"/>
    <mergeCell ref="F24:H24"/>
    <mergeCell ref="F25:H25"/>
    <mergeCell ref="E26:E27"/>
    <mergeCell ref="G27:H27"/>
    <mergeCell ref="A58:D60"/>
    <mergeCell ref="F49:H49"/>
    <mergeCell ref="E51:E52"/>
    <mergeCell ref="F51:H51"/>
    <mergeCell ref="F48:H48"/>
    <mergeCell ref="B48:D49"/>
    <mergeCell ref="F58:G58"/>
    <mergeCell ref="F60:G60"/>
    <mergeCell ref="F59:G59"/>
    <mergeCell ref="A50:D50"/>
    <mergeCell ref="A2:G2"/>
    <mergeCell ref="F38:H38"/>
    <mergeCell ref="E39:E40"/>
    <mergeCell ref="G40:H40"/>
    <mergeCell ref="A51:D57"/>
    <mergeCell ref="B44:D45"/>
    <mergeCell ref="F36:H36"/>
    <mergeCell ref="F37:H37"/>
    <mergeCell ref="A12:D19"/>
    <mergeCell ref="F12:H12"/>
    <mergeCell ref="F13:H13"/>
    <mergeCell ref="E14:E15"/>
    <mergeCell ref="F16:H16"/>
    <mergeCell ref="F17:H17"/>
    <mergeCell ref="E18:E19"/>
    <mergeCell ref="G19:H19"/>
  </mergeCells>
  <phoneticPr fontId="4"/>
  <dataValidations xWindow="571" yWindow="545" count="19">
    <dataValidation imeMode="hiragana" allowBlank="1" showInputMessage="1" showErrorMessage="1" prompt="「申請者名」「設備設置施設の名称」「自家用発電設備の名称または燃料タンク等の名称」を含んだ内容を記入してください。" sqref="F36:H36"/>
    <dataValidation imeMode="fullKatakana" allowBlank="1" showErrorMessage="1" sqref="F8:H8 F16:H16 F24:H24 F32:H32"/>
    <dataValidation imeMode="fullKatakana" allowBlank="1" showInputMessage="1" showErrorMessage="1" sqref="F4 F12 F20 F28"/>
    <dataValidation type="list" allowBlank="1" showInputMessage="1" showErrorMessage="1" error="都道府県を選択してください。" prompt="都道府県を選択してください。" sqref="F11 F19 F35 F27 F40">
      <formula1>都道府県コード</formula1>
    </dataValidation>
    <dataValidation type="whole" operator="greaterThan" allowBlank="1" showInputMessage="1" showErrorMessage="1" errorTitle="入力規則違反" error="整数を入力して下さい。_x000a_「○○人」のような記述は不可。" sqref="H23 H31">
      <formula1>1</formula1>
    </dataValidation>
    <dataValidation type="whole" operator="greaterThan" allowBlank="1" showInputMessage="1" showErrorMessage="1" errorTitle="入力規則違反" error="整数を入力して下さい。_x000a_「千円」、「百万円」のような記述は不可。" sqref="G23 G31">
      <formula1>1</formula1>
    </dataValidation>
    <dataValidation type="list" allowBlank="1" showInputMessage="1" showErrorMessage="1" promptTitle="業種選択" prompt="右端のリストボタンで表示されるリストから業種を選択して下さい。" sqref="F23 F7 F15 F31">
      <formula1>中分類</formula1>
    </dataValidation>
    <dataValidation allowBlank="1" showErrorMessage="1" sqref="G25:G27 F25 H17:H18 G17:G19 F33 H25:H26 G33:G35 G10:H10 H33:H34 F53:H56 F17 G41:H41 G39:H39"/>
    <dataValidation imeMode="hiragana" allowBlank="1" showInputMessage="1" showErrorMessage="1" prompt="市区町村以下の住所を記入してください。" sqref="G11:H11 G40:H40"/>
    <dataValidation allowBlank="1" showInputMessage="1" showErrorMessage="1" prompt="郵便番号を半角で_x000a_「XXX-XXXX」の形で記入してください。" sqref="F34 F18 F26"/>
    <dataValidation imeMode="hiragana" allowBlank="1" showInputMessage="1" showErrorMessage="1" prompt="代表者の役職も記入してください。" sqref="F9:H9"/>
    <dataValidation imeMode="hiragana" allowBlank="1" showInputMessage="1" showErrorMessage="1" sqref="F38 F5:H5"/>
    <dataValidation imeMode="off" operator="greaterThanOrEqual" allowBlank="1" showInputMessage="1" showErrorMessage="1" errorTitle="入力規則違反" error="整数を入力して下さい。_x000a_「千円」、「百万円」のような記述は不可。" sqref="G7"/>
    <dataValidation type="whole" imeMode="off" operator="greaterThanOrEqual" allowBlank="1" showInputMessage="1" showErrorMessage="1" errorTitle="入力規則違反" error="整数を入力して下さい。_x000a_「○○人」のような記述は不可。" sqref="H7">
      <formula1>0</formula1>
    </dataValidation>
    <dataValidation operator="greaterThan" allowBlank="1" showInputMessage="1" showErrorMessage="1" errorTitle="入力規則違反" error="整数を入力して下さい。_x000a_「千円」、「百万円」のような記述は不可。" sqref="G15"/>
    <dataValidation operator="greaterThan" allowBlank="1" showInputMessage="1" showErrorMessage="1" errorTitle="入力規則違反" error="整数を入力して下さい。_x000a_「○○人」のような記述は不可。" sqref="H15"/>
    <dataValidation imeMode="off" allowBlank="1" showInputMessage="1" showErrorMessage="1" prompt="郵便番号を半角で_x000a_「XXX-XXXX」の形で記入してください。" sqref="F10 F39"/>
    <dataValidation imeMode="hiragana" allowBlank="1" showInputMessage="1" showErrorMessage="1" prompt="「設備設置施設の名称」「自家用発電設備の名称または燃料タンク等の名称」を含んだ内容を記入してください。" sqref="F37:H37"/>
    <dataValidation type="list" allowBlank="1" showInputMessage="1" showErrorMessage="1" error="都道府県を選択してください。" sqref="F41">
      <formula1>有無チェック</formula1>
    </dataValidation>
  </dataValidations>
  <pageMargins left="0.43307086614173229" right="0.39" top="0.15748031496062992" bottom="0.15748031496062992" header="0.31496062992125984" footer="0.31496062992125984"/>
  <pageSetup paperSize="9" scale="81" orientation="portrait" blackAndWhite="1"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3333FF"/>
    <pageSetUpPr fitToPage="1"/>
  </sheetPr>
  <dimension ref="A1:M25"/>
  <sheetViews>
    <sheetView showGridLines="0" view="pageBreakPreview" zoomScale="85" zoomScaleNormal="85" zoomScaleSheetLayoutView="85" workbookViewId="0">
      <selection activeCell="B7" sqref="B7"/>
    </sheetView>
  </sheetViews>
  <sheetFormatPr defaultRowHeight="13.5"/>
  <cols>
    <col min="1" max="1" width="12.7265625" style="194" customWidth="1"/>
    <col min="2" max="6" width="10.453125" style="194" customWidth="1"/>
    <col min="7" max="7" width="6.36328125" style="195" customWidth="1"/>
    <col min="8" max="8" width="10.453125" style="194" customWidth="1"/>
    <col min="9" max="9" width="10.90625" style="194" customWidth="1"/>
    <col min="10" max="16384" width="8.7265625" style="194"/>
  </cols>
  <sheetData>
    <row r="1" spans="1:13" ht="18.75" customHeight="1">
      <c r="A1" s="52" t="s">
        <v>616</v>
      </c>
      <c r="B1" s="148"/>
      <c r="C1" s="148"/>
      <c r="D1" s="148"/>
      <c r="E1" s="148"/>
      <c r="F1" s="148"/>
      <c r="G1" s="149"/>
      <c r="H1" s="148"/>
      <c r="I1" s="150"/>
      <c r="J1" s="148"/>
      <c r="K1" s="488"/>
      <c r="L1" s="488"/>
      <c r="M1" s="488"/>
    </row>
    <row r="2" spans="1:13" ht="22.5" customHeight="1">
      <c r="A2" s="816">
        <f>'2-1　実施計画概要書'!F38</f>
        <v>0</v>
      </c>
      <c r="B2" s="816"/>
      <c r="C2" s="816"/>
      <c r="D2" s="816"/>
      <c r="E2" s="816"/>
      <c r="F2" s="816"/>
      <c r="G2" s="816"/>
      <c r="H2" s="329"/>
      <c r="I2" s="329"/>
      <c r="J2" s="148"/>
      <c r="K2" s="488"/>
      <c r="L2" s="488"/>
      <c r="M2" s="488"/>
    </row>
    <row r="3" spans="1:13" ht="9.75" customHeight="1">
      <c r="A3" s="151"/>
      <c r="B3" s="152"/>
      <c r="C3" s="152"/>
      <c r="D3" s="152"/>
      <c r="E3" s="152"/>
      <c r="F3" s="152"/>
      <c r="G3" s="152"/>
      <c r="H3" s="152"/>
      <c r="I3" s="152"/>
      <c r="J3" s="148"/>
      <c r="K3" s="488"/>
      <c r="L3" s="488"/>
      <c r="M3" s="488"/>
    </row>
    <row r="4" spans="1:13" ht="18" customHeight="1" thickBot="1">
      <c r="A4" s="153"/>
      <c r="B4" s="148"/>
      <c r="C4" s="148"/>
      <c r="D4" s="148"/>
      <c r="E4" s="148"/>
      <c r="F4" s="148"/>
      <c r="G4" s="149"/>
      <c r="H4" s="148"/>
      <c r="I4" s="154" t="s">
        <v>5</v>
      </c>
      <c r="J4" s="148"/>
      <c r="K4" s="488"/>
      <c r="L4" s="488"/>
      <c r="M4" s="488"/>
    </row>
    <row r="5" spans="1:13" ht="18" customHeight="1">
      <c r="A5" s="155" t="s">
        <v>192</v>
      </c>
      <c r="B5" s="809" t="s">
        <v>191</v>
      </c>
      <c r="C5" s="810"/>
      <c r="D5" s="811" t="s">
        <v>310</v>
      </c>
      <c r="E5" s="810"/>
      <c r="F5" s="810"/>
      <c r="G5" s="812" t="s">
        <v>165</v>
      </c>
      <c r="H5" s="814" t="s">
        <v>309</v>
      </c>
      <c r="I5" s="800" t="s">
        <v>166</v>
      </c>
      <c r="J5" s="148"/>
      <c r="K5" s="488"/>
      <c r="L5" s="488"/>
      <c r="M5" s="488"/>
    </row>
    <row r="6" spans="1:13" ht="18" customHeight="1">
      <c r="A6" s="156" t="s">
        <v>193</v>
      </c>
      <c r="B6" s="157" t="s">
        <v>6</v>
      </c>
      <c r="C6" s="158" t="s">
        <v>194</v>
      </c>
      <c r="D6" s="159" t="s">
        <v>6</v>
      </c>
      <c r="E6" s="160" t="s">
        <v>194</v>
      </c>
      <c r="F6" s="158" t="s">
        <v>195</v>
      </c>
      <c r="G6" s="813"/>
      <c r="H6" s="815"/>
      <c r="I6" s="801"/>
      <c r="J6" s="148"/>
      <c r="K6" s="488"/>
      <c r="L6" s="488"/>
      <c r="M6" s="488"/>
    </row>
    <row r="7" spans="1:13" ht="26.25" customHeight="1">
      <c r="A7" s="161" t="s">
        <v>587</v>
      </c>
      <c r="B7" s="107"/>
      <c r="C7" s="162" t="s">
        <v>588</v>
      </c>
      <c r="D7" s="110"/>
      <c r="E7" s="162" t="str">
        <f>C7</f>
        <v>実施設計費</v>
      </c>
      <c r="F7" s="85"/>
      <c r="G7" s="804">
        <v>0.5</v>
      </c>
      <c r="H7" s="802"/>
      <c r="I7" s="48"/>
      <c r="J7" s="148"/>
    </row>
    <row r="8" spans="1:13" ht="26.25" customHeight="1">
      <c r="A8" s="163"/>
      <c r="B8" s="108"/>
      <c r="C8" s="299" t="s">
        <v>184</v>
      </c>
      <c r="D8" s="111"/>
      <c r="E8" s="164" t="str">
        <f t="shared" ref="E8" si="0">C8</f>
        <v>その他</v>
      </c>
      <c r="F8" s="84"/>
      <c r="G8" s="805"/>
      <c r="H8" s="803"/>
      <c r="I8" s="49"/>
      <c r="J8" s="148"/>
    </row>
    <row r="9" spans="1:13" ht="26.25" customHeight="1">
      <c r="A9" s="166" t="s">
        <v>7</v>
      </c>
      <c r="B9" s="167">
        <f>SUM(B7:B8)</f>
        <v>0</v>
      </c>
      <c r="C9" s="168"/>
      <c r="D9" s="169">
        <f>SUM(D7:D8)</f>
        <v>0</v>
      </c>
      <c r="E9" s="168"/>
      <c r="F9" s="170"/>
      <c r="G9" s="805"/>
      <c r="H9" s="171">
        <f>ROUNDDOWN(D9*(1/2),0)</f>
        <v>0</v>
      </c>
      <c r="I9" s="60"/>
      <c r="J9" s="148"/>
    </row>
    <row r="10" spans="1:13" ht="26.25" customHeight="1">
      <c r="A10" s="161" t="s">
        <v>8</v>
      </c>
      <c r="B10" s="107"/>
      <c r="C10" s="162" t="s">
        <v>585</v>
      </c>
      <c r="D10" s="110"/>
      <c r="E10" s="162" t="str">
        <f>C10</f>
        <v>自家用発電設備</v>
      </c>
      <c r="F10" s="85"/>
      <c r="G10" s="805"/>
      <c r="H10" s="802"/>
      <c r="I10" s="48"/>
      <c r="J10" s="148"/>
    </row>
    <row r="11" spans="1:13" ht="26.25" customHeight="1">
      <c r="A11" s="163"/>
      <c r="B11" s="108"/>
      <c r="C11" s="164" t="s">
        <v>649</v>
      </c>
      <c r="D11" s="111"/>
      <c r="E11" s="164" t="str">
        <f>C11</f>
        <v>燃料タンク等</v>
      </c>
      <c r="F11" s="84"/>
      <c r="G11" s="805"/>
      <c r="H11" s="803"/>
      <c r="I11" s="49"/>
      <c r="J11" s="148"/>
    </row>
    <row r="12" spans="1:13" ht="26.25" customHeight="1">
      <c r="A12" s="163"/>
      <c r="B12" s="108"/>
      <c r="C12" s="299" t="s">
        <v>589</v>
      </c>
      <c r="D12" s="111"/>
      <c r="E12" s="164" t="str">
        <f t="shared" ref="E12:E13" si="1">C12</f>
        <v>無停電電源装置</v>
      </c>
      <c r="F12" s="84"/>
      <c r="G12" s="805"/>
      <c r="H12" s="803"/>
      <c r="I12" s="49"/>
      <c r="J12" s="148"/>
    </row>
    <row r="13" spans="1:13" ht="26.25" customHeight="1">
      <c r="A13" s="165"/>
      <c r="B13" s="108"/>
      <c r="C13" s="299" t="s">
        <v>184</v>
      </c>
      <c r="D13" s="111"/>
      <c r="E13" s="164" t="str">
        <f t="shared" si="1"/>
        <v>その他</v>
      </c>
      <c r="F13" s="84"/>
      <c r="G13" s="805"/>
      <c r="H13" s="803"/>
      <c r="I13" s="49"/>
      <c r="J13" s="148"/>
    </row>
    <row r="14" spans="1:13" ht="26.25" customHeight="1">
      <c r="A14" s="166" t="s">
        <v>7</v>
      </c>
      <c r="B14" s="167">
        <f>SUM(B10:B13)</f>
        <v>0</v>
      </c>
      <c r="C14" s="168"/>
      <c r="D14" s="169">
        <f>SUM(D10:D13)</f>
        <v>0</v>
      </c>
      <c r="E14" s="168"/>
      <c r="F14" s="170"/>
      <c r="G14" s="805"/>
      <c r="H14" s="171">
        <f>ROUNDDOWN(D14*(1/2),0)</f>
        <v>0</v>
      </c>
      <c r="I14" s="60"/>
      <c r="J14" s="148"/>
    </row>
    <row r="15" spans="1:13" ht="26.25" customHeight="1">
      <c r="A15" s="161" t="s">
        <v>9</v>
      </c>
      <c r="B15" s="107"/>
      <c r="C15" s="162" t="s">
        <v>377</v>
      </c>
      <c r="D15" s="110"/>
      <c r="E15" s="162" t="str">
        <f>C15</f>
        <v>基礎工事</v>
      </c>
      <c r="F15" s="85"/>
      <c r="G15" s="805"/>
      <c r="H15" s="807"/>
      <c r="I15" s="48"/>
      <c r="J15" s="148"/>
    </row>
    <row r="16" spans="1:13" ht="26.25" customHeight="1">
      <c r="A16" s="172"/>
      <c r="B16" s="108"/>
      <c r="C16" s="164" t="s">
        <v>378</v>
      </c>
      <c r="D16" s="111"/>
      <c r="E16" s="164" t="str">
        <f t="shared" ref="E16:E20" si="2">C16</f>
        <v>据付工事</v>
      </c>
      <c r="F16" s="84"/>
      <c r="G16" s="805"/>
      <c r="H16" s="808"/>
      <c r="I16" s="49"/>
      <c r="J16" s="148"/>
    </row>
    <row r="17" spans="1:10" ht="26.25" customHeight="1">
      <c r="A17" s="172"/>
      <c r="B17" s="108"/>
      <c r="C17" s="164" t="s">
        <v>379</v>
      </c>
      <c r="D17" s="111"/>
      <c r="E17" s="164" t="str">
        <f t="shared" si="2"/>
        <v>電気工事</v>
      </c>
      <c r="F17" s="84"/>
      <c r="G17" s="805"/>
      <c r="H17" s="808"/>
      <c r="I17" s="49"/>
      <c r="J17" s="148"/>
    </row>
    <row r="18" spans="1:10" ht="26.25" customHeight="1">
      <c r="A18" s="172"/>
      <c r="B18" s="108"/>
      <c r="C18" s="164" t="s">
        <v>380</v>
      </c>
      <c r="D18" s="111"/>
      <c r="E18" s="164" t="str">
        <f t="shared" si="2"/>
        <v>附帯工事</v>
      </c>
      <c r="F18" s="84"/>
      <c r="G18" s="805"/>
      <c r="H18" s="808"/>
      <c r="I18" s="49"/>
      <c r="J18" s="148"/>
    </row>
    <row r="19" spans="1:10" ht="26.25" customHeight="1">
      <c r="A19" s="172"/>
      <c r="B19" s="108"/>
      <c r="C19" s="164" t="s">
        <v>381</v>
      </c>
      <c r="D19" s="111"/>
      <c r="E19" s="164" t="str">
        <f t="shared" si="2"/>
        <v>試運転調整</v>
      </c>
      <c r="F19" s="84"/>
      <c r="G19" s="805"/>
      <c r="H19" s="808"/>
      <c r="I19" s="49"/>
      <c r="J19" s="148"/>
    </row>
    <row r="20" spans="1:10" ht="26.25" customHeight="1">
      <c r="A20" s="163"/>
      <c r="B20" s="109"/>
      <c r="C20" s="173" t="s">
        <v>376</v>
      </c>
      <c r="D20" s="112"/>
      <c r="E20" s="173" t="str">
        <f t="shared" si="2"/>
        <v>その他</v>
      </c>
      <c r="F20" s="86"/>
      <c r="G20" s="805"/>
      <c r="H20" s="808"/>
      <c r="I20" s="49"/>
      <c r="J20" s="148"/>
    </row>
    <row r="21" spans="1:10" ht="26.25" customHeight="1" thickBot="1">
      <c r="A21" s="174" t="s">
        <v>7</v>
      </c>
      <c r="B21" s="175">
        <f>SUM(B15:B20)</f>
        <v>0</v>
      </c>
      <c r="C21" s="176"/>
      <c r="D21" s="177">
        <f>SUM(D15:D20)</f>
        <v>0</v>
      </c>
      <c r="E21" s="178"/>
      <c r="F21" s="179"/>
      <c r="G21" s="806"/>
      <c r="H21" s="171">
        <f>ROUNDDOWN(D21*(1/2),0)</f>
        <v>0</v>
      </c>
      <c r="I21" s="50"/>
      <c r="J21" s="148"/>
    </row>
    <row r="22" spans="1:10" ht="26.25" customHeight="1" thickTop="1" thickBot="1">
      <c r="A22" s="180" t="s">
        <v>10</v>
      </c>
      <c r="B22" s="181">
        <f>SUM(B9,B14,B21)</f>
        <v>0</v>
      </c>
      <c r="C22" s="182"/>
      <c r="D22" s="183">
        <f>SUM(D9,D14,D21)</f>
        <v>0</v>
      </c>
      <c r="E22" s="182"/>
      <c r="F22" s="182"/>
      <c r="G22" s="280"/>
      <c r="H22" s="184">
        <f>SUM(H9,H14,H21)</f>
        <v>0</v>
      </c>
      <c r="I22" s="51"/>
      <c r="J22" s="148"/>
    </row>
    <row r="23" spans="1:10" ht="26.25" customHeight="1" thickTop="1" thickBot="1">
      <c r="A23" s="172" t="s">
        <v>11</v>
      </c>
      <c r="B23" s="196"/>
      <c r="C23" s="185"/>
      <c r="D23" s="287"/>
      <c r="E23" s="186"/>
      <c r="F23" s="186"/>
      <c r="G23" s="186"/>
      <c r="H23" s="187"/>
      <c r="I23" s="489"/>
      <c r="J23" s="148"/>
    </row>
    <row r="24" spans="1:10" ht="26.25" customHeight="1" thickBot="1">
      <c r="A24" s="188" t="s">
        <v>12</v>
      </c>
      <c r="B24" s="189">
        <f>SUM(B22,B23)</f>
        <v>0</v>
      </c>
      <c r="C24" s="190"/>
      <c r="D24" s="191">
        <f>D22</f>
        <v>0</v>
      </c>
      <c r="E24" s="190"/>
      <c r="F24" s="190"/>
      <c r="G24" s="190"/>
      <c r="H24" s="192">
        <f>H22</f>
        <v>0</v>
      </c>
      <c r="I24" s="53"/>
      <c r="J24" s="148"/>
    </row>
    <row r="25" spans="1:10" ht="19.5" customHeight="1">
      <c r="A25" s="193"/>
    </row>
  </sheetData>
  <sheetProtection sheet="1" objects="1" scenarios="1"/>
  <mergeCells count="10">
    <mergeCell ref="B5:C5"/>
    <mergeCell ref="D5:F5"/>
    <mergeCell ref="G5:G6"/>
    <mergeCell ref="H5:H6"/>
    <mergeCell ref="A2:G2"/>
    <mergeCell ref="I5:I6"/>
    <mergeCell ref="H7:H8"/>
    <mergeCell ref="G7:G21"/>
    <mergeCell ref="H10:H13"/>
    <mergeCell ref="H15:H20"/>
  </mergeCells>
  <phoneticPr fontId="4"/>
  <conditionalFormatting sqref="H9">
    <cfRule type="cellIs" dxfId="2" priority="3" stopIfTrue="1" operator="greaterThan">
      <formula>#REF!</formula>
    </cfRule>
  </conditionalFormatting>
  <conditionalFormatting sqref="H14">
    <cfRule type="cellIs" dxfId="1" priority="2" stopIfTrue="1" operator="greaterThan">
      <formula>#REF!</formula>
    </cfRule>
  </conditionalFormatting>
  <conditionalFormatting sqref="H21">
    <cfRule type="cellIs" dxfId="0" priority="1" stopIfTrue="1" operator="greaterThan">
      <formula>#REF!</formula>
    </cfRule>
  </conditionalFormatting>
  <dataValidations count="5">
    <dataValidation type="textLength" operator="equal" allowBlank="1" showInputMessage="1" showErrorMessage="1" errorTitle="消費税計上不可" error="補助金の消費税計上は出来ません。" sqref="H23">
      <formula1>0</formula1>
    </dataValidation>
    <dataValidation type="textLength" operator="equal" allowBlank="1" showInputMessage="1" showErrorMessage="1" errorTitle="消費税計上不可" error="補助対象経費の消費税計上は出来ません。" sqref="C23:G23">
      <formula1>0</formula1>
    </dataValidation>
    <dataValidation allowBlank="1" showInputMessage="1" showErrorMessage="1" prompt="自動計算としていますが、不都合がある場合は適宜修正をしてください。" sqref="H9 H14 H21"/>
    <dataValidation type="whole" imeMode="off" operator="greaterThanOrEqual" allowBlank="1" showInputMessage="1" showErrorMessage="1" sqref="B15:B20 D15:D20 B23 B7:B8 D7:D8 B10:B13 D10:D13">
      <formula1>0</formula1>
    </dataValidation>
    <dataValidation imeMode="halfAlpha" allowBlank="1" showInputMessage="1" showErrorMessage="1" sqref="F15:F20 F7:F8 F10:F13"/>
  </dataValidations>
  <pageMargins left="0.7" right="0.38" top="0.33" bottom="0.28000000000000003" header="0.3" footer="0.3"/>
  <pageSetup paperSize="9" orientation="landscape" blackAndWhite="1" r:id="rId1"/>
  <headerFooter scaleWithDoc="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3333FF"/>
    <pageSetUpPr fitToPage="1"/>
  </sheetPr>
  <dimension ref="A1:M32"/>
  <sheetViews>
    <sheetView showGridLines="0" showZeros="0" view="pageBreakPreview" zoomScale="85" zoomScaleNormal="70" zoomScaleSheetLayoutView="85" workbookViewId="0">
      <selection activeCell="J7" sqref="J7"/>
    </sheetView>
  </sheetViews>
  <sheetFormatPr defaultRowHeight="13.5"/>
  <cols>
    <col min="1" max="1" width="2.36328125" style="453" customWidth="1"/>
    <col min="2" max="2" width="8.26953125" style="453" customWidth="1"/>
    <col min="3" max="4" width="11.6328125" style="453" customWidth="1"/>
    <col min="5" max="7" width="10" style="453" customWidth="1"/>
    <col min="8" max="8" width="10" style="221" customWidth="1"/>
    <col min="9" max="11" width="10" style="453" customWidth="1"/>
    <col min="12" max="12" width="11.6328125" style="453" customWidth="1"/>
    <col min="13" max="13" width="10.1796875" style="453" customWidth="1"/>
    <col min="14" max="16384" width="8.7265625" style="453"/>
  </cols>
  <sheetData>
    <row r="1" spans="1:13" ht="18.75" customHeight="1">
      <c r="A1" s="52" t="s">
        <v>617</v>
      </c>
      <c r="C1" s="197"/>
      <c r="D1" s="197"/>
      <c r="E1" s="198"/>
      <c r="F1" s="198"/>
      <c r="G1" s="198"/>
      <c r="H1" s="199"/>
      <c r="I1" s="198"/>
      <c r="J1" s="198"/>
      <c r="K1" s="198"/>
      <c r="L1" s="198"/>
      <c r="M1" s="150"/>
    </row>
    <row r="2" spans="1:13" ht="22.5" customHeight="1">
      <c r="A2" s="816">
        <f>'2-1　実施計画概要書'!F38</f>
        <v>0</v>
      </c>
      <c r="B2" s="816"/>
      <c r="C2" s="816"/>
      <c r="D2" s="816"/>
      <c r="E2" s="816"/>
      <c r="F2" s="816"/>
      <c r="G2" s="816"/>
      <c r="H2" s="816"/>
      <c r="I2" s="816"/>
      <c r="J2" s="816"/>
      <c r="K2" s="454"/>
      <c r="L2" s="454"/>
      <c r="M2" s="454"/>
    </row>
    <row r="3" spans="1:13" ht="17.25" customHeight="1">
      <c r="B3" s="200"/>
      <c r="C3" s="200"/>
      <c r="D3" s="200"/>
      <c r="E3" s="200"/>
      <c r="F3" s="200"/>
      <c r="G3" s="200"/>
      <c r="H3" s="200"/>
      <c r="I3" s="200"/>
      <c r="J3" s="200"/>
      <c r="K3" s="200"/>
      <c r="L3" s="200"/>
      <c r="M3" s="200"/>
    </row>
    <row r="4" spans="1:13" s="201" customFormat="1" ht="18" customHeight="1">
      <c r="B4" s="63" t="s">
        <v>219</v>
      </c>
      <c r="C4" s="63"/>
      <c r="D4" s="63"/>
      <c r="E4" s="198"/>
      <c r="F4" s="198"/>
      <c r="G4" s="198"/>
      <c r="H4" s="199"/>
      <c r="I4" s="198"/>
      <c r="J4" s="198"/>
      <c r="K4" s="198"/>
      <c r="L4" s="198"/>
      <c r="M4" s="202" t="s">
        <v>13</v>
      </c>
    </row>
    <row r="5" spans="1:13" s="201" customFormat="1" ht="30" customHeight="1">
      <c r="B5" s="203"/>
      <c r="C5" s="885" t="s">
        <v>308</v>
      </c>
      <c r="D5" s="853" t="s">
        <v>160</v>
      </c>
      <c r="E5" s="855" t="s">
        <v>14</v>
      </c>
      <c r="F5" s="856"/>
      <c r="G5" s="857"/>
      <c r="H5" s="872" t="s">
        <v>421</v>
      </c>
      <c r="I5" s="873"/>
      <c r="J5" s="873"/>
      <c r="K5" s="874"/>
      <c r="L5" s="858" t="s">
        <v>16</v>
      </c>
      <c r="M5" s="862" t="s">
        <v>169</v>
      </c>
    </row>
    <row r="6" spans="1:13" s="201" customFormat="1" ht="30" customHeight="1" thickBot="1">
      <c r="B6" s="204"/>
      <c r="C6" s="854"/>
      <c r="D6" s="854"/>
      <c r="E6" s="205" t="s">
        <v>398</v>
      </c>
      <c r="F6" s="205" t="s">
        <v>196</v>
      </c>
      <c r="G6" s="206" t="s">
        <v>17</v>
      </c>
      <c r="H6" s="206" t="s">
        <v>15</v>
      </c>
      <c r="I6" s="207" t="s">
        <v>422</v>
      </c>
      <c r="J6" s="208" t="s">
        <v>18</v>
      </c>
      <c r="K6" s="209" t="s">
        <v>17</v>
      </c>
      <c r="L6" s="859"/>
      <c r="M6" s="863"/>
    </row>
    <row r="7" spans="1:13" s="201" customFormat="1" ht="38.25" customHeight="1" thickTop="1">
      <c r="B7" s="210" t="s">
        <v>425</v>
      </c>
      <c r="C7" s="211">
        <f>'2-2　設備導入事業経費の配分'!B24</f>
        <v>0</v>
      </c>
      <c r="D7" s="211">
        <f>'2-2　設備導入事業経費の配分'!D24</f>
        <v>0</v>
      </c>
      <c r="E7" s="211">
        <f>'2-2　設備導入事業経費の配分'!H24</f>
        <v>0</v>
      </c>
      <c r="F7" s="211">
        <f>D14</f>
        <v>0</v>
      </c>
      <c r="G7" s="211">
        <f>SUM(E7:F7)</f>
        <v>0</v>
      </c>
      <c r="H7" s="211">
        <f>C7-G7-I7-J7</f>
        <v>0</v>
      </c>
      <c r="I7" s="211">
        <f>D22</f>
        <v>0</v>
      </c>
      <c r="J7" s="113"/>
      <c r="K7" s="211">
        <f>SUM(H7:J7)</f>
        <v>0</v>
      </c>
      <c r="L7" s="212">
        <f>SUM(G7,K7)</f>
        <v>0</v>
      </c>
      <c r="M7" s="114"/>
    </row>
    <row r="8" spans="1:13" s="201" customFormat="1" ht="18.75" customHeight="1">
      <c r="B8" s="213"/>
      <c r="C8" s="214"/>
      <c r="D8" s="214"/>
      <c r="E8" s="215"/>
      <c r="F8" s="215"/>
      <c r="G8" s="215"/>
      <c r="H8" s="216"/>
      <c r="I8" s="215"/>
      <c r="J8" s="215"/>
      <c r="K8" s="215"/>
      <c r="L8" s="215"/>
      <c r="M8" s="215"/>
    </row>
    <row r="9" spans="1:13" s="201" customFormat="1" ht="18.75" customHeight="1">
      <c r="B9" s="867" t="s">
        <v>403</v>
      </c>
      <c r="C9" s="868"/>
      <c r="D9" s="868"/>
      <c r="E9" s="868"/>
      <c r="F9" s="868"/>
      <c r="G9" s="868"/>
      <c r="H9" s="868"/>
      <c r="I9" s="868"/>
      <c r="J9" s="868"/>
      <c r="K9" s="868"/>
      <c r="L9" s="868"/>
      <c r="M9" s="868"/>
    </row>
    <row r="10" spans="1:13" s="201" customFormat="1" ht="30" customHeight="1">
      <c r="B10" s="844" t="s">
        <v>399</v>
      </c>
      <c r="C10" s="866"/>
      <c r="D10" s="217" t="s">
        <v>400</v>
      </c>
      <c r="E10" s="844" t="s">
        <v>401</v>
      </c>
      <c r="F10" s="864"/>
      <c r="G10" s="864"/>
      <c r="H10" s="864"/>
      <c r="I10" s="864"/>
      <c r="J10" s="864"/>
      <c r="K10" s="865"/>
      <c r="L10" s="866"/>
      <c r="M10" s="215"/>
    </row>
    <row r="11" spans="1:13" s="201" customFormat="1" ht="20.25" customHeight="1">
      <c r="B11" s="838"/>
      <c r="C11" s="839"/>
      <c r="D11" s="222"/>
      <c r="E11" s="860"/>
      <c r="F11" s="861"/>
      <c r="G11" s="861"/>
      <c r="H11" s="861"/>
      <c r="I11" s="861"/>
      <c r="J11" s="861"/>
      <c r="K11" s="861"/>
      <c r="L11" s="861"/>
      <c r="M11" s="215"/>
    </row>
    <row r="12" spans="1:13" s="201" customFormat="1" ht="20.25" customHeight="1">
      <c r="B12" s="838"/>
      <c r="C12" s="839"/>
      <c r="D12" s="222"/>
      <c r="E12" s="860"/>
      <c r="F12" s="861"/>
      <c r="G12" s="861"/>
      <c r="H12" s="861"/>
      <c r="I12" s="861"/>
      <c r="J12" s="861"/>
      <c r="K12" s="861"/>
      <c r="L12" s="861"/>
      <c r="M12" s="215"/>
    </row>
    <row r="13" spans="1:13" s="201" customFormat="1" ht="20.25" customHeight="1" thickBot="1">
      <c r="B13" s="881"/>
      <c r="C13" s="882"/>
      <c r="D13" s="223"/>
      <c r="E13" s="878"/>
      <c r="F13" s="879"/>
      <c r="G13" s="879"/>
      <c r="H13" s="879"/>
      <c r="I13" s="879"/>
      <c r="J13" s="879"/>
      <c r="K13" s="880"/>
      <c r="L13" s="879"/>
      <c r="M13" s="215"/>
    </row>
    <row r="14" spans="1:13" s="201" customFormat="1" ht="20.25" customHeight="1" thickTop="1">
      <c r="B14" s="822" t="s">
        <v>402</v>
      </c>
      <c r="C14" s="823"/>
      <c r="D14" s="218">
        <f>SUM(D11:D13)</f>
        <v>0</v>
      </c>
      <c r="E14" s="883"/>
      <c r="F14" s="884"/>
      <c r="G14" s="884"/>
      <c r="H14" s="884"/>
      <c r="I14" s="884"/>
      <c r="J14" s="884"/>
      <c r="K14" s="884"/>
      <c r="L14" s="884"/>
      <c r="M14" s="215"/>
    </row>
    <row r="15" spans="1:13" s="201" customFormat="1" ht="18.75" customHeight="1">
      <c r="B15" s="213"/>
      <c r="C15" s="214"/>
      <c r="D15" s="214"/>
      <c r="E15" s="215"/>
      <c r="F15" s="215"/>
      <c r="G15" s="215"/>
      <c r="H15" s="216"/>
      <c r="I15" s="215"/>
      <c r="J15" s="215"/>
      <c r="K15" s="215"/>
      <c r="L15" s="215"/>
      <c r="M15" s="215"/>
    </row>
    <row r="16" spans="1:13" s="201" customFormat="1" ht="18.75" customHeight="1">
      <c r="B16" s="867" t="s">
        <v>426</v>
      </c>
      <c r="C16" s="868"/>
      <c r="D16" s="868"/>
      <c r="E16" s="868"/>
      <c r="F16" s="868"/>
      <c r="G16" s="868"/>
      <c r="H16" s="868"/>
      <c r="I16" s="868"/>
      <c r="J16" s="868"/>
      <c r="K16" s="868"/>
      <c r="L16" s="868"/>
      <c r="M16" s="868"/>
    </row>
    <row r="17" spans="2:13" s="201" customFormat="1" ht="30" customHeight="1">
      <c r="B17" s="844" t="s">
        <v>382</v>
      </c>
      <c r="C17" s="845"/>
      <c r="D17" s="217" t="s">
        <v>372</v>
      </c>
      <c r="E17" s="219" t="s">
        <v>384</v>
      </c>
      <c r="F17" s="875" t="s">
        <v>383</v>
      </c>
      <c r="G17" s="876"/>
      <c r="H17" s="876"/>
      <c r="I17" s="876"/>
      <c r="J17" s="876"/>
      <c r="K17" s="876"/>
      <c r="L17" s="877"/>
      <c r="M17" s="220"/>
    </row>
    <row r="18" spans="2:13" s="201" customFormat="1" ht="20.25" customHeight="1">
      <c r="B18" s="846"/>
      <c r="C18" s="847"/>
      <c r="D18" s="222"/>
      <c r="E18" s="224"/>
      <c r="F18" s="850"/>
      <c r="G18" s="851"/>
      <c r="H18" s="851"/>
      <c r="I18" s="851"/>
      <c r="J18" s="851"/>
      <c r="K18" s="851"/>
      <c r="L18" s="852"/>
      <c r="M18" s="220"/>
    </row>
    <row r="19" spans="2:13" s="201" customFormat="1" ht="20.25" customHeight="1">
      <c r="B19" s="846"/>
      <c r="C19" s="847"/>
      <c r="D19" s="222"/>
      <c r="E19" s="224"/>
      <c r="F19" s="850"/>
      <c r="G19" s="851"/>
      <c r="H19" s="851"/>
      <c r="I19" s="851"/>
      <c r="J19" s="851"/>
      <c r="K19" s="851"/>
      <c r="L19" s="852"/>
      <c r="M19" s="220"/>
    </row>
    <row r="20" spans="2:13" s="201" customFormat="1" ht="20.25" customHeight="1">
      <c r="B20" s="846"/>
      <c r="C20" s="847"/>
      <c r="D20" s="222"/>
      <c r="E20" s="224"/>
      <c r="F20" s="850"/>
      <c r="G20" s="851"/>
      <c r="H20" s="851"/>
      <c r="I20" s="851"/>
      <c r="J20" s="851"/>
      <c r="K20" s="851"/>
      <c r="L20" s="852"/>
      <c r="M20" s="220"/>
    </row>
    <row r="21" spans="2:13" s="201" customFormat="1" ht="20.25" customHeight="1" thickBot="1">
      <c r="B21" s="848"/>
      <c r="C21" s="849"/>
      <c r="D21" s="223"/>
      <c r="E21" s="225"/>
      <c r="F21" s="850"/>
      <c r="G21" s="851"/>
      <c r="H21" s="851"/>
      <c r="I21" s="851"/>
      <c r="J21" s="851"/>
      <c r="K21" s="851"/>
      <c r="L21" s="852"/>
      <c r="M21" s="220"/>
    </row>
    <row r="22" spans="2:13" s="201" customFormat="1" ht="20.25" customHeight="1" thickTop="1">
      <c r="B22" s="822" t="s">
        <v>385</v>
      </c>
      <c r="C22" s="823"/>
      <c r="D22" s="218">
        <f>SUM(D18:D21)</f>
        <v>0</v>
      </c>
      <c r="E22" s="455"/>
      <c r="F22" s="869"/>
      <c r="G22" s="870"/>
      <c r="H22" s="870"/>
      <c r="I22" s="870"/>
      <c r="J22" s="870"/>
      <c r="K22" s="870"/>
      <c r="L22" s="871"/>
      <c r="M22" s="220"/>
    </row>
    <row r="23" spans="2:13" s="201" customFormat="1" ht="18.75" customHeight="1">
      <c r="B23" s="213"/>
      <c r="C23" s="214"/>
      <c r="D23" s="214"/>
      <c r="E23" s="215"/>
      <c r="F23" s="215"/>
      <c r="G23" s="215"/>
      <c r="H23" s="216"/>
      <c r="I23" s="215"/>
      <c r="J23" s="215"/>
      <c r="K23" s="215"/>
      <c r="L23" s="215"/>
      <c r="M23" s="215"/>
    </row>
    <row r="24" spans="2:13" ht="18.75" customHeight="1">
      <c r="B24" s="836" t="s">
        <v>404</v>
      </c>
      <c r="C24" s="837"/>
      <c r="D24" s="837"/>
      <c r="E24" s="837"/>
      <c r="F24" s="837"/>
      <c r="G24" s="837"/>
      <c r="H24" s="837"/>
      <c r="I24" s="837"/>
      <c r="J24" s="837"/>
      <c r="K24" s="837"/>
      <c r="L24" s="837"/>
      <c r="M24" s="837"/>
    </row>
    <row r="25" spans="2:13" ht="60.75" customHeight="1">
      <c r="B25" s="840"/>
      <c r="C25" s="841"/>
      <c r="D25" s="841"/>
      <c r="E25" s="841"/>
      <c r="F25" s="841"/>
      <c r="G25" s="841"/>
      <c r="H25" s="841"/>
      <c r="I25" s="841"/>
      <c r="J25" s="841"/>
      <c r="K25" s="842"/>
      <c r="L25" s="843"/>
    </row>
    <row r="26" spans="2:13" ht="21.75" customHeight="1"/>
    <row r="27" spans="2:13" ht="21.75" customHeight="1">
      <c r="B27" s="453" t="s">
        <v>646</v>
      </c>
      <c r="C27" s="281"/>
      <c r="D27" s="281"/>
      <c r="E27" s="281"/>
      <c r="F27" s="281"/>
      <c r="G27" s="281"/>
      <c r="H27" s="282"/>
      <c r="I27" s="281"/>
      <c r="J27" s="281"/>
      <c r="K27" s="281"/>
      <c r="L27" s="281"/>
    </row>
    <row r="28" spans="2:13" s="201" customFormat="1" ht="30" customHeight="1">
      <c r="B28" s="827" t="s">
        <v>399</v>
      </c>
      <c r="C28" s="828"/>
      <c r="D28" s="300" t="s">
        <v>400</v>
      </c>
      <c r="E28" s="300" t="s">
        <v>590</v>
      </c>
      <c r="F28" s="300" t="s">
        <v>591</v>
      </c>
      <c r="G28" s="827" t="s">
        <v>401</v>
      </c>
      <c r="H28" s="829"/>
      <c r="I28" s="829"/>
      <c r="J28" s="829"/>
      <c r="K28" s="829"/>
      <c r="L28" s="830"/>
      <c r="M28" s="215"/>
    </row>
    <row r="29" spans="2:13" s="201" customFormat="1" ht="20.25" customHeight="1">
      <c r="B29" s="831"/>
      <c r="C29" s="832"/>
      <c r="D29" s="301"/>
      <c r="E29" s="302"/>
      <c r="F29" s="303"/>
      <c r="G29" s="833"/>
      <c r="H29" s="834"/>
      <c r="I29" s="834"/>
      <c r="J29" s="834"/>
      <c r="K29" s="834"/>
      <c r="L29" s="835"/>
      <c r="M29" s="215"/>
    </row>
    <row r="30" spans="2:13" s="201" customFormat="1" ht="20.25" customHeight="1">
      <c r="B30" s="831"/>
      <c r="C30" s="832"/>
      <c r="D30" s="301"/>
      <c r="E30" s="302"/>
      <c r="F30" s="303"/>
      <c r="G30" s="833"/>
      <c r="H30" s="834"/>
      <c r="I30" s="834"/>
      <c r="J30" s="834"/>
      <c r="K30" s="834"/>
      <c r="L30" s="835"/>
      <c r="M30" s="215"/>
    </row>
    <row r="31" spans="2:13" s="201" customFormat="1" ht="20.25" customHeight="1" thickBot="1">
      <c r="B31" s="817"/>
      <c r="C31" s="818"/>
      <c r="D31" s="304"/>
      <c r="E31" s="302"/>
      <c r="F31" s="305"/>
      <c r="G31" s="819"/>
      <c r="H31" s="820"/>
      <c r="I31" s="820"/>
      <c r="J31" s="820"/>
      <c r="K31" s="820"/>
      <c r="L31" s="821"/>
      <c r="M31" s="215"/>
    </row>
    <row r="32" spans="2:13" s="201" customFormat="1" ht="20.25" customHeight="1" thickTop="1">
      <c r="B32" s="822" t="s">
        <v>385</v>
      </c>
      <c r="C32" s="823"/>
      <c r="D32" s="347">
        <f>SUM(D29:D31)</f>
        <v>0</v>
      </c>
      <c r="E32" s="824"/>
      <c r="F32" s="825"/>
      <c r="G32" s="826"/>
      <c r="H32" s="826"/>
      <c r="I32" s="826"/>
      <c r="J32" s="826"/>
      <c r="K32" s="826"/>
      <c r="L32" s="826"/>
      <c r="M32" s="215"/>
    </row>
  </sheetData>
  <sheetProtection sheet="1" objects="1" scenarios="1"/>
  <mergeCells count="43">
    <mergeCell ref="M5:M6"/>
    <mergeCell ref="E10:L10"/>
    <mergeCell ref="B9:M9"/>
    <mergeCell ref="F22:L22"/>
    <mergeCell ref="H5:K5"/>
    <mergeCell ref="F17:L17"/>
    <mergeCell ref="F18:L18"/>
    <mergeCell ref="F19:L19"/>
    <mergeCell ref="B16:M16"/>
    <mergeCell ref="E13:L13"/>
    <mergeCell ref="B12:C12"/>
    <mergeCell ref="B13:C13"/>
    <mergeCell ref="B14:C14"/>
    <mergeCell ref="E14:L14"/>
    <mergeCell ref="B10:C10"/>
    <mergeCell ref="C5:C6"/>
    <mergeCell ref="D5:D6"/>
    <mergeCell ref="E5:G5"/>
    <mergeCell ref="L5:L6"/>
    <mergeCell ref="E11:L11"/>
    <mergeCell ref="F21:L21"/>
    <mergeCell ref="E12:L12"/>
    <mergeCell ref="B18:C18"/>
    <mergeCell ref="B19:C19"/>
    <mergeCell ref="B20:C20"/>
    <mergeCell ref="B21:C21"/>
    <mergeCell ref="F20:L20"/>
    <mergeCell ref="A2:J2"/>
    <mergeCell ref="B31:C31"/>
    <mergeCell ref="G31:L31"/>
    <mergeCell ref="B32:C32"/>
    <mergeCell ref="E32:L32"/>
    <mergeCell ref="B28:C28"/>
    <mergeCell ref="G28:L28"/>
    <mergeCell ref="B29:C29"/>
    <mergeCell ref="G29:L29"/>
    <mergeCell ref="B30:C30"/>
    <mergeCell ref="G30:L30"/>
    <mergeCell ref="B24:M24"/>
    <mergeCell ref="B11:C11"/>
    <mergeCell ref="B25:L25"/>
    <mergeCell ref="B22:C22"/>
    <mergeCell ref="B17:C17"/>
  </mergeCells>
  <phoneticPr fontId="4"/>
  <dataValidations count="6">
    <dataValidation type="list" allowBlank="1" showInputMessage="1" showErrorMessage="1" sqref="E18:E21">
      <formula1>有無チェック</formula1>
    </dataValidation>
    <dataValidation imeMode="hiragana" allowBlank="1" showErrorMessage="1" sqref="M7"/>
    <dataValidation imeMode="hiragana" allowBlank="1" showInputMessage="1" showErrorMessage="1" sqref="B11:C13 E11:L13 B18:C21 F18:L21 B25:L25"/>
    <dataValidation type="whole" imeMode="off" operator="greaterThanOrEqual" allowBlank="1" showInputMessage="1" showErrorMessage="1" sqref="D11:D13 D18:D21 J7">
      <formula1>0</formula1>
    </dataValidation>
    <dataValidation imeMode="off" allowBlank="1" showInputMessage="1" showErrorMessage="1" sqref="D29:D31"/>
    <dataValidation type="list" allowBlank="1" showInputMessage="1" showErrorMessage="1" sqref="E29:E31">
      <formula1>計上方法</formula1>
    </dataValidation>
  </dataValidations>
  <pageMargins left="0.52" right="0.27" top="0.15748031496062992" bottom="0.15748031496062992" header="0.31496062992125984" footer="0.31496062992125984"/>
  <pageSetup paperSize="9" scale="76" orientation="landscape" blackAndWhite="1" r:id="rId1"/>
  <headerFooter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3333FF"/>
    <pageSetUpPr fitToPage="1"/>
  </sheetPr>
  <dimension ref="A1:L27"/>
  <sheetViews>
    <sheetView showGridLines="0" view="pageBreakPreview" zoomScale="85" zoomScaleNormal="70" zoomScaleSheetLayoutView="85" workbookViewId="0">
      <selection activeCell="C10" sqref="C10"/>
    </sheetView>
  </sheetViews>
  <sheetFormatPr defaultRowHeight="18.75"/>
  <cols>
    <col min="1" max="1" width="2.90625" style="232" customWidth="1"/>
    <col min="2" max="2" width="5" style="232" customWidth="1"/>
    <col min="3" max="3" width="10.453125" style="232" customWidth="1"/>
    <col min="4" max="5" width="9.08984375" style="232" customWidth="1"/>
    <col min="6" max="6" width="11.1796875" style="232" customWidth="1"/>
    <col min="7" max="7" width="4.54296875" style="232" customWidth="1"/>
    <col min="8" max="8" width="11.7265625" style="232" bestFit="1" customWidth="1"/>
    <col min="9" max="9" width="8.26953125" style="232" customWidth="1"/>
    <col min="10" max="16384" width="8.7265625" style="232"/>
  </cols>
  <sheetData>
    <row r="1" spans="1:12" ht="18.75" customHeight="1">
      <c r="A1" s="52" t="s">
        <v>618</v>
      </c>
      <c r="B1" s="226"/>
      <c r="C1" s="227"/>
      <c r="D1" s="227"/>
      <c r="E1" s="227"/>
      <c r="F1" s="228"/>
      <c r="G1" s="226"/>
      <c r="H1" s="226"/>
      <c r="I1" s="150"/>
    </row>
    <row r="2" spans="1:12" ht="22.5" customHeight="1">
      <c r="A2" s="816">
        <f>'2-1　実施計画概要書'!F38</f>
        <v>0</v>
      </c>
      <c r="B2" s="816"/>
      <c r="C2" s="816"/>
      <c r="D2" s="816"/>
      <c r="E2" s="816"/>
      <c r="F2" s="816"/>
      <c r="G2" s="816"/>
      <c r="H2" s="816"/>
      <c r="I2" s="454"/>
    </row>
    <row r="3" spans="1:12" ht="12" customHeight="1">
      <c r="A3" s="313"/>
      <c r="B3" s="454"/>
      <c r="C3" s="454"/>
      <c r="D3" s="454"/>
      <c r="E3" s="454"/>
      <c r="F3" s="454"/>
      <c r="G3" s="454"/>
      <c r="H3" s="454"/>
      <c r="I3" s="454"/>
    </row>
    <row r="4" spans="1:12" ht="20.100000000000001" customHeight="1">
      <c r="A4" s="229"/>
      <c r="B4" s="889" t="s">
        <v>1461</v>
      </c>
      <c r="C4" s="889"/>
      <c r="D4" s="889"/>
      <c r="E4" s="889"/>
      <c r="F4" s="889"/>
      <c r="G4" s="889"/>
      <c r="H4" s="889"/>
      <c r="I4" s="889"/>
    </row>
    <row r="5" spans="1:12" ht="20.100000000000001" customHeight="1">
      <c r="A5" s="229"/>
      <c r="B5" s="889" t="s">
        <v>283</v>
      </c>
      <c r="C5" s="889"/>
      <c r="D5" s="889"/>
      <c r="E5" s="889"/>
      <c r="F5" s="889"/>
      <c r="G5" s="889"/>
      <c r="H5" s="889"/>
      <c r="I5" s="889"/>
    </row>
    <row r="6" spans="1:12" ht="20.100000000000001" customHeight="1">
      <c r="A6" s="229"/>
      <c r="B6" s="889" t="s">
        <v>284</v>
      </c>
      <c r="C6" s="889"/>
      <c r="D6" s="889"/>
      <c r="E6" s="889"/>
      <c r="F6" s="889"/>
      <c r="G6" s="889"/>
      <c r="H6" s="889"/>
      <c r="I6" s="889"/>
    </row>
    <row r="7" spans="1:12" ht="15.75" customHeight="1">
      <c r="A7" s="229"/>
      <c r="B7" s="230"/>
      <c r="C7" s="230"/>
      <c r="D7" s="230"/>
      <c r="E7" s="229"/>
      <c r="F7" s="228"/>
      <c r="G7" s="226"/>
      <c r="H7" s="226"/>
      <c r="I7" s="229"/>
    </row>
    <row r="8" spans="1:12" ht="30.75" customHeight="1">
      <c r="A8" s="229"/>
      <c r="B8" s="887" t="s">
        <v>174</v>
      </c>
      <c r="C8" s="887" t="s">
        <v>197</v>
      </c>
      <c r="D8" s="888"/>
      <c r="E8" s="891" t="s">
        <v>175</v>
      </c>
      <c r="F8" s="893" t="s">
        <v>601</v>
      </c>
      <c r="G8" s="891" t="s">
        <v>176</v>
      </c>
      <c r="H8" s="895" t="s">
        <v>602</v>
      </c>
      <c r="I8" s="891" t="s">
        <v>169</v>
      </c>
      <c r="K8" s="886"/>
    </row>
    <row r="9" spans="1:12" ht="30" customHeight="1">
      <c r="A9" s="226"/>
      <c r="B9" s="890"/>
      <c r="C9" s="456" t="s">
        <v>198</v>
      </c>
      <c r="D9" s="456" t="s">
        <v>199</v>
      </c>
      <c r="E9" s="892"/>
      <c r="F9" s="894"/>
      <c r="G9" s="894"/>
      <c r="H9" s="896"/>
      <c r="I9" s="897"/>
      <c r="K9" s="886"/>
    </row>
    <row r="10" spans="1:12" ht="29.25" customHeight="1">
      <c r="A10" s="231"/>
      <c r="B10" s="457">
        <v>1</v>
      </c>
      <c r="C10" s="364"/>
      <c r="D10" s="117"/>
      <c r="E10" s="117"/>
      <c r="F10" s="117"/>
      <c r="G10" s="115"/>
      <c r="H10" s="117"/>
      <c r="I10" s="117"/>
      <c r="L10" s="490"/>
    </row>
    <row r="11" spans="1:12" ht="29.25" customHeight="1">
      <c r="A11" s="231"/>
      <c r="B11" s="457">
        <v>2</v>
      </c>
      <c r="C11" s="364"/>
      <c r="D11" s="117"/>
      <c r="E11" s="117"/>
      <c r="F11" s="117"/>
      <c r="G11" s="115"/>
      <c r="H11" s="117"/>
      <c r="I11" s="117"/>
      <c r="L11" s="490"/>
    </row>
    <row r="12" spans="1:12" ht="29.25" customHeight="1">
      <c r="A12" s="231"/>
      <c r="B12" s="457">
        <v>3</v>
      </c>
      <c r="C12" s="364"/>
      <c r="D12" s="117"/>
      <c r="E12" s="117"/>
      <c r="F12" s="117"/>
      <c r="G12" s="115"/>
      <c r="H12" s="117"/>
      <c r="I12" s="117"/>
      <c r="L12" s="490"/>
    </row>
    <row r="13" spans="1:12" ht="29.25" customHeight="1">
      <c r="A13" s="231"/>
      <c r="B13" s="457">
        <v>4</v>
      </c>
      <c r="C13" s="364"/>
      <c r="D13" s="117"/>
      <c r="E13" s="117"/>
      <c r="F13" s="117"/>
      <c r="G13" s="115"/>
      <c r="H13" s="117"/>
      <c r="I13" s="117"/>
      <c r="L13" s="490"/>
    </row>
    <row r="14" spans="1:12" ht="29.25" customHeight="1">
      <c r="A14" s="231"/>
      <c r="B14" s="457">
        <v>5</v>
      </c>
      <c r="C14" s="364"/>
      <c r="D14" s="117"/>
      <c r="E14" s="117"/>
      <c r="F14" s="117"/>
      <c r="G14" s="115"/>
      <c r="H14" s="117"/>
      <c r="I14" s="117"/>
      <c r="L14" s="490"/>
    </row>
    <row r="15" spans="1:12" ht="29.25" customHeight="1">
      <c r="A15" s="231"/>
      <c r="B15" s="457">
        <v>6</v>
      </c>
      <c r="C15" s="364"/>
      <c r="D15" s="117"/>
      <c r="E15" s="117"/>
      <c r="F15" s="117"/>
      <c r="G15" s="115"/>
      <c r="H15" s="117"/>
      <c r="I15" s="117"/>
    </row>
    <row r="16" spans="1:12" ht="29.25" customHeight="1">
      <c r="A16" s="231"/>
      <c r="B16" s="457">
        <v>7</v>
      </c>
      <c r="C16" s="364"/>
      <c r="D16" s="117"/>
      <c r="E16" s="117"/>
      <c r="F16" s="117"/>
      <c r="G16" s="115"/>
      <c r="H16" s="117"/>
      <c r="I16" s="117"/>
    </row>
    <row r="17" spans="1:9" ht="29.25" customHeight="1">
      <c r="A17" s="231"/>
      <c r="B17" s="457">
        <v>8</v>
      </c>
      <c r="C17" s="364"/>
      <c r="D17" s="117"/>
      <c r="E17" s="117"/>
      <c r="F17" s="117"/>
      <c r="G17" s="115"/>
      <c r="H17" s="117"/>
      <c r="I17" s="117"/>
    </row>
    <row r="18" spans="1:9" ht="29.25" customHeight="1">
      <c r="A18" s="231"/>
      <c r="B18" s="457">
        <v>9</v>
      </c>
      <c r="C18" s="364"/>
      <c r="D18" s="117"/>
      <c r="E18" s="117"/>
      <c r="F18" s="117"/>
      <c r="G18" s="115"/>
      <c r="H18" s="117"/>
      <c r="I18" s="117"/>
    </row>
    <row r="19" spans="1:9" ht="29.25" customHeight="1">
      <c r="A19" s="231"/>
      <c r="B19" s="457">
        <v>10</v>
      </c>
      <c r="C19" s="364"/>
      <c r="D19" s="117"/>
      <c r="E19" s="117"/>
      <c r="F19" s="117"/>
      <c r="G19" s="115"/>
      <c r="H19" s="117"/>
      <c r="I19" s="117"/>
    </row>
    <row r="20" spans="1:9" ht="29.25" customHeight="1">
      <c r="A20" s="231"/>
      <c r="B20" s="457">
        <v>11</v>
      </c>
      <c r="C20" s="364"/>
      <c r="D20" s="117"/>
      <c r="E20" s="117"/>
      <c r="F20" s="117"/>
      <c r="G20" s="115"/>
      <c r="H20" s="117"/>
      <c r="I20" s="117"/>
    </row>
    <row r="21" spans="1:9" ht="29.25" customHeight="1">
      <c r="A21" s="231"/>
      <c r="B21" s="457">
        <v>12</v>
      </c>
      <c r="C21" s="364"/>
      <c r="D21" s="117"/>
      <c r="E21" s="117"/>
      <c r="F21" s="117"/>
      <c r="G21" s="115"/>
      <c r="H21" s="117"/>
      <c r="I21" s="117"/>
    </row>
    <row r="22" spans="1:9" ht="29.25" customHeight="1">
      <c r="A22" s="231"/>
      <c r="B22" s="457">
        <v>13</v>
      </c>
      <c r="C22" s="364"/>
      <c r="D22" s="117"/>
      <c r="E22" s="117"/>
      <c r="F22" s="117"/>
      <c r="G22" s="116"/>
      <c r="H22" s="118"/>
      <c r="I22" s="118"/>
    </row>
    <row r="23" spans="1:9" ht="29.25" customHeight="1">
      <c r="A23" s="231"/>
      <c r="B23" s="457">
        <v>14</v>
      </c>
      <c r="C23" s="364"/>
      <c r="D23" s="117"/>
      <c r="E23" s="117"/>
      <c r="F23" s="117"/>
      <c r="G23" s="115"/>
      <c r="H23" s="117"/>
      <c r="I23" s="117"/>
    </row>
    <row r="24" spans="1:9" ht="29.25" customHeight="1">
      <c r="A24" s="231"/>
      <c r="B24" s="457">
        <v>15</v>
      </c>
      <c r="C24" s="364"/>
      <c r="D24" s="117"/>
      <c r="E24" s="117"/>
      <c r="F24" s="117"/>
      <c r="G24" s="115"/>
      <c r="H24" s="117"/>
      <c r="I24" s="117"/>
    </row>
    <row r="25" spans="1:9" ht="29.25" customHeight="1">
      <c r="A25" s="231"/>
      <c r="B25" s="457">
        <v>16</v>
      </c>
      <c r="C25" s="364"/>
      <c r="D25" s="117"/>
      <c r="E25" s="117"/>
      <c r="F25" s="117"/>
      <c r="G25" s="115"/>
      <c r="H25" s="117"/>
      <c r="I25" s="117"/>
    </row>
    <row r="26" spans="1:9" ht="29.25" customHeight="1">
      <c r="A26" s="231"/>
      <c r="B26" s="457">
        <v>17</v>
      </c>
      <c r="C26" s="364"/>
      <c r="D26" s="117"/>
      <c r="E26" s="117"/>
      <c r="F26" s="117"/>
      <c r="G26" s="115"/>
      <c r="H26" s="117"/>
      <c r="I26" s="117"/>
    </row>
    <row r="27" spans="1:9" ht="29.25" customHeight="1">
      <c r="A27" s="231"/>
      <c r="B27" s="457">
        <v>18</v>
      </c>
      <c r="C27" s="364"/>
      <c r="D27" s="117"/>
      <c r="E27" s="117"/>
      <c r="F27" s="117"/>
      <c r="G27" s="115"/>
      <c r="H27" s="117"/>
      <c r="I27" s="117"/>
    </row>
  </sheetData>
  <sheetProtection sheet="1" objects="1" scenarios="1" formatColumns="0" formatRows="0" insertRows="0"/>
  <mergeCells count="12">
    <mergeCell ref="A2:H2"/>
    <mergeCell ref="K8:K9"/>
    <mergeCell ref="C8:D8"/>
    <mergeCell ref="B4:I4"/>
    <mergeCell ref="B5:I5"/>
    <mergeCell ref="B6:I6"/>
    <mergeCell ref="B8:B9"/>
    <mergeCell ref="E8:E9"/>
    <mergeCell ref="F8:F9"/>
    <mergeCell ref="G8:G9"/>
    <mergeCell ref="H8:H9"/>
    <mergeCell ref="I8:I9"/>
  </mergeCells>
  <phoneticPr fontId="5"/>
  <dataValidations xWindow="202" yWindow="361" count="4">
    <dataValidation type="whole" imeMode="off" operator="greaterThanOrEqual" allowBlank="1" showInputMessage="1" showErrorMessage="1" sqref="G10:G27">
      <formula1>0</formula1>
    </dataValidation>
    <dataValidation imeMode="hiragana" allowBlank="1" showInputMessage="1" showErrorMessage="1" sqref="I10:I27 D10:E27"/>
    <dataValidation imeMode="halfAlpha" allowBlank="1" showInputMessage="1" showErrorMessage="1" sqref="F10:F27 H10:H27"/>
    <dataValidation type="list" imeMode="hiragana" allowBlank="1" showInputMessage="1" showErrorMessage="1" prompt="該当する設備種別を選択してください。" sqref="C10:C27">
      <formula1>設備種別</formula1>
    </dataValidation>
  </dataValidations>
  <pageMargins left="0.56000000000000005" right="0.31" top="0.42" bottom="0.75" header="0.3" footer="0.3"/>
  <pageSetup paperSize="9" scale="91" orientation="portrait" blackAndWhite="1" r:id="rId1"/>
  <headerFooter scaleWithDoc="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pageSetUpPr fitToPage="1"/>
  </sheetPr>
  <dimension ref="B1:Y33"/>
  <sheetViews>
    <sheetView showGridLines="0" view="pageBreakPreview" zoomScaleNormal="100" zoomScaleSheetLayoutView="100" workbookViewId="0">
      <selection activeCell="C10" sqref="C10"/>
    </sheetView>
  </sheetViews>
  <sheetFormatPr defaultRowHeight="11.25"/>
  <cols>
    <col min="1" max="1" width="1.08984375" style="491" customWidth="1"/>
    <col min="2" max="2" width="4.453125" style="491" customWidth="1"/>
    <col min="3" max="8" width="4.54296875" style="491" customWidth="1"/>
    <col min="9" max="9" width="5" style="491" customWidth="1"/>
    <col min="10" max="13" width="4.54296875" style="491" customWidth="1"/>
    <col min="14" max="14" width="4.453125" style="491" customWidth="1"/>
    <col min="15" max="25" width="4.54296875" style="491" customWidth="1"/>
    <col min="26" max="16384" width="8.7265625" style="491"/>
  </cols>
  <sheetData>
    <row r="1" spans="2:25" ht="6.75" customHeight="1"/>
    <row r="2" spans="2:25" s="492" customFormat="1" ht="12">
      <c r="B2" s="316" t="s">
        <v>698</v>
      </c>
    </row>
    <row r="3" spans="2:25" s="492" customFormat="1" ht="27.75" customHeight="1">
      <c r="B3" s="816">
        <f>'2-1　実施計画概要書'!F38</f>
        <v>0</v>
      </c>
      <c r="C3" s="816"/>
      <c r="D3" s="816"/>
      <c r="E3" s="816"/>
      <c r="F3" s="816"/>
      <c r="G3" s="816"/>
      <c r="H3" s="816"/>
      <c r="I3" s="816"/>
      <c r="J3" s="816"/>
      <c r="K3" s="816"/>
      <c r="L3" s="816"/>
      <c r="M3" s="816"/>
      <c r="N3" s="816"/>
      <c r="O3" s="816"/>
      <c r="P3" s="816"/>
    </row>
    <row r="4" spans="2:25" s="492" customFormat="1" ht="5.25" customHeight="1">
      <c r="B4" s="493"/>
      <c r="C4" s="493"/>
      <c r="D4" s="493"/>
      <c r="E4" s="493"/>
      <c r="F4" s="493"/>
      <c r="G4" s="494"/>
      <c r="H4" s="493"/>
      <c r="I4" s="495"/>
      <c r="J4" s="493"/>
      <c r="K4" s="493"/>
      <c r="L4" s="493"/>
      <c r="M4" s="493"/>
      <c r="N4" s="493"/>
      <c r="O4" s="493"/>
      <c r="P4" s="493"/>
      <c r="Q4" s="493"/>
      <c r="R4" s="493"/>
      <c r="S4" s="493"/>
      <c r="T4" s="493"/>
      <c r="U4" s="493"/>
      <c r="V4" s="493"/>
      <c r="W4" s="493"/>
    </row>
    <row r="5" spans="2:25" s="492" customFormat="1" ht="5.25" customHeight="1">
      <c r="B5" s="496"/>
      <c r="C5" s="496"/>
      <c r="D5" s="496"/>
      <c r="E5" s="496"/>
      <c r="F5" s="496"/>
      <c r="G5" s="496"/>
      <c r="H5" s="493"/>
      <c r="I5" s="495"/>
      <c r="J5" s="496"/>
      <c r="K5" s="496"/>
      <c r="L5" s="496"/>
    </row>
    <row r="6" spans="2:25">
      <c r="B6" s="491" t="s">
        <v>626</v>
      </c>
    </row>
    <row r="7" spans="2:25" ht="14.25" customHeight="1">
      <c r="B7" s="901" t="s">
        <v>662</v>
      </c>
      <c r="C7" s="916" t="s">
        <v>699</v>
      </c>
      <c r="D7" s="917"/>
      <c r="E7" s="917"/>
      <c r="F7" s="917"/>
      <c r="G7" s="917"/>
      <c r="H7" s="917"/>
      <c r="I7" s="917"/>
      <c r="J7" s="917"/>
      <c r="K7" s="917"/>
      <c r="L7" s="917"/>
      <c r="M7" s="918"/>
      <c r="N7" s="898" t="s">
        <v>700</v>
      </c>
      <c r="O7" s="899"/>
      <c r="P7" s="899"/>
      <c r="Q7" s="899"/>
      <c r="R7" s="899"/>
      <c r="S7" s="899"/>
      <c r="T7" s="899"/>
      <c r="U7" s="899"/>
      <c r="V7" s="899"/>
      <c r="W7" s="899"/>
      <c r="X7" s="900"/>
      <c r="Y7" s="902" t="s">
        <v>730</v>
      </c>
    </row>
    <row r="8" spans="2:25" ht="14.25" customHeight="1">
      <c r="B8" s="901"/>
      <c r="C8" s="905" t="s">
        <v>654</v>
      </c>
      <c r="D8" s="907" t="s">
        <v>701</v>
      </c>
      <c r="E8" s="908" t="s">
        <v>630</v>
      </c>
      <c r="F8" s="909"/>
      <c r="G8" s="905" t="s">
        <v>702</v>
      </c>
      <c r="H8" s="905" t="s">
        <v>703</v>
      </c>
      <c r="I8" s="902" t="s">
        <v>721</v>
      </c>
      <c r="J8" s="924" t="s">
        <v>592</v>
      </c>
      <c r="K8" s="926" t="s">
        <v>704</v>
      </c>
      <c r="L8" s="927"/>
      <c r="M8" s="919" t="s">
        <v>1470</v>
      </c>
      <c r="N8" s="912" t="s">
        <v>654</v>
      </c>
      <c r="O8" s="930" t="s">
        <v>701</v>
      </c>
      <c r="P8" s="928" t="s">
        <v>705</v>
      </c>
      <c r="Q8" s="928" t="s">
        <v>722</v>
      </c>
      <c r="R8" s="929" t="s">
        <v>706</v>
      </c>
      <c r="S8" s="929"/>
      <c r="T8" s="912" t="s">
        <v>623</v>
      </c>
      <c r="U8" s="912" t="s">
        <v>707</v>
      </c>
      <c r="V8" s="914" t="s">
        <v>629</v>
      </c>
      <c r="W8" s="497" t="s">
        <v>704</v>
      </c>
      <c r="X8" s="919" t="s">
        <v>1470</v>
      </c>
      <c r="Y8" s="903"/>
    </row>
    <row r="9" spans="2:25" ht="39.75" customHeight="1">
      <c r="B9" s="901"/>
      <c r="C9" s="906"/>
      <c r="D9" s="901"/>
      <c r="E9" s="910"/>
      <c r="F9" s="911"/>
      <c r="G9" s="906"/>
      <c r="H9" s="906"/>
      <c r="I9" s="904"/>
      <c r="J9" s="925"/>
      <c r="K9" s="498" t="s">
        <v>607</v>
      </c>
      <c r="L9" s="499" t="s">
        <v>720</v>
      </c>
      <c r="M9" s="904"/>
      <c r="N9" s="913"/>
      <c r="O9" s="913"/>
      <c r="P9" s="928"/>
      <c r="Q9" s="928"/>
      <c r="R9" s="929"/>
      <c r="S9" s="929"/>
      <c r="T9" s="913"/>
      <c r="U9" s="913"/>
      <c r="V9" s="915"/>
      <c r="W9" s="500" t="s">
        <v>631</v>
      </c>
      <c r="X9" s="904"/>
      <c r="Y9" s="904"/>
    </row>
    <row r="10" spans="2:25" ht="24.75" customHeight="1">
      <c r="B10" s="501">
        <v>1</v>
      </c>
      <c r="C10" s="505"/>
      <c r="D10" s="505"/>
      <c r="E10" s="920"/>
      <c r="F10" s="921"/>
      <c r="G10" s="506"/>
      <c r="H10" s="507"/>
      <c r="I10" s="507"/>
      <c r="J10" s="508"/>
      <c r="K10" s="502">
        <f>ROUNDDOWN(G10*J10,0)</f>
        <v>0</v>
      </c>
      <c r="L10" s="503">
        <f>ROUNDDOWN(I10*J10,1)</f>
        <v>0</v>
      </c>
      <c r="M10" s="509"/>
      <c r="N10" s="505"/>
      <c r="O10" s="505"/>
      <c r="P10" s="510"/>
      <c r="Q10" s="510"/>
      <c r="R10" s="922"/>
      <c r="S10" s="923"/>
      <c r="T10" s="511"/>
      <c r="U10" s="511"/>
      <c r="V10" s="512"/>
      <c r="W10" s="504">
        <f>ROUNDDOWN(U10*V10,1)</f>
        <v>0</v>
      </c>
      <c r="X10" s="509"/>
      <c r="Y10" s="504" t="str">
        <f>IFERROR(ROUNDDOWN(W10/L10,1),"")</f>
        <v/>
      </c>
    </row>
    <row r="11" spans="2:25" ht="24.75" customHeight="1">
      <c r="B11" s="501">
        <v>2</v>
      </c>
      <c r="C11" s="505"/>
      <c r="D11" s="505"/>
      <c r="E11" s="920"/>
      <c r="F11" s="921"/>
      <c r="G11" s="506"/>
      <c r="H11" s="507"/>
      <c r="I11" s="507"/>
      <c r="J11" s="508"/>
      <c r="K11" s="502">
        <f t="shared" ref="K11:K13" si="0">ROUNDDOWN(G11*J11,0)</f>
        <v>0</v>
      </c>
      <c r="L11" s="503">
        <f t="shared" ref="L11:L13" si="1">ROUNDDOWN(I11*J11,1)</f>
        <v>0</v>
      </c>
      <c r="M11" s="505"/>
      <c r="N11" s="505"/>
      <c r="O11" s="505"/>
      <c r="P11" s="510"/>
      <c r="Q11" s="510"/>
      <c r="R11" s="931"/>
      <c r="S11" s="932"/>
      <c r="T11" s="511"/>
      <c r="U11" s="511"/>
      <c r="V11" s="512"/>
      <c r="W11" s="504">
        <f t="shared" ref="W11:W14" si="2">ROUNDDOWN(U11*V11,1)</f>
        <v>0</v>
      </c>
      <c r="X11" s="505"/>
      <c r="Y11" s="504" t="str">
        <f>IFERROR(ROUNDDOWN(W11/L11,1),"")</f>
        <v/>
      </c>
    </row>
    <row r="12" spans="2:25" ht="24.75" customHeight="1">
      <c r="B12" s="501">
        <v>3</v>
      </c>
      <c r="C12" s="505"/>
      <c r="D12" s="505"/>
      <c r="E12" s="920"/>
      <c r="F12" s="921"/>
      <c r="G12" s="506"/>
      <c r="H12" s="507"/>
      <c r="I12" s="507"/>
      <c r="J12" s="508"/>
      <c r="K12" s="502">
        <f t="shared" si="0"/>
        <v>0</v>
      </c>
      <c r="L12" s="503">
        <f t="shared" si="1"/>
        <v>0</v>
      </c>
      <c r="M12" s="505"/>
      <c r="N12" s="505"/>
      <c r="O12" s="505"/>
      <c r="P12" s="510"/>
      <c r="Q12" s="510"/>
      <c r="R12" s="931"/>
      <c r="S12" s="932"/>
      <c r="T12" s="511"/>
      <c r="U12" s="511"/>
      <c r="V12" s="512"/>
      <c r="W12" s="504">
        <f t="shared" si="2"/>
        <v>0</v>
      </c>
      <c r="X12" s="505"/>
      <c r="Y12" s="504" t="str">
        <f>IFERROR(ROUNDDOWN(W12/L12,1),"")</f>
        <v/>
      </c>
    </row>
    <row r="13" spans="2:25" ht="24.75" customHeight="1">
      <c r="B13" s="501">
        <v>4</v>
      </c>
      <c r="C13" s="505"/>
      <c r="D13" s="505"/>
      <c r="E13" s="920"/>
      <c r="F13" s="921"/>
      <c r="G13" s="506"/>
      <c r="H13" s="507"/>
      <c r="I13" s="507"/>
      <c r="J13" s="508"/>
      <c r="K13" s="502">
        <f t="shared" si="0"/>
        <v>0</v>
      </c>
      <c r="L13" s="503">
        <f t="shared" si="1"/>
        <v>0</v>
      </c>
      <c r="M13" s="505"/>
      <c r="N13" s="505"/>
      <c r="O13" s="505"/>
      <c r="P13" s="510"/>
      <c r="Q13" s="510"/>
      <c r="R13" s="931"/>
      <c r="S13" s="932"/>
      <c r="T13" s="511"/>
      <c r="U13" s="511"/>
      <c r="V13" s="512"/>
      <c r="W13" s="504">
        <f t="shared" si="2"/>
        <v>0</v>
      </c>
      <c r="X13" s="505"/>
      <c r="Y13" s="504" t="str">
        <f>IFERROR(ROUNDDOWN(W13/L13,1),"")</f>
        <v/>
      </c>
    </row>
    <row r="14" spans="2:25" ht="24.75" customHeight="1">
      <c r="B14" s="501">
        <v>5</v>
      </c>
      <c r="C14" s="505"/>
      <c r="D14" s="505"/>
      <c r="E14" s="920"/>
      <c r="F14" s="921"/>
      <c r="G14" s="506"/>
      <c r="H14" s="507"/>
      <c r="I14" s="507"/>
      <c r="J14" s="508"/>
      <c r="K14" s="502">
        <f>ROUNDDOWN(G14*J14,0)</f>
        <v>0</v>
      </c>
      <c r="L14" s="503">
        <f>ROUNDDOWN(I14*J14,1)</f>
        <v>0</v>
      </c>
      <c r="M14" s="505"/>
      <c r="N14" s="505"/>
      <c r="O14" s="505"/>
      <c r="P14" s="510"/>
      <c r="Q14" s="510"/>
      <c r="R14" s="931"/>
      <c r="S14" s="932"/>
      <c r="T14" s="511"/>
      <c r="U14" s="511"/>
      <c r="V14" s="512"/>
      <c r="W14" s="504">
        <f t="shared" si="2"/>
        <v>0</v>
      </c>
      <c r="X14" s="505"/>
      <c r="Y14" s="504" t="str">
        <f>IFERROR(ROUNDDOWN(W14/L14,1),"")</f>
        <v/>
      </c>
    </row>
    <row r="16" spans="2:25">
      <c r="B16" s="491" t="s">
        <v>743</v>
      </c>
      <c r="O16" s="491" t="s">
        <v>744</v>
      </c>
    </row>
    <row r="17" spans="2:25" ht="14.25" customHeight="1">
      <c r="B17" s="901" t="s">
        <v>708</v>
      </c>
      <c r="C17" s="907" t="s">
        <v>709</v>
      </c>
      <c r="D17" s="907" t="s">
        <v>701</v>
      </c>
      <c r="E17" s="901" t="s">
        <v>706</v>
      </c>
      <c r="F17" s="901"/>
      <c r="G17" s="907" t="s">
        <v>710</v>
      </c>
      <c r="H17" s="901" t="s">
        <v>628</v>
      </c>
      <c r="I17" s="501" t="s">
        <v>704</v>
      </c>
      <c r="J17" s="935" t="s">
        <v>714</v>
      </c>
      <c r="K17" s="936"/>
      <c r="L17" s="929" t="s">
        <v>1470</v>
      </c>
      <c r="O17" s="901" t="s">
        <v>712</v>
      </c>
      <c r="P17" s="907" t="s">
        <v>654</v>
      </c>
      <c r="Q17" s="907" t="s">
        <v>701</v>
      </c>
      <c r="R17" s="901" t="s">
        <v>713</v>
      </c>
      <c r="S17" s="901"/>
      <c r="T17" s="907" t="s">
        <v>702</v>
      </c>
      <c r="U17" s="901" t="s">
        <v>592</v>
      </c>
      <c r="V17" s="498" t="s">
        <v>704</v>
      </c>
      <c r="W17" s="941" t="s">
        <v>714</v>
      </c>
      <c r="X17" s="936"/>
      <c r="Y17" s="929" t="s">
        <v>1470</v>
      </c>
    </row>
    <row r="18" spans="2:25" ht="14.25" customHeight="1">
      <c r="B18" s="901"/>
      <c r="C18" s="907"/>
      <c r="D18" s="907"/>
      <c r="E18" s="901"/>
      <c r="F18" s="901"/>
      <c r="G18" s="907"/>
      <c r="H18" s="901"/>
      <c r="I18" s="907" t="s">
        <v>711</v>
      </c>
      <c r="J18" s="937"/>
      <c r="K18" s="938"/>
      <c r="L18" s="929"/>
      <c r="O18" s="901"/>
      <c r="P18" s="907"/>
      <c r="Q18" s="907"/>
      <c r="R18" s="901"/>
      <c r="S18" s="901"/>
      <c r="T18" s="907"/>
      <c r="U18" s="901"/>
      <c r="V18" s="907" t="s">
        <v>607</v>
      </c>
      <c r="W18" s="942"/>
      <c r="X18" s="938"/>
      <c r="Y18" s="929"/>
    </row>
    <row r="19" spans="2:25" ht="39.75" customHeight="1">
      <c r="B19" s="901"/>
      <c r="C19" s="907"/>
      <c r="D19" s="901"/>
      <c r="E19" s="901"/>
      <c r="F19" s="901"/>
      <c r="G19" s="907"/>
      <c r="H19" s="901"/>
      <c r="I19" s="907"/>
      <c r="J19" s="939"/>
      <c r="K19" s="940"/>
      <c r="L19" s="929"/>
      <c r="O19" s="901"/>
      <c r="P19" s="907"/>
      <c r="Q19" s="907"/>
      <c r="R19" s="901"/>
      <c r="S19" s="901"/>
      <c r="T19" s="907"/>
      <c r="U19" s="901"/>
      <c r="V19" s="907"/>
      <c r="W19" s="943"/>
      <c r="X19" s="940"/>
      <c r="Y19" s="929"/>
    </row>
    <row r="20" spans="2:25" ht="24.75" customHeight="1">
      <c r="B20" s="501">
        <v>1</v>
      </c>
      <c r="C20" s="505"/>
      <c r="D20" s="505"/>
      <c r="E20" s="920"/>
      <c r="F20" s="921"/>
      <c r="G20" s="508"/>
      <c r="H20" s="513"/>
      <c r="I20" s="502">
        <f>ROUNDDOWN(G20*H20,0)</f>
        <v>0</v>
      </c>
      <c r="J20" s="933"/>
      <c r="K20" s="934"/>
      <c r="L20" s="509"/>
      <c r="O20" s="501">
        <v>1</v>
      </c>
      <c r="P20" s="505"/>
      <c r="Q20" s="505"/>
      <c r="R20" s="920"/>
      <c r="S20" s="921"/>
      <c r="T20" s="508"/>
      <c r="U20" s="513"/>
      <c r="V20" s="502">
        <f>ROUNDDOWN(T20*U20,0)</f>
        <v>0</v>
      </c>
      <c r="W20" s="933"/>
      <c r="X20" s="934"/>
      <c r="Y20" s="509"/>
    </row>
    <row r="21" spans="2:25" ht="24.75" customHeight="1">
      <c r="B21" s="501">
        <v>2</v>
      </c>
      <c r="C21" s="505"/>
      <c r="D21" s="505"/>
      <c r="E21" s="920"/>
      <c r="F21" s="921"/>
      <c r="G21" s="508"/>
      <c r="H21" s="513"/>
      <c r="I21" s="502">
        <f t="shared" ref="I21:I24" si="3">ROUNDDOWN(G21*H21,0)</f>
        <v>0</v>
      </c>
      <c r="J21" s="933"/>
      <c r="K21" s="934"/>
      <c r="L21" s="505"/>
      <c r="O21" s="501">
        <v>2</v>
      </c>
      <c r="P21" s="505"/>
      <c r="Q21" s="505"/>
      <c r="R21" s="920"/>
      <c r="S21" s="921"/>
      <c r="T21" s="508"/>
      <c r="U21" s="513"/>
      <c r="V21" s="502">
        <f t="shared" ref="V21:V24" si="4">ROUNDDOWN(T21*U21,0)</f>
        <v>0</v>
      </c>
      <c r="W21" s="933"/>
      <c r="X21" s="934"/>
      <c r="Y21" s="505"/>
    </row>
    <row r="22" spans="2:25" ht="24.75" customHeight="1">
      <c r="B22" s="501">
        <v>3</v>
      </c>
      <c r="C22" s="505"/>
      <c r="D22" s="505"/>
      <c r="E22" s="920"/>
      <c r="F22" s="921"/>
      <c r="G22" s="508"/>
      <c r="H22" s="513"/>
      <c r="I22" s="502">
        <f t="shared" si="3"/>
        <v>0</v>
      </c>
      <c r="J22" s="933"/>
      <c r="K22" s="934"/>
      <c r="L22" s="505"/>
      <c r="O22" s="501">
        <v>3</v>
      </c>
      <c r="P22" s="505"/>
      <c r="Q22" s="505"/>
      <c r="R22" s="920"/>
      <c r="S22" s="921"/>
      <c r="T22" s="508"/>
      <c r="U22" s="513"/>
      <c r="V22" s="502">
        <f t="shared" si="4"/>
        <v>0</v>
      </c>
      <c r="W22" s="933"/>
      <c r="X22" s="934"/>
      <c r="Y22" s="505"/>
    </row>
    <row r="23" spans="2:25" ht="24.75" customHeight="1">
      <c r="B23" s="501">
        <v>4</v>
      </c>
      <c r="C23" s="505"/>
      <c r="D23" s="505"/>
      <c r="E23" s="920"/>
      <c r="F23" s="921"/>
      <c r="G23" s="508"/>
      <c r="H23" s="513"/>
      <c r="I23" s="502">
        <f t="shared" si="3"/>
        <v>0</v>
      </c>
      <c r="J23" s="933"/>
      <c r="K23" s="934"/>
      <c r="L23" s="505"/>
      <c r="O23" s="501">
        <v>4</v>
      </c>
      <c r="P23" s="505"/>
      <c r="Q23" s="505"/>
      <c r="R23" s="920"/>
      <c r="S23" s="921"/>
      <c r="T23" s="508"/>
      <c r="U23" s="513"/>
      <c r="V23" s="502">
        <f t="shared" si="4"/>
        <v>0</v>
      </c>
      <c r="W23" s="933"/>
      <c r="X23" s="934"/>
      <c r="Y23" s="505"/>
    </row>
    <row r="24" spans="2:25" ht="24.75" customHeight="1">
      <c r="B24" s="501">
        <v>5</v>
      </c>
      <c r="C24" s="505"/>
      <c r="D24" s="505"/>
      <c r="E24" s="920"/>
      <c r="F24" s="921"/>
      <c r="G24" s="508"/>
      <c r="H24" s="513"/>
      <c r="I24" s="502">
        <f t="shared" si="3"/>
        <v>0</v>
      </c>
      <c r="J24" s="933"/>
      <c r="K24" s="934"/>
      <c r="L24" s="505"/>
      <c r="O24" s="501">
        <v>5</v>
      </c>
      <c r="P24" s="505"/>
      <c r="Q24" s="505"/>
      <c r="R24" s="920"/>
      <c r="S24" s="921"/>
      <c r="T24" s="508"/>
      <c r="U24" s="513"/>
      <c r="V24" s="502">
        <f t="shared" si="4"/>
        <v>0</v>
      </c>
      <c r="W24" s="933"/>
      <c r="X24" s="934"/>
      <c r="Y24" s="505"/>
    </row>
    <row r="27" spans="2:25">
      <c r="B27" s="491" t="s">
        <v>747</v>
      </c>
      <c r="I27" s="944">
        <f>MIN(Y10:Y14)</f>
        <v>0</v>
      </c>
      <c r="J27" s="945"/>
      <c r="K27" s="491" t="s">
        <v>715</v>
      </c>
    </row>
    <row r="29" spans="2:25">
      <c r="B29" s="491" t="s">
        <v>748</v>
      </c>
      <c r="I29" s="946"/>
      <c r="J29" s="946"/>
      <c r="K29" s="491" t="s">
        <v>715</v>
      </c>
      <c r="L29" s="491" t="s">
        <v>716</v>
      </c>
    </row>
    <row r="31" spans="2:25">
      <c r="B31" s="491" t="s">
        <v>746</v>
      </c>
      <c r="I31" s="948">
        <f>SUMIF($C$10:$C$14,"対象",K10:K14)</f>
        <v>0</v>
      </c>
      <c r="J31" s="948"/>
      <c r="K31" s="491" t="s">
        <v>719</v>
      </c>
    </row>
    <row r="33" spans="2:11">
      <c r="B33" s="491" t="s">
        <v>745</v>
      </c>
      <c r="I33" s="947" t="str">
        <f>IFERROR(ROUNDUP('2-4　補助事業に要する経費、及びその調達方法'!D7/SUM(K10:K14),1),"")</f>
        <v/>
      </c>
      <c r="J33" s="947"/>
      <c r="K33" s="491" t="s">
        <v>717</v>
      </c>
    </row>
  </sheetData>
  <sheetProtection sheet="1" objects="1" scenarios="1"/>
  <mergeCells count="75">
    <mergeCell ref="J22:K22"/>
    <mergeCell ref="W24:X24"/>
    <mergeCell ref="W23:X23"/>
    <mergeCell ref="W22:X22"/>
    <mergeCell ref="E24:F24"/>
    <mergeCell ref="R24:S24"/>
    <mergeCell ref="E22:F22"/>
    <mergeCell ref="R22:S22"/>
    <mergeCell ref="E23:F23"/>
    <mergeCell ref="R23:S23"/>
    <mergeCell ref="I27:J27"/>
    <mergeCell ref="I29:J29"/>
    <mergeCell ref="I33:J33"/>
    <mergeCell ref="I31:J31"/>
    <mergeCell ref="J23:K23"/>
    <mergeCell ref="J24:K24"/>
    <mergeCell ref="W17:X19"/>
    <mergeCell ref="J21:K21"/>
    <mergeCell ref="W21:X21"/>
    <mergeCell ref="W20:X20"/>
    <mergeCell ref="Y17:Y19"/>
    <mergeCell ref="E21:F21"/>
    <mergeCell ref="L17:L19"/>
    <mergeCell ref="I18:I19"/>
    <mergeCell ref="R21:S21"/>
    <mergeCell ref="V18:V19"/>
    <mergeCell ref="U17:U19"/>
    <mergeCell ref="T17:T19"/>
    <mergeCell ref="J17:K19"/>
    <mergeCell ref="B17:B19"/>
    <mergeCell ref="C17:C19"/>
    <mergeCell ref="D17:D19"/>
    <mergeCell ref="E17:F19"/>
    <mergeCell ref="R20:S20"/>
    <mergeCell ref="R17:S19"/>
    <mergeCell ref="Q17:Q19"/>
    <mergeCell ref="P17:P19"/>
    <mergeCell ref="O17:O19"/>
    <mergeCell ref="G17:G19"/>
    <mergeCell ref="H17:H19"/>
    <mergeCell ref="E20:F20"/>
    <mergeCell ref="J20:K20"/>
    <mergeCell ref="R14:S14"/>
    <mergeCell ref="E11:F11"/>
    <mergeCell ref="R11:S11"/>
    <mergeCell ref="E12:F12"/>
    <mergeCell ref="R12:S12"/>
    <mergeCell ref="E13:F13"/>
    <mergeCell ref="R13:S13"/>
    <mergeCell ref="E14:F14"/>
    <mergeCell ref="B3:P3"/>
    <mergeCell ref="E10:F10"/>
    <mergeCell ref="R10:S10"/>
    <mergeCell ref="H8:H9"/>
    <mergeCell ref="I8:I9"/>
    <mergeCell ref="J8:J9"/>
    <mergeCell ref="K8:L8"/>
    <mergeCell ref="N8:N9"/>
    <mergeCell ref="P8:P9"/>
    <mergeCell ref="R8:S9"/>
    <mergeCell ref="O8:O9"/>
    <mergeCell ref="Q8:Q9"/>
    <mergeCell ref="N7:X7"/>
    <mergeCell ref="B7:B9"/>
    <mergeCell ref="Y7:Y9"/>
    <mergeCell ref="C8:C9"/>
    <mergeCell ref="D8:D9"/>
    <mergeCell ref="E8:F9"/>
    <mergeCell ref="G8:G9"/>
    <mergeCell ref="T8:T9"/>
    <mergeCell ref="U8:U9"/>
    <mergeCell ref="V8:V9"/>
    <mergeCell ref="C7:M7"/>
    <mergeCell ref="M8:M9"/>
    <mergeCell ref="X8:X9"/>
  </mergeCells>
  <phoneticPr fontId="49"/>
  <dataValidations count="4">
    <dataValidation type="list" allowBlank="1" showInputMessage="1" showErrorMessage="1" sqref="D10:D14 D20:D24 Q20:Q24 O10:O14">
      <formula1>"既設,新設,増設,更新,改造,その他"</formula1>
    </dataValidation>
    <dataValidation type="list" allowBlank="1" showInputMessage="1" showErrorMessage="1" sqref="C10:C14 C20:C24 N10:N14 P20:P24">
      <formula1>"対象,対象外"</formula1>
    </dataValidation>
    <dataValidation type="list" allowBlank="1" showInputMessage="1" showErrorMessage="1" sqref="X10:X14 L20:L24 Y20:Y24 M10:M14">
      <formula1>"有,無"</formula1>
    </dataValidation>
    <dataValidation type="custom" allowBlank="1" showInputMessage="1" showErrorMessage="1" error="整数で入力してください" sqref="G10:G14">
      <formula1>LEN(REPLACE(G10,1,FIND(".",G10&amp;"."),""))&lt;1</formula1>
    </dataValidation>
  </dataValidations>
  <pageMargins left="0.43307086614173229" right="0" top="0.33" bottom="0.15748031496062992" header="0.31496062992125984" footer="0.31496062992125984"/>
  <pageSetup paperSize="9" scale="90" orientation="landscape" blackAndWhite="1" r:id="rId1"/>
  <headerFooter scaleWithDoc="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pageSetUpPr fitToPage="1"/>
  </sheetPr>
  <dimension ref="A1:U26"/>
  <sheetViews>
    <sheetView showGridLines="0" view="pageBreakPreview" zoomScaleNormal="85" zoomScaleSheetLayoutView="100" workbookViewId="0">
      <selection activeCell="C6" sqref="C6"/>
    </sheetView>
  </sheetViews>
  <sheetFormatPr defaultRowHeight="13.5"/>
  <cols>
    <col min="1" max="1" width="1.90625" style="331" customWidth="1"/>
    <col min="2" max="2" width="3" style="331" customWidth="1"/>
    <col min="3" max="3" width="18.1796875" style="331" customWidth="1"/>
    <col min="4" max="4" width="7.90625" style="331" customWidth="1"/>
    <col min="5" max="7" width="7" style="331" customWidth="1"/>
    <col min="8" max="8" width="11.08984375" style="331" customWidth="1"/>
    <col min="9" max="13" width="7" style="331" customWidth="1"/>
    <col min="14" max="14" width="11.08984375" style="331" customWidth="1"/>
    <col min="15" max="15" width="7" style="331" customWidth="1"/>
    <col min="16" max="16" width="20.7265625" style="331" customWidth="1"/>
    <col min="17" max="17" width="1.26953125" style="331" customWidth="1"/>
    <col min="18" max="16384" width="8.7265625" style="331"/>
  </cols>
  <sheetData>
    <row r="1" spans="1:21">
      <c r="A1" s="52" t="s">
        <v>653</v>
      </c>
      <c r="B1" s="330"/>
    </row>
    <row r="2" spans="1:21" ht="25.5" customHeight="1">
      <c r="A2" s="816">
        <f>'2-1　実施計画概要書'!F38</f>
        <v>0</v>
      </c>
      <c r="B2" s="816"/>
      <c r="C2" s="816"/>
      <c r="D2" s="816"/>
      <c r="E2" s="816"/>
      <c r="F2" s="816"/>
      <c r="G2" s="816"/>
      <c r="H2" s="816"/>
      <c r="I2" s="816"/>
      <c r="J2" s="816"/>
      <c r="K2" s="345"/>
      <c r="L2" s="345"/>
      <c r="M2" s="345"/>
      <c r="N2" s="345"/>
      <c r="O2" s="345"/>
      <c r="P2" s="345"/>
      <c r="Q2" s="332"/>
      <c r="R2" s="332"/>
      <c r="S2" s="332"/>
      <c r="T2" s="332"/>
      <c r="U2" s="332"/>
    </row>
    <row r="3" spans="1:21" ht="10.5" customHeight="1" thickBot="1"/>
    <row r="4" spans="1:21" ht="33.75" customHeight="1">
      <c r="B4" s="958" t="s">
        <v>595</v>
      </c>
      <c r="C4" s="956" t="s">
        <v>593</v>
      </c>
      <c r="D4" s="960" t="s">
        <v>660</v>
      </c>
      <c r="E4" s="951" t="s">
        <v>597</v>
      </c>
      <c r="F4" s="952"/>
      <c r="G4" s="952"/>
      <c r="H4" s="952"/>
      <c r="I4" s="953"/>
      <c r="J4" s="960" t="s">
        <v>751</v>
      </c>
      <c r="K4" s="949"/>
      <c r="L4" s="949"/>
      <c r="M4" s="949"/>
      <c r="N4" s="949"/>
      <c r="O4" s="950"/>
      <c r="P4" s="954" t="s">
        <v>1469</v>
      </c>
    </row>
    <row r="5" spans="1:21" ht="33.75" customHeight="1" thickBot="1">
      <c r="B5" s="959"/>
      <c r="C5" s="957"/>
      <c r="D5" s="961"/>
      <c r="E5" s="619" t="s">
        <v>607</v>
      </c>
      <c r="F5" s="620" t="s">
        <v>592</v>
      </c>
      <c r="G5" s="619" t="s">
        <v>606</v>
      </c>
      <c r="H5" s="619" t="s">
        <v>603</v>
      </c>
      <c r="I5" s="621" t="s">
        <v>605</v>
      </c>
      <c r="J5" s="961"/>
      <c r="K5" s="619" t="s">
        <v>607</v>
      </c>
      <c r="L5" s="619" t="s">
        <v>596</v>
      </c>
      <c r="M5" s="619" t="s">
        <v>606</v>
      </c>
      <c r="N5" s="622" t="s">
        <v>604</v>
      </c>
      <c r="O5" s="619" t="s">
        <v>605</v>
      </c>
      <c r="P5" s="955"/>
    </row>
    <row r="6" spans="1:21" ht="30" customHeight="1">
      <c r="B6" s="333">
        <v>1</v>
      </c>
      <c r="C6" s="514"/>
      <c r="D6" s="515"/>
      <c r="E6" s="1081"/>
      <c r="F6" s="516"/>
      <c r="G6" s="1089">
        <f>ROUNDDOWN(E6*F6,0)</f>
        <v>0</v>
      </c>
      <c r="H6" s="623"/>
      <c r="I6" s="1092"/>
      <c r="J6" s="524"/>
      <c r="K6" s="1101"/>
      <c r="L6" s="525"/>
      <c r="M6" s="1089">
        <f>ROUNDDOWN(K6*L6,0)</f>
        <v>0</v>
      </c>
      <c r="N6" s="623"/>
      <c r="O6" s="1096"/>
      <c r="P6" s="532"/>
    </row>
    <row r="7" spans="1:21" ht="30" customHeight="1">
      <c r="B7" s="334">
        <v>2</v>
      </c>
      <c r="C7" s="517"/>
      <c r="D7" s="518"/>
      <c r="E7" s="1082"/>
      <c r="F7" s="519"/>
      <c r="G7" s="1090">
        <f t="shared" ref="G7:G25" si="0">ROUNDDOWN(E7*F7,0)</f>
        <v>0</v>
      </c>
      <c r="H7" s="624"/>
      <c r="I7" s="1093"/>
      <c r="J7" s="526"/>
      <c r="K7" s="1102"/>
      <c r="L7" s="527"/>
      <c r="M7" s="1090">
        <f t="shared" ref="M7:M25" si="1">ROUNDDOWN(K7*L7,0)</f>
        <v>0</v>
      </c>
      <c r="N7" s="626"/>
      <c r="O7" s="1097"/>
      <c r="P7" s="533"/>
    </row>
    <row r="8" spans="1:21" ht="30" customHeight="1">
      <c r="B8" s="334">
        <v>3</v>
      </c>
      <c r="C8" s="517"/>
      <c r="D8" s="518"/>
      <c r="E8" s="1082"/>
      <c r="F8" s="519"/>
      <c r="G8" s="1090">
        <f t="shared" si="0"/>
        <v>0</v>
      </c>
      <c r="H8" s="624"/>
      <c r="I8" s="1093"/>
      <c r="J8" s="526"/>
      <c r="K8" s="1102"/>
      <c r="L8" s="527"/>
      <c r="M8" s="1090">
        <f t="shared" si="1"/>
        <v>0</v>
      </c>
      <c r="N8" s="626"/>
      <c r="O8" s="1097"/>
      <c r="P8" s="533"/>
    </row>
    <row r="9" spans="1:21" ht="30" customHeight="1">
      <c r="B9" s="334">
        <v>4</v>
      </c>
      <c r="C9" s="517"/>
      <c r="D9" s="518"/>
      <c r="E9" s="1083"/>
      <c r="F9" s="520"/>
      <c r="G9" s="1090">
        <f t="shared" si="0"/>
        <v>0</v>
      </c>
      <c r="H9" s="624"/>
      <c r="I9" s="1093"/>
      <c r="J9" s="526"/>
      <c r="K9" s="1102"/>
      <c r="L9" s="528"/>
      <c r="M9" s="1090">
        <f t="shared" si="1"/>
        <v>0</v>
      </c>
      <c r="N9" s="626"/>
      <c r="O9" s="1097"/>
      <c r="P9" s="533"/>
    </row>
    <row r="10" spans="1:21" ht="30" customHeight="1">
      <c r="B10" s="334">
        <v>5</v>
      </c>
      <c r="C10" s="517"/>
      <c r="D10" s="518"/>
      <c r="E10" s="1083"/>
      <c r="F10" s="520"/>
      <c r="G10" s="1090">
        <f t="shared" si="0"/>
        <v>0</v>
      </c>
      <c r="H10" s="624"/>
      <c r="I10" s="1093"/>
      <c r="J10" s="526"/>
      <c r="K10" s="1102"/>
      <c r="L10" s="528"/>
      <c r="M10" s="1090">
        <f t="shared" si="1"/>
        <v>0</v>
      </c>
      <c r="N10" s="626"/>
      <c r="O10" s="1097"/>
      <c r="P10" s="533"/>
    </row>
    <row r="11" spans="1:21" ht="30" customHeight="1">
      <c r="B11" s="334">
        <v>6</v>
      </c>
      <c r="C11" s="517"/>
      <c r="D11" s="518"/>
      <c r="E11" s="1083"/>
      <c r="F11" s="520"/>
      <c r="G11" s="1090">
        <f t="shared" si="0"/>
        <v>0</v>
      </c>
      <c r="H11" s="624"/>
      <c r="I11" s="1093"/>
      <c r="J11" s="526"/>
      <c r="K11" s="1102"/>
      <c r="L11" s="528"/>
      <c r="M11" s="1090">
        <f t="shared" si="1"/>
        <v>0</v>
      </c>
      <c r="N11" s="626"/>
      <c r="O11" s="1097"/>
      <c r="P11" s="533"/>
    </row>
    <row r="12" spans="1:21" ht="30" customHeight="1">
      <c r="B12" s="334">
        <v>7</v>
      </c>
      <c r="C12" s="517"/>
      <c r="D12" s="518"/>
      <c r="E12" s="1083"/>
      <c r="F12" s="520"/>
      <c r="G12" s="1090">
        <f t="shared" si="0"/>
        <v>0</v>
      </c>
      <c r="H12" s="624"/>
      <c r="I12" s="1093"/>
      <c r="J12" s="526"/>
      <c r="K12" s="1102"/>
      <c r="L12" s="528"/>
      <c r="M12" s="1090">
        <f t="shared" si="1"/>
        <v>0</v>
      </c>
      <c r="N12" s="626"/>
      <c r="O12" s="1097"/>
      <c r="P12" s="533"/>
    </row>
    <row r="13" spans="1:21" ht="30" customHeight="1">
      <c r="B13" s="334">
        <v>8</v>
      </c>
      <c r="C13" s="517"/>
      <c r="D13" s="518"/>
      <c r="E13" s="1083"/>
      <c r="F13" s="520"/>
      <c r="G13" s="1090">
        <f t="shared" si="0"/>
        <v>0</v>
      </c>
      <c r="H13" s="624"/>
      <c r="I13" s="1093"/>
      <c r="J13" s="526"/>
      <c r="K13" s="1102"/>
      <c r="L13" s="528"/>
      <c r="M13" s="1090">
        <f t="shared" si="1"/>
        <v>0</v>
      </c>
      <c r="N13" s="626"/>
      <c r="O13" s="1097"/>
      <c r="P13" s="533"/>
    </row>
    <row r="14" spans="1:21" ht="30" customHeight="1">
      <c r="B14" s="334">
        <v>9</v>
      </c>
      <c r="C14" s="517"/>
      <c r="D14" s="518"/>
      <c r="E14" s="1083"/>
      <c r="F14" s="520"/>
      <c r="G14" s="1090">
        <f t="shared" si="0"/>
        <v>0</v>
      </c>
      <c r="H14" s="624"/>
      <c r="I14" s="1093"/>
      <c r="J14" s="526"/>
      <c r="K14" s="1102"/>
      <c r="L14" s="528"/>
      <c r="M14" s="1090">
        <f t="shared" si="1"/>
        <v>0</v>
      </c>
      <c r="N14" s="626"/>
      <c r="O14" s="1097"/>
      <c r="P14" s="533"/>
    </row>
    <row r="15" spans="1:21" ht="30" customHeight="1">
      <c r="B15" s="334">
        <v>10</v>
      </c>
      <c r="C15" s="517"/>
      <c r="D15" s="518"/>
      <c r="E15" s="1083"/>
      <c r="F15" s="520"/>
      <c r="G15" s="1090">
        <f t="shared" si="0"/>
        <v>0</v>
      </c>
      <c r="H15" s="624"/>
      <c r="I15" s="1093"/>
      <c r="J15" s="526"/>
      <c r="K15" s="1102"/>
      <c r="L15" s="528"/>
      <c r="M15" s="1090">
        <f t="shared" si="1"/>
        <v>0</v>
      </c>
      <c r="N15" s="626"/>
      <c r="O15" s="1097"/>
      <c r="P15" s="533"/>
    </row>
    <row r="16" spans="1:21" ht="30" customHeight="1">
      <c r="B16" s="334">
        <v>11</v>
      </c>
      <c r="C16" s="517"/>
      <c r="D16" s="518"/>
      <c r="E16" s="1083"/>
      <c r="F16" s="520"/>
      <c r="G16" s="1090">
        <f t="shared" si="0"/>
        <v>0</v>
      </c>
      <c r="H16" s="624"/>
      <c r="I16" s="1093"/>
      <c r="J16" s="526"/>
      <c r="K16" s="1102"/>
      <c r="L16" s="528"/>
      <c r="M16" s="1090">
        <f t="shared" si="1"/>
        <v>0</v>
      </c>
      <c r="N16" s="626"/>
      <c r="O16" s="1097"/>
      <c r="P16" s="533"/>
    </row>
    <row r="17" spans="2:16" ht="30" customHeight="1">
      <c r="B17" s="334">
        <v>12</v>
      </c>
      <c r="C17" s="517"/>
      <c r="D17" s="518"/>
      <c r="E17" s="1083"/>
      <c r="F17" s="520"/>
      <c r="G17" s="1090">
        <f t="shared" si="0"/>
        <v>0</v>
      </c>
      <c r="H17" s="624"/>
      <c r="I17" s="1093"/>
      <c r="J17" s="526"/>
      <c r="K17" s="1102"/>
      <c r="L17" s="528"/>
      <c r="M17" s="1090">
        <f t="shared" si="1"/>
        <v>0</v>
      </c>
      <c r="N17" s="626"/>
      <c r="O17" s="1097"/>
      <c r="P17" s="533"/>
    </row>
    <row r="18" spans="2:16" ht="30" customHeight="1">
      <c r="B18" s="334">
        <v>13</v>
      </c>
      <c r="C18" s="517"/>
      <c r="D18" s="518"/>
      <c r="E18" s="1083"/>
      <c r="F18" s="520"/>
      <c r="G18" s="1090">
        <f t="shared" si="0"/>
        <v>0</v>
      </c>
      <c r="H18" s="624"/>
      <c r="I18" s="1093"/>
      <c r="J18" s="526"/>
      <c r="K18" s="1102"/>
      <c r="L18" s="528"/>
      <c r="M18" s="1090">
        <f t="shared" si="1"/>
        <v>0</v>
      </c>
      <c r="N18" s="626"/>
      <c r="O18" s="1097"/>
      <c r="P18" s="533"/>
    </row>
    <row r="19" spans="2:16" ht="30" customHeight="1">
      <c r="B19" s="334">
        <v>14</v>
      </c>
      <c r="C19" s="517"/>
      <c r="D19" s="518"/>
      <c r="E19" s="1083"/>
      <c r="F19" s="520"/>
      <c r="G19" s="1090">
        <f t="shared" si="0"/>
        <v>0</v>
      </c>
      <c r="H19" s="624"/>
      <c r="I19" s="1093"/>
      <c r="J19" s="526"/>
      <c r="K19" s="1102"/>
      <c r="L19" s="528"/>
      <c r="M19" s="1090">
        <f t="shared" si="1"/>
        <v>0</v>
      </c>
      <c r="N19" s="626"/>
      <c r="O19" s="1097"/>
      <c r="P19" s="533"/>
    </row>
    <row r="20" spans="2:16" ht="30" customHeight="1">
      <c r="B20" s="334">
        <v>15</v>
      </c>
      <c r="C20" s="517"/>
      <c r="D20" s="518"/>
      <c r="E20" s="1083"/>
      <c r="F20" s="520"/>
      <c r="G20" s="1090">
        <f t="shared" si="0"/>
        <v>0</v>
      </c>
      <c r="H20" s="624"/>
      <c r="I20" s="1093"/>
      <c r="J20" s="526"/>
      <c r="K20" s="1102"/>
      <c r="L20" s="528"/>
      <c r="M20" s="1090">
        <f t="shared" si="1"/>
        <v>0</v>
      </c>
      <c r="N20" s="626"/>
      <c r="O20" s="1097"/>
      <c r="P20" s="533"/>
    </row>
    <row r="21" spans="2:16" ht="30" customHeight="1">
      <c r="B21" s="334">
        <v>16</v>
      </c>
      <c r="C21" s="517"/>
      <c r="D21" s="518"/>
      <c r="E21" s="1083"/>
      <c r="F21" s="520"/>
      <c r="G21" s="1090">
        <f t="shared" si="0"/>
        <v>0</v>
      </c>
      <c r="H21" s="624"/>
      <c r="I21" s="1093"/>
      <c r="J21" s="526"/>
      <c r="K21" s="1102"/>
      <c r="L21" s="528"/>
      <c r="M21" s="1090">
        <f t="shared" si="1"/>
        <v>0</v>
      </c>
      <c r="N21" s="626"/>
      <c r="O21" s="1097"/>
      <c r="P21" s="533"/>
    </row>
    <row r="22" spans="2:16" ht="30" customHeight="1">
      <c r="B22" s="334">
        <v>17</v>
      </c>
      <c r="C22" s="517"/>
      <c r="D22" s="518"/>
      <c r="E22" s="1083"/>
      <c r="F22" s="520"/>
      <c r="G22" s="1090">
        <f t="shared" si="0"/>
        <v>0</v>
      </c>
      <c r="H22" s="624"/>
      <c r="I22" s="1093"/>
      <c r="J22" s="526"/>
      <c r="K22" s="1102"/>
      <c r="L22" s="528"/>
      <c r="M22" s="1090">
        <f t="shared" si="1"/>
        <v>0</v>
      </c>
      <c r="N22" s="626"/>
      <c r="O22" s="1097"/>
      <c r="P22" s="533"/>
    </row>
    <row r="23" spans="2:16" ht="30" customHeight="1">
      <c r="B23" s="334">
        <v>18</v>
      </c>
      <c r="C23" s="517"/>
      <c r="D23" s="518"/>
      <c r="E23" s="1083"/>
      <c r="F23" s="520"/>
      <c r="G23" s="1090">
        <f t="shared" si="0"/>
        <v>0</v>
      </c>
      <c r="H23" s="624"/>
      <c r="I23" s="1093"/>
      <c r="J23" s="526"/>
      <c r="K23" s="1102"/>
      <c r="L23" s="528"/>
      <c r="M23" s="1090">
        <f t="shared" si="1"/>
        <v>0</v>
      </c>
      <c r="N23" s="626"/>
      <c r="O23" s="1097"/>
      <c r="P23" s="533"/>
    </row>
    <row r="24" spans="2:16" ht="30" customHeight="1">
      <c r="B24" s="334">
        <v>19</v>
      </c>
      <c r="C24" s="517"/>
      <c r="D24" s="518"/>
      <c r="E24" s="1084"/>
      <c r="F24" s="520"/>
      <c r="G24" s="1090">
        <f t="shared" si="0"/>
        <v>0</v>
      </c>
      <c r="H24" s="624"/>
      <c r="I24" s="1093"/>
      <c r="J24" s="526"/>
      <c r="K24" s="1103"/>
      <c r="L24" s="529"/>
      <c r="M24" s="1090">
        <f t="shared" si="1"/>
        <v>0</v>
      </c>
      <c r="N24" s="627"/>
      <c r="O24" s="1098"/>
      <c r="P24" s="534"/>
    </row>
    <row r="25" spans="2:16" ht="30" customHeight="1" thickBot="1">
      <c r="B25" s="338">
        <v>20</v>
      </c>
      <c r="C25" s="521"/>
      <c r="D25" s="522"/>
      <c r="E25" s="1085"/>
      <c r="F25" s="523"/>
      <c r="G25" s="1091">
        <f t="shared" si="0"/>
        <v>0</v>
      </c>
      <c r="H25" s="625"/>
      <c r="I25" s="1094"/>
      <c r="J25" s="530"/>
      <c r="K25" s="1104"/>
      <c r="L25" s="531"/>
      <c r="M25" s="1091">
        <f t="shared" si="1"/>
        <v>0</v>
      </c>
      <c r="N25" s="625"/>
      <c r="O25" s="1099"/>
      <c r="P25" s="535"/>
    </row>
    <row r="26" spans="2:16" ht="33" customHeight="1" thickTop="1" thickBot="1">
      <c r="B26" s="339"/>
      <c r="C26" s="340" t="s">
        <v>594</v>
      </c>
      <c r="D26" s="341"/>
      <c r="E26" s="1086">
        <f>SUM(E6:E25)</f>
        <v>0</v>
      </c>
      <c r="F26" s="342"/>
      <c r="G26" s="1087">
        <f>SUM(G6:G25)</f>
        <v>0</v>
      </c>
      <c r="H26" s="343"/>
      <c r="I26" s="1095">
        <f>SUM(I6:I25)</f>
        <v>0</v>
      </c>
      <c r="J26" s="343"/>
      <c r="K26" s="1088">
        <f>SUM(K6:K25)</f>
        <v>0</v>
      </c>
      <c r="L26" s="343"/>
      <c r="M26" s="1088">
        <f>SUM(M6:M25)</f>
        <v>0</v>
      </c>
      <c r="N26" s="343"/>
      <c r="O26" s="1100">
        <f>SUM(O6:O25)</f>
        <v>0</v>
      </c>
      <c r="P26" s="344"/>
    </row>
  </sheetData>
  <sheetProtection sheet="1" objects="1" scenarios="1"/>
  <mergeCells count="8">
    <mergeCell ref="A2:J2"/>
    <mergeCell ref="K4:O4"/>
    <mergeCell ref="E4:I4"/>
    <mergeCell ref="P4:P5"/>
    <mergeCell ref="C4:C5"/>
    <mergeCell ref="B4:B5"/>
    <mergeCell ref="D4:D5"/>
    <mergeCell ref="J4:J5"/>
  </mergeCells>
  <phoneticPr fontId="49"/>
  <dataValidations count="3">
    <dataValidation type="list" allowBlank="1" showInputMessage="1" showErrorMessage="1" sqref="J6:J25">
      <formula1>既設追加</formula1>
    </dataValidation>
    <dataValidation type="custom" allowBlank="1" showInputMessage="1" showErrorMessage="1" error="整数で入力してください" sqref="E6:E25">
      <formula1>LEN(REPLACE(E6,1,FIND(".",E6&amp;"."),""))&lt;1</formula1>
    </dataValidation>
    <dataValidation type="custom" allowBlank="1" showInputMessage="1" showErrorMessage="1" sqref="K6:K25">
      <formula1>LEN(REPLACE(K6,1,FIND(".",K6&amp;"."),""))&lt;1</formula1>
    </dataValidation>
  </dataValidations>
  <pageMargins left="0.43307086614173229" right="0" top="0.15748031496062992" bottom="0.15748031496062992" header="0.31496062992125984" footer="0.31496062992125984"/>
  <pageSetup paperSize="9" scale="72" orientation="landscape" blackAndWhite="1" r:id="rId1"/>
  <headerFooter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3333FF"/>
    <pageSetUpPr fitToPage="1"/>
  </sheetPr>
  <dimension ref="A1:K26"/>
  <sheetViews>
    <sheetView showGridLines="0" view="pageBreakPreview" zoomScale="85" zoomScaleNormal="85" zoomScaleSheetLayoutView="85" workbookViewId="0">
      <selection activeCell="F6" sqref="F6:J6"/>
    </sheetView>
  </sheetViews>
  <sheetFormatPr defaultRowHeight="18.75"/>
  <cols>
    <col min="1" max="1" width="2.6328125" customWidth="1"/>
    <col min="2" max="2" width="4.08984375" customWidth="1"/>
    <col min="3" max="3" width="8.453125" customWidth="1"/>
    <col min="4" max="4" width="9.453125" customWidth="1"/>
    <col min="5" max="5" width="4.6328125" style="82" customWidth="1"/>
    <col min="6" max="6" width="8.36328125" bestFit="1" customWidth="1"/>
    <col min="9" max="10" width="8.7265625" customWidth="1"/>
    <col min="11" max="11" width="4.54296875" customWidth="1"/>
  </cols>
  <sheetData>
    <row r="1" spans="1:11">
      <c r="A1" s="30" t="s">
        <v>650</v>
      </c>
      <c r="B1" s="1"/>
      <c r="C1" s="1"/>
      <c r="D1" s="1"/>
      <c r="E1" s="1"/>
      <c r="F1" s="1"/>
      <c r="G1" s="1"/>
      <c r="H1" s="1"/>
      <c r="I1" s="1"/>
      <c r="J1" s="1"/>
      <c r="K1" s="38"/>
    </row>
    <row r="2" spans="1:11" ht="22.5" customHeight="1">
      <c r="A2" s="816">
        <f>'2-1　実施計画概要書'!F38</f>
        <v>0</v>
      </c>
      <c r="B2" s="816"/>
      <c r="C2" s="816"/>
      <c r="D2" s="816"/>
      <c r="E2" s="816"/>
      <c r="F2" s="816"/>
      <c r="G2" s="816"/>
      <c r="H2" s="816"/>
      <c r="I2" s="816"/>
      <c r="J2" s="816"/>
      <c r="K2" s="346"/>
    </row>
    <row r="3" spans="1:11" ht="10.5" customHeight="1">
      <c r="A3" s="29"/>
      <c r="B3" s="29"/>
      <c r="C3" s="29"/>
      <c r="D3" s="29"/>
      <c r="E3" s="29"/>
      <c r="F3" s="29"/>
      <c r="G3" s="29"/>
      <c r="H3" s="29"/>
      <c r="I3" s="29"/>
      <c r="J3" s="29"/>
      <c r="K3" s="29"/>
    </row>
    <row r="4" spans="1:11">
      <c r="A4" s="3"/>
      <c r="B4" s="2" t="s">
        <v>427</v>
      </c>
      <c r="C4" s="1"/>
      <c r="D4" s="1"/>
      <c r="E4" s="1"/>
      <c r="F4" s="1"/>
      <c r="G4" s="1"/>
      <c r="H4" s="1"/>
      <c r="I4" s="1"/>
      <c r="J4" s="1"/>
      <c r="K4" s="1"/>
    </row>
    <row r="5" spans="1:11">
      <c r="A5" s="3"/>
      <c r="B5" s="2"/>
      <c r="C5" s="981" t="s">
        <v>183</v>
      </c>
      <c r="D5" s="982"/>
      <c r="E5" s="983"/>
      <c r="F5" s="972" t="s">
        <v>218</v>
      </c>
      <c r="G5" s="973"/>
      <c r="H5" s="973"/>
      <c r="I5" s="973"/>
      <c r="J5" s="974"/>
    </row>
    <row r="6" spans="1:11" ht="60" customHeight="1">
      <c r="A6" s="3"/>
      <c r="B6" s="2"/>
      <c r="C6" s="966" t="s">
        <v>458</v>
      </c>
      <c r="D6" s="967"/>
      <c r="E6" s="968"/>
      <c r="F6" s="975"/>
      <c r="G6" s="976"/>
      <c r="H6" s="976"/>
      <c r="I6" s="976"/>
      <c r="J6" s="977"/>
    </row>
    <row r="7" spans="1:11" s="82" customFormat="1" ht="60" customHeight="1">
      <c r="A7" s="3"/>
      <c r="B7" s="2"/>
      <c r="C7" s="986" t="s">
        <v>725</v>
      </c>
      <c r="D7" s="987" t="s">
        <v>723</v>
      </c>
      <c r="E7" s="984"/>
      <c r="F7" s="978"/>
      <c r="G7" s="988"/>
      <c r="H7" s="988"/>
      <c r="I7" s="988"/>
      <c r="J7" s="989"/>
    </row>
    <row r="8" spans="1:11" ht="60" customHeight="1">
      <c r="A8" s="3"/>
      <c r="B8" s="2"/>
      <c r="C8" s="986"/>
      <c r="D8" s="984" t="s">
        <v>676</v>
      </c>
      <c r="E8" s="985"/>
      <c r="F8" s="978"/>
      <c r="G8" s="979"/>
      <c r="H8" s="979"/>
      <c r="I8" s="979"/>
      <c r="J8" s="980"/>
    </row>
    <row r="9" spans="1:11" s="82" customFormat="1" ht="60" customHeight="1">
      <c r="A9" s="3"/>
      <c r="B9" s="2"/>
      <c r="C9" s="986"/>
      <c r="D9" s="984" t="s">
        <v>724</v>
      </c>
      <c r="E9" s="985"/>
      <c r="F9" s="978"/>
      <c r="G9" s="979"/>
      <c r="H9" s="979"/>
      <c r="I9" s="979"/>
      <c r="J9" s="980"/>
    </row>
    <row r="10" spans="1:11" s="82" customFormat="1" ht="60" customHeight="1">
      <c r="A10" s="3"/>
      <c r="B10" s="2"/>
      <c r="C10" s="986"/>
      <c r="D10" s="984" t="s">
        <v>184</v>
      </c>
      <c r="E10" s="985"/>
      <c r="F10" s="978"/>
      <c r="G10" s="979"/>
      <c r="H10" s="979"/>
      <c r="I10" s="979"/>
      <c r="J10" s="980"/>
    </row>
    <row r="11" spans="1:11" ht="60" customHeight="1">
      <c r="A11" s="3"/>
      <c r="B11" s="2"/>
      <c r="C11" s="966" t="s">
        <v>184</v>
      </c>
      <c r="D11" s="967"/>
      <c r="E11" s="968"/>
      <c r="F11" s="969"/>
      <c r="G11" s="970"/>
      <c r="H11" s="970"/>
      <c r="I11" s="970"/>
      <c r="J11" s="971"/>
      <c r="K11" s="1"/>
    </row>
    <row r="12" spans="1:11" ht="11.25" customHeight="1">
      <c r="A12" s="3"/>
      <c r="B12" s="1"/>
      <c r="C12" s="31"/>
      <c r="D12" s="31"/>
      <c r="E12" s="31"/>
      <c r="F12" s="31"/>
      <c r="G12" s="33"/>
      <c r="H12" s="33"/>
      <c r="I12" s="33"/>
      <c r="J12" s="33"/>
      <c r="K12" s="32"/>
    </row>
    <row r="13" spans="1:11">
      <c r="A13" s="3"/>
      <c r="B13" s="1" t="s">
        <v>406</v>
      </c>
      <c r="C13" s="31"/>
      <c r="D13" s="31"/>
      <c r="E13" s="31"/>
      <c r="F13" s="31"/>
      <c r="G13" s="33"/>
      <c r="H13" s="33"/>
      <c r="I13" s="33"/>
      <c r="J13" s="33"/>
      <c r="K13" s="32"/>
    </row>
    <row r="14" spans="1:11">
      <c r="A14" s="3"/>
      <c r="B14" s="962" t="s">
        <v>436</v>
      </c>
      <c r="C14" s="963"/>
      <c r="D14" s="963"/>
      <c r="E14" s="963"/>
      <c r="F14" s="963"/>
      <c r="G14" s="963"/>
      <c r="H14" s="963"/>
      <c r="I14" s="963"/>
      <c r="J14" s="963"/>
      <c r="K14" s="963"/>
    </row>
    <row r="15" spans="1:11">
      <c r="A15" s="3"/>
      <c r="B15" s="962" t="s">
        <v>437</v>
      </c>
      <c r="C15" s="963"/>
      <c r="D15" s="963"/>
      <c r="E15" s="963"/>
      <c r="F15" s="963"/>
      <c r="G15" s="963"/>
      <c r="H15" s="963"/>
      <c r="I15" s="963"/>
      <c r="J15" s="963"/>
      <c r="K15" s="963"/>
    </row>
    <row r="16" spans="1:11">
      <c r="A16" s="3"/>
      <c r="B16" s="962" t="s">
        <v>438</v>
      </c>
      <c r="C16" s="963"/>
      <c r="D16" s="963"/>
      <c r="E16" s="963"/>
      <c r="F16" s="963"/>
      <c r="G16" s="963"/>
      <c r="H16" s="963"/>
      <c r="I16" s="963"/>
      <c r="J16" s="963"/>
      <c r="K16" s="963"/>
    </row>
    <row r="17" spans="1:11">
      <c r="A17" s="3"/>
      <c r="B17" s="962" t="s">
        <v>439</v>
      </c>
      <c r="C17" s="963"/>
      <c r="D17" s="963"/>
      <c r="E17" s="963"/>
      <c r="F17" s="963"/>
      <c r="G17" s="963"/>
      <c r="H17" s="963"/>
      <c r="I17" s="963"/>
      <c r="J17" s="963"/>
      <c r="K17" s="963"/>
    </row>
    <row r="18" spans="1:11">
      <c r="A18" s="3"/>
      <c r="B18" s="962" t="s">
        <v>440</v>
      </c>
      <c r="C18" s="963"/>
      <c r="D18" s="963"/>
      <c r="E18" s="963"/>
      <c r="F18" s="963"/>
      <c r="G18" s="963"/>
      <c r="H18" s="963"/>
      <c r="I18" s="963"/>
      <c r="J18" s="963"/>
      <c r="K18" s="963"/>
    </row>
    <row r="19" spans="1:11">
      <c r="A19" s="3"/>
      <c r="B19" s="962" t="s">
        <v>441</v>
      </c>
      <c r="C19" s="963"/>
      <c r="D19" s="963"/>
      <c r="E19" s="963"/>
      <c r="F19" s="963"/>
      <c r="G19" s="963"/>
      <c r="H19" s="963"/>
      <c r="I19" s="963"/>
      <c r="J19" s="963"/>
      <c r="K19" s="963"/>
    </row>
    <row r="20" spans="1:11" s="82" customFormat="1" ht="51" customHeight="1">
      <c r="A20" s="3"/>
      <c r="B20" s="964" t="s">
        <v>442</v>
      </c>
      <c r="C20" s="965"/>
      <c r="D20" s="965"/>
      <c r="E20" s="965"/>
      <c r="F20" s="965"/>
      <c r="G20" s="965"/>
      <c r="H20" s="965"/>
      <c r="I20" s="965"/>
      <c r="J20" s="965"/>
      <c r="K20" s="965"/>
    </row>
    <row r="21" spans="1:11">
      <c r="A21" s="3"/>
      <c r="B21" s="80" t="s">
        <v>386</v>
      </c>
      <c r="C21" s="994"/>
      <c r="D21" s="995"/>
      <c r="E21" s="996"/>
      <c r="F21" s="995"/>
      <c r="G21" s="995"/>
      <c r="H21" s="995"/>
      <c r="I21" s="995"/>
      <c r="J21" s="997"/>
      <c r="K21" s="32"/>
    </row>
    <row r="22" spans="1:11" s="82" customFormat="1" ht="11.25" customHeight="1">
      <c r="A22" s="3"/>
      <c r="B22" s="1"/>
      <c r="C22" s="31"/>
      <c r="D22" s="31"/>
      <c r="E22" s="31"/>
      <c r="F22" s="31"/>
      <c r="G22" s="33"/>
      <c r="H22" s="33"/>
      <c r="I22" s="33"/>
      <c r="J22" s="33"/>
      <c r="K22" s="32"/>
    </row>
    <row r="23" spans="1:11">
      <c r="A23" s="3"/>
      <c r="B23" s="1" t="s">
        <v>645</v>
      </c>
      <c r="C23" s="1"/>
      <c r="D23" s="1"/>
      <c r="E23" s="1"/>
      <c r="F23" s="1"/>
      <c r="G23" s="1"/>
      <c r="H23" s="1"/>
      <c r="I23" s="1"/>
      <c r="J23" s="1"/>
      <c r="K23" s="1"/>
    </row>
    <row r="24" spans="1:11" ht="52.5" customHeight="1">
      <c r="B24" s="1"/>
      <c r="C24" s="990"/>
      <c r="D24" s="991"/>
      <c r="E24" s="992"/>
      <c r="F24" s="991"/>
      <c r="G24" s="991"/>
      <c r="H24" s="991"/>
      <c r="I24" s="991"/>
      <c r="J24" s="993"/>
      <c r="K24" s="1"/>
    </row>
    <row r="25" spans="1:11" ht="11.25" customHeight="1">
      <c r="B25" s="1"/>
      <c r="C25" s="1"/>
      <c r="D25" s="1"/>
      <c r="E25" s="1"/>
      <c r="F25" s="1"/>
      <c r="G25" s="1"/>
      <c r="H25" s="1"/>
      <c r="I25" s="1"/>
      <c r="J25" s="1"/>
      <c r="K25" s="1"/>
    </row>
    <row r="26" spans="1:11" ht="6.75" customHeight="1"/>
  </sheetData>
  <sheetProtection sheet="1" objects="1" scenarios="1" formatRows="0"/>
  <mergeCells count="25">
    <mergeCell ref="D7:E7"/>
    <mergeCell ref="F7:J7"/>
    <mergeCell ref="C24:J24"/>
    <mergeCell ref="C21:J21"/>
    <mergeCell ref="B15:K15"/>
    <mergeCell ref="B16:K16"/>
    <mergeCell ref="B17:K17"/>
    <mergeCell ref="B18:K18"/>
    <mergeCell ref="B19:K19"/>
    <mergeCell ref="A2:J2"/>
    <mergeCell ref="B14:K14"/>
    <mergeCell ref="B20:K20"/>
    <mergeCell ref="C6:E6"/>
    <mergeCell ref="C11:E11"/>
    <mergeCell ref="F11:J11"/>
    <mergeCell ref="F5:J5"/>
    <mergeCell ref="F6:J6"/>
    <mergeCell ref="F8:J8"/>
    <mergeCell ref="C5:E5"/>
    <mergeCell ref="D10:E10"/>
    <mergeCell ref="D9:E9"/>
    <mergeCell ref="D8:E8"/>
    <mergeCell ref="F9:J9"/>
    <mergeCell ref="F10:J10"/>
    <mergeCell ref="C7:C10"/>
  </mergeCells>
  <phoneticPr fontId="4"/>
  <dataValidations count="1">
    <dataValidation imeMode="hiragana" allowBlank="1" showInputMessage="1" showErrorMessage="1" sqref="C21:J21 C24:J24 G6:J6 G8:J11 F6:F11"/>
  </dataValidations>
  <pageMargins left="0.43307086614173229" right="0" top="0.31" bottom="0.15748031496062992" header="0.31496062992125984" footer="0.31496062992125984"/>
  <pageSetup paperSize="9" scale="88" orientation="portrait" blackAndWhite="1"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3300354" r:id="rId4" name="Check Box 2">
              <controlPr defaultSize="0" autoFill="0" autoLine="0" autoPict="0">
                <anchor moveWithCells="1">
                  <from>
                    <xdr:col>1</xdr:col>
                    <xdr:colOff>47625</xdr:colOff>
                    <xdr:row>13</xdr:row>
                    <xdr:rowOff>9525</xdr:rowOff>
                  </from>
                  <to>
                    <xdr:col>1</xdr:col>
                    <xdr:colOff>304800</xdr:colOff>
                    <xdr:row>14</xdr:row>
                    <xdr:rowOff>0</xdr:rowOff>
                  </to>
                </anchor>
              </controlPr>
            </control>
          </mc:Choice>
        </mc:AlternateContent>
        <mc:AlternateContent xmlns:mc="http://schemas.openxmlformats.org/markup-compatibility/2006">
          <mc:Choice Requires="x14">
            <control shapeId="3300355" r:id="rId5" name="Check Box 3">
              <controlPr defaultSize="0" autoFill="0" autoLine="0" autoPict="0">
                <anchor moveWithCells="1">
                  <from>
                    <xdr:col>1</xdr:col>
                    <xdr:colOff>47625</xdr:colOff>
                    <xdr:row>14</xdr:row>
                    <xdr:rowOff>9525</xdr:rowOff>
                  </from>
                  <to>
                    <xdr:col>1</xdr:col>
                    <xdr:colOff>304800</xdr:colOff>
                    <xdr:row>14</xdr:row>
                    <xdr:rowOff>228600</xdr:rowOff>
                  </to>
                </anchor>
              </controlPr>
            </control>
          </mc:Choice>
        </mc:AlternateContent>
        <mc:AlternateContent xmlns:mc="http://schemas.openxmlformats.org/markup-compatibility/2006">
          <mc:Choice Requires="x14">
            <control shapeId="3300356" r:id="rId6" name="Check Box 4">
              <controlPr defaultSize="0" autoFill="0" autoLine="0" autoPict="0">
                <anchor moveWithCells="1">
                  <from>
                    <xdr:col>1</xdr:col>
                    <xdr:colOff>47625</xdr:colOff>
                    <xdr:row>15</xdr:row>
                    <xdr:rowOff>0</xdr:rowOff>
                  </from>
                  <to>
                    <xdr:col>1</xdr:col>
                    <xdr:colOff>304800</xdr:colOff>
                    <xdr:row>15</xdr:row>
                    <xdr:rowOff>228600</xdr:rowOff>
                  </to>
                </anchor>
              </controlPr>
            </control>
          </mc:Choice>
        </mc:AlternateContent>
        <mc:AlternateContent xmlns:mc="http://schemas.openxmlformats.org/markup-compatibility/2006">
          <mc:Choice Requires="x14">
            <control shapeId="3300357" r:id="rId7" name="Check Box 5">
              <controlPr defaultSize="0" autoFill="0" autoLine="0" autoPict="0">
                <anchor moveWithCells="1">
                  <from>
                    <xdr:col>1</xdr:col>
                    <xdr:colOff>47625</xdr:colOff>
                    <xdr:row>16</xdr:row>
                    <xdr:rowOff>0</xdr:rowOff>
                  </from>
                  <to>
                    <xdr:col>1</xdr:col>
                    <xdr:colOff>304800</xdr:colOff>
                    <xdr:row>16</xdr:row>
                    <xdr:rowOff>228600</xdr:rowOff>
                  </to>
                </anchor>
              </controlPr>
            </control>
          </mc:Choice>
        </mc:AlternateContent>
        <mc:AlternateContent xmlns:mc="http://schemas.openxmlformats.org/markup-compatibility/2006">
          <mc:Choice Requires="x14">
            <control shapeId="3300358" r:id="rId8" name="Check Box 6">
              <controlPr defaultSize="0" autoFill="0" autoLine="0" autoPict="0">
                <anchor moveWithCells="1">
                  <from>
                    <xdr:col>1</xdr:col>
                    <xdr:colOff>47625</xdr:colOff>
                    <xdr:row>17</xdr:row>
                    <xdr:rowOff>0</xdr:rowOff>
                  </from>
                  <to>
                    <xdr:col>1</xdr:col>
                    <xdr:colOff>304800</xdr:colOff>
                    <xdr:row>17</xdr:row>
                    <xdr:rowOff>219075</xdr:rowOff>
                  </to>
                </anchor>
              </controlPr>
            </control>
          </mc:Choice>
        </mc:AlternateContent>
        <mc:AlternateContent xmlns:mc="http://schemas.openxmlformats.org/markup-compatibility/2006">
          <mc:Choice Requires="x14">
            <control shapeId="3300359" r:id="rId9" name="Check Box 7">
              <controlPr defaultSize="0" autoFill="0" autoLine="0" autoPict="0">
                <anchor moveWithCells="1">
                  <from>
                    <xdr:col>1</xdr:col>
                    <xdr:colOff>47625</xdr:colOff>
                    <xdr:row>17</xdr:row>
                    <xdr:rowOff>228600</xdr:rowOff>
                  </from>
                  <to>
                    <xdr:col>1</xdr:col>
                    <xdr:colOff>304800</xdr:colOff>
                    <xdr:row>18</xdr:row>
                    <xdr:rowOff>219075</xdr:rowOff>
                  </to>
                </anchor>
              </controlPr>
            </control>
          </mc:Choice>
        </mc:AlternateContent>
        <mc:AlternateContent xmlns:mc="http://schemas.openxmlformats.org/markup-compatibility/2006">
          <mc:Choice Requires="x14">
            <control shapeId="3300360" r:id="rId10" name="Check Box 8">
              <controlPr defaultSize="0" autoFill="0" autoLine="0" autoPict="0">
                <anchor moveWithCells="1">
                  <from>
                    <xdr:col>1</xdr:col>
                    <xdr:colOff>47625</xdr:colOff>
                    <xdr:row>19</xdr:row>
                    <xdr:rowOff>180975</xdr:rowOff>
                  </from>
                  <to>
                    <xdr:col>1</xdr:col>
                    <xdr:colOff>304800</xdr:colOff>
                    <xdr:row>19</xdr:row>
                    <xdr:rowOff>409575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pageSetUpPr fitToPage="1"/>
  </sheetPr>
  <dimension ref="A1:O39"/>
  <sheetViews>
    <sheetView showGridLines="0" view="pageBreakPreview" zoomScale="110" zoomScaleNormal="85" zoomScaleSheetLayoutView="110" workbookViewId="0">
      <selection activeCell="D6" sqref="D6"/>
    </sheetView>
  </sheetViews>
  <sheetFormatPr defaultColWidth="4.1796875" defaultRowHeight="18.75" customHeight="1"/>
  <cols>
    <col min="1" max="1" width="1.453125" style="537" customWidth="1"/>
    <col min="2" max="2" width="2" style="537" customWidth="1"/>
    <col min="3" max="3" width="3.6328125" style="537" customWidth="1"/>
    <col min="4" max="5" width="4.7265625" style="537" customWidth="1"/>
    <col min="6" max="6" width="5.90625" style="537" customWidth="1"/>
    <col min="7" max="7" width="3.6328125" style="537" customWidth="1"/>
    <col min="8" max="9" width="4.7265625" style="537" customWidth="1"/>
    <col min="10" max="10" width="5.90625" style="537" customWidth="1"/>
    <col min="11" max="11" width="3.6328125" style="537" customWidth="1"/>
    <col min="12" max="13" width="4.7265625" style="537" customWidth="1"/>
    <col min="14" max="14" width="5.90625" style="537" customWidth="1"/>
    <col min="15" max="15" width="1.453125" style="537" customWidth="1"/>
    <col min="16" max="16384" width="4.1796875" style="537"/>
  </cols>
  <sheetData>
    <row r="1" spans="1:15" ht="18.75" customHeight="1">
      <c r="A1" s="536" t="s">
        <v>731</v>
      </c>
      <c r="B1" s="536"/>
      <c r="C1" s="536"/>
      <c r="D1" s="536"/>
      <c r="E1" s="536"/>
      <c r="F1" s="536"/>
      <c r="G1" s="536"/>
      <c r="H1" s="536"/>
      <c r="I1" s="536"/>
      <c r="J1" s="536"/>
      <c r="K1" s="536"/>
      <c r="L1" s="536"/>
      <c r="M1" s="536"/>
      <c r="N1" s="536"/>
      <c r="O1" s="150"/>
    </row>
    <row r="2" spans="1:15" ht="22.5" customHeight="1">
      <c r="A2" s="1001">
        <f>'2-1　実施計画概要書'!F38</f>
        <v>0</v>
      </c>
      <c r="B2" s="1001"/>
      <c r="C2" s="1001"/>
      <c r="D2" s="1001"/>
      <c r="E2" s="1001"/>
      <c r="F2" s="1001"/>
      <c r="G2" s="1001"/>
      <c r="H2" s="1001"/>
      <c r="I2" s="1001"/>
      <c r="J2" s="1001"/>
      <c r="K2" s="1001"/>
      <c r="L2" s="1001"/>
      <c r="M2" s="1001"/>
      <c r="N2" s="536"/>
      <c r="O2" s="150"/>
    </row>
    <row r="3" spans="1:15" ht="18.75" customHeight="1">
      <c r="A3" s="538"/>
      <c r="B3" s="538"/>
      <c r="C3" s="538"/>
      <c r="D3" s="538"/>
      <c r="E3" s="538"/>
      <c r="F3" s="538"/>
      <c r="G3" s="538"/>
      <c r="H3" s="538"/>
      <c r="I3" s="538"/>
      <c r="J3" s="538"/>
      <c r="K3" s="538"/>
      <c r="L3" s="538"/>
      <c r="M3" s="538"/>
      <c r="N3" s="538"/>
      <c r="O3" s="538"/>
    </row>
    <row r="4" spans="1:15" ht="18.75" customHeight="1">
      <c r="A4" s="538"/>
      <c r="B4" s="539" t="s">
        <v>677</v>
      </c>
      <c r="C4" s="538"/>
      <c r="D4" s="538"/>
      <c r="E4" s="538"/>
      <c r="F4" s="538"/>
      <c r="G4" s="538"/>
      <c r="H4" s="538"/>
      <c r="I4" s="538"/>
      <c r="J4" s="538"/>
      <c r="K4" s="538"/>
      <c r="L4" s="538"/>
      <c r="M4" s="538"/>
      <c r="N4" s="538"/>
      <c r="O4" s="538"/>
    </row>
    <row r="5" spans="1:15" ht="18.75" customHeight="1">
      <c r="A5" s="538"/>
      <c r="C5" s="540" t="s">
        <v>678</v>
      </c>
      <c r="D5" s="538"/>
      <c r="E5" s="538"/>
      <c r="F5" s="538"/>
      <c r="G5" s="538"/>
      <c r="H5" s="538"/>
      <c r="I5" s="538"/>
      <c r="J5" s="538"/>
      <c r="K5" s="538"/>
      <c r="L5" s="538"/>
      <c r="M5" s="538"/>
      <c r="N5" s="538"/>
      <c r="O5" s="538"/>
    </row>
    <row r="6" spans="1:15" ht="18.75" customHeight="1">
      <c r="A6" s="538"/>
      <c r="C6" s="541" t="s">
        <v>679</v>
      </c>
      <c r="D6" s="552"/>
      <c r="E6" s="540" t="s">
        <v>661</v>
      </c>
      <c r="F6" s="538"/>
      <c r="G6" s="540" t="s">
        <v>680</v>
      </c>
      <c r="H6" s="552"/>
      <c r="I6" s="540" t="s">
        <v>681</v>
      </c>
      <c r="J6" s="538"/>
      <c r="K6" s="538"/>
      <c r="L6" s="538"/>
      <c r="M6" s="538"/>
      <c r="N6" s="538"/>
      <c r="O6" s="538"/>
    </row>
    <row r="7" spans="1:15" ht="18.75" customHeight="1">
      <c r="A7" s="538"/>
      <c r="B7" s="538"/>
      <c r="C7" s="538"/>
      <c r="D7" s="538"/>
      <c r="E7" s="538"/>
      <c r="F7" s="538"/>
      <c r="G7" s="538"/>
      <c r="H7" s="538"/>
      <c r="I7" s="538"/>
      <c r="J7" s="538"/>
      <c r="K7" s="538"/>
      <c r="L7" s="538"/>
      <c r="M7" s="538"/>
      <c r="N7" s="538"/>
      <c r="O7" s="538"/>
    </row>
    <row r="8" spans="1:15" ht="18.75" customHeight="1">
      <c r="A8" s="542"/>
      <c r="C8" s="543" t="s">
        <v>732</v>
      </c>
      <c r="D8" s="544"/>
      <c r="E8" s="544"/>
      <c r="F8" s="545"/>
      <c r="G8" s="545"/>
      <c r="H8" s="545"/>
      <c r="I8" s="545"/>
      <c r="J8" s="545"/>
      <c r="K8" s="545"/>
      <c r="L8" s="545"/>
      <c r="M8" s="545"/>
      <c r="N8" s="545"/>
      <c r="O8" s="536"/>
    </row>
    <row r="9" spans="1:15" ht="18.75" customHeight="1">
      <c r="A9" s="542"/>
      <c r="C9" s="546" t="s">
        <v>682</v>
      </c>
      <c r="D9" s="998" t="s">
        <v>683</v>
      </c>
      <c r="E9" s="998"/>
      <c r="F9" s="547" t="s">
        <v>684</v>
      </c>
      <c r="G9" s="546" t="s">
        <v>682</v>
      </c>
      <c r="H9" s="998" t="s">
        <v>683</v>
      </c>
      <c r="I9" s="998"/>
      <c r="J9" s="547" t="s">
        <v>684</v>
      </c>
      <c r="K9" s="546" t="s">
        <v>682</v>
      </c>
      <c r="L9" s="998" t="s">
        <v>683</v>
      </c>
      <c r="M9" s="998"/>
      <c r="N9" s="547" t="s">
        <v>684</v>
      </c>
      <c r="O9" s="544"/>
    </row>
    <row r="10" spans="1:15" ht="18.75" customHeight="1">
      <c r="A10" s="542"/>
      <c r="C10" s="548">
        <v>1</v>
      </c>
      <c r="D10" s="999" t="s">
        <v>665</v>
      </c>
      <c r="E10" s="1000"/>
      <c r="F10" s="553"/>
      <c r="G10" s="548">
        <v>6</v>
      </c>
      <c r="H10" s="999" t="s">
        <v>685</v>
      </c>
      <c r="I10" s="1000"/>
      <c r="J10" s="553"/>
      <c r="K10" s="548">
        <v>11</v>
      </c>
      <c r="L10" s="999" t="s">
        <v>686</v>
      </c>
      <c r="M10" s="1000"/>
      <c r="N10" s="553"/>
      <c r="O10" s="544"/>
    </row>
    <row r="11" spans="1:15" ht="18.75" customHeight="1">
      <c r="A11" s="542"/>
      <c r="C11" s="548">
        <v>2</v>
      </c>
      <c r="D11" s="1002" t="s">
        <v>687</v>
      </c>
      <c r="E11" s="1003"/>
      <c r="F11" s="553"/>
      <c r="G11" s="548">
        <v>7</v>
      </c>
      <c r="H11" s="1002" t="s">
        <v>733</v>
      </c>
      <c r="I11" s="1003"/>
      <c r="J11" s="553"/>
      <c r="K11" s="548">
        <v>12</v>
      </c>
      <c r="L11" s="1002" t="s">
        <v>688</v>
      </c>
      <c r="M11" s="1003"/>
      <c r="N11" s="553"/>
      <c r="O11" s="544"/>
    </row>
    <row r="12" spans="1:15" ht="18.75" customHeight="1">
      <c r="A12" s="542"/>
      <c r="C12" s="548">
        <v>3</v>
      </c>
      <c r="D12" s="1002" t="s">
        <v>666</v>
      </c>
      <c r="E12" s="1003"/>
      <c r="F12" s="553"/>
      <c r="G12" s="548">
        <v>8</v>
      </c>
      <c r="H12" s="1004" t="s">
        <v>689</v>
      </c>
      <c r="I12" s="1005"/>
      <c r="J12" s="553"/>
      <c r="K12" s="548">
        <v>13</v>
      </c>
      <c r="L12" s="1002" t="s">
        <v>690</v>
      </c>
      <c r="M12" s="1003"/>
      <c r="N12" s="553"/>
      <c r="O12" s="544"/>
    </row>
    <row r="13" spans="1:15" ht="18.75" customHeight="1">
      <c r="A13" s="542"/>
      <c r="C13" s="548">
        <v>4</v>
      </c>
      <c r="D13" s="1002" t="s">
        <v>691</v>
      </c>
      <c r="E13" s="1003"/>
      <c r="F13" s="553"/>
      <c r="G13" s="548">
        <v>9</v>
      </c>
      <c r="H13" s="1002" t="s">
        <v>692</v>
      </c>
      <c r="I13" s="1003"/>
      <c r="J13" s="553"/>
      <c r="K13" s="548">
        <v>14</v>
      </c>
      <c r="L13" s="1002" t="s">
        <v>693</v>
      </c>
      <c r="M13" s="1003"/>
      <c r="N13" s="553"/>
      <c r="O13" s="544"/>
    </row>
    <row r="14" spans="1:15" ht="18.75" customHeight="1">
      <c r="A14" s="542"/>
      <c r="C14" s="548">
        <v>5</v>
      </c>
      <c r="D14" s="1002" t="s">
        <v>694</v>
      </c>
      <c r="E14" s="1003"/>
      <c r="F14" s="553"/>
      <c r="G14" s="548">
        <v>10</v>
      </c>
      <c r="H14" s="1002" t="s">
        <v>695</v>
      </c>
      <c r="I14" s="1003"/>
      <c r="J14" s="553"/>
      <c r="K14" s="548">
        <v>15</v>
      </c>
      <c r="L14" s="1002" t="s">
        <v>184</v>
      </c>
      <c r="M14" s="1003"/>
      <c r="N14" s="553"/>
      <c r="O14" s="544"/>
    </row>
    <row r="15" spans="1:15" ht="18.75" customHeight="1">
      <c r="A15" s="542"/>
      <c r="C15" s="549"/>
      <c r="D15" s="544"/>
      <c r="E15" s="544"/>
      <c r="F15" s="545"/>
      <c r="G15" s="545"/>
      <c r="H15" s="545"/>
      <c r="I15" s="549"/>
      <c r="J15" s="545"/>
      <c r="K15" s="545"/>
      <c r="L15" s="545"/>
      <c r="M15" s="545"/>
      <c r="N15" s="545"/>
      <c r="O15" s="544"/>
    </row>
    <row r="16" spans="1:15" ht="18.75" customHeight="1">
      <c r="A16" s="542"/>
      <c r="C16" s="543" t="s">
        <v>740</v>
      </c>
      <c r="D16" s="544"/>
      <c r="E16" s="544"/>
      <c r="F16" s="545"/>
      <c r="G16" s="545"/>
      <c r="H16" s="545"/>
      <c r="I16" s="545"/>
      <c r="J16" s="545"/>
      <c r="K16" s="545"/>
      <c r="L16" s="545"/>
      <c r="M16" s="545"/>
      <c r="N16" s="545"/>
      <c r="O16" s="544"/>
    </row>
    <row r="17" spans="1:15" ht="18.75" customHeight="1">
      <c r="A17" s="542"/>
      <c r="B17" s="550"/>
      <c r="C17" s="1007"/>
      <c r="D17" s="1008"/>
      <c r="E17" s="1008"/>
      <c r="F17" s="1008"/>
      <c r="G17" s="1008"/>
      <c r="H17" s="1008"/>
      <c r="I17" s="1008"/>
      <c r="J17" s="1008"/>
      <c r="K17" s="1008"/>
      <c r="L17" s="1008"/>
      <c r="M17" s="1008"/>
      <c r="N17" s="1009"/>
      <c r="O17" s="544"/>
    </row>
    <row r="18" spans="1:15" ht="18.75" customHeight="1">
      <c r="A18" s="542"/>
      <c r="B18" s="550"/>
      <c r="C18" s="1010"/>
      <c r="D18" s="1011"/>
      <c r="E18" s="1011"/>
      <c r="F18" s="1011"/>
      <c r="G18" s="1011"/>
      <c r="H18" s="1011"/>
      <c r="I18" s="1011"/>
      <c r="J18" s="1011"/>
      <c r="K18" s="1011"/>
      <c r="L18" s="1011"/>
      <c r="M18" s="1011"/>
      <c r="N18" s="1012"/>
      <c r="O18" s="544"/>
    </row>
    <row r="19" spans="1:15" ht="18.75" customHeight="1">
      <c r="A19" s="542"/>
      <c r="B19" s="550"/>
      <c r="C19" s="1010"/>
      <c r="D19" s="1011"/>
      <c r="E19" s="1011"/>
      <c r="F19" s="1011"/>
      <c r="G19" s="1011"/>
      <c r="H19" s="1011"/>
      <c r="I19" s="1011"/>
      <c r="J19" s="1011"/>
      <c r="K19" s="1011"/>
      <c r="L19" s="1011"/>
      <c r="M19" s="1011"/>
      <c r="N19" s="1012"/>
      <c r="O19" s="544"/>
    </row>
    <row r="20" spans="1:15" ht="18.75" customHeight="1">
      <c r="A20" s="542"/>
      <c r="B20" s="550"/>
      <c r="C20" s="1010"/>
      <c r="D20" s="1011"/>
      <c r="E20" s="1011"/>
      <c r="F20" s="1011"/>
      <c r="G20" s="1011"/>
      <c r="H20" s="1011"/>
      <c r="I20" s="1011"/>
      <c r="J20" s="1011"/>
      <c r="K20" s="1011"/>
      <c r="L20" s="1011"/>
      <c r="M20" s="1011"/>
      <c r="N20" s="1012"/>
      <c r="O20" s="544"/>
    </row>
    <row r="21" spans="1:15" ht="18.75" customHeight="1">
      <c r="A21" s="542"/>
      <c r="B21" s="550"/>
      <c r="C21" s="1013"/>
      <c r="D21" s="1014"/>
      <c r="E21" s="1014"/>
      <c r="F21" s="1014"/>
      <c r="G21" s="1014"/>
      <c r="H21" s="1014"/>
      <c r="I21" s="1014"/>
      <c r="J21" s="1014"/>
      <c r="K21" s="1014"/>
      <c r="L21" s="1014"/>
      <c r="M21" s="1014"/>
      <c r="N21" s="1015"/>
      <c r="O21" s="544"/>
    </row>
    <row r="22" spans="1:15" ht="18.75" customHeight="1">
      <c r="A22" s="542"/>
      <c r="B22" s="543"/>
      <c r="C22" s="551" t="s">
        <v>1464</v>
      </c>
      <c r="D22" s="544"/>
      <c r="E22" s="544"/>
      <c r="F22" s="545"/>
      <c r="G22" s="545"/>
      <c r="H22" s="545"/>
      <c r="I22" s="545"/>
      <c r="J22" s="545"/>
      <c r="K22" s="545"/>
      <c r="L22" s="545"/>
      <c r="M22" s="545"/>
      <c r="N22" s="545"/>
      <c r="O22" s="544"/>
    </row>
    <row r="23" spans="1:15" ht="18.75" customHeight="1">
      <c r="A23" s="542"/>
      <c r="B23" s="543"/>
      <c r="C23" s="544"/>
      <c r="D23" s="544"/>
      <c r="E23" s="544"/>
      <c r="F23" s="545"/>
      <c r="G23" s="545"/>
      <c r="H23" s="545"/>
      <c r="I23" s="545"/>
      <c r="J23" s="545"/>
      <c r="K23" s="545"/>
      <c r="L23" s="545"/>
      <c r="M23" s="545"/>
      <c r="N23" s="545"/>
      <c r="O23" s="544"/>
    </row>
    <row r="24" spans="1:15" ht="18.75" customHeight="1">
      <c r="A24" s="538"/>
      <c r="B24" s="539" t="s">
        <v>696</v>
      </c>
      <c r="C24" s="538"/>
      <c r="D24" s="538"/>
      <c r="E24" s="538"/>
      <c r="F24" s="538"/>
      <c r="G24" s="538"/>
      <c r="H24" s="538"/>
      <c r="I24" s="538"/>
      <c r="J24" s="538"/>
      <c r="K24" s="538"/>
      <c r="L24" s="538"/>
      <c r="M24" s="538"/>
      <c r="N24" s="538"/>
      <c r="O24" s="538"/>
    </row>
    <row r="25" spans="1:15" ht="18.75" customHeight="1">
      <c r="A25" s="538"/>
      <c r="C25" s="540" t="s">
        <v>697</v>
      </c>
      <c r="D25" s="538"/>
      <c r="E25" s="538"/>
      <c r="F25" s="538"/>
      <c r="G25" s="538"/>
      <c r="H25" s="538"/>
      <c r="I25" s="538"/>
      <c r="J25" s="538"/>
      <c r="K25" s="538"/>
      <c r="L25" s="538"/>
      <c r="M25" s="538"/>
      <c r="O25" s="538"/>
    </row>
    <row r="26" spans="1:15" ht="27.75" customHeight="1">
      <c r="A26" s="542"/>
      <c r="C26" s="546" t="s">
        <v>734</v>
      </c>
      <c r="D26" s="1017" t="s">
        <v>663</v>
      </c>
      <c r="E26" s="1017"/>
      <c r="F26" s="1017"/>
      <c r="G26" s="1017"/>
      <c r="H26" s="1017" t="s">
        <v>664</v>
      </c>
      <c r="I26" s="1017"/>
      <c r="J26" s="1017"/>
      <c r="K26" s="1017"/>
      <c r="L26" s="1017"/>
      <c r="M26" s="1016" t="s">
        <v>741</v>
      </c>
      <c r="N26" s="1017"/>
    </row>
    <row r="27" spans="1:15" ht="18.75" customHeight="1">
      <c r="C27" s="546">
        <v>1</v>
      </c>
      <c r="D27" s="1018"/>
      <c r="E27" s="1018"/>
      <c r="F27" s="1018"/>
      <c r="G27" s="1018"/>
      <c r="H27" s="1018"/>
      <c r="I27" s="1018"/>
      <c r="J27" s="1018"/>
      <c r="K27" s="1018"/>
      <c r="L27" s="1018"/>
      <c r="M27" s="1006"/>
      <c r="N27" s="1006"/>
    </row>
    <row r="28" spans="1:15" ht="18.75" customHeight="1">
      <c r="C28" s="546">
        <v>2</v>
      </c>
      <c r="D28" s="1018"/>
      <c r="E28" s="1018"/>
      <c r="F28" s="1018"/>
      <c r="G28" s="1018"/>
      <c r="H28" s="1018"/>
      <c r="I28" s="1018"/>
      <c r="J28" s="1018"/>
      <c r="K28" s="1018"/>
      <c r="L28" s="1018"/>
      <c r="M28" s="1006"/>
      <c r="N28" s="1006"/>
    </row>
    <row r="29" spans="1:15" ht="18.75" customHeight="1">
      <c r="C29" s="546">
        <v>3</v>
      </c>
      <c r="D29" s="1018"/>
      <c r="E29" s="1018"/>
      <c r="F29" s="1018"/>
      <c r="G29" s="1018"/>
      <c r="H29" s="1018"/>
      <c r="I29" s="1018"/>
      <c r="J29" s="1018"/>
      <c r="K29" s="1018"/>
      <c r="L29" s="1018"/>
      <c r="M29" s="1006"/>
      <c r="N29" s="1006"/>
    </row>
    <row r="30" spans="1:15" ht="18.75" customHeight="1">
      <c r="C30" s="546">
        <v>4</v>
      </c>
      <c r="D30" s="1019"/>
      <c r="E30" s="1019"/>
      <c r="F30" s="1019"/>
      <c r="G30" s="1019"/>
      <c r="H30" s="1018"/>
      <c r="I30" s="1018"/>
      <c r="J30" s="1018"/>
      <c r="K30" s="1018"/>
      <c r="L30" s="1018"/>
      <c r="M30" s="1006"/>
      <c r="N30" s="1006"/>
    </row>
    <row r="31" spans="1:15" ht="18.75" customHeight="1">
      <c r="C31" s="546">
        <v>5</v>
      </c>
      <c r="D31" s="1019"/>
      <c r="E31" s="1019"/>
      <c r="F31" s="1019"/>
      <c r="G31" s="1019"/>
      <c r="H31" s="1018"/>
      <c r="I31" s="1018"/>
      <c r="J31" s="1018"/>
      <c r="K31" s="1018"/>
      <c r="L31" s="1018"/>
      <c r="M31" s="1006"/>
      <c r="N31" s="1006"/>
    </row>
    <row r="33" spans="1:15" ht="18.75" customHeight="1">
      <c r="C33" s="540" t="s">
        <v>742</v>
      </c>
    </row>
    <row r="34" spans="1:15" ht="18.75" customHeight="1">
      <c r="A34" s="542"/>
      <c r="C34" s="1007"/>
      <c r="D34" s="1008"/>
      <c r="E34" s="1008"/>
      <c r="F34" s="1008"/>
      <c r="G34" s="1008"/>
      <c r="H34" s="1008"/>
      <c r="I34" s="1008"/>
      <c r="J34" s="1008"/>
      <c r="K34" s="1008"/>
      <c r="L34" s="1008"/>
      <c r="M34" s="1008"/>
      <c r="N34" s="1009"/>
      <c r="O34" s="544"/>
    </row>
    <row r="35" spans="1:15" ht="18.75" customHeight="1">
      <c r="A35" s="542"/>
      <c r="C35" s="1010"/>
      <c r="D35" s="1011"/>
      <c r="E35" s="1011"/>
      <c r="F35" s="1011"/>
      <c r="G35" s="1011"/>
      <c r="H35" s="1011"/>
      <c r="I35" s="1011"/>
      <c r="J35" s="1011"/>
      <c r="K35" s="1011"/>
      <c r="L35" s="1011"/>
      <c r="M35" s="1011"/>
      <c r="N35" s="1012"/>
      <c r="O35" s="544"/>
    </row>
    <row r="36" spans="1:15" ht="18.75" customHeight="1">
      <c r="A36" s="542"/>
      <c r="C36" s="1010"/>
      <c r="D36" s="1011"/>
      <c r="E36" s="1011"/>
      <c r="F36" s="1011"/>
      <c r="G36" s="1011"/>
      <c r="H36" s="1011"/>
      <c r="I36" s="1011"/>
      <c r="J36" s="1011"/>
      <c r="K36" s="1011"/>
      <c r="L36" s="1011"/>
      <c r="M36" s="1011"/>
      <c r="N36" s="1012"/>
      <c r="O36" s="544"/>
    </row>
    <row r="37" spans="1:15" ht="18.75" customHeight="1">
      <c r="A37" s="542"/>
      <c r="C37" s="1010"/>
      <c r="D37" s="1011"/>
      <c r="E37" s="1011"/>
      <c r="F37" s="1011"/>
      <c r="G37" s="1011"/>
      <c r="H37" s="1011"/>
      <c r="I37" s="1011"/>
      <c r="J37" s="1011"/>
      <c r="K37" s="1011"/>
      <c r="L37" s="1011"/>
      <c r="M37" s="1011"/>
      <c r="N37" s="1012"/>
      <c r="O37" s="544"/>
    </row>
    <row r="38" spans="1:15" ht="18.75" customHeight="1">
      <c r="A38" s="542"/>
      <c r="C38" s="1013"/>
      <c r="D38" s="1014"/>
      <c r="E38" s="1014"/>
      <c r="F38" s="1014"/>
      <c r="G38" s="1014"/>
      <c r="H38" s="1014"/>
      <c r="I38" s="1014"/>
      <c r="J38" s="1014"/>
      <c r="K38" s="1014"/>
      <c r="L38" s="1014"/>
      <c r="M38" s="1014"/>
      <c r="N38" s="1015"/>
      <c r="O38" s="544"/>
    </row>
    <row r="39" spans="1:15" ht="18.75" customHeight="1">
      <c r="C39" s="551" t="s">
        <v>1464</v>
      </c>
    </row>
  </sheetData>
  <sheetProtection sheet="1" objects="1" scenarios="1" formatRows="0"/>
  <mergeCells count="39">
    <mergeCell ref="M28:N28"/>
    <mergeCell ref="M29:N29"/>
    <mergeCell ref="D29:G29"/>
    <mergeCell ref="H29:L29"/>
    <mergeCell ref="C34:N38"/>
    <mergeCell ref="M30:N30"/>
    <mergeCell ref="M31:N31"/>
    <mergeCell ref="D30:G30"/>
    <mergeCell ref="H30:L30"/>
    <mergeCell ref="D31:G31"/>
    <mergeCell ref="H31:L31"/>
    <mergeCell ref="D28:G28"/>
    <mergeCell ref="H28:L28"/>
    <mergeCell ref="M27:N27"/>
    <mergeCell ref="D13:E13"/>
    <mergeCell ref="H13:I13"/>
    <mergeCell ref="L13:M13"/>
    <mergeCell ref="D14:E14"/>
    <mergeCell ref="H14:I14"/>
    <mergeCell ref="L14:M14"/>
    <mergeCell ref="C17:N21"/>
    <mergeCell ref="M26:N26"/>
    <mergeCell ref="H26:L26"/>
    <mergeCell ref="D26:G26"/>
    <mergeCell ref="D27:G27"/>
    <mergeCell ref="H27:L27"/>
    <mergeCell ref="A2:M2"/>
    <mergeCell ref="D11:E11"/>
    <mergeCell ref="H11:I11"/>
    <mergeCell ref="L11:M11"/>
    <mergeCell ref="D12:E12"/>
    <mergeCell ref="H12:I12"/>
    <mergeCell ref="L12:M12"/>
    <mergeCell ref="D9:E9"/>
    <mergeCell ref="H9:I9"/>
    <mergeCell ref="L9:M9"/>
    <mergeCell ref="D10:E10"/>
    <mergeCell ref="H10:I10"/>
    <mergeCell ref="L10:M10"/>
  </mergeCells>
  <phoneticPr fontId="4"/>
  <dataValidations count="2">
    <dataValidation type="list" allowBlank="1" showInputMessage="1" showErrorMessage="1" sqref="M27:N31">
      <formula1>"有,無"</formula1>
    </dataValidation>
    <dataValidation imeMode="hiragana" allowBlank="1" showInputMessage="1" showErrorMessage="1" sqref="C17 B17:B21 C34"/>
  </dataValidations>
  <pageMargins left="0.43307086614173229" right="0" top="0.3" bottom="0.15748031496062992" header="0.31496062992125984" footer="0.31496062992125984"/>
  <pageSetup paperSize="9" orientation="portrait" blackAndWhite="1" r:id="rId1"/>
  <headerFooter scaleWithDoc="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3333FF"/>
    <pageSetUpPr fitToPage="1"/>
  </sheetPr>
  <dimension ref="A1:F29"/>
  <sheetViews>
    <sheetView showGridLines="0" view="pageBreakPreview" zoomScaleNormal="85" zoomScaleSheetLayoutView="100" zoomScalePageLayoutView="70" workbookViewId="0">
      <selection activeCell="D6" sqref="D6"/>
    </sheetView>
  </sheetViews>
  <sheetFormatPr defaultRowHeight="18.75"/>
  <cols>
    <col min="1" max="1" width="2.6328125" style="232" customWidth="1"/>
    <col min="2" max="2" width="8.6328125" style="232" customWidth="1"/>
    <col min="3" max="3" width="10.453125" style="232" customWidth="1"/>
    <col min="4" max="5" width="26.36328125" style="232" customWidth="1"/>
    <col min="6" max="6" width="3.54296875" style="232" customWidth="1"/>
    <col min="7" max="16384" width="8.7265625" style="232"/>
  </cols>
  <sheetData>
    <row r="1" spans="1:6">
      <c r="A1" s="52" t="s">
        <v>651</v>
      </c>
      <c r="B1" s="65"/>
      <c r="C1" s="65"/>
      <c r="D1" s="65"/>
      <c r="E1" s="65"/>
      <c r="F1" s="150"/>
    </row>
    <row r="2" spans="1:6" ht="22.5" customHeight="1">
      <c r="A2" s="816">
        <f>'2-1　実施計画概要書'!F38</f>
        <v>0</v>
      </c>
      <c r="B2" s="816"/>
      <c r="C2" s="816"/>
      <c r="D2" s="816"/>
      <c r="E2" s="816"/>
      <c r="F2" s="454"/>
    </row>
    <row r="3" spans="1:6" ht="13.5" customHeight="1">
      <c r="A3" s="266"/>
      <c r="B3" s="266"/>
      <c r="C3" s="266"/>
      <c r="D3" s="266"/>
      <c r="E3" s="266"/>
      <c r="F3" s="266"/>
    </row>
    <row r="4" spans="1:6">
      <c r="A4" s="267"/>
      <c r="B4" s="63" t="s">
        <v>314</v>
      </c>
      <c r="C4" s="63"/>
      <c r="D4" s="65"/>
      <c r="E4" s="65"/>
      <c r="F4" s="65"/>
    </row>
    <row r="5" spans="1:6">
      <c r="A5" s="267"/>
      <c r="B5" s="1020" t="s">
        <v>434</v>
      </c>
      <c r="C5" s="1021"/>
      <c r="D5" s="217" t="s">
        <v>456</v>
      </c>
      <c r="E5" s="217" t="s">
        <v>457</v>
      </c>
      <c r="F5" s="65"/>
    </row>
    <row r="6" spans="1:6" ht="18.75" customHeight="1">
      <c r="A6" s="267"/>
      <c r="B6" s="1022" t="s">
        <v>178</v>
      </c>
      <c r="C6" s="94" t="s">
        <v>429</v>
      </c>
      <c r="D6" s="254"/>
      <c r="E6" s="254"/>
      <c r="F6" s="554"/>
    </row>
    <row r="7" spans="1:6" ht="18.75" customHeight="1">
      <c r="A7" s="267"/>
      <c r="B7" s="1023"/>
      <c r="C7" s="95" t="s">
        <v>430</v>
      </c>
      <c r="D7" s="265"/>
      <c r="E7" s="255"/>
      <c r="F7" s="554"/>
    </row>
    <row r="8" spans="1:6" ht="18.75" customHeight="1">
      <c r="A8" s="267"/>
      <c r="B8" s="1023"/>
      <c r="C8" s="95" t="s">
        <v>431</v>
      </c>
      <c r="D8" s="262"/>
      <c r="E8" s="262"/>
      <c r="F8" s="554"/>
    </row>
    <row r="9" spans="1:6" ht="45" customHeight="1">
      <c r="A9" s="267"/>
      <c r="B9" s="1023"/>
      <c r="C9" s="95" t="s">
        <v>432</v>
      </c>
      <c r="D9" s="256"/>
      <c r="E9" s="256"/>
      <c r="F9" s="554"/>
    </row>
    <row r="10" spans="1:6" ht="45" customHeight="1">
      <c r="A10" s="267"/>
      <c r="B10" s="1023"/>
      <c r="C10" s="64" t="s">
        <v>433</v>
      </c>
      <c r="D10" s="257"/>
      <c r="E10" s="257"/>
      <c r="F10" s="554"/>
    </row>
    <row r="11" spans="1:6" ht="18.75" customHeight="1">
      <c r="A11" s="267"/>
      <c r="B11" s="1029" t="s">
        <v>315</v>
      </c>
      <c r="C11" s="1030"/>
      <c r="D11" s="258"/>
      <c r="E11" s="258"/>
      <c r="F11" s="555"/>
    </row>
    <row r="12" spans="1:6" ht="24" customHeight="1">
      <c r="A12" s="267"/>
      <c r="B12" s="1031" t="s">
        <v>200</v>
      </c>
      <c r="C12" s="1032"/>
      <c r="D12" s="259"/>
      <c r="E12" s="259"/>
      <c r="F12" s="555"/>
    </row>
    <row r="13" spans="1:6" ht="18.75" customHeight="1">
      <c r="A13" s="267"/>
      <c r="B13" s="1029" t="s">
        <v>315</v>
      </c>
      <c r="C13" s="1030"/>
      <c r="D13" s="258"/>
      <c r="E13" s="258"/>
      <c r="F13" s="555"/>
    </row>
    <row r="14" spans="1:6" ht="24" customHeight="1">
      <c r="A14" s="267"/>
      <c r="B14" s="1031" t="s">
        <v>179</v>
      </c>
      <c r="C14" s="1032"/>
      <c r="D14" s="259"/>
      <c r="E14" s="259"/>
      <c r="F14" s="555"/>
    </row>
    <row r="15" spans="1:6" ht="18.75" customHeight="1">
      <c r="A15" s="267"/>
      <c r="B15" s="1029" t="s">
        <v>298</v>
      </c>
      <c r="C15" s="1030"/>
      <c r="D15" s="258"/>
      <c r="E15" s="258"/>
      <c r="F15" s="555"/>
    </row>
    <row r="16" spans="1:6" ht="30" customHeight="1">
      <c r="A16" s="267"/>
      <c r="B16" s="1031" t="s">
        <v>316</v>
      </c>
      <c r="C16" s="1032"/>
      <c r="D16" s="260"/>
      <c r="E16" s="260"/>
      <c r="F16" s="555"/>
    </row>
    <row r="17" spans="1:6" ht="22.5" customHeight="1">
      <c r="A17" s="267"/>
      <c r="B17" s="1033" t="s">
        <v>180</v>
      </c>
      <c r="C17" s="1021"/>
      <c r="D17" s="261"/>
      <c r="E17" s="261"/>
      <c r="F17" s="556"/>
    </row>
    <row r="18" spans="1:6" ht="22.5" customHeight="1">
      <c r="A18" s="267"/>
      <c r="B18" s="1033" t="s">
        <v>181</v>
      </c>
      <c r="C18" s="1021"/>
      <c r="D18" s="263"/>
      <c r="E18" s="263"/>
      <c r="F18" s="556"/>
    </row>
    <row r="19" spans="1:6" ht="22.5" customHeight="1">
      <c r="A19" s="267"/>
      <c r="B19" s="1033" t="s">
        <v>182</v>
      </c>
      <c r="C19" s="1021"/>
      <c r="D19" s="263"/>
      <c r="E19" s="263"/>
      <c r="F19" s="556"/>
    </row>
    <row r="20" spans="1:6" ht="12" customHeight="1">
      <c r="A20" s="267"/>
      <c r="B20" s="65"/>
      <c r="C20" s="65"/>
      <c r="D20" s="557"/>
      <c r="E20" s="558"/>
      <c r="F20" s="559"/>
    </row>
    <row r="21" spans="1:6">
      <c r="A21" s="267"/>
      <c r="B21" s="65" t="s">
        <v>317</v>
      </c>
      <c r="C21" s="65"/>
      <c r="D21" s="65"/>
      <c r="E21" s="65"/>
      <c r="F21" s="65"/>
    </row>
    <row r="22" spans="1:6" ht="74.25" customHeight="1">
      <c r="A22" s="560"/>
      <c r="B22" s="1024" t="s">
        <v>718</v>
      </c>
      <c r="C22" s="1024"/>
      <c r="D22" s="663"/>
      <c r="E22" s="663"/>
      <c r="F22" s="454"/>
    </row>
    <row r="23" spans="1:6" ht="303.75" customHeight="1">
      <c r="A23" s="560"/>
      <c r="B23" s="1025"/>
      <c r="C23" s="1026"/>
      <c r="D23" s="1027"/>
      <c r="E23" s="1028"/>
      <c r="F23" s="454"/>
    </row>
    <row r="24" spans="1:6">
      <c r="A24" s="65"/>
      <c r="B24" s="65"/>
      <c r="C24" s="65"/>
      <c r="D24" s="199"/>
      <c r="E24" s="65"/>
      <c r="F24" s="65"/>
    </row>
    <row r="25" spans="1:6">
      <c r="B25" s="65"/>
      <c r="C25" s="65"/>
      <c r="D25" s="65"/>
      <c r="E25" s="65"/>
      <c r="F25" s="65"/>
    </row>
    <row r="26" spans="1:6">
      <c r="B26" s="65"/>
      <c r="C26" s="65"/>
      <c r="D26" s="65"/>
      <c r="E26" s="65"/>
      <c r="F26" s="65"/>
    </row>
    <row r="27" spans="1:6">
      <c r="B27" s="65"/>
      <c r="C27" s="65"/>
      <c r="D27" s="65"/>
      <c r="E27" s="65"/>
      <c r="F27" s="65"/>
    </row>
    <row r="28" spans="1:6">
      <c r="B28" s="65"/>
      <c r="C28" s="65"/>
      <c r="D28" s="65"/>
      <c r="E28" s="65"/>
      <c r="F28" s="65"/>
    </row>
    <row r="29" spans="1:6">
      <c r="B29" s="65"/>
      <c r="C29" s="65"/>
      <c r="D29" s="65"/>
      <c r="E29" s="65"/>
      <c r="F29" s="65"/>
    </row>
  </sheetData>
  <sheetProtection sheet="1" objects="1" scenarios="1" formatColumns="0" formatRows="0"/>
  <mergeCells count="14">
    <mergeCell ref="A2:E2"/>
    <mergeCell ref="B5:C5"/>
    <mergeCell ref="B6:B10"/>
    <mergeCell ref="B22:E22"/>
    <mergeCell ref="B23:E23"/>
    <mergeCell ref="B11:C11"/>
    <mergeCell ref="B12:C12"/>
    <mergeCell ref="B13:C13"/>
    <mergeCell ref="B14:C14"/>
    <mergeCell ref="B15:C15"/>
    <mergeCell ref="B16:C16"/>
    <mergeCell ref="B17:C17"/>
    <mergeCell ref="B18:C18"/>
    <mergeCell ref="B19:C19"/>
  </mergeCells>
  <phoneticPr fontId="4"/>
  <dataValidations count="6">
    <dataValidation type="list" allowBlank="1" showInputMessage="1" showErrorMessage="1" sqref="D7:E7">
      <formula1>都道府県コード</formula1>
    </dataValidation>
    <dataValidation imeMode="off" allowBlank="1" showInputMessage="1" showErrorMessage="1" prompt="「XXX-XXXX」_x000a_の要領で記入してください。" sqref="D6:E6"/>
    <dataValidation imeMode="hiragana" allowBlank="1" showInputMessage="1" showErrorMessage="1" sqref="D8:E10 D12:E12 D14:E14 D16:E16"/>
    <dataValidation imeMode="fullKatakana" allowBlank="1" showInputMessage="1" showErrorMessage="1" sqref="D11:E11 D13:E13 D15:E15"/>
    <dataValidation type="custom" imeMode="off" allowBlank="1" showInputMessage="1" showErrorMessage="1" sqref="D18:E19">
      <formula1>AND(LEFT(D18,1)="0",ISNUMBER(SUBSTITUTE(D18,"-",)/(D18&amp;""=ASC(D18))),LEN(SUBSTITUTE(D18,"-",))&lt;12)</formula1>
    </dataValidation>
    <dataValidation type="custom" imeMode="off" allowBlank="1" showInputMessage="1" showErrorMessage="1" sqref="D17:E17">
      <formula1>AND(LEN(D17)=LENB(SUBSTITUTE(SUBSTITUTE(D17,",",)," ",)),COUNTIF(D17,"*@*"))</formula1>
    </dataValidation>
  </dataValidations>
  <pageMargins left="0.43307086614173229" right="0" top="0.55118110236220474" bottom="0.15748031496062992" header="0.31496062992125984" footer="0.31496062992125984"/>
  <pageSetup paperSize="9" scale="87" orientation="portrait" blackAndWhite="1" r:id="rId1"/>
  <headerFooter scaleWithDoc="0"/>
  <rowBreaks count="2" manualBreakCount="2">
    <brk id="20" max="4" man="1"/>
    <brk id="29"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3333FF"/>
    <pageSetUpPr fitToPage="1"/>
  </sheetPr>
  <dimension ref="A1:AQ31"/>
  <sheetViews>
    <sheetView showGridLines="0" view="pageBreakPreview" zoomScale="85" zoomScaleNormal="70" zoomScaleSheetLayoutView="85" workbookViewId="0">
      <selection activeCell="E6" sqref="E6"/>
    </sheetView>
  </sheetViews>
  <sheetFormatPr defaultRowHeight="18.75"/>
  <cols>
    <col min="1" max="1" width="2.26953125" style="232" customWidth="1"/>
    <col min="2" max="2" width="12.1796875" style="232" customWidth="1"/>
    <col min="3" max="3" width="8.7265625" style="232" bestFit="1" customWidth="1"/>
    <col min="4" max="4" width="12.7265625" style="232" customWidth="1"/>
    <col min="5" max="43" width="1.6328125" style="232" customWidth="1"/>
    <col min="44" max="16384" width="8.7265625" style="232"/>
  </cols>
  <sheetData>
    <row r="1" spans="1:43" s="234" customFormat="1" ht="18.75" customHeight="1">
      <c r="A1" s="233" t="s">
        <v>652</v>
      </c>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150"/>
    </row>
    <row r="2" spans="1:43" s="234" customFormat="1" ht="29.25" customHeight="1">
      <c r="A2" s="816">
        <f>'2-1　実施計画概要書'!F38</f>
        <v>0</v>
      </c>
      <c r="B2" s="816"/>
      <c r="C2" s="816"/>
      <c r="D2" s="816"/>
      <c r="E2" s="816"/>
      <c r="F2" s="816"/>
      <c r="G2" s="816"/>
      <c r="H2" s="816"/>
      <c r="I2" s="816"/>
      <c r="J2" s="816"/>
      <c r="K2" s="816"/>
      <c r="L2" s="816"/>
      <c r="M2" s="816"/>
      <c r="N2" s="816"/>
      <c r="O2" s="816"/>
      <c r="P2" s="816"/>
      <c r="Q2" s="816"/>
      <c r="R2" s="816"/>
      <c r="S2" s="816"/>
      <c r="T2" s="816"/>
      <c r="U2" s="816"/>
      <c r="V2" s="816"/>
      <c r="W2" s="816"/>
      <c r="X2" s="816"/>
      <c r="Y2" s="816"/>
      <c r="Z2" s="816"/>
      <c r="AA2" s="816"/>
      <c r="AB2" s="816"/>
      <c r="AC2" s="816"/>
      <c r="AD2" s="816"/>
      <c r="AE2" s="816"/>
      <c r="AF2" s="816"/>
      <c r="AG2" s="816"/>
      <c r="AH2" s="816"/>
      <c r="AI2" s="816"/>
      <c r="AJ2" s="816"/>
      <c r="AK2" s="816"/>
      <c r="AL2" s="816"/>
      <c r="AM2" s="816"/>
      <c r="AN2" s="816"/>
      <c r="AO2" s="816"/>
      <c r="AP2" s="454"/>
      <c r="AQ2" s="454"/>
    </row>
    <row r="3" spans="1:43" s="234" customFormat="1" ht="15" customHeight="1">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row>
    <row r="4" spans="1:43" s="234" customFormat="1" ht="24.75" customHeight="1">
      <c r="B4" s="1060" t="s">
        <v>172</v>
      </c>
      <c r="C4" s="1061"/>
      <c r="D4" s="1062"/>
      <c r="E4" s="1063" t="s">
        <v>387</v>
      </c>
      <c r="F4" s="1056"/>
      <c r="G4" s="1056"/>
      <c r="H4" s="1056"/>
      <c r="I4" s="1056"/>
      <c r="J4" s="1056"/>
      <c r="K4" s="1056"/>
      <c r="L4" s="1056"/>
      <c r="M4" s="1056"/>
      <c r="N4" s="1056"/>
      <c r="O4" s="1056"/>
      <c r="P4" s="1056"/>
      <c r="Q4" s="1056"/>
      <c r="R4" s="1056"/>
      <c r="S4" s="1056"/>
      <c r="T4" s="1056"/>
      <c r="U4" s="1056"/>
      <c r="V4" s="1056"/>
      <c r="W4" s="1056"/>
      <c r="X4" s="1056"/>
      <c r="Y4" s="1056"/>
      <c r="Z4" s="1056"/>
      <c r="AA4" s="1056"/>
      <c r="AB4" s="1056"/>
      <c r="AC4" s="1056"/>
      <c r="AD4" s="1056"/>
      <c r="AE4" s="1056"/>
      <c r="AF4" s="1056"/>
      <c r="AG4" s="1056"/>
      <c r="AH4" s="1056"/>
      <c r="AI4" s="1056" t="s">
        <v>388</v>
      </c>
      <c r="AJ4" s="1056"/>
      <c r="AK4" s="1056"/>
      <c r="AL4" s="1056"/>
      <c r="AM4" s="1056"/>
      <c r="AN4" s="1056"/>
      <c r="AO4" s="1056"/>
      <c r="AP4" s="1056"/>
      <c r="AQ4" s="1056"/>
    </row>
    <row r="5" spans="1:43" s="234" customFormat="1" ht="24.75" customHeight="1">
      <c r="B5" s="1053"/>
      <c r="C5" s="1054"/>
      <c r="D5" s="1055"/>
      <c r="E5" s="1053" t="s">
        <v>216</v>
      </c>
      <c r="F5" s="1054"/>
      <c r="G5" s="1055"/>
      <c r="H5" s="1053" t="s">
        <v>205</v>
      </c>
      <c r="I5" s="1054"/>
      <c r="J5" s="1055"/>
      <c r="K5" s="1053" t="s">
        <v>206</v>
      </c>
      <c r="L5" s="1054"/>
      <c r="M5" s="1055"/>
      <c r="N5" s="1053" t="s">
        <v>207</v>
      </c>
      <c r="O5" s="1054"/>
      <c r="P5" s="1055"/>
      <c r="Q5" s="1053" t="s">
        <v>208</v>
      </c>
      <c r="R5" s="1054"/>
      <c r="S5" s="1055"/>
      <c r="T5" s="1053" t="s">
        <v>209</v>
      </c>
      <c r="U5" s="1054"/>
      <c r="V5" s="1055"/>
      <c r="W5" s="1053" t="s">
        <v>210</v>
      </c>
      <c r="X5" s="1054"/>
      <c r="Y5" s="1055"/>
      <c r="Z5" s="1053" t="s">
        <v>211</v>
      </c>
      <c r="AA5" s="1054"/>
      <c r="AB5" s="1055"/>
      <c r="AC5" s="1053" t="s">
        <v>212</v>
      </c>
      <c r="AD5" s="1054"/>
      <c r="AE5" s="1055"/>
      <c r="AF5" s="1053" t="s">
        <v>213</v>
      </c>
      <c r="AG5" s="1054"/>
      <c r="AH5" s="1055"/>
      <c r="AI5" s="1053" t="s">
        <v>214</v>
      </c>
      <c r="AJ5" s="1054"/>
      <c r="AK5" s="1055"/>
      <c r="AL5" s="1053" t="s">
        <v>215</v>
      </c>
      <c r="AM5" s="1054"/>
      <c r="AN5" s="1055"/>
      <c r="AO5" s="1053" t="s">
        <v>216</v>
      </c>
      <c r="AP5" s="1054"/>
      <c r="AQ5" s="1055"/>
    </row>
    <row r="6" spans="1:43" s="234" customFormat="1" ht="26.25" customHeight="1">
      <c r="B6" s="1057" t="s">
        <v>170</v>
      </c>
      <c r="C6" s="1058"/>
      <c r="D6" s="1059"/>
      <c r="E6" s="561"/>
      <c r="F6" s="562"/>
      <c r="G6" s="563"/>
      <c r="H6" s="561"/>
      <c r="I6" s="562"/>
      <c r="J6" s="563"/>
      <c r="K6" s="561"/>
      <c r="L6" s="562"/>
      <c r="M6" s="563"/>
      <c r="N6" s="561"/>
      <c r="O6" s="564"/>
      <c r="P6" s="563"/>
      <c r="Q6" s="561"/>
      <c r="R6" s="562"/>
      <c r="S6" s="563"/>
      <c r="T6" s="561"/>
      <c r="U6" s="562"/>
      <c r="V6" s="563"/>
      <c r="W6" s="561"/>
      <c r="X6" s="562"/>
      <c r="Y6" s="563"/>
      <c r="Z6" s="561"/>
      <c r="AA6" s="562"/>
      <c r="AB6" s="563"/>
      <c r="AC6" s="561"/>
      <c r="AD6" s="562"/>
      <c r="AE6" s="563"/>
      <c r="AF6" s="561"/>
      <c r="AG6" s="562"/>
      <c r="AH6" s="563"/>
      <c r="AI6" s="561"/>
      <c r="AJ6" s="562"/>
      <c r="AK6" s="563"/>
      <c r="AL6" s="1044"/>
      <c r="AM6" s="1045"/>
      <c r="AN6" s="1046"/>
      <c r="AO6" s="1044"/>
      <c r="AP6" s="1045"/>
      <c r="AQ6" s="1046"/>
    </row>
    <row r="7" spans="1:43" s="234" customFormat="1" ht="26.25" customHeight="1">
      <c r="B7" s="1041" t="s">
        <v>620</v>
      </c>
      <c r="C7" s="1036" t="s">
        <v>306</v>
      </c>
      <c r="D7" s="1037"/>
      <c r="E7" s="565"/>
      <c r="F7" s="566"/>
      <c r="G7" s="567"/>
      <c r="H7" s="565"/>
      <c r="I7" s="566"/>
      <c r="J7" s="567"/>
      <c r="K7" s="565"/>
      <c r="L7" s="566"/>
      <c r="M7" s="567"/>
      <c r="N7" s="565"/>
      <c r="O7" s="566"/>
      <c r="P7" s="567"/>
      <c r="Q7" s="565"/>
      <c r="R7" s="566"/>
      <c r="S7" s="567"/>
      <c r="T7" s="565"/>
      <c r="U7" s="566"/>
      <c r="V7" s="567"/>
      <c r="W7" s="565"/>
      <c r="X7" s="566"/>
      <c r="Y7" s="567"/>
      <c r="Z7" s="565"/>
      <c r="AA7" s="566"/>
      <c r="AB7" s="566"/>
      <c r="AC7" s="568"/>
      <c r="AD7" s="566"/>
      <c r="AE7" s="569"/>
      <c r="AF7" s="565"/>
      <c r="AG7" s="566"/>
      <c r="AH7" s="567"/>
      <c r="AI7" s="565"/>
      <c r="AJ7" s="566"/>
      <c r="AK7" s="567"/>
      <c r="AL7" s="1047"/>
      <c r="AM7" s="1048"/>
      <c r="AN7" s="1049"/>
      <c r="AO7" s="1047"/>
      <c r="AP7" s="1048"/>
      <c r="AQ7" s="1049"/>
    </row>
    <row r="8" spans="1:43" s="234" customFormat="1" ht="26.25" customHeight="1">
      <c r="B8" s="1042"/>
      <c r="C8" s="1038" t="s">
        <v>202</v>
      </c>
      <c r="D8" s="1039"/>
      <c r="E8" s="565"/>
      <c r="F8" s="566"/>
      <c r="G8" s="567"/>
      <c r="H8" s="565"/>
      <c r="I8" s="566"/>
      <c r="J8" s="567"/>
      <c r="K8" s="565"/>
      <c r="L8" s="566"/>
      <c r="M8" s="567"/>
      <c r="N8" s="565"/>
      <c r="O8" s="566"/>
      <c r="P8" s="567"/>
      <c r="Q8" s="565"/>
      <c r="R8" s="566"/>
      <c r="S8" s="567"/>
      <c r="T8" s="565"/>
      <c r="U8" s="566"/>
      <c r="V8" s="567"/>
      <c r="W8" s="565"/>
      <c r="X8" s="566"/>
      <c r="Y8" s="567"/>
      <c r="Z8" s="565"/>
      <c r="AA8" s="566"/>
      <c r="AB8" s="566"/>
      <c r="AC8" s="565"/>
      <c r="AD8" s="566"/>
      <c r="AE8" s="569"/>
      <c r="AF8" s="565"/>
      <c r="AG8" s="566"/>
      <c r="AH8" s="567"/>
      <c r="AI8" s="565"/>
      <c r="AJ8" s="566"/>
      <c r="AK8" s="567"/>
      <c r="AL8" s="1047"/>
      <c r="AM8" s="1048"/>
      <c r="AN8" s="1049"/>
      <c r="AO8" s="1047"/>
      <c r="AP8" s="1048"/>
      <c r="AQ8" s="1049"/>
    </row>
    <row r="9" spans="1:43" s="234" customFormat="1" ht="26.25" customHeight="1">
      <c r="B9" s="1042"/>
      <c r="C9" s="1038" t="s">
        <v>203</v>
      </c>
      <c r="D9" s="1039"/>
      <c r="E9" s="565"/>
      <c r="F9" s="566"/>
      <c r="G9" s="567"/>
      <c r="H9" s="565"/>
      <c r="I9" s="566"/>
      <c r="J9" s="567"/>
      <c r="K9" s="565"/>
      <c r="L9" s="566"/>
      <c r="M9" s="567"/>
      <c r="N9" s="565"/>
      <c r="O9" s="566"/>
      <c r="P9" s="567"/>
      <c r="Q9" s="565"/>
      <c r="R9" s="566"/>
      <c r="S9" s="567"/>
      <c r="T9" s="565"/>
      <c r="U9" s="566"/>
      <c r="V9" s="567"/>
      <c r="W9" s="565"/>
      <c r="X9" s="566"/>
      <c r="Y9" s="567"/>
      <c r="Z9" s="565"/>
      <c r="AA9" s="566"/>
      <c r="AB9" s="566"/>
      <c r="AC9" s="565"/>
      <c r="AD9" s="566"/>
      <c r="AE9" s="569"/>
      <c r="AF9" s="565"/>
      <c r="AG9" s="566"/>
      <c r="AH9" s="567"/>
      <c r="AI9" s="565"/>
      <c r="AJ9" s="566"/>
      <c r="AK9" s="567"/>
      <c r="AL9" s="1047"/>
      <c r="AM9" s="1048"/>
      <c r="AN9" s="1049"/>
      <c r="AO9" s="1047"/>
      <c r="AP9" s="1048"/>
      <c r="AQ9" s="1049"/>
    </row>
    <row r="10" spans="1:43" s="234" customFormat="1" ht="26.25" customHeight="1">
      <c r="B10" s="1042"/>
      <c r="C10" s="1038" t="s">
        <v>204</v>
      </c>
      <c r="D10" s="1039"/>
      <c r="E10" s="570"/>
      <c r="F10" s="569"/>
      <c r="G10" s="571"/>
      <c r="H10" s="570"/>
      <c r="I10" s="569"/>
      <c r="J10" s="571"/>
      <c r="K10" s="570"/>
      <c r="L10" s="569"/>
      <c r="M10" s="571"/>
      <c r="N10" s="570"/>
      <c r="O10" s="569"/>
      <c r="P10" s="571"/>
      <c r="Q10" s="570"/>
      <c r="R10" s="569"/>
      <c r="S10" s="571"/>
      <c r="T10" s="570"/>
      <c r="U10" s="569"/>
      <c r="V10" s="571"/>
      <c r="W10" s="570"/>
      <c r="X10" s="569"/>
      <c r="Y10" s="571"/>
      <c r="Z10" s="570"/>
      <c r="AA10" s="569"/>
      <c r="AB10" s="571"/>
      <c r="AC10" s="570"/>
      <c r="AD10" s="569"/>
      <c r="AE10" s="569"/>
      <c r="AF10" s="570"/>
      <c r="AG10" s="569"/>
      <c r="AH10" s="571"/>
      <c r="AI10" s="570"/>
      <c r="AJ10" s="569"/>
      <c r="AK10" s="571"/>
      <c r="AL10" s="1047"/>
      <c r="AM10" s="1048"/>
      <c r="AN10" s="1049"/>
      <c r="AO10" s="1047"/>
      <c r="AP10" s="1048"/>
      <c r="AQ10" s="1049"/>
    </row>
    <row r="11" spans="1:43" s="234" customFormat="1" ht="26.25" customHeight="1">
      <c r="B11" s="1042"/>
      <c r="C11" s="1038" t="s">
        <v>201</v>
      </c>
      <c r="D11" s="1039"/>
      <c r="E11" s="570"/>
      <c r="F11" s="569"/>
      <c r="G11" s="571"/>
      <c r="H11" s="570"/>
      <c r="I11" s="569"/>
      <c r="J11" s="571"/>
      <c r="K11" s="570"/>
      <c r="L11" s="569"/>
      <c r="M11" s="571"/>
      <c r="N11" s="570"/>
      <c r="O11" s="569"/>
      <c r="P11" s="571"/>
      <c r="Q11" s="570"/>
      <c r="R11" s="569"/>
      <c r="S11" s="571"/>
      <c r="T11" s="570"/>
      <c r="U11" s="569"/>
      <c r="V11" s="571"/>
      <c r="W11" s="570"/>
      <c r="X11" s="569"/>
      <c r="Y11" s="571"/>
      <c r="Z11" s="570"/>
      <c r="AA11" s="569"/>
      <c r="AB11" s="571"/>
      <c r="AC11" s="570"/>
      <c r="AD11" s="569"/>
      <c r="AE11" s="569"/>
      <c r="AF11" s="570"/>
      <c r="AG11" s="566"/>
      <c r="AH11" s="571"/>
      <c r="AI11" s="570"/>
      <c r="AJ11" s="569"/>
      <c r="AK11" s="571"/>
      <c r="AL11" s="1047"/>
      <c r="AM11" s="1048"/>
      <c r="AN11" s="1049"/>
      <c r="AO11" s="1047"/>
      <c r="AP11" s="1048"/>
      <c r="AQ11" s="1049"/>
    </row>
    <row r="12" spans="1:43" s="234" customFormat="1" ht="26.25" customHeight="1">
      <c r="B12" s="1042"/>
      <c r="C12" s="1038" t="s">
        <v>171</v>
      </c>
      <c r="D12" s="1039"/>
      <c r="E12" s="570"/>
      <c r="F12" s="569"/>
      <c r="G12" s="571"/>
      <c r="H12" s="570"/>
      <c r="I12" s="569"/>
      <c r="J12" s="571"/>
      <c r="K12" s="570"/>
      <c r="L12" s="569"/>
      <c r="M12" s="571"/>
      <c r="N12" s="570"/>
      <c r="O12" s="569"/>
      <c r="P12" s="571"/>
      <c r="Q12" s="570"/>
      <c r="R12" s="569"/>
      <c r="S12" s="571"/>
      <c r="T12" s="570"/>
      <c r="U12" s="569"/>
      <c r="V12" s="571"/>
      <c r="W12" s="570"/>
      <c r="X12" s="569"/>
      <c r="Y12" s="571"/>
      <c r="Z12" s="570"/>
      <c r="AA12" s="569"/>
      <c r="AB12" s="571"/>
      <c r="AC12" s="570"/>
      <c r="AD12" s="572"/>
      <c r="AE12" s="569"/>
      <c r="AF12" s="570"/>
      <c r="AG12" s="566"/>
      <c r="AH12" s="571"/>
      <c r="AI12" s="570"/>
      <c r="AJ12" s="569"/>
      <c r="AK12" s="571"/>
      <c r="AL12" s="1047"/>
      <c r="AM12" s="1048"/>
      <c r="AN12" s="1049"/>
      <c r="AO12" s="1047"/>
      <c r="AP12" s="1048"/>
      <c r="AQ12" s="1049"/>
    </row>
    <row r="13" spans="1:43" s="234" customFormat="1" ht="26.25" customHeight="1">
      <c r="B13" s="1043"/>
      <c r="C13" s="236" t="s">
        <v>409</v>
      </c>
      <c r="D13" s="119"/>
      <c r="E13" s="573"/>
      <c r="F13" s="574"/>
      <c r="G13" s="575"/>
      <c r="H13" s="573"/>
      <c r="I13" s="574"/>
      <c r="J13" s="575"/>
      <c r="K13" s="573"/>
      <c r="L13" s="574"/>
      <c r="M13" s="575"/>
      <c r="N13" s="573"/>
      <c r="O13" s="574"/>
      <c r="P13" s="575"/>
      <c r="Q13" s="573"/>
      <c r="R13" s="574"/>
      <c r="S13" s="575"/>
      <c r="T13" s="573"/>
      <c r="U13" s="574"/>
      <c r="V13" s="575"/>
      <c r="W13" s="573"/>
      <c r="X13" s="574"/>
      <c r="Y13" s="575"/>
      <c r="Z13" s="573"/>
      <c r="AA13" s="574"/>
      <c r="AB13" s="575"/>
      <c r="AC13" s="573"/>
      <c r="AD13" s="574"/>
      <c r="AE13" s="576"/>
      <c r="AF13" s="573"/>
      <c r="AG13" s="574"/>
      <c r="AH13" s="575"/>
      <c r="AI13" s="573"/>
      <c r="AJ13" s="574"/>
      <c r="AK13" s="575"/>
      <c r="AL13" s="1047"/>
      <c r="AM13" s="1048"/>
      <c r="AN13" s="1049"/>
      <c r="AO13" s="1047"/>
      <c r="AP13" s="1048"/>
      <c r="AQ13" s="1049"/>
    </row>
    <row r="14" spans="1:43" s="234" customFormat="1" ht="26.25" customHeight="1">
      <c r="B14" s="1041" t="s">
        <v>428</v>
      </c>
      <c r="C14" s="1036" t="s">
        <v>306</v>
      </c>
      <c r="D14" s="1037"/>
      <c r="E14" s="565"/>
      <c r="F14" s="566"/>
      <c r="G14" s="567"/>
      <c r="H14" s="565"/>
      <c r="I14" s="566"/>
      <c r="J14" s="567"/>
      <c r="K14" s="565"/>
      <c r="L14" s="566"/>
      <c r="M14" s="567"/>
      <c r="N14" s="565"/>
      <c r="O14" s="566"/>
      <c r="P14" s="567"/>
      <c r="Q14" s="565"/>
      <c r="R14" s="566"/>
      <c r="S14" s="567"/>
      <c r="T14" s="565"/>
      <c r="U14" s="566"/>
      <c r="V14" s="567"/>
      <c r="W14" s="565"/>
      <c r="X14" s="566"/>
      <c r="Y14" s="567"/>
      <c r="Z14" s="565"/>
      <c r="AA14" s="566"/>
      <c r="AB14" s="566"/>
      <c r="AC14" s="568"/>
      <c r="AD14" s="566"/>
      <c r="AE14" s="569"/>
      <c r="AF14" s="565"/>
      <c r="AG14" s="566"/>
      <c r="AH14" s="567"/>
      <c r="AI14" s="565"/>
      <c r="AJ14" s="566"/>
      <c r="AK14" s="567"/>
      <c r="AL14" s="1047"/>
      <c r="AM14" s="1048"/>
      <c r="AN14" s="1049"/>
      <c r="AO14" s="1047"/>
      <c r="AP14" s="1048"/>
      <c r="AQ14" s="1049"/>
    </row>
    <row r="15" spans="1:43" s="234" customFormat="1" ht="26.25" customHeight="1">
      <c r="B15" s="1042"/>
      <c r="C15" s="1038" t="s">
        <v>202</v>
      </c>
      <c r="D15" s="1039"/>
      <c r="E15" s="565"/>
      <c r="F15" s="566"/>
      <c r="G15" s="567"/>
      <c r="H15" s="565"/>
      <c r="I15" s="566"/>
      <c r="J15" s="567"/>
      <c r="K15" s="565"/>
      <c r="L15" s="566"/>
      <c r="M15" s="567"/>
      <c r="N15" s="565"/>
      <c r="O15" s="566"/>
      <c r="P15" s="567"/>
      <c r="Q15" s="565"/>
      <c r="R15" s="566"/>
      <c r="S15" s="567"/>
      <c r="T15" s="565"/>
      <c r="U15" s="566"/>
      <c r="V15" s="567"/>
      <c r="W15" s="565"/>
      <c r="X15" s="566"/>
      <c r="Y15" s="567"/>
      <c r="Z15" s="565"/>
      <c r="AA15" s="566"/>
      <c r="AB15" s="566"/>
      <c r="AC15" s="565"/>
      <c r="AD15" s="566"/>
      <c r="AE15" s="569"/>
      <c r="AF15" s="565"/>
      <c r="AG15" s="566"/>
      <c r="AH15" s="567"/>
      <c r="AI15" s="565"/>
      <c r="AJ15" s="566"/>
      <c r="AK15" s="567"/>
      <c r="AL15" s="1047"/>
      <c r="AM15" s="1048"/>
      <c r="AN15" s="1049"/>
      <c r="AO15" s="1047"/>
      <c r="AP15" s="1048"/>
      <c r="AQ15" s="1049"/>
    </row>
    <row r="16" spans="1:43" s="234" customFormat="1" ht="26.25" customHeight="1">
      <c r="B16" s="1042"/>
      <c r="C16" s="1038" t="s">
        <v>203</v>
      </c>
      <c r="D16" s="1039"/>
      <c r="E16" s="565"/>
      <c r="F16" s="566"/>
      <c r="G16" s="567"/>
      <c r="H16" s="565"/>
      <c r="I16" s="566"/>
      <c r="J16" s="567"/>
      <c r="K16" s="565"/>
      <c r="L16" s="566"/>
      <c r="M16" s="567"/>
      <c r="N16" s="565"/>
      <c r="O16" s="566"/>
      <c r="P16" s="567"/>
      <c r="Q16" s="565"/>
      <c r="R16" s="566"/>
      <c r="S16" s="567"/>
      <c r="T16" s="565"/>
      <c r="U16" s="566"/>
      <c r="V16" s="567"/>
      <c r="W16" s="565"/>
      <c r="X16" s="566"/>
      <c r="Y16" s="567"/>
      <c r="Z16" s="565"/>
      <c r="AA16" s="566"/>
      <c r="AB16" s="566"/>
      <c r="AC16" s="565"/>
      <c r="AD16" s="566"/>
      <c r="AE16" s="569"/>
      <c r="AF16" s="565"/>
      <c r="AG16" s="566"/>
      <c r="AH16" s="567"/>
      <c r="AI16" s="565"/>
      <c r="AJ16" s="566"/>
      <c r="AK16" s="567"/>
      <c r="AL16" s="1047"/>
      <c r="AM16" s="1048"/>
      <c r="AN16" s="1049"/>
      <c r="AO16" s="1047"/>
      <c r="AP16" s="1048"/>
      <c r="AQ16" s="1049"/>
    </row>
    <row r="17" spans="2:43" s="234" customFormat="1" ht="26.25" customHeight="1">
      <c r="B17" s="1042"/>
      <c r="C17" s="1038" t="s">
        <v>204</v>
      </c>
      <c r="D17" s="1039"/>
      <c r="E17" s="570"/>
      <c r="F17" s="569"/>
      <c r="G17" s="571"/>
      <c r="H17" s="570"/>
      <c r="I17" s="569"/>
      <c r="J17" s="571"/>
      <c r="K17" s="570"/>
      <c r="L17" s="569"/>
      <c r="M17" s="571"/>
      <c r="N17" s="570"/>
      <c r="O17" s="569"/>
      <c r="P17" s="571"/>
      <c r="Q17" s="570"/>
      <c r="R17" s="569"/>
      <c r="S17" s="571"/>
      <c r="T17" s="570"/>
      <c r="U17" s="569"/>
      <c r="V17" s="571"/>
      <c r="W17" s="570"/>
      <c r="X17" s="569"/>
      <c r="Y17" s="571"/>
      <c r="Z17" s="570"/>
      <c r="AA17" s="569"/>
      <c r="AB17" s="571"/>
      <c r="AC17" s="570"/>
      <c r="AD17" s="569"/>
      <c r="AE17" s="569"/>
      <c r="AF17" s="570"/>
      <c r="AG17" s="569"/>
      <c r="AH17" s="571"/>
      <c r="AI17" s="570"/>
      <c r="AJ17" s="569"/>
      <c r="AK17" s="571"/>
      <c r="AL17" s="1047"/>
      <c r="AM17" s="1048"/>
      <c r="AN17" s="1049"/>
      <c r="AO17" s="1047"/>
      <c r="AP17" s="1048"/>
      <c r="AQ17" s="1049"/>
    </row>
    <row r="18" spans="2:43" s="234" customFormat="1" ht="26.25" customHeight="1">
      <c r="B18" s="1042"/>
      <c r="C18" s="1038" t="s">
        <v>201</v>
      </c>
      <c r="D18" s="1039"/>
      <c r="E18" s="570"/>
      <c r="F18" s="569"/>
      <c r="G18" s="571"/>
      <c r="H18" s="570"/>
      <c r="I18" s="569"/>
      <c r="J18" s="571"/>
      <c r="K18" s="570"/>
      <c r="L18" s="569"/>
      <c r="M18" s="571"/>
      <c r="N18" s="570"/>
      <c r="O18" s="569"/>
      <c r="P18" s="571"/>
      <c r="Q18" s="570"/>
      <c r="R18" s="569"/>
      <c r="S18" s="571"/>
      <c r="T18" s="570"/>
      <c r="U18" s="569"/>
      <c r="V18" s="571"/>
      <c r="W18" s="570"/>
      <c r="X18" s="569"/>
      <c r="Y18" s="571"/>
      <c r="Z18" s="570"/>
      <c r="AA18" s="569"/>
      <c r="AB18" s="571"/>
      <c r="AC18" s="570"/>
      <c r="AD18" s="569"/>
      <c r="AE18" s="569"/>
      <c r="AF18" s="570"/>
      <c r="AG18" s="566"/>
      <c r="AH18" s="571"/>
      <c r="AI18" s="570"/>
      <c r="AJ18" s="569"/>
      <c r="AK18" s="571"/>
      <c r="AL18" s="1047"/>
      <c r="AM18" s="1048"/>
      <c r="AN18" s="1049"/>
      <c r="AO18" s="1047"/>
      <c r="AP18" s="1048"/>
      <c r="AQ18" s="1049"/>
    </row>
    <row r="19" spans="2:43" s="234" customFormat="1" ht="26.25" customHeight="1">
      <c r="B19" s="1042"/>
      <c r="C19" s="1038" t="s">
        <v>171</v>
      </c>
      <c r="D19" s="1039"/>
      <c r="E19" s="570"/>
      <c r="F19" s="569"/>
      <c r="G19" s="571"/>
      <c r="H19" s="570"/>
      <c r="I19" s="569"/>
      <c r="J19" s="571"/>
      <c r="K19" s="570"/>
      <c r="L19" s="569"/>
      <c r="M19" s="571"/>
      <c r="N19" s="570"/>
      <c r="O19" s="569"/>
      <c r="P19" s="571"/>
      <c r="Q19" s="570"/>
      <c r="R19" s="569"/>
      <c r="S19" s="571"/>
      <c r="T19" s="570"/>
      <c r="U19" s="569"/>
      <c r="V19" s="571"/>
      <c r="W19" s="570"/>
      <c r="X19" s="569"/>
      <c r="Y19" s="571"/>
      <c r="Z19" s="570"/>
      <c r="AA19" s="569"/>
      <c r="AB19" s="571"/>
      <c r="AC19" s="570"/>
      <c r="AD19" s="572"/>
      <c r="AE19" s="569"/>
      <c r="AF19" s="570"/>
      <c r="AG19" s="566"/>
      <c r="AH19" s="571"/>
      <c r="AI19" s="570"/>
      <c r="AJ19" s="569"/>
      <c r="AK19" s="571"/>
      <c r="AL19" s="1047"/>
      <c r="AM19" s="1048"/>
      <c r="AN19" s="1049"/>
      <c r="AO19" s="1047"/>
      <c r="AP19" s="1048"/>
      <c r="AQ19" s="1049"/>
    </row>
    <row r="20" spans="2:43" s="234" customFormat="1" ht="26.25" customHeight="1">
      <c r="B20" s="1043"/>
      <c r="C20" s="236" t="s">
        <v>409</v>
      </c>
      <c r="D20" s="119"/>
      <c r="E20" s="573"/>
      <c r="F20" s="574"/>
      <c r="G20" s="575"/>
      <c r="H20" s="573"/>
      <c r="I20" s="574"/>
      <c r="J20" s="575"/>
      <c r="K20" s="573"/>
      <c r="L20" s="574"/>
      <c r="M20" s="575"/>
      <c r="N20" s="573"/>
      <c r="O20" s="574"/>
      <c r="P20" s="575"/>
      <c r="Q20" s="573"/>
      <c r="R20" s="574"/>
      <c r="S20" s="575"/>
      <c r="T20" s="573"/>
      <c r="U20" s="574"/>
      <c r="V20" s="575"/>
      <c r="W20" s="573"/>
      <c r="X20" s="574"/>
      <c r="Y20" s="575"/>
      <c r="Z20" s="573"/>
      <c r="AA20" s="574"/>
      <c r="AB20" s="575"/>
      <c r="AC20" s="573"/>
      <c r="AD20" s="574"/>
      <c r="AE20" s="576"/>
      <c r="AF20" s="573"/>
      <c r="AG20" s="574"/>
      <c r="AH20" s="575"/>
      <c r="AI20" s="573"/>
      <c r="AJ20" s="574"/>
      <c r="AK20" s="575"/>
      <c r="AL20" s="1047"/>
      <c r="AM20" s="1048"/>
      <c r="AN20" s="1049"/>
      <c r="AO20" s="1047"/>
      <c r="AP20" s="1048"/>
      <c r="AQ20" s="1049"/>
    </row>
    <row r="21" spans="2:43" s="234" customFormat="1" ht="26.25" customHeight="1">
      <c r="B21" s="1041" t="s">
        <v>173</v>
      </c>
      <c r="C21" s="1036" t="s">
        <v>306</v>
      </c>
      <c r="D21" s="1037"/>
      <c r="E21" s="565"/>
      <c r="F21" s="566"/>
      <c r="G21" s="567"/>
      <c r="H21" s="565"/>
      <c r="I21" s="566"/>
      <c r="J21" s="567"/>
      <c r="K21" s="565"/>
      <c r="L21" s="566"/>
      <c r="M21" s="567"/>
      <c r="N21" s="565"/>
      <c r="O21" s="566"/>
      <c r="P21" s="567"/>
      <c r="Q21" s="565"/>
      <c r="R21" s="566"/>
      <c r="S21" s="567"/>
      <c r="T21" s="565"/>
      <c r="U21" s="566"/>
      <c r="V21" s="567"/>
      <c r="W21" s="565"/>
      <c r="X21" s="566"/>
      <c r="Y21" s="567"/>
      <c r="Z21" s="565"/>
      <c r="AA21" s="566"/>
      <c r="AB21" s="567"/>
      <c r="AC21" s="568"/>
      <c r="AD21" s="566"/>
      <c r="AE21" s="569"/>
      <c r="AF21" s="565"/>
      <c r="AG21" s="566"/>
      <c r="AH21" s="567"/>
      <c r="AI21" s="565"/>
      <c r="AJ21" s="566"/>
      <c r="AK21" s="567"/>
      <c r="AL21" s="1047"/>
      <c r="AM21" s="1048"/>
      <c r="AN21" s="1049"/>
      <c r="AO21" s="1047"/>
      <c r="AP21" s="1048"/>
      <c r="AQ21" s="1049"/>
    </row>
    <row r="22" spans="2:43" s="234" customFormat="1" ht="26.25" customHeight="1">
      <c r="B22" s="1042"/>
      <c r="C22" s="1038" t="s">
        <v>202</v>
      </c>
      <c r="D22" s="1039"/>
      <c r="E22" s="565"/>
      <c r="F22" s="566"/>
      <c r="G22" s="567"/>
      <c r="H22" s="565"/>
      <c r="I22" s="566"/>
      <c r="J22" s="567"/>
      <c r="K22" s="565"/>
      <c r="L22" s="566"/>
      <c r="M22" s="567"/>
      <c r="N22" s="565"/>
      <c r="O22" s="566"/>
      <c r="P22" s="567"/>
      <c r="Q22" s="565"/>
      <c r="R22" s="566"/>
      <c r="S22" s="567"/>
      <c r="T22" s="565"/>
      <c r="U22" s="566"/>
      <c r="V22" s="567"/>
      <c r="W22" s="565"/>
      <c r="X22" s="566"/>
      <c r="Y22" s="567"/>
      <c r="Z22" s="565"/>
      <c r="AA22" s="566"/>
      <c r="AB22" s="567"/>
      <c r="AC22" s="565"/>
      <c r="AD22" s="566"/>
      <c r="AE22" s="569"/>
      <c r="AF22" s="565"/>
      <c r="AG22" s="566"/>
      <c r="AH22" s="567"/>
      <c r="AI22" s="565"/>
      <c r="AJ22" s="566"/>
      <c r="AK22" s="567"/>
      <c r="AL22" s="1047"/>
      <c r="AM22" s="1048"/>
      <c r="AN22" s="1049"/>
      <c r="AO22" s="1047"/>
      <c r="AP22" s="1048"/>
      <c r="AQ22" s="1049"/>
    </row>
    <row r="23" spans="2:43" s="234" customFormat="1" ht="26.25" customHeight="1">
      <c r="B23" s="1042"/>
      <c r="C23" s="1038" t="s">
        <v>203</v>
      </c>
      <c r="D23" s="1039"/>
      <c r="E23" s="565"/>
      <c r="F23" s="566"/>
      <c r="G23" s="567"/>
      <c r="H23" s="565"/>
      <c r="I23" s="566"/>
      <c r="J23" s="567"/>
      <c r="K23" s="565"/>
      <c r="L23" s="566"/>
      <c r="M23" s="567"/>
      <c r="N23" s="565"/>
      <c r="O23" s="566"/>
      <c r="P23" s="567"/>
      <c r="Q23" s="565"/>
      <c r="R23" s="566"/>
      <c r="S23" s="567"/>
      <c r="T23" s="565"/>
      <c r="U23" s="566"/>
      <c r="V23" s="567"/>
      <c r="W23" s="565"/>
      <c r="X23" s="566"/>
      <c r="Y23" s="567"/>
      <c r="Z23" s="565"/>
      <c r="AA23" s="566"/>
      <c r="AB23" s="567"/>
      <c r="AC23" s="565"/>
      <c r="AD23" s="566"/>
      <c r="AE23" s="569"/>
      <c r="AF23" s="565"/>
      <c r="AG23" s="566"/>
      <c r="AH23" s="567"/>
      <c r="AI23" s="565"/>
      <c r="AJ23" s="566"/>
      <c r="AK23" s="567"/>
      <c r="AL23" s="1047"/>
      <c r="AM23" s="1048"/>
      <c r="AN23" s="1049"/>
      <c r="AO23" s="1047"/>
      <c r="AP23" s="1048"/>
      <c r="AQ23" s="1049"/>
    </row>
    <row r="24" spans="2:43" s="234" customFormat="1" ht="26.25" customHeight="1">
      <c r="B24" s="1042"/>
      <c r="C24" s="1038" t="s">
        <v>204</v>
      </c>
      <c r="D24" s="1039"/>
      <c r="E24" s="565"/>
      <c r="F24" s="566"/>
      <c r="G24" s="567"/>
      <c r="H24" s="565"/>
      <c r="I24" s="566"/>
      <c r="J24" s="567"/>
      <c r="K24" s="565"/>
      <c r="L24" s="566"/>
      <c r="M24" s="567"/>
      <c r="N24" s="565"/>
      <c r="O24" s="566"/>
      <c r="P24" s="567"/>
      <c r="Q24" s="565"/>
      <c r="R24" s="566"/>
      <c r="S24" s="567"/>
      <c r="T24" s="565"/>
      <c r="U24" s="566"/>
      <c r="V24" s="567"/>
      <c r="W24" s="565"/>
      <c r="X24" s="566"/>
      <c r="Y24" s="567"/>
      <c r="Z24" s="565"/>
      <c r="AA24" s="566"/>
      <c r="AB24" s="567"/>
      <c r="AC24" s="565"/>
      <c r="AD24" s="566"/>
      <c r="AE24" s="569"/>
      <c r="AF24" s="565"/>
      <c r="AG24" s="566"/>
      <c r="AH24" s="567"/>
      <c r="AI24" s="565"/>
      <c r="AJ24" s="566"/>
      <c r="AK24" s="567"/>
      <c r="AL24" s="1047"/>
      <c r="AM24" s="1048"/>
      <c r="AN24" s="1049"/>
      <c r="AO24" s="1047"/>
      <c r="AP24" s="1048"/>
      <c r="AQ24" s="1049"/>
    </row>
    <row r="25" spans="2:43" s="234" customFormat="1" ht="26.25" customHeight="1">
      <c r="B25" s="1042"/>
      <c r="C25" s="1038" t="s">
        <v>201</v>
      </c>
      <c r="D25" s="1039"/>
      <c r="E25" s="570"/>
      <c r="F25" s="569"/>
      <c r="G25" s="571"/>
      <c r="H25" s="570"/>
      <c r="I25" s="569"/>
      <c r="J25" s="571"/>
      <c r="K25" s="570"/>
      <c r="L25" s="569"/>
      <c r="M25" s="571"/>
      <c r="N25" s="570"/>
      <c r="O25" s="569"/>
      <c r="P25" s="571"/>
      <c r="Q25" s="570"/>
      <c r="R25" s="569"/>
      <c r="S25" s="571"/>
      <c r="T25" s="570"/>
      <c r="U25" s="569"/>
      <c r="V25" s="571"/>
      <c r="W25" s="570"/>
      <c r="X25" s="569"/>
      <c r="Y25" s="571"/>
      <c r="Z25" s="570"/>
      <c r="AA25" s="569"/>
      <c r="AB25" s="571"/>
      <c r="AC25" s="570"/>
      <c r="AD25" s="569"/>
      <c r="AE25" s="569"/>
      <c r="AF25" s="570"/>
      <c r="AG25" s="569"/>
      <c r="AH25" s="571"/>
      <c r="AI25" s="570"/>
      <c r="AJ25" s="569"/>
      <c r="AK25" s="571"/>
      <c r="AL25" s="1047"/>
      <c r="AM25" s="1048"/>
      <c r="AN25" s="1049"/>
      <c r="AO25" s="1047"/>
      <c r="AP25" s="1048"/>
      <c r="AQ25" s="1049"/>
    </row>
    <row r="26" spans="2:43" s="234" customFormat="1" ht="26.25" customHeight="1">
      <c r="B26" s="1042"/>
      <c r="C26" s="1038" t="s">
        <v>171</v>
      </c>
      <c r="D26" s="1039"/>
      <c r="E26" s="570"/>
      <c r="F26" s="569"/>
      <c r="G26" s="571"/>
      <c r="H26" s="570"/>
      <c r="I26" s="569"/>
      <c r="J26" s="571"/>
      <c r="K26" s="570"/>
      <c r="L26" s="569"/>
      <c r="M26" s="571"/>
      <c r="N26" s="570"/>
      <c r="O26" s="569"/>
      <c r="P26" s="571"/>
      <c r="Q26" s="570"/>
      <c r="R26" s="569"/>
      <c r="S26" s="571"/>
      <c r="T26" s="570"/>
      <c r="U26" s="569"/>
      <c r="V26" s="571"/>
      <c r="W26" s="570"/>
      <c r="X26" s="569"/>
      <c r="Y26" s="571"/>
      <c r="Z26" s="570"/>
      <c r="AA26" s="569"/>
      <c r="AB26" s="571"/>
      <c r="AC26" s="570"/>
      <c r="AD26" s="569"/>
      <c r="AE26" s="571"/>
      <c r="AF26" s="570"/>
      <c r="AG26" s="569"/>
      <c r="AH26" s="571"/>
      <c r="AI26" s="570"/>
      <c r="AJ26" s="569"/>
      <c r="AK26" s="571"/>
      <c r="AL26" s="1047"/>
      <c r="AM26" s="1048"/>
      <c r="AN26" s="1049"/>
      <c r="AO26" s="1047"/>
      <c r="AP26" s="1048"/>
      <c r="AQ26" s="1049"/>
    </row>
    <row r="27" spans="2:43" s="234" customFormat="1" ht="26.25" customHeight="1">
      <c r="B27" s="1043"/>
      <c r="C27" s="236" t="s">
        <v>409</v>
      </c>
      <c r="D27" s="119"/>
      <c r="E27" s="573"/>
      <c r="F27" s="574"/>
      <c r="G27" s="575"/>
      <c r="H27" s="573"/>
      <c r="I27" s="574"/>
      <c r="J27" s="575"/>
      <c r="K27" s="573"/>
      <c r="L27" s="574"/>
      <c r="M27" s="575"/>
      <c r="N27" s="573"/>
      <c r="O27" s="574"/>
      <c r="P27" s="575"/>
      <c r="Q27" s="573"/>
      <c r="R27" s="574"/>
      <c r="S27" s="575"/>
      <c r="T27" s="573"/>
      <c r="U27" s="574"/>
      <c r="V27" s="575"/>
      <c r="W27" s="573"/>
      <c r="X27" s="574"/>
      <c r="Y27" s="575"/>
      <c r="Z27" s="573"/>
      <c r="AA27" s="574"/>
      <c r="AB27" s="575"/>
      <c r="AC27" s="573"/>
      <c r="AD27" s="574"/>
      <c r="AE27" s="575"/>
      <c r="AF27" s="573"/>
      <c r="AG27" s="574"/>
      <c r="AH27" s="575"/>
      <c r="AI27" s="573"/>
      <c r="AJ27" s="574"/>
      <c r="AK27" s="575"/>
      <c r="AL27" s="1047"/>
      <c r="AM27" s="1048"/>
      <c r="AN27" s="1049"/>
      <c r="AO27" s="1047"/>
      <c r="AP27" s="1048"/>
      <c r="AQ27" s="1049"/>
    </row>
    <row r="28" spans="2:43" s="234" customFormat="1" ht="26.25" customHeight="1">
      <c r="B28" s="1034" t="s">
        <v>621</v>
      </c>
      <c r="C28" s="1040"/>
      <c r="D28" s="119"/>
      <c r="E28" s="565"/>
      <c r="F28" s="566"/>
      <c r="G28" s="567"/>
      <c r="H28" s="565"/>
      <c r="I28" s="566"/>
      <c r="J28" s="567"/>
      <c r="K28" s="565"/>
      <c r="L28" s="566"/>
      <c r="M28" s="567"/>
      <c r="N28" s="565"/>
      <c r="O28" s="566"/>
      <c r="P28" s="567"/>
      <c r="Q28" s="565"/>
      <c r="R28" s="566"/>
      <c r="S28" s="567"/>
      <c r="T28" s="565"/>
      <c r="U28" s="566"/>
      <c r="V28" s="567"/>
      <c r="W28" s="565"/>
      <c r="X28" s="566"/>
      <c r="Y28" s="567"/>
      <c r="Z28" s="565"/>
      <c r="AA28" s="566"/>
      <c r="AB28" s="567"/>
      <c r="AC28" s="568"/>
      <c r="AD28" s="566"/>
      <c r="AE28" s="569"/>
      <c r="AF28" s="565"/>
      <c r="AG28" s="566"/>
      <c r="AH28" s="567"/>
      <c r="AI28" s="565"/>
      <c r="AJ28" s="566"/>
      <c r="AK28" s="567"/>
      <c r="AL28" s="1047"/>
      <c r="AM28" s="1048"/>
      <c r="AN28" s="1049"/>
      <c r="AO28" s="1047"/>
      <c r="AP28" s="1048"/>
      <c r="AQ28" s="1049"/>
    </row>
    <row r="29" spans="2:43" s="234" customFormat="1" ht="26.25" customHeight="1">
      <c r="B29" s="1034" t="s">
        <v>408</v>
      </c>
      <c r="C29" s="1035"/>
      <c r="D29" s="119"/>
      <c r="E29" s="577"/>
      <c r="F29" s="578"/>
      <c r="G29" s="576"/>
      <c r="H29" s="577"/>
      <c r="I29" s="578"/>
      <c r="J29" s="576"/>
      <c r="K29" s="577"/>
      <c r="L29" s="578"/>
      <c r="M29" s="576"/>
      <c r="N29" s="577"/>
      <c r="O29" s="578"/>
      <c r="P29" s="576"/>
      <c r="Q29" s="577"/>
      <c r="R29" s="578"/>
      <c r="S29" s="576"/>
      <c r="T29" s="577"/>
      <c r="U29" s="578"/>
      <c r="V29" s="576"/>
      <c r="W29" s="577"/>
      <c r="X29" s="578"/>
      <c r="Y29" s="576"/>
      <c r="Z29" s="577"/>
      <c r="AA29" s="578"/>
      <c r="AB29" s="576"/>
      <c r="AC29" s="577"/>
      <c r="AD29" s="578"/>
      <c r="AE29" s="574"/>
      <c r="AF29" s="577"/>
      <c r="AG29" s="578"/>
      <c r="AH29" s="576"/>
      <c r="AI29" s="577"/>
      <c r="AJ29" s="578"/>
      <c r="AK29" s="576"/>
      <c r="AL29" s="1050"/>
      <c r="AM29" s="1051"/>
      <c r="AN29" s="1052"/>
      <c r="AO29" s="1050"/>
      <c r="AP29" s="1051"/>
      <c r="AQ29" s="1052"/>
    </row>
    <row r="30" spans="2:43" s="234" customFormat="1" ht="17.25" customHeight="1">
      <c r="B30" s="237"/>
      <c r="C30" s="237"/>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row>
    <row r="31" spans="2:43" ht="6.75" customHeight="1"/>
  </sheetData>
  <sheetProtection sheet="1" objects="1" scenarios="1" formatCells="0" insertColumns="0" insertRows="0"/>
  <mergeCells count="43">
    <mergeCell ref="B14:B20"/>
    <mergeCell ref="C15:D15"/>
    <mergeCell ref="C14:D14"/>
    <mergeCell ref="B7:B13"/>
    <mergeCell ref="AF5:AH5"/>
    <mergeCell ref="B6:D6"/>
    <mergeCell ref="AC5:AE5"/>
    <mergeCell ref="B4:D5"/>
    <mergeCell ref="H5:J5"/>
    <mergeCell ref="E5:G5"/>
    <mergeCell ref="E4:AH4"/>
    <mergeCell ref="C9:D9"/>
    <mergeCell ref="C10:D10"/>
    <mergeCell ref="C11:D11"/>
    <mergeCell ref="AI4:AQ4"/>
    <mergeCell ref="Z5:AB5"/>
    <mergeCell ref="K5:M5"/>
    <mergeCell ref="N5:P5"/>
    <mergeCell ref="Q5:S5"/>
    <mergeCell ref="T5:V5"/>
    <mergeCell ref="W5:Y5"/>
    <mergeCell ref="AL6:AN29"/>
    <mergeCell ref="C12:D12"/>
    <mergeCell ref="AO6:AQ29"/>
    <mergeCell ref="AI5:AK5"/>
    <mergeCell ref="AL5:AN5"/>
    <mergeCell ref="AO5:AQ5"/>
    <mergeCell ref="A2:AO2"/>
    <mergeCell ref="B29:C29"/>
    <mergeCell ref="C21:D21"/>
    <mergeCell ref="C22:D22"/>
    <mergeCell ref="C23:D23"/>
    <mergeCell ref="C24:D24"/>
    <mergeCell ref="B28:C28"/>
    <mergeCell ref="B21:B27"/>
    <mergeCell ref="C16:D16"/>
    <mergeCell ref="C17:D17"/>
    <mergeCell ref="C18:D18"/>
    <mergeCell ref="C19:D19"/>
    <mergeCell ref="C26:D26"/>
    <mergeCell ref="C25:D25"/>
    <mergeCell ref="C7:D7"/>
    <mergeCell ref="C8:D8"/>
  </mergeCells>
  <phoneticPr fontId="4"/>
  <dataValidations count="1">
    <dataValidation allowBlank="1" showInputMessage="1" showErrorMessage="1" prompt="半角英数で_x000a_【西暦/月/日】_x000a_の要領で入力してください。" sqref="D20 D27:D29 D13"/>
  </dataValidations>
  <pageMargins left="0.43307086614173229" right="0" top="0.15748031496062992" bottom="0.15748031496062992" header="0.31496062992125984" footer="0.31496062992125984"/>
  <pageSetup paperSize="9" scale="81" orientation="landscape"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Z4"/>
  <sheetViews>
    <sheetView zoomScale="70" zoomScaleNormal="70" workbookViewId="0"/>
  </sheetViews>
  <sheetFormatPr defaultRowHeight="18.75"/>
  <cols>
    <col min="1" max="2" width="8.6328125" customWidth="1"/>
    <col min="6" max="6" width="11.08984375" customWidth="1"/>
    <col min="7" max="10" width="11.36328125" customWidth="1"/>
  </cols>
  <sheetData>
    <row r="1" spans="1:806">
      <c r="E1" s="82"/>
      <c r="F1" s="82"/>
      <c r="G1" s="82"/>
      <c r="H1" s="82"/>
      <c r="I1" s="82"/>
      <c r="J1" s="82"/>
      <c r="K1" s="82"/>
      <c r="L1" s="82"/>
      <c r="M1" s="82"/>
      <c r="ADX1" s="380"/>
      <c r="ADY1" s="380"/>
      <c r="ADZ1" s="367"/>
    </row>
    <row r="2" spans="1:806" s="1110" customFormat="1" ht="109.5" customHeight="1">
      <c r="A2" s="632" t="s">
        <v>512</v>
      </c>
      <c r="B2" s="631"/>
      <c r="C2" s="368" t="s">
        <v>807</v>
      </c>
      <c r="D2" s="369"/>
      <c r="W2" s="633" t="s">
        <v>808</v>
      </c>
      <c r="X2" s="633"/>
      <c r="Y2" s="633"/>
      <c r="Z2" s="633"/>
      <c r="AA2" s="633"/>
      <c r="AB2" s="633"/>
      <c r="AC2" s="633"/>
      <c r="AD2" s="633"/>
      <c r="AE2" s="633"/>
      <c r="AF2" s="633"/>
      <c r="AG2" s="633" t="s">
        <v>809</v>
      </c>
      <c r="AH2" s="633"/>
      <c r="AI2" s="633"/>
      <c r="AJ2" s="633"/>
      <c r="AK2" s="633"/>
      <c r="AL2" s="633"/>
      <c r="AM2" s="633"/>
      <c r="AN2" s="633"/>
      <c r="AO2" s="633"/>
      <c r="AP2" s="633"/>
      <c r="AQ2" s="633" t="s">
        <v>810</v>
      </c>
      <c r="AR2" s="633"/>
      <c r="AS2" s="633"/>
      <c r="AT2" s="633"/>
      <c r="AU2" s="633"/>
      <c r="AV2" s="633"/>
      <c r="AW2" s="633"/>
      <c r="AX2" s="633"/>
      <c r="AY2" s="633"/>
      <c r="AZ2" s="633"/>
      <c r="BA2" s="633" t="s">
        <v>811</v>
      </c>
      <c r="BB2" s="633"/>
      <c r="BC2" s="633"/>
      <c r="BD2" s="633"/>
      <c r="BE2" s="633"/>
      <c r="BF2" s="633"/>
      <c r="BG2" s="633"/>
      <c r="BH2" s="633"/>
      <c r="BI2" s="633"/>
      <c r="BJ2" s="633"/>
      <c r="BR2" s="1105" t="s">
        <v>598</v>
      </c>
      <c r="BS2" s="1106"/>
      <c r="BT2" s="1106"/>
      <c r="BU2" s="1107" t="s">
        <v>771</v>
      </c>
      <c r="BY2" s="1107" t="s">
        <v>776</v>
      </c>
      <c r="CB2" s="1107" t="s">
        <v>600</v>
      </c>
      <c r="CE2" s="637" t="s">
        <v>782</v>
      </c>
      <c r="CF2" s="637"/>
      <c r="CG2" s="637"/>
      <c r="CH2" s="637"/>
      <c r="CI2" s="637"/>
      <c r="CJ2" s="637"/>
      <c r="CK2" s="637"/>
      <c r="CL2" s="637"/>
      <c r="CM2" s="637"/>
      <c r="CN2" s="637"/>
      <c r="CO2" s="637"/>
      <c r="CP2" s="637"/>
      <c r="CQ2" s="638"/>
      <c r="CR2" s="1108" t="s">
        <v>783</v>
      </c>
      <c r="CS2" s="1109"/>
      <c r="CT2" s="1109"/>
      <c r="CU2" s="368" t="s">
        <v>828</v>
      </c>
      <c r="CV2" s="375"/>
      <c r="CW2" s="369"/>
      <c r="GB2" s="1110" t="s">
        <v>971</v>
      </c>
      <c r="JN2" s="1110" t="s">
        <v>970</v>
      </c>
      <c r="ABP2" s="1110" t="s">
        <v>1429</v>
      </c>
      <c r="ACP2" s="634" t="s">
        <v>503</v>
      </c>
      <c r="ACQ2" s="635"/>
      <c r="ACR2" s="635"/>
      <c r="ACS2" s="635"/>
      <c r="ACT2" s="635"/>
      <c r="ACU2" s="635"/>
      <c r="ACV2" s="635"/>
      <c r="ACW2" s="635"/>
      <c r="ACX2" s="635"/>
      <c r="ACY2" s="635"/>
      <c r="ACZ2" s="635"/>
      <c r="ADA2" s="635"/>
      <c r="ADB2" s="635"/>
      <c r="ADC2" s="635"/>
      <c r="ADD2" s="635" t="s">
        <v>507</v>
      </c>
      <c r="ADE2" s="635"/>
      <c r="ADF2" s="635"/>
      <c r="ADG2" s="635"/>
      <c r="ADH2" s="635"/>
      <c r="ADI2" s="635"/>
      <c r="ADJ2" s="635"/>
      <c r="ADK2" s="635"/>
      <c r="ADL2" s="635"/>
      <c r="ADM2" s="635"/>
      <c r="ADN2" s="635"/>
      <c r="ADO2" s="635"/>
      <c r="ADP2" s="635"/>
      <c r="ADQ2" s="636"/>
      <c r="ADR2" s="377" t="s">
        <v>1455</v>
      </c>
      <c r="ADS2" s="378"/>
      <c r="ADT2" s="378"/>
      <c r="ADU2" s="378"/>
      <c r="ADV2" s="379"/>
      <c r="ADW2" s="632" t="s">
        <v>513</v>
      </c>
      <c r="ADX2" s="381"/>
      <c r="ADY2" s="381"/>
      <c r="ADZ2" s="382"/>
    </row>
    <row r="3" spans="1:806" ht="90.75" customHeight="1">
      <c r="A3" s="365" t="s">
        <v>467</v>
      </c>
      <c r="B3" s="365" t="s">
        <v>468</v>
      </c>
      <c r="C3" s="366" t="s">
        <v>787</v>
      </c>
      <c r="D3" s="366" t="s">
        <v>788</v>
      </c>
      <c r="E3" s="366" t="s">
        <v>789</v>
      </c>
      <c r="F3" s="366" t="s">
        <v>790</v>
      </c>
      <c r="G3" s="366" t="s">
        <v>791</v>
      </c>
      <c r="H3" s="366" t="s">
        <v>792</v>
      </c>
      <c r="I3" s="366" t="s">
        <v>793</v>
      </c>
      <c r="J3" s="366" t="s">
        <v>794</v>
      </c>
      <c r="K3" s="366" t="s">
        <v>795</v>
      </c>
      <c r="L3" s="366" t="s">
        <v>796</v>
      </c>
      <c r="M3" s="366" t="s">
        <v>797</v>
      </c>
      <c r="N3" s="366" t="s">
        <v>798</v>
      </c>
      <c r="O3" s="366" t="s">
        <v>799</v>
      </c>
      <c r="P3" s="366" t="s">
        <v>800</v>
      </c>
      <c r="Q3" s="366" t="s">
        <v>801</v>
      </c>
      <c r="R3" s="366" t="s">
        <v>802</v>
      </c>
      <c r="S3" s="366" t="s">
        <v>803</v>
      </c>
      <c r="T3" s="366" t="s">
        <v>804</v>
      </c>
      <c r="U3" s="366" t="s">
        <v>805</v>
      </c>
      <c r="V3" s="366" t="s">
        <v>806</v>
      </c>
      <c r="W3" s="370" t="s">
        <v>462</v>
      </c>
      <c r="X3" s="371" t="s">
        <v>760</v>
      </c>
      <c r="Y3" s="372" t="s">
        <v>761</v>
      </c>
      <c r="Z3" s="373" t="s">
        <v>762</v>
      </c>
      <c r="AA3" s="372" t="s">
        <v>763</v>
      </c>
      <c r="AB3" s="370" t="s">
        <v>463</v>
      </c>
      <c r="AC3" s="372" t="s">
        <v>764</v>
      </c>
      <c r="AD3" s="370" t="s">
        <v>464</v>
      </c>
      <c r="AE3" s="370" t="s">
        <v>466</v>
      </c>
      <c r="AF3" s="370" t="s">
        <v>465</v>
      </c>
      <c r="AG3" s="370" t="s">
        <v>462</v>
      </c>
      <c r="AH3" s="371" t="s">
        <v>760</v>
      </c>
      <c r="AI3" s="372" t="s">
        <v>761</v>
      </c>
      <c r="AJ3" s="373" t="s">
        <v>762</v>
      </c>
      <c r="AK3" s="372" t="s">
        <v>763</v>
      </c>
      <c r="AL3" s="370" t="s">
        <v>463</v>
      </c>
      <c r="AM3" s="372" t="s">
        <v>764</v>
      </c>
      <c r="AN3" s="370" t="s">
        <v>464</v>
      </c>
      <c r="AO3" s="370" t="s">
        <v>466</v>
      </c>
      <c r="AP3" s="370" t="s">
        <v>465</v>
      </c>
      <c r="AQ3" s="370" t="s">
        <v>462</v>
      </c>
      <c r="AR3" s="371" t="s">
        <v>760</v>
      </c>
      <c r="AS3" s="372" t="s">
        <v>761</v>
      </c>
      <c r="AT3" s="373" t="s">
        <v>762</v>
      </c>
      <c r="AU3" s="372" t="s">
        <v>763</v>
      </c>
      <c r="AV3" s="370" t="s">
        <v>463</v>
      </c>
      <c r="AW3" s="372" t="s">
        <v>764</v>
      </c>
      <c r="AX3" s="370" t="s">
        <v>464</v>
      </c>
      <c r="AY3" s="370" t="s">
        <v>466</v>
      </c>
      <c r="AZ3" s="370" t="s">
        <v>465</v>
      </c>
      <c r="BA3" s="370" t="s">
        <v>462</v>
      </c>
      <c r="BB3" s="371" t="s">
        <v>760</v>
      </c>
      <c r="BC3" s="372" t="s">
        <v>761</v>
      </c>
      <c r="BD3" s="373" t="s">
        <v>762</v>
      </c>
      <c r="BE3" s="372" t="s">
        <v>763</v>
      </c>
      <c r="BF3" s="370" t="s">
        <v>463</v>
      </c>
      <c r="BG3" s="372" t="s">
        <v>764</v>
      </c>
      <c r="BH3" s="370" t="s">
        <v>464</v>
      </c>
      <c r="BI3" s="370" t="s">
        <v>466</v>
      </c>
      <c r="BJ3" s="370" t="s">
        <v>465</v>
      </c>
      <c r="BK3" s="349" t="s">
        <v>812</v>
      </c>
      <c r="BL3" s="349" t="s">
        <v>765</v>
      </c>
      <c r="BM3" s="349" t="s">
        <v>766</v>
      </c>
      <c r="BN3" s="383" t="s">
        <v>813</v>
      </c>
      <c r="BO3" s="383" t="s">
        <v>814</v>
      </c>
      <c r="BP3" s="383" t="s">
        <v>815</v>
      </c>
      <c r="BQ3" s="349" t="s">
        <v>767</v>
      </c>
      <c r="BR3" s="349" t="s">
        <v>768</v>
      </c>
      <c r="BS3" s="349" t="s">
        <v>769</v>
      </c>
      <c r="BT3" s="349" t="s">
        <v>770</v>
      </c>
      <c r="BU3" s="349" t="s">
        <v>772</v>
      </c>
      <c r="BV3" s="349" t="s">
        <v>773</v>
      </c>
      <c r="BW3" s="349" t="s">
        <v>774</v>
      </c>
      <c r="BX3" s="349" t="s">
        <v>775</v>
      </c>
      <c r="BY3" s="349" t="s">
        <v>777</v>
      </c>
      <c r="BZ3" s="349" t="s">
        <v>769</v>
      </c>
      <c r="CA3" s="349" t="s">
        <v>778</v>
      </c>
      <c r="CB3" s="349" t="s">
        <v>779</v>
      </c>
      <c r="CC3" s="349" t="s">
        <v>780</v>
      </c>
      <c r="CD3" s="374" t="s">
        <v>781</v>
      </c>
      <c r="CE3" s="370" t="s">
        <v>816</v>
      </c>
      <c r="CF3" s="370" t="s">
        <v>817</v>
      </c>
      <c r="CG3" s="370" t="s">
        <v>818</v>
      </c>
      <c r="CH3" s="370" t="s">
        <v>819</v>
      </c>
      <c r="CI3" s="370" t="s">
        <v>820</v>
      </c>
      <c r="CJ3" s="370" t="s">
        <v>821</v>
      </c>
      <c r="CK3" s="370" t="s">
        <v>822</v>
      </c>
      <c r="CL3" s="370" t="s">
        <v>823</v>
      </c>
      <c r="CM3" s="370" t="s">
        <v>472</v>
      </c>
      <c r="CN3" s="370" t="s">
        <v>824</v>
      </c>
      <c r="CO3" s="370" t="s">
        <v>825</v>
      </c>
      <c r="CP3" s="370" t="s">
        <v>826</v>
      </c>
      <c r="CQ3" s="370" t="s">
        <v>827</v>
      </c>
      <c r="CR3" s="349" t="s">
        <v>784</v>
      </c>
      <c r="CS3" s="349" t="s">
        <v>785</v>
      </c>
      <c r="CT3" s="349" t="s">
        <v>786</v>
      </c>
      <c r="CU3" s="372" t="s">
        <v>829</v>
      </c>
      <c r="CV3" s="372" t="s">
        <v>830</v>
      </c>
      <c r="CW3" s="372" t="s">
        <v>831</v>
      </c>
      <c r="CX3" s="372" t="s">
        <v>832</v>
      </c>
      <c r="CY3" s="372" t="s">
        <v>833</v>
      </c>
      <c r="CZ3" s="372" t="s">
        <v>834</v>
      </c>
      <c r="DA3" s="372" t="s">
        <v>835</v>
      </c>
      <c r="DB3" s="372" t="s">
        <v>836</v>
      </c>
      <c r="DC3" s="370" t="s">
        <v>837</v>
      </c>
      <c r="DD3" s="370" t="s">
        <v>838</v>
      </c>
      <c r="DE3" s="370" t="s">
        <v>839</v>
      </c>
      <c r="DF3" s="370" t="s">
        <v>840</v>
      </c>
      <c r="DG3" s="370" t="s">
        <v>841</v>
      </c>
      <c r="DH3" s="370" t="s">
        <v>842</v>
      </c>
      <c r="DI3" s="370" t="s">
        <v>843</v>
      </c>
      <c r="DJ3" s="370" t="s">
        <v>469</v>
      </c>
      <c r="DK3" s="370" t="s">
        <v>470</v>
      </c>
      <c r="DL3" s="370" t="s">
        <v>471</v>
      </c>
      <c r="DM3" s="370" t="s">
        <v>844</v>
      </c>
      <c r="DN3" s="370" t="s">
        <v>845</v>
      </c>
      <c r="DO3" s="370" t="s">
        <v>846</v>
      </c>
      <c r="DP3" s="370" t="s">
        <v>847</v>
      </c>
      <c r="DQ3" s="370" t="s">
        <v>848</v>
      </c>
      <c r="DR3" s="370" t="s">
        <v>849</v>
      </c>
      <c r="DS3" s="370" t="s">
        <v>850</v>
      </c>
      <c r="DT3" s="370" t="s">
        <v>851</v>
      </c>
      <c r="DU3" s="370" t="s">
        <v>852</v>
      </c>
      <c r="DV3" s="370" t="s">
        <v>853</v>
      </c>
      <c r="DW3" s="370" t="s">
        <v>854</v>
      </c>
      <c r="DX3" s="370" t="s">
        <v>855</v>
      </c>
      <c r="DY3" s="370" t="s">
        <v>856</v>
      </c>
      <c r="DZ3" s="370" t="s">
        <v>857</v>
      </c>
      <c r="EA3" s="370" t="s">
        <v>858</v>
      </c>
      <c r="EB3" s="370" t="s">
        <v>859</v>
      </c>
      <c r="EC3" s="370" t="s">
        <v>860</v>
      </c>
      <c r="ED3" s="370" t="s">
        <v>861</v>
      </c>
      <c r="EE3" s="370" t="s">
        <v>862</v>
      </c>
      <c r="EF3" s="370" t="s">
        <v>863</v>
      </c>
      <c r="EG3" s="370" t="s">
        <v>864</v>
      </c>
      <c r="EH3" s="365" t="s">
        <v>474</v>
      </c>
      <c r="EI3" s="365" t="s">
        <v>475</v>
      </c>
      <c r="EJ3" s="365" t="s">
        <v>476</v>
      </c>
      <c r="EK3" s="365" t="s">
        <v>478</v>
      </c>
      <c r="EL3" s="365" t="s">
        <v>479</v>
      </c>
      <c r="EM3" s="365" t="s">
        <v>480</v>
      </c>
      <c r="EN3" s="365" t="s">
        <v>481</v>
      </c>
      <c r="EO3" s="365" t="s">
        <v>482</v>
      </c>
      <c r="EP3" s="365" t="s">
        <v>483</v>
      </c>
      <c r="EQ3" s="365" t="s">
        <v>477</v>
      </c>
      <c r="ER3" s="370" t="s">
        <v>865</v>
      </c>
      <c r="ES3" s="370" t="s">
        <v>866</v>
      </c>
      <c r="ET3" s="370" t="s">
        <v>867</v>
      </c>
      <c r="EU3" s="370" t="s">
        <v>868</v>
      </c>
      <c r="EV3" s="370" t="s">
        <v>869</v>
      </c>
      <c r="EW3" s="370" t="s">
        <v>870</v>
      </c>
      <c r="EX3" s="370" t="s">
        <v>871</v>
      </c>
      <c r="EY3" s="370" t="s">
        <v>872</v>
      </c>
      <c r="EZ3" s="370" t="s">
        <v>873</v>
      </c>
      <c r="FA3" s="370" t="s">
        <v>874</v>
      </c>
      <c r="FB3" s="370" t="s">
        <v>875</v>
      </c>
      <c r="FC3" s="370" t="s">
        <v>876</v>
      </c>
      <c r="FD3" s="370" t="s">
        <v>877</v>
      </c>
      <c r="FE3" s="370" t="s">
        <v>878</v>
      </c>
      <c r="FF3" s="370" t="s">
        <v>879</v>
      </c>
      <c r="FG3" s="370" t="s">
        <v>880</v>
      </c>
      <c r="FH3" s="370" t="s">
        <v>881</v>
      </c>
      <c r="FI3" s="365" t="s">
        <v>473</v>
      </c>
      <c r="FJ3" s="365" t="s">
        <v>184</v>
      </c>
      <c r="FK3" s="365" t="s">
        <v>484</v>
      </c>
      <c r="FL3" s="370" t="s">
        <v>882</v>
      </c>
      <c r="FM3" s="370" t="s">
        <v>883</v>
      </c>
      <c r="FN3" s="370" t="s">
        <v>884</v>
      </c>
      <c r="FO3" s="370" t="s">
        <v>885</v>
      </c>
      <c r="FP3" s="370" t="s">
        <v>886</v>
      </c>
      <c r="FQ3" s="370" t="s">
        <v>887</v>
      </c>
      <c r="FR3" s="370" t="s">
        <v>888</v>
      </c>
      <c r="FS3" s="370" t="s">
        <v>889</v>
      </c>
      <c r="FT3" s="370" t="s">
        <v>890</v>
      </c>
      <c r="FU3" s="370" t="s">
        <v>891</v>
      </c>
      <c r="FV3" s="370" t="s">
        <v>892</v>
      </c>
      <c r="FW3" s="370" t="s">
        <v>893</v>
      </c>
      <c r="FX3" s="370" t="s">
        <v>894</v>
      </c>
      <c r="FY3" s="370" t="s">
        <v>895</v>
      </c>
      <c r="FZ3" s="370" t="s">
        <v>896</v>
      </c>
      <c r="GA3" s="370" t="s">
        <v>897</v>
      </c>
      <c r="GB3" s="370" t="s">
        <v>898</v>
      </c>
      <c r="GC3" s="370" t="s">
        <v>899</v>
      </c>
      <c r="GD3" s="370" t="s">
        <v>485</v>
      </c>
      <c r="GE3" s="370" t="s">
        <v>900</v>
      </c>
      <c r="GF3" s="370" t="s">
        <v>901</v>
      </c>
      <c r="GG3" s="370" t="s">
        <v>902</v>
      </c>
      <c r="GH3" s="370" t="s">
        <v>903</v>
      </c>
      <c r="GI3" s="370" t="s">
        <v>486</v>
      </c>
      <c r="GJ3" s="370" t="s">
        <v>904</v>
      </c>
      <c r="GK3" s="370" t="s">
        <v>905</v>
      </c>
      <c r="GL3" s="370" t="s">
        <v>906</v>
      </c>
      <c r="GM3" s="370" t="s">
        <v>907</v>
      </c>
      <c r="GN3" s="370" t="s">
        <v>487</v>
      </c>
      <c r="GO3" s="370" t="s">
        <v>908</v>
      </c>
      <c r="GP3" s="370" t="s">
        <v>909</v>
      </c>
      <c r="GQ3" s="370" t="s">
        <v>910</v>
      </c>
      <c r="GR3" s="370" t="s">
        <v>911</v>
      </c>
      <c r="GS3" s="370" t="s">
        <v>488</v>
      </c>
      <c r="GT3" s="370" t="s">
        <v>912</v>
      </c>
      <c r="GU3" s="370" t="s">
        <v>913</v>
      </c>
      <c r="GV3" s="370" t="s">
        <v>914</v>
      </c>
      <c r="GW3" s="370" t="s">
        <v>915</v>
      </c>
      <c r="GX3" s="370" t="s">
        <v>489</v>
      </c>
      <c r="GY3" s="370" t="s">
        <v>916</v>
      </c>
      <c r="GZ3" s="370" t="s">
        <v>917</v>
      </c>
      <c r="HA3" s="370" t="s">
        <v>918</v>
      </c>
      <c r="HB3" s="370" t="s">
        <v>919</v>
      </c>
      <c r="HC3" s="370" t="s">
        <v>490</v>
      </c>
      <c r="HD3" s="370" t="s">
        <v>920</v>
      </c>
      <c r="HE3" s="370" t="s">
        <v>921</v>
      </c>
      <c r="HF3" s="370" t="s">
        <v>922</v>
      </c>
      <c r="HG3" s="370" t="s">
        <v>923</v>
      </c>
      <c r="HH3" s="370" t="s">
        <v>491</v>
      </c>
      <c r="HI3" s="370" t="s">
        <v>924</v>
      </c>
      <c r="HJ3" s="370" t="s">
        <v>925</v>
      </c>
      <c r="HK3" s="370" t="s">
        <v>926</v>
      </c>
      <c r="HL3" s="370" t="s">
        <v>927</v>
      </c>
      <c r="HM3" s="370" t="s">
        <v>492</v>
      </c>
      <c r="HN3" s="370" t="s">
        <v>928</v>
      </c>
      <c r="HO3" s="370" t="s">
        <v>929</v>
      </c>
      <c r="HP3" s="370" t="s">
        <v>930</v>
      </c>
      <c r="HQ3" s="370" t="s">
        <v>931</v>
      </c>
      <c r="HR3" s="370" t="s">
        <v>493</v>
      </c>
      <c r="HS3" s="370" t="s">
        <v>932</v>
      </c>
      <c r="HT3" s="370" t="s">
        <v>933</v>
      </c>
      <c r="HU3" s="370" t="s">
        <v>934</v>
      </c>
      <c r="HV3" s="370" t="s">
        <v>935</v>
      </c>
      <c r="HW3" s="370" t="s">
        <v>494</v>
      </c>
      <c r="HX3" s="370" t="s">
        <v>936</v>
      </c>
      <c r="HY3" s="370" t="s">
        <v>937</v>
      </c>
      <c r="HZ3" s="370" t="s">
        <v>938</v>
      </c>
      <c r="IA3" s="370" t="s">
        <v>939</v>
      </c>
      <c r="IB3" s="370" t="s">
        <v>495</v>
      </c>
      <c r="IC3" s="370" t="s">
        <v>940</v>
      </c>
      <c r="ID3" s="370" t="s">
        <v>941</v>
      </c>
      <c r="IE3" s="370" t="s">
        <v>942</v>
      </c>
      <c r="IF3" s="370" t="s">
        <v>943</v>
      </c>
      <c r="IG3" s="370" t="s">
        <v>496</v>
      </c>
      <c r="IH3" s="370" t="s">
        <v>944</v>
      </c>
      <c r="II3" s="370" t="s">
        <v>945</v>
      </c>
      <c r="IJ3" s="370" t="s">
        <v>946</v>
      </c>
      <c r="IK3" s="370" t="s">
        <v>947</v>
      </c>
      <c r="IL3" s="370" t="s">
        <v>497</v>
      </c>
      <c r="IM3" s="370" t="s">
        <v>948</v>
      </c>
      <c r="IN3" s="370" t="s">
        <v>949</v>
      </c>
      <c r="IO3" s="370" t="s">
        <v>950</v>
      </c>
      <c r="IP3" s="370" t="s">
        <v>951</v>
      </c>
      <c r="IQ3" s="370" t="s">
        <v>498</v>
      </c>
      <c r="IR3" s="370" t="s">
        <v>952</v>
      </c>
      <c r="IS3" s="370" t="s">
        <v>953</v>
      </c>
      <c r="IT3" s="370" t="s">
        <v>954</v>
      </c>
      <c r="IU3" s="370" t="s">
        <v>955</v>
      </c>
      <c r="IV3" s="370" t="s">
        <v>499</v>
      </c>
      <c r="IW3" s="370" t="s">
        <v>956</v>
      </c>
      <c r="IX3" s="370" t="s">
        <v>957</v>
      </c>
      <c r="IY3" s="370" t="s">
        <v>958</v>
      </c>
      <c r="IZ3" s="370" t="s">
        <v>959</v>
      </c>
      <c r="JA3" s="370" t="s">
        <v>500</v>
      </c>
      <c r="JB3" s="370" t="s">
        <v>960</v>
      </c>
      <c r="JC3" s="370" t="s">
        <v>961</v>
      </c>
      <c r="JD3" s="370" t="s">
        <v>962</v>
      </c>
      <c r="JE3" s="370" t="s">
        <v>963</v>
      </c>
      <c r="JF3" s="370" t="s">
        <v>501</v>
      </c>
      <c r="JG3" s="370" t="s">
        <v>964</v>
      </c>
      <c r="JH3" s="370" t="s">
        <v>965</v>
      </c>
      <c r="JI3" s="370" t="s">
        <v>966</v>
      </c>
      <c r="JJ3" s="370" t="s">
        <v>967</v>
      </c>
      <c r="JK3" s="370" t="s">
        <v>502</v>
      </c>
      <c r="JL3" s="370" t="s">
        <v>968</v>
      </c>
      <c r="JM3" s="370" t="s">
        <v>969</v>
      </c>
      <c r="JN3" s="370" t="s">
        <v>972</v>
      </c>
      <c r="JO3" s="370" t="s">
        <v>973</v>
      </c>
      <c r="JP3" s="370" t="s">
        <v>980</v>
      </c>
      <c r="JQ3" s="370" t="s">
        <v>979</v>
      </c>
      <c r="JR3" s="370" t="s">
        <v>978</v>
      </c>
      <c r="JS3" s="370" t="s">
        <v>977</v>
      </c>
      <c r="JT3" s="370" t="s">
        <v>976</v>
      </c>
      <c r="JU3" s="370" t="s">
        <v>974</v>
      </c>
      <c r="JV3" s="370" t="s">
        <v>975</v>
      </c>
      <c r="JW3" s="370" t="s">
        <v>981</v>
      </c>
      <c r="JX3" s="370" t="s">
        <v>982</v>
      </c>
      <c r="JY3" s="370" t="s">
        <v>983</v>
      </c>
      <c r="JZ3" s="370" t="s">
        <v>984</v>
      </c>
      <c r="KA3" s="370" t="s">
        <v>985</v>
      </c>
      <c r="KB3" s="370" t="s">
        <v>986</v>
      </c>
      <c r="KC3" s="370" t="s">
        <v>987</v>
      </c>
      <c r="KD3" s="370" t="s">
        <v>988</v>
      </c>
      <c r="KE3" s="370" t="s">
        <v>989</v>
      </c>
      <c r="KF3" s="370" t="s">
        <v>991</v>
      </c>
      <c r="KG3" s="370" t="s">
        <v>990</v>
      </c>
      <c r="KH3" s="370" t="s">
        <v>992</v>
      </c>
      <c r="KI3" s="370" t="s">
        <v>993</v>
      </c>
      <c r="KJ3" s="370" t="s">
        <v>994</v>
      </c>
      <c r="KK3" s="370" t="s">
        <v>995</v>
      </c>
      <c r="KL3" s="370" t="s">
        <v>996</v>
      </c>
      <c r="KM3" s="370" t="s">
        <v>997</v>
      </c>
      <c r="KN3" s="370" t="s">
        <v>998</v>
      </c>
      <c r="KO3" s="370" t="s">
        <v>999</v>
      </c>
      <c r="KP3" s="370" t="s">
        <v>1000</v>
      </c>
      <c r="KQ3" s="370" t="s">
        <v>1001</v>
      </c>
      <c r="KR3" s="370" t="s">
        <v>1002</v>
      </c>
      <c r="KS3" s="370" t="s">
        <v>1003</v>
      </c>
      <c r="KT3" s="370" t="s">
        <v>1004</v>
      </c>
      <c r="KU3" s="370" t="s">
        <v>1005</v>
      </c>
      <c r="KV3" s="370" t="s">
        <v>1006</v>
      </c>
      <c r="KW3" s="370" t="s">
        <v>1007</v>
      </c>
      <c r="KX3" s="370" t="s">
        <v>1008</v>
      </c>
      <c r="KY3" s="370" t="s">
        <v>1009</v>
      </c>
      <c r="KZ3" s="370" t="s">
        <v>1010</v>
      </c>
      <c r="LA3" s="370" t="s">
        <v>1011</v>
      </c>
      <c r="LB3" s="370" t="s">
        <v>1012</v>
      </c>
      <c r="LC3" s="370" t="s">
        <v>1013</v>
      </c>
      <c r="LD3" s="370" t="s">
        <v>1014</v>
      </c>
      <c r="LE3" s="370" t="s">
        <v>1015</v>
      </c>
      <c r="LF3" s="370" t="s">
        <v>1016</v>
      </c>
      <c r="LG3" s="370" t="s">
        <v>1017</v>
      </c>
      <c r="LH3" s="370" t="s">
        <v>1018</v>
      </c>
      <c r="LI3" s="370" t="s">
        <v>1019</v>
      </c>
      <c r="LJ3" s="370" t="s">
        <v>1020</v>
      </c>
      <c r="LK3" s="370" t="s">
        <v>1021</v>
      </c>
      <c r="LL3" s="370" t="s">
        <v>1022</v>
      </c>
      <c r="LM3" s="370" t="s">
        <v>1023</v>
      </c>
      <c r="LN3" s="370" t="s">
        <v>1024</v>
      </c>
      <c r="LO3" s="370" t="s">
        <v>1025</v>
      </c>
      <c r="LP3" s="370" t="s">
        <v>1026</v>
      </c>
      <c r="LQ3" s="370" t="s">
        <v>1027</v>
      </c>
      <c r="LR3" s="370" t="s">
        <v>1028</v>
      </c>
      <c r="LS3" s="370" t="s">
        <v>1029</v>
      </c>
      <c r="LT3" s="370" t="s">
        <v>1030</v>
      </c>
      <c r="LU3" s="370" t="s">
        <v>1031</v>
      </c>
      <c r="LV3" s="370" t="s">
        <v>1032</v>
      </c>
      <c r="LW3" s="370" t="s">
        <v>1033</v>
      </c>
      <c r="LX3" s="370" t="s">
        <v>1034</v>
      </c>
      <c r="LY3" s="370" t="s">
        <v>1035</v>
      </c>
      <c r="LZ3" s="370" t="s">
        <v>1036</v>
      </c>
      <c r="MA3" s="370" t="s">
        <v>1037</v>
      </c>
      <c r="MB3" s="370" t="s">
        <v>1038</v>
      </c>
      <c r="MC3" s="370" t="s">
        <v>1039</v>
      </c>
      <c r="MD3" s="370" t="s">
        <v>1040</v>
      </c>
      <c r="ME3" s="370" t="s">
        <v>1041</v>
      </c>
      <c r="MF3" s="370" t="s">
        <v>1042</v>
      </c>
      <c r="MG3" s="370" t="s">
        <v>1043</v>
      </c>
      <c r="MH3" s="370" t="s">
        <v>1044</v>
      </c>
      <c r="MI3" s="370" t="s">
        <v>1045</v>
      </c>
      <c r="MJ3" s="370" t="s">
        <v>1046</v>
      </c>
      <c r="MK3" s="370" t="s">
        <v>1047</v>
      </c>
      <c r="ML3" s="370" t="s">
        <v>1048</v>
      </c>
      <c r="MM3" s="370" t="s">
        <v>1049</v>
      </c>
      <c r="MN3" s="370" t="s">
        <v>1050</v>
      </c>
      <c r="MO3" s="370" t="s">
        <v>1051</v>
      </c>
      <c r="MP3" s="370" t="s">
        <v>1052</v>
      </c>
      <c r="MQ3" s="370" t="s">
        <v>1053</v>
      </c>
      <c r="MR3" s="370" t="s">
        <v>1054</v>
      </c>
      <c r="MS3" s="370" t="s">
        <v>1055</v>
      </c>
      <c r="MT3" s="370" t="s">
        <v>1056</v>
      </c>
      <c r="MU3" s="370" t="s">
        <v>1057</v>
      </c>
      <c r="MV3" s="370" t="s">
        <v>1058</v>
      </c>
      <c r="MW3" s="370" t="s">
        <v>1059</v>
      </c>
      <c r="MX3" s="370" t="s">
        <v>1060</v>
      </c>
      <c r="MY3" s="370" t="s">
        <v>1061</v>
      </c>
      <c r="MZ3" s="370" t="s">
        <v>1062</v>
      </c>
      <c r="NA3" s="370" t="s">
        <v>1063</v>
      </c>
      <c r="NB3" s="370" t="s">
        <v>1064</v>
      </c>
      <c r="NC3" s="370" t="s">
        <v>1065</v>
      </c>
      <c r="ND3" s="370" t="s">
        <v>1066</v>
      </c>
      <c r="NE3" s="370" t="s">
        <v>1067</v>
      </c>
      <c r="NF3" s="370" t="s">
        <v>1068</v>
      </c>
      <c r="NG3" s="370" t="s">
        <v>1069</v>
      </c>
      <c r="NH3" s="370" t="s">
        <v>1070</v>
      </c>
      <c r="NI3" s="370" t="s">
        <v>1071</v>
      </c>
      <c r="NJ3" s="365" t="s">
        <v>1073</v>
      </c>
      <c r="NK3" s="365" t="s">
        <v>1072</v>
      </c>
      <c r="NL3" s="365" t="s">
        <v>1074</v>
      </c>
      <c r="NM3" s="365" t="s">
        <v>1075</v>
      </c>
      <c r="NN3" s="365" t="s">
        <v>1076</v>
      </c>
      <c r="NO3" s="365" t="s">
        <v>1077</v>
      </c>
      <c r="NP3" s="365" t="s">
        <v>1078</v>
      </c>
      <c r="NQ3" s="365" t="s">
        <v>1079</v>
      </c>
      <c r="NR3" s="365" t="s">
        <v>1080</v>
      </c>
      <c r="NS3" s="365" t="s">
        <v>1081</v>
      </c>
      <c r="NT3" s="365" t="s">
        <v>1082</v>
      </c>
      <c r="NU3" s="365" t="s">
        <v>1083</v>
      </c>
      <c r="NV3" s="365" t="s">
        <v>1084</v>
      </c>
      <c r="NW3" s="365" t="s">
        <v>1085</v>
      </c>
      <c r="NX3" s="365" t="s">
        <v>1086</v>
      </c>
      <c r="NY3" s="365" t="s">
        <v>1087</v>
      </c>
      <c r="NZ3" s="365" t="s">
        <v>1088</v>
      </c>
      <c r="OA3" s="365" t="s">
        <v>1089</v>
      </c>
      <c r="OB3" s="365" t="s">
        <v>1090</v>
      </c>
      <c r="OC3" s="365" t="s">
        <v>1091</v>
      </c>
      <c r="OD3" s="365" t="s">
        <v>1092</v>
      </c>
      <c r="OE3" s="365" t="s">
        <v>1093</v>
      </c>
      <c r="OF3" s="365" t="s">
        <v>1094</v>
      </c>
      <c r="OG3" s="365" t="s">
        <v>1095</v>
      </c>
      <c r="OH3" s="365" t="s">
        <v>1096</v>
      </c>
      <c r="OI3" s="365" t="s">
        <v>1097</v>
      </c>
      <c r="OJ3" s="365" t="s">
        <v>1098</v>
      </c>
      <c r="OK3" s="365" t="s">
        <v>1099</v>
      </c>
      <c r="OL3" s="365" t="s">
        <v>1100</v>
      </c>
      <c r="OM3" s="365" t="s">
        <v>1101</v>
      </c>
      <c r="ON3" s="365" t="s">
        <v>1102</v>
      </c>
      <c r="OO3" s="365" t="s">
        <v>1103</v>
      </c>
      <c r="OP3" s="365" t="s">
        <v>1104</v>
      </c>
      <c r="OQ3" s="365" t="s">
        <v>1105</v>
      </c>
      <c r="OR3" s="365" t="s">
        <v>1106</v>
      </c>
      <c r="OS3" s="365" t="s">
        <v>1107</v>
      </c>
      <c r="OT3" s="365" t="s">
        <v>1108</v>
      </c>
      <c r="OU3" s="365" t="s">
        <v>1109</v>
      </c>
      <c r="OV3" s="365" t="s">
        <v>1110</v>
      </c>
      <c r="OW3" s="365" t="s">
        <v>1111</v>
      </c>
      <c r="OX3" s="365" t="s">
        <v>1112</v>
      </c>
      <c r="OY3" s="365" t="s">
        <v>1149</v>
      </c>
      <c r="OZ3" s="365" t="s">
        <v>1150</v>
      </c>
      <c r="PA3" s="365" t="s">
        <v>1151</v>
      </c>
      <c r="PB3" s="365" t="s">
        <v>1113</v>
      </c>
      <c r="PC3" s="365" t="s">
        <v>1114</v>
      </c>
      <c r="PD3" s="365" t="s">
        <v>1115</v>
      </c>
      <c r="PE3" s="365" t="s">
        <v>1116</v>
      </c>
      <c r="PF3" s="365" t="s">
        <v>1117</v>
      </c>
      <c r="PG3" s="365" t="s">
        <v>1118</v>
      </c>
      <c r="PH3" s="365" t="s">
        <v>1119</v>
      </c>
      <c r="PI3" s="365" t="s">
        <v>1120</v>
      </c>
      <c r="PJ3" s="365" t="s">
        <v>1121</v>
      </c>
      <c r="PK3" s="365" t="s">
        <v>1122</v>
      </c>
      <c r="PL3" s="365" t="s">
        <v>1123</v>
      </c>
      <c r="PM3" s="365" t="s">
        <v>1124</v>
      </c>
      <c r="PN3" s="365" t="s">
        <v>1125</v>
      </c>
      <c r="PO3" s="365" t="s">
        <v>1126</v>
      </c>
      <c r="PP3" s="365" t="s">
        <v>1127</v>
      </c>
      <c r="PQ3" s="365" t="s">
        <v>1128</v>
      </c>
      <c r="PR3" s="365" t="s">
        <v>1129</v>
      </c>
      <c r="PS3" s="365" t="s">
        <v>1130</v>
      </c>
      <c r="PT3" s="365" t="s">
        <v>1131</v>
      </c>
      <c r="PU3" s="365" t="s">
        <v>1132</v>
      </c>
      <c r="PV3" s="365" t="s">
        <v>1133</v>
      </c>
      <c r="PW3" s="365" t="s">
        <v>1134</v>
      </c>
      <c r="PX3" s="365" t="s">
        <v>1135</v>
      </c>
      <c r="PY3" s="365" t="s">
        <v>1136</v>
      </c>
      <c r="PZ3" s="365" t="s">
        <v>1137</v>
      </c>
      <c r="QA3" s="365" t="s">
        <v>1138</v>
      </c>
      <c r="QB3" s="365" t="s">
        <v>1139</v>
      </c>
      <c r="QC3" s="365" t="s">
        <v>1140</v>
      </c>
      <c r="QD3" s="365" t="s">
        <v>1141</v>
      </c>
      <c r="QE3" s="365" t="s">
        <v>1142</v>
      </c>
      <c r="QF3" s="365" t="s">
        <v>1143</v>
      </c>
      <c r="QG3" s="365" t="s">
        <v>1144</v>
      </c>
      <c r="QH3" s="365" t="s">
        <v>1145</v>
      </c>
      <c r="QI3" s="365" t="s">
        <v>1146</v>
      </c>
      <c r="QJ3" s="365" t="s">
        <v>1147</v>
      </c>
      <c r="QK3" s="365" t="s">
        <v>1148</v>
      </c>
      <c r="QL3" s="365" t="s">
        <v>1152</v>
      </c>
      <c r="QM3" s="365" t="s">
        <v>1153</v>
      </c>
      <c r="QN3" s="365" t="s">
        <v>1154</v>
      </c>
      <c r="QO3" s="365" t="s">
        <v>1155</v>
      </c>
      <c r="QP3" s="365" t="s">
        <v>1156</v>
      </c>
      <c r="QQ3" s="365" t="s">
        <v>1157</v>
      </c>
      <c r="QR3" s="365" t="s">
        <v>1158</v>
      </c>
      <c r="QS3" s="365" t="s">
        <v>1159</v>
      </c>
      <c r="QT3" s="365" t="s">
        <v>1160</v>
      </c>
      <c r="QU3" s="365" t="s">
        <v>1161</v>
      </c>
      <c r="QV3" s="365" t="s">
        <v>1162</v>
      </c>
      <c r="QW3" s="365" t="s">
        <v>1163</v>
      </c>
      <c r="QX3" s="365" t="s">
        <v>1164</v>
      </c>
      <c r="QY3" s="365" t="s">
        <v>1165</v>
      </c>
      <c r="QZ3" s="365" t="s">
        <v>1166</v>
      </c>
      <c r="RA3" s="365" t="s">
        <v>1167</v>
      </c>
      <c r="RB3" s="365" t="s">
        <v>1168</v>
      </c>
      <c r="RC3" s="365" t="s">
        <v>1169</v>
      </c>
      <c r="RD3" s="365" t="s">
        <v>1170</v>
      </c>
      <c r="RE3" s="365" t="s">
        <v>1171</v>
      </c>
      <c r="RF3" s="365" t="s">
        <v>1172</v>
      </c>
      <c r="RG3" s="365" t="s">
        <v>1173</v>
      </c>
      <c r="RH3" s="365" t="s">
        <v>1174</v>
      </c>
      <c r="RI3" s="365" t="s">
        <v>1175</v>
      </c>
      <c r="RJ3" s="365" t="s">
        <v>1176</v>
      </c>
      <c r="RK3" s="365" t="s">
        <v>1177</v>
      </c>
      <c r="RL3" s="365" t="s">
        <v>1178</v>
      </c>
      <c r="RM3" s="365" t="s">
        <v>1179</v>
      </c>
      <c r="RN3" s="365" t="s">
        <v>1180</v>
      </c>
      <c r="RO3" s="365" t="s">
        <v>1181</v>
      </c>
      <c r="RP3" s="365" t="s">
        <v>1182</v>
      </c>
      <c r="RQ3" s="365" t="s">
        <v>1183</v>
      </c>
      <c r="RR3" s="365" t="s">
        <v>1184</v>
      </c>
      <c r="RS3" s="365" t="s">
        <v>1185</v>
      </c>
      <c r="RT3" s="365" t="s">
        <v>1186</v>
      </c>
      <c r="RU3" s="365" t="s">
        <v>1187</v>
      </c>
      <c r="RV3" s="365" t="s">
        <v>1188</v>
      </c>
      <c r="RW3" s="365" t="s">
        <v>1189</v>
      </c>
      <c r="RX3" s="365" t="s">
        <v>1190</v>
      </c>
      <c r="RY3" s="365" t="s">
        <v>1191</v>
      </c>
      <c r="RZ3" s="365" t="s">
        <v>1192</v>
      </c>
      <c r="SA3" s="365" t="s">
        <v>1193</v>
      </c>
      <c r="SB3" s="365" t="s">
        <v>1194</v>
      </c>
      <c r="SC3" s="365" t="s">
        <v>1195</v>
      </c>
      <c r="SD3" s="365" t="s">
        <v>1196</v>
      </c>
      <c r="SE3" s="365" t="s">
        <v>1197</v>
      </c>
      <c r="SF3" s="365" t="s">
        <v>1198</v>
      </c>
      <c r="SG3" s="365" t="s">
        <v>1199</v>
      </c>
      <c r="SH3" s="365" t="s">
        <v>1200</v>
      </c>
      <c r="SI3" s="365" t="s">
        <v>1201</v>
      </c>
      <c r="SJ3" s="365" t="s">
        <v>1202</v>
      </c>
      <c r="SK3" s="365" t="s">
        <v>1203</v>
      </c>
      <c r="SL3" s="365" t="s">
        <v>1204</v>
      </c>
      <c r="SM3" s="365" t="s">
        <v>1205</v>
      </c>
      <c r="SN3" s="365" t="s">
        <v>1206</v>
      </c>
      <c r="SO3" s="365" t="s">
        <v>1207</v>
      </c>
      <c r="SP3" s="365" t="s">
        <v>1208</v>
      </c>
      <c r="SQ3" s="365" t="s">
        <v>1209</v>
      </c>
      <c r="SR3" s="365" t="s">
        <v>1210</v>
      </c>
      <c r="SS3" s="365" t="s">
        <v>1211</v>
      </c>
      <c r="ST3" s="365" t="s">
        <v>1212</v>
      </c>
      <c r="SU3" s="365" t="s">
        <v>1213</v>
      </c>
      <c r="SV3" s="365" t="s">
        <v>1214</v>
      </c>
      <c r="SW3" s="365" t="s">
        <v>1215</v>
      </c>
      <c r="SX3" s="365" t="s">
        <v>1216</v>
      </c>
      <c r="SY3" s="365" t="s">
        <v>1217</v>
      </c>
      <c r="SZ3" s="365" t="s">
        <v>1218</v>
      </c>
      <c r="TA3" s="365" t="s">
        <v>1219</v>
      </c>
      <c r="TB3" s="365" t="s">
        <v>1220</v>
      </c>
      <c r="TC3" s="365" t="s">
        <v>1221</v>
      </c>
      <c r="TD3" s="365" t="s">
        <v>1222</v>
      </c>
      <c r="TE3" s="365" t="s">
        <v>1223</v>
      </c>
      <c r="TF3" s="365" t="s">
        <v>1224</v>
      </c>
      <c r="TG3" s="365" t="s">
        <v>1225</v>
      </c>
      <c r="TH3" s="365" t="s">
        <v>1226</v>
      </c>
      <c r="TI3" s="365" t="s">
        <v>1227</v>
      </c>
      <c r="TJ3" s="365" t="s">
        <v>1228</v>
      </c>
      <c r="TK3" s="365" t="s">
        <v>1229</v>
      </c>
      <c r="TL3" s="365" t="s">
        <v>1230</v>
      </c>
      <c r="TM3" s="365" t="s">
        <v>1231</v>
      </c>
      <c r="TN3" s="365" t="s">
        <v>1232</v>
      </c>
      <c r="TO3" s="365" t="s">
        <v>1233</v>
      </c>
      <c r="TP3" s="365" t="s">
        <v>1234</v>
      </c>
      <c r="TQ3" s="365" t="s">
        <v>1235</v>
      </c>
      <c r="TR3" s="365" t="s">
        <v>1236</v>
      </c>
      <c r="TS3" s="365" t="s">
        <v>1237</v>
      </c>
      <c r="TT3" s="365" t="s">
        <v>1238</v>
      </c>
      <c r="TU3" s="365" t="s">
        <v>1239</v>
      </c>
      <c r="TV3" s="365" t="s">
        <v>1240</v>
      </c>
      <c r="TW3" s="365" t="s">
        <v>1241</v>
      </c>
      <c r="TX3" s="365" t="s">
        <v>1242</v>
      </c>
      <c r="TY3" s="365" t="s">
        <v>1243</v>
      </c>
      <c r="TZ3" s="365" t="s">
        <v>1244</v>
      </c>
      <c r="UA3" s="365" t="s">
        <v>1245</v>
      </c>
      <c r="UB3" s="365" t="s">
        <v>1246</v>
      </c>
      <c r="UC3" s="365" t="s">
        <v>1247</v>
      </c>
      <c r="UD3" s="365" t="s">
        <v>1248</v>
      </c>
      <c r="UE3" s="365" t="s">
        <v>1249</v>
      </c>
      <c r="UF3" s="365" t="s">
        <v>1250</v>
      </c>
      <c r="UG3" s="365" t="s">
        <v>1251</v>
      </c>
      <c r="UH3" s="365" t="s">
        <v>1252</v>
      </c>
      <c r="UI3" s="365" t="s">
        <v>1253</v>
      </c>
      <c r="UJ3" s="365" t="s">
        <v>1254</v>
      </c>
      <c r="UK3" s="365" t="s">
        <v>1255</v>
      </c>
      <c r="UL3" s="365" t="s">
        <v>1256</v>
      </c>
      <c r="UM3" s="365" t="s">
        <v>1257</v>
      </c>
      <c r="UN3" s="365" t="s">
        <v>1258</v>
      </c>
      <c r="UO3" s="365" t="s">
        <v>1259</v>
      </c>
      <c r="UP3" s="365" t="s">
        <v>1260</v>
      </c>
      <c r="UQ3" s="365" t="s">
        <v>1261</v>
      </c>
      <c r="UR3" s="365" t="s">
        <v>1262</v>
      </c>
      <c r="US3" s="365" t="s">
        <v>1263</v>
      </c>
      <c r="UT3" s="365" t="s">
        <v>1264</v>
      </c>
      <c r="UU3" s="365" t="s">
        <v>1265</v>
      </c>
      <c r="UV3" s="365" t="s">
        <v>1266</v>
      </c>
      <c r="UW3" s="365" t="s">
        <v>1267</v>
      </c>
      <c r="UX3" s="365" t="s">
        <v>1268</v>
      </c>
      <c r="UY3" s="365" t="s">
        <v>1269</v>
      </c>
      <c r="UZ3" s="365" t="s">
        <v>1270</v>
      </c>
      <c r="VA3" s="365" t="s">
        <v>1271</v>
      </c>
      <c r="VB3" s="365" t="s">
        <v>1272</v>
      </c>
      <c r="VC3" s="365" t="s">
        <v>1268</v>
      </c>
      <c r="VD3" s="365" t="s">
        <v>1269</v>
      </c>
      <c r="VE3" s="365" t="s">
        <v>1270</v>
      </c>
      <c r="VF3" s="365" t="s">
        <v>1271</v>
      </c>
      <c r="VG3" s="365" t="s">
        <v>1272</v>
      </c>
      <c r="VH3" s="365" t="s">
        <v>1273</v>
      </c>
      <c r="VI3" s="365" t="s">
        <v>1274</v>
      </c>
      <c r="VJ3" s="365" t="s">
        <v>1275</v>
      </c>
      <c r="VK3" s="365" t="s">
        <v>1276</v>
      </c>
      <c r="VL3" s="365" t="s">
        <v>1277</v>
      </c>
      <c r="VM3" s="365" t="s">
        <v>1278</v>
      </c>
      <c r="VN3" s="365" t="s">
        <v>1279</v>
      </c>
      <c r="VO3" s="365" t="s">
        <v>1280</v>
      </c>
      <c r="VP3" s="365" t="s">
        <v>1281</v>
      </c>
      <c r="VQ3" s="365" t="s">
        <v>1282</v>
      </c>
      <c r="VR3" s="365" t="s">
        <v>1283</v>
      </c>
      <c r="VS3" s="365" t="s">
        <v>1284</v>
      </c>
      <c r="VT3" s="365" t="s">
        <v>1285</v>
      </c>
      <c r="VU3" s="365" t="s">
        <v>1286</v>
      </c>
      <c r="VV3" s="365" t="s">
        <v>1287</v>
      </c>
      <c r="VW3" s="365" t="s">
        <v>1288</v>
      </c>
      <c r="VX3" s="365" t="s">
        <v>1289</v>
      </c>
      <c r="VY3" s="365" t="s">
        <v>1290</v>
      </c>
      <c r="VZ3" s="365" t="s">
        <v>1291</v>
      </c>
      <c r="WA3" s="365" t="s">
        <v>1292</v>
      </c>
      <c r="WB3" s="365" t="s">
        <v>1293</v>
      </c>
      <c r="WC3" s="365" t="s">
        <v>1294</v>
      </c>
      <c r="WD3" s="365" t="s">
        <v>1295</v>
      </c>
      <c r="WE3" s="365" t="s">
        <v>1296</v>
      </c>
      <c r="WF3" s="365" t="s">
        <v>1297</v>
      </c>
      <c r="WG3" s="365" t="s">
        <v>1298</v>
      </c>
      <c r="WH3" s="365" t="s">
        <v>1299</v>
      </c>
      <c r="WI3" s="365" t="s">
        <v>1300</v>
      </c>
      <c r="WJ3" s="365" t="s">
        <v>1301</v>
      </c>
      <c r="WK3" s="365" t="s">
        <v>1302</v>
      </c>
      <c r="WL3" s="365" t="s">
        <v>1303</v>
      </c>
      <c r="WM3" s="365" t="s">
        <v>1304</v>
      </c>
      <c r="WN3" s="365" t="s">
        <v>1305</v>
      </c>
      <c r="WO3" s="365" t="s">
        <v>1306</v>
      </c>
      <c r="WP3" s="365" t="s">
        <v>1307</v>
      </c>
      <c r="WQ3" s="365" t="s">
        <v>1308</v>
      </c>
      <c r="WR3" s="365" t="s">
        <v>1309</v>
      </c>
      <c r="WS3" s="365" t="s">
        <v>1310</v>
      </c>
      <c r="WT3" s="365" t="s">
        <v>1311</v>
      </c>
      <c r="WU3" s="365" t="s">
        <v>1312</v>
      </c>
      <c r="WV3" s="365" t="s">
        <v>1313</v>
      </c>
      <c r="WW3" s="365" t="s">
        <v>1314</v>
      </c>
      <c r="WX3" s="365" t="s">
        <v>1315</v>
      </c>
      <c r="WY3" s="365" t="s">
        <v>1316</v>
      </c>
      <c r="WZ3" s="365" t="s">
        <v>1317</v>
      </c>
      <c r="XA3" s="365" t="s">
        <v>1318</v>
      </c>
      <c r="XB3" s="365" t="s">
        <v>1319</v>
      </c>
      <c r="XC3" s="365" t="s">
        <v>1320</v>
      </c>
      <c r="XD3" s="365" t="s">
        <v>1321</v>
      </c>
      <c r="XE3" s="365" t="s">
        <v>1322</v>
      </c>
      <c r="XF3" s="365" t="s">
        <v>1323</v>
      </c>
      <c r="XG3" s="365" t="s">
        <v>1324</v>
      </c>
      <c r="XH3" s="365" t="s">
        <v>1325</v>
      </c>
      <c r="XI3" s="365" t="s">
        <v>1326</v>
      </c>
      <c r="XJ3" s="365" t="s">
        <v>1327</v>
      </c>
      <c r="XK3" s="365" t="s">
        <v>1328</v>
      </c>
      <c r="XL3" s="365" t="s">
        <v>1329</v>
      </c>
      <c r="XM3" s="365" t="s">
        <v>1330</v>
      </c>
      <c r="XN3" s="365" t="s">
        <v>1331</v>
      </c>
      <c r="XO3" s="365" t="s">
        <v>1332</v>
      </c>
      <c r="XP3" s="365" t="s">
        <v>1333</v>
      </c>
      <c r="XQ3" s="365" t="s">
        <v>1334</v>
      </c>
      <c r="XR3" s="365" t="s">
        <v>1335</v>
      </c>
      <c r="XS3" s="365" t="s">
        <v>1336</v>
      </c>
      <c r="XT3" s="365" t="s">
        <v>1337</v>
      </c>
      <c r="XU3" s="365" t="s">
        <v>1338</v>
      </c>
      <c r="XV3" s="365" t="s">
        <v>1339</v>
      </c>
      <c r="XW3" s="365" t="s">
        <v>1340</v>
      </c>
      <c r="XX3" s="365" t="s">
        <v>1341</v>
      </c>
      <c r="XY3" s="365" t="s">
        <v>1342</v>
      </c>
      <c r="XZ3" s="365" t="s">
        <v>1343</v>
      </c>
      <c r="YA3" s="365" t="s">
        <v>1344</v>
      </c>
      <c r="YB3" s="365" t="s">
        <v>1345</v>
      </c>
      <c r="YC3" s="365" t="s">
        <v>1346</v>
      </c>
      <c r="YD3" s="365" t="s">
        <v>1347</v>
      </c>
      <c r="YE3" s="365" t="s">
        <v>1348</v>
      </c>
      <c r="YF3" s="365" t="s">
        <v>1349</v>
      </c>
      <c r="YG3" s="365" t="s">
        <v>1350</v>
      </c>
      <c r="YH3" s="365" t="s">
        <v>1351</v>
      </c>
      <c r="YI3" s="365" t="s">
        <v>1352</v>
      </c>
      <c r="YJ3" s="365" t="s">
        <v>1353</v>
      </c>
      <c r="YK3" s="365" t="s">
        <v>1354</v>
      </c>
      <c r="YL3" s="365" t="s">
        <v>1355</v>
      </c>
      <c r="YM3" s="365" t="s">
        <v>1356</v>
      </c>
      <c r="YN3" s="365" t="s">
        <v>1357</v>
      </c>
      <c r="YO3" s="365" t="s">
        <v>1358</v>
      </c>
      <c r="YP3" s="365" t="s">
        <v>1359</v>
      </c>
      <c r="YQ3" s="365" t="s">
        <v>1360</v>
      </c>
      <c r="YR3" s="365" t="s">
        <v>1361</v>
      </c>
      <c r="YS3" s="365" t="s">
        <v>1362</v>
      </c>
      <c r="YT3" s="365" t="s">
        <v>1363</v>
      </c>
      <c r="YU3" s="365" t="s">
        <v>1364</v>
      </c>
      <c r="YV3" s="365" t="s">
        <v>1365</v>
      </c>
      <c r="YW3" s="365" t="s">
        <v>1366</v>
      </c>
      <c r="YX3" s="365" t="s">
        <v>1367</v>
      </c>
      <c r="YY3" s="365" t="s">
        <v>1368</v>
      </c>
      <c r="YZ3" s="365" t="s">
        <v>1369</v>
      </c>
      <c r="ZA3" s="365" t="s">
        <v>1366</v>
      </c>
      <c r="ZB3" s="365" t="s">
        <v>1367</v>
      </c>
      <c r="ZC3" s="365" t="s">
        <v>1368</v>
      </c>
      <c r="ZD3" s="365" t="s">
        <v>1369</v>
      </c>
      <c r="ZE3" s="365" t="s">
        <v>1370</v>
      </c>
      <c r="ZF3" s="365" t="s">
        <v>1371</v>
      </c>
      <c r="ZG3" s="365" t="s">
        <v>1372</v>
      </c>
      <c r="ZH3" s="365" t="s">
        <v>1373</v>
      </c>
      <c r="ZI3" s="365" t="s">
        <v>1374</v>
      </c>
      <c r="ZJ3" s="365" t="s">
        <v>1375</v>
      </c>
      <c r="ZK3" s="365" t="s">
        <v>1376</v>
      </c>
      <c r="ZL3" s="365" t="s">
        <v>1377</v>
      </c>
      <c r="ZM3" s="365" t="s">
        <v>1378</v>
      </c>
      <c r="ZN3" s="365" t="s">
        <v>1379</v>
      </c>
      <c r="ZO3" s="365" t="s">
        <v>1380</v>
      </c>
      <c r="ZP3" s="365" t="s">
        <v>1381</v>
      </c>
      <c r="ZQ3" s="365" t="s">
        <v>1382</v>
      </c>
      <c r="ZR3" s="365" t="s">
        <v>1383</v>
      </c>
      <c r="ZS3" s="365" t="s">
        <v>1384</v>
      </c>
      <c r="ZT3" s="365" t="s">
        <v>1385</v>
      </c>
      <c r="ZU3" s="365" t="s">
        <v>1386</v>
      </c>
      <c r="ZV3" s="365" t="s">
        <v>1387</v>
      </c>
      <c r="ZW3" s="365" t="s">
        <v>1388</v>
      </c>
      <c r="ZX3" s="365" t="s">
        <v>1389</v>
      </c>
      <c r="ZY3" s="365" t="s">
        <v>1390</v>
      </c>
      <c r="ZZ3" s="365" t="s">
        <v>1391</v>
      </c>
      <c r="AAA3" s="365" t="s">
        <v>1392</v>
      </c>
      <c r="AAB3" s="365" t="s">
        <v>1393</v>
      </c>
      <c r="AAC3" s="365" t="s">
        <v>1394</v>
      </c>
      <c r="AAD3" s="365" t="s">
        <v>1395</v>
      </c>
      <c r="AAE3" s="365" t="s">
        <v>1396</v>
      </c>
      <c r="AAF3" s="365" t="s">
        <v>1397</v>
      </c>
      <c r="AAG3" s="365" t="s">
        <v>1398</v>
      </c>
      <c r="AAH3" s="365" t="s">
        <v>1399</v>
      </c>
      <c r="AAI3" s="365" t="s">
        <v>1400</v>
      </c>
      <c r="AAJ3" s="365" t="s">
        <v>1401</v>
      </c>
      <c r="AAK3" s="365" t="s">
        <v>1402</v>
      </c>
      <c r="AAL3" s="365" t="s">
        <v>1403</v>
      </c>
      <c r="AAM3" s="365" t="s">
        <v>1404</v>
      </c>
      <c r="AAN3" s="365" t="s">
        <v>1405</v>
      </c>
      <c r="AAO3" s="365" t="s">
        <v>1406</v>
      </c>
      <c r="AAP3" s="365" t="s">
        <v>1407</v>
      </c>
      <c r="AAQ3" s="365" t="s">
        <v>1408</v>
      </c>
      <c r="AAR3" s="365" t="s">
        <v>1409</v>
      </c>
      <c r="AAS3" s="365" t="s">
        <v>1410</v>
      </c>
      <c r="AAT3" s="365" t="s">
        <v>1411</v>
      </c>
      <c r="AAU3" s="365" t="s">
        <v>1412</v>
      </c>
      <c r="AAV3" s="365" t="s">
        <v>1413</v>
      </c>
      <c r="AAW3" s="365" t="s">
        <v>1414</v>
      </c>
      <c r="AAX3" s="365" t="s">
        <v>1415</v>
      </c>
      <c r="AAY3" s="365" t="s">
        <v>1416</v>
      </c>
      <c r="AAZ3" s="365" t="s">
        <v>1417</v>
      </c>
      <c r="ABA3" s="365" t="s">
        <v>1418</v>
      </c>
      <c r="ABB3" s="365" t="s">
        <v>1419</v>
      </c>
      <c r="ABC3" s="365" t="s">
        <v>1420</v>
      </c>
      <c r="ABD3" s="365" t="s">
        <v>1421</v>
      </c>
      <c r="ABE3" s="365" t="s">
        <v>1422</v>
      </c>
      <c r="ABF3" s="365" t="s">
        <v>1413</v>
      </c>
      <c r="ABG3" s="365" t="s">
        <v>1414</v>
      </c>
      <c r="ABH3" s="365" t="s">
        <v>1415</v>
      </c>
      <c r="ABI3" s="365" t="s">
        <v>1416</v>
      </c>
      <c r="ABJ3" s="365" t="s">
        <v>1423</v>
      </c>
      <c r="ABK3" s="365" t="s">
        <v>1424</v>
      </c>
      <c r="ABL3" s="365" t="s">
        <v>1425</v>
      </c>
      <c r="ABM3" s="365" t="s">
        <v>1426</v>
      </c>
      <c r="ABN3" s="365" t="s">
        <v>1427</v>
      </c>
      <c r="ABO3" s="365" t="s">
        <v>1428</v>
      </c>
      <c r="ABP3" s="384" t="s">
        <v>1430</v>
      </c>
      <c r="ABQ3" s="384" t="s">
        <v>1431</v>
      </c>
      <c r="ABR3" s="384" t="s">
        <v>1432</v>
      </c>
      <c r="ABS3" s="384" t="s">
        <v>1433</v>
      </c>
      <c r="ABT3" s="384" t="s">
        <v>1434</v>
      </c>
      <c r="ABU3" s="385" t="s">
        <v>600</v>
      </c>
      <c r="ABV3" s="384" t="s">
        <v>1435</v>
      </c>
      <c r="ABW3" s="384" t="s">
        <v>1436</v>
      </c>
      <c r="ABX3" s="384" t="s">
        <v>1437</v>
      </c>
      <c r="ABY3" s="365" t="s">
        <v>1438</v>
      </c>
      <c r="ABZ3" s="365" t="s">
        <v>1439</v>
      </c>
      <c r="ACA3" s="365" t="s">
        <v>1440</v>
      </c>
      <c r="ACB3" s="365" t="s">
        <v>1441</v>
      </c>
      <c r="ACC3" s="365" t="s">
        <v>1442</v>
      </c>
      <c r="ACD3" s="365" t="s">
        <v>1443</v>
      </c>
      <c r="ACE3" s="365" t="s">
        <v>1444</v>
      </c>
      <c r="ACF3" s="365" t="s">
        <v>1445</v>
      </c>
      <c r="ACG3" s="365" t="s">
        <v>1446</v>
      </c>
      <c r="ACH3" s="365" t="s">
        <v>1447</v>
      </c>
      <c r="ACI3" s="365" t="s">
        <v>1448</v>
      </c>
      <c r="ACJ3" s="365" t="s">
        <v>1449</v>
      </c>
      <c r="ACK3" s="365" t="s">
        <v>1450</v>
      </c>
      <c r="ACL3" s="365" t="s">
        <v>1451</v>
      </c>
      <c r="ACM3" s="365" t="s">
        <v>1452</v>
      </c>
      <c r="ACN3" s="365" t="s">
        <v>1453</v>
      </c>
      <c r="ACO3" s="365" t="s">
        <v>1454</v>
      </c>
      <c r="ACP3" s="365" t="s">
        <v>429</v>
      </c>
      <c r="ACQ3" s="365" t="s">
        <v>235</v>
      </c>
      <c r="ACR3" s="365" t="s">
        <v>431</v>
      </c>
      <c r="ACS3" s="365" t="s">
        <v>432</v>
      </c>
      <c r="ACT3" s="365" t="s">
        <v>433</v>
      </c>
      <c r="ACU3" s="365" t="s">
        <v>504</v>
      </c>
      <c r="ACV3" s="365" t="s">
        <v>200</v>
      </c>
      <c r="ACW3" s="365" t="s">
        <v>505</v>
      </c>
      <c r="ACX3" s="365" t="s">
        <v>179</v>
      </c>
      <c r="ACY3" s="365" t="s">
        <v>506</v>
      </c>
      <c r="ACZ3" s="365" t="s">
        <v>316</v>
      </c>
      <c r="ADA3" s="365" t="s">
        <v>180</v>
      </c>
      <c r="ADB3" s="365" t="s">
        <v>181</v>
      </c>
      <c r="ADC3" s="365" t="s">
        <v>182</v>
      </c>
      <c r="ADD3" s="365" t="s">
        <v>429</v>
      </c>
      <c r="ADE3" s="365" t="s">
        <v>235</v>
      </c>
      <c r="ADF3" s="365" t="s">
        <v>431</v>
      </c>
      <c r="ADG3" s="365" t="s">
        <v>432</v>
      </c>
      <c r="ADH3" s="365" t="s">
        <v>433</v>
      </c>
      <c r="ADI3" s="365" t="s">
        <v>504</v>
      </c>
      <c r="ADJ3" s="365" t="s">
        <v>200</v>
      </c>
      <c r="ADK3" s="365" t="s">
        <v>505</v>
      </c>
      <c r="ADL3" s="365" t="s">
        <v>179</v>
      </c>
      <c r="ADM3" s="365" t="s">
        <v>506</v>
      </c>
      <c r="ADN3" s="365" t="s">
        <v>316</v>
      </c>
      <c r="ADO3" s="365" t="s">
        <v>180</v>
      </c>
      <c r="ADP3" s="365" t="s">
        <v>181</v>
      </c>
      <c r="ADQ3" s="365" t="s">
        <v>182</v>
      </c>
      <c r="ADR3" s="376" t="s">
        <v>1456</v>
      </c>
      <c r="ADS3" s="376" t="s">
        <v>1457</v>
      </c>
      <c r="ADT3" s="376" t="s">
        <v>1458</v>
      </c>
      <c r="ADU3" s="376" t="s">
        <v>1459</v>
      </c>
      <c r="ADV3" s="376" t="s">
        <v>1460</v>
      </c>
      <c r="ADW3" s="365" t="s">
        <v>508</v>
      </c>
      <c r="ADX3" s="365" t="s">
        <v>509</v>
      </c>
      <c r="ADY3" s="365" t="s">
        <v>510</v>
      </c>
      <c r="ADZ3" s="365" t="s">
        <v>511</v>
      </c>
    </row>
    <row r="4" spans="1:806" ht="100.5" customHeight="1">
      <c r="A4" s="386" t="str">
        <f>様式第１!J3</f>
        <v>番 　　　号</v>
      </c>
      <c r="B4" s="387" t="str">
        <f>様式第１!J4</f>
        <v>年　　月　　日</v>
      </c>
      <c r="C4" s="388">
        <f>'（別紙1,2）補助事業に要する経費及び四半期別発生予定額'!C17</f>
        <v>0</v>
      </c>
      <c r="D4" s="389">
        <f>'（別紙1,2）補助事業に要する経費及び四半期別発生予定額'!C18</f>
        <v>0</v>
      </c>
      <c r="E4" s="389">
        <f>'（別紙1,2）補助事業に要する経費及び四半期別発生予定額'!C19</f>
        <v>0</v>
      </c>
      <c r="F4" s="389">
        <f>'（別紙1,2）補助事業に要する経費及び四半期別発生予定額'!C20</f>
        <v>0</v>
      </c>
      <c r="G4" s="390">
        <f>'（別紙1,2）補助事業に要する経費及び四半期別発生予定額'!C21</f>
        <v>0</v>
      </c>
      <c r="H4" s="388">
        <f>'（別紙1,2）補助事業に要する経費及び四半期別発生予定額'!E17</f>
        <v>0</v>
      </c>
      <c r="I4" s="389">
        <f>'（別紙1,2）補助事業に要する経費及び四半期別発生予定額'!E18</f>
        <v>0</v>
      </c>
      <c r="J4" s="389">
        <f>'（別紙1,2）補助事業に要する経費及び四半期別発生予定額'!E19</f>
        <v>0</v>
      </c>
      <c r="K4" s="389">
        <f>'（別紙1,2）補助事業に要する経費及び四半期別発生予定額'!E20</f>
        <v>0</v>
      </c>
      <c r="L4" s="390">
        <f>'（別紙1,2）補助事業に要する経費及び四半期別発生予定額'!E21</f>
        <v>0</v>
      </c>
      <c r="M4" s="388">
        <f>'（別紙1,2）補助事業に要する経費及び四半期別発生予定額'!G17</f>
        <v>0</v>
      </c>
      <c r="N4" s="389">
        <f>'（別紙1,2）補助事業に要する経費及び四半期別発生予定額'!G18</f>
        <v>0</v>
      </c>
      <c r="O4" s="389">
        <f>'（別紙1,2）補助事業に要する経費及び四半期別発生予定額'!G19</f>
        <v>0</v>
      </c>
      <c r="P4" s="389">
        <f>'（別紙1,2）補助事業に要する経費及び四半期別発生予定額'!G20</f>
        <v>0</v>
      </c>
      <c r="Q4" s="390">
        <f>'（別紙1,2）補助事業に要する経費及び四半期別発生予定額'!G21</f>
        <v>0</v>
      </c>
      <c r="R4" s="388">
        <f>'（別紙1,2）補助事業に要する経費及び四半期別発生予定額'!I17</f>
        <v>0</v>
      </c>
      <c r="S4" s="389">
        <f>'（別紙1,2）補助事業に要する経費及び四半期別発生予定額'!I18</f>
        <v>0</v>
      </c>
      <c r="T4" s="389">
        <f>'（別紙1,2）補助事業に要する経費及び四半期別発生予定額'!I19</f>
        <v>0</v>
      </c>
      <c r="U4" s="389">
        <f>'（別紙1,2）補助事業に要する経費及び四半期別発生予定額'!I20</f>
        <v>0</v>
      </c>
      <c r="V4" s="390">
        <f>'（別紙1,2）補助事業に要する経費及び四半期別発生予定額'!I21</f>
        <v>0</v>
      </c>
      <c r="W4" s="391">
        <f>'2-1　実施計画概要書'!F4</f>
        <v>0</v>
      </c>
      <c r="X4" s="391">
        <f>'2-1　実施計画概要書'!F5</f>
        <v>0</v>
      </c>
      <c r="Y4" s="392">
        <f>'2-1　実施計画概要書'!F7</f>
        <v>0</v>
      </c>
      <c r="Z4" s="393">
        <f>'2-1　実施計画概要書'!G7</f>
        <v>0</v>
      </c>
      <c r="AA4" s="394">
        <f>'2-1　実施計画概要書'!H7</f>
        <v>0</v>
      </c>
      <c r="AB4" s="395">
        <f>'2-1　実施計画概要書'!F8</f>
        <v>0</v>
      </c>
      <c r="AC4" s="395">
        <f>'2-1　実施計画概要書'!F9</f>
        <v>0</v>
      </c>
      <c r="AD4" s="396">
        <f>'2-1　実施計画概要書'!F10</f>
        <v>0</v>
      </c>
      <c r="AE4" s="397">
        <f>'2-1　実施計画概要書'!F11</f>
        <v>0</v>
      </c>
      <c r="AF4" s="398">
        <f>'2-1　実施計画概要書'!G11</f>
        <v>0</v>
      </c>
      <c r="AG4" s="391">
        <f>'2-1　実施計画概要書'!F12</f>
        <v>0</v>
      </c>
      <c r="AH4" s="391">
        <f>'2-1　実施計画概要書'!F13</f>
        <v>0</v>
      </c>
      <c r="AI4" s="397">
        <f>'2-1　実施計画概要書'!F15</f>
        <v>0</v>
      </c>
      <c r="AJ4" s="399">
        <f>'2-1　実施計画概要書'!G15</f>
        <v>0</v>
      </c>
      <c r="AK4" s="400">
        <f>'2-1　実施計画概要書'!H15</f>
        <v>0</v>
      </c>
      <c r="AL4" s="395">
        <f>'2-1　実施計画概要書'!F16</f>
        <v>0</v>
      </c>
      <c r="AM4" s="395">
        <f>'2-1　実施計画概要書'!F17</f>
        <v>0</v>
      </c>
      <c r="AN4" s="396">
        <f>'2-1　実施計画概要書'!F18</f>
        <v>0</v>
      </c>
      <c r="AO4" s="397">
        <f>'2-1　実施計画概要書'!F19</f>
        <v>0</v>
      </c>
      <c r="AP4" s="398">
        <f>'2-1　実施計画概要書'!G19</f>
        <v>0</v>
      </c>
      <c r="AQ4" s="391">
        <f>'2-1　実施計画概要書'!F20</f>
        <v>0</v>
      </c>
      <c r="AR4" s="391">
        <f>'2-1　実施計画概要書'!F21</f>
        <v>0</v>
      </c>
      <c r="AS4" s="397">
        <f>'2-1　実施計画概要書'!F23</f>
        <v>0</v>
      </c>
      <c r="AT4" s="399">
        <f>'2-1　実施計画概要書'!G23</f>
        <v>0</v>
      </c>
      <c r="AU4" s="400">
        <f>'2-1　実施計画概要書'!H23</f>
        <v>0</v>
      </c>
      <c r="AV4" s="395">
        <f>'2-1　実施計画概要書'!F24</f>
        <v>0</v>
      </c>
      <c r="AW4" s="395">
        <f>'2-1　実施計画概要書'!F25</f>
        <v>0</v>
      </c>
      <c r="AX4" s="396">
        <f>'2-1　実施計画概要書'!F26</f>
        <v>0</v>
      </c>
      <c r="AY4" s="397">
        <f>'2-1　実施計画概要書'!F27</f>
        <v>0</v>
      </c>
      <c r="AZ4" s="398">
        <f>'2-1　実施計画概要書'!G27</f>
        <v>0</v>
      </c>
      <c r="BA4" s="391">
        <f>'2-1　実施計画概要書'!F28</f>
        <v>0</v>
      </c>
      <c r="BB4" s="391">
        <f>'2-1　実施計画概要書'!F29</f>
        <v>0</v>
      </c>
      <c r="BC4" s="397">
        <f>'2-1　実施計画概要書'!F31</f>
        <v>0</v>
      </c>
      <c r="BD4" s="399">
        <f>'2-1　実施計画概要書'!G31</f>
        <v>0</v>
      </c>
      <c r="BE4" s="400">
        <f>'2-1　実施計画概要書'!H31</f>
        <v>0</v>
      </c>
      <c r="BF4" s="395">
        <f>'2-1　実施計画概要書'!F32</f>
        <v>0</v>
      </c>
      <c r="BG4" s="395">
        <f>'2-1　実施計画概要書'!F33</f>
        <v>0</v>
      </c>
      <c r="BH4" s="396">
        <f>'2-1　実施計画概要書'!F34</f>
        <v>0</v>
      </c>
      <c r="BI4" s="397">
        <f>'2-1　実施計画概要書'!F35</f>
        <v>0</v>
      </c>
      <c r="BJ4" s="398">
        <f>'2-1　実施計画概要書'!G35</f>
        <v>0</v>
      </c>
      <c r="BK4" s="401">
        <f>'2-1　実施計画概要書'!F36</f>
        <v>0</v>
      </c>
      <c r="BL4" s="401">
        <f>'2-1　実施計画概要書'!F37</f>
        <v>0</v>
      </c>
      <c r="BM4" s="401">
        <f>'2-1　実施計画概要書'!F38</f>
        <v>0</v>
      </c>
      <c r="BN4" s="396">
        <f>'2-1　実施計画概要書'!F39</f>
        <v>0</v>
      </c>
      <c r="BO4" s="397">
        <f>'2-1　実施計画概要書'!F40</f>
        <v>0</v>
      </c>
      <c r="BP4" s="398">
        <f>'2-1　実施計画概要書'!G40</f>
        <v>0</v>
      </c>
      <c r="BQ4" s="397">
        <f>'2-1　実施計画概要書'!F41</f>
        <v>0</v>
      </c>
      <c r="BR4" s="402">
        <f>'2-1　実施計画概要書'!F42</f>
        <v>0</v>
      </c>
      <c r="BS4" s="403">
        <f>'2-1　実施計画概要書'!F43</f>
        <v>0</v>
      </c>
      <c r="BT4" s="404">
        <f>'2-1　実施計画概要書'!H43</f>
        <v>0</v>
      </c>
      <c r="BU4" s="405">
        <f>'2-1　実施計画概要書'!F44</f>
        <v>0</v>
      </c>
      <c r="BV4" s="406">
        <f>'2-1　実施計画概要書'!H44</f>
        <v>0</v>
      </c>
      <c r="BW4" s="404">
        <f>'2-1　実施計画概要書'!F45</f>
        <v>0</v>
      </c>
      <c r="BX4" s="404">
        <f>'2-1　実施計画概要書'!H45</f>
        <v>0</v>
      </c>
      <c r="BY4" s="405">
        <f>'2-1　実施計画概要書'!F46</f>
        <v>0</v>
      </c>
      <c r="BZ4" s="406">
        <f>'2-1　実施計画概要書'!F47</f>
        <v>0</v>
      </c>
      <c r="CA4" s="404">
        <f>'2-1　実施計画概要書'!H47</f>
        <v>0</v>
      </c>
      <c r="CB4" s="405">
        <f>'2-1　実施計画概要書'!F48</f>
        <v>0</v>
      </c>
      <c r="CC4" s="405">
        <f>'2-1　実施計画概要書'!F49</f>
        <v>0</v>
      </c>
      <c r="CD4" s="407">
        <f>'2-1　実施計画概要書'!H50</f>
        <v>0</v>
      </c>
      <c r="CE4" s="358">
        <f>'2-1　実施計画概要書'!F53</f>
        <v>0</v>
      </c>
      <c r="CF4" s="358">
        <f>'2-1　実施計画概要書'!F54</f>
        <v>0</v>
      </c>
      <c r="CG4" s="358">
        <f>'2-1　実施計画概要書'!F55</f>
        <v>0</v>
      </c>
      <c r="CH4" s="358">
        <f>'2-1　実施計画概要書'!F56</f>
        <v>0</v>
      </c>
      <c r="CI4" s="359">
        <f>'2-1　実施計画概要書'!F57</f>
        <v>0</v>
      </c>
      <c r="CJ4" s="358">
        <f>'2-1　実施計画概要書'!G53</f>
        <v>0</v>
      </c>
      <c r="CK4" s="358">
        <f>'2-1　実施計画概要書'!G54</f>
        <v>0</v>
      </c>
      <c r="CL4" s="358">
        <f>'2-1　実施計画概要書'!G55</f>
        <v>0</v>
      </c>
      <c r="CM4" s="359">
        <f>'2-1　実施計画概要書'!G57</f>
        <v>0</v>
      </c>
      <c r="CN4" s="358">
        <f>'2-1　実施計画概要書'!H53</f>
        <v>0</v>
      </c>
      <c r="CO4" s="358">
        <f>'2-1　実施計画概要書'!H54</f>
        <v>0</v>
      </c>
      <c r="CP4" s="358">
        <f>'2-1　実施計画概要書'!H55</f>
        <v>0</v>
      </c>
      <c r="CQ4" s="359">
        <f>'2-1　実施計画概要書'!H57</f>
        <v>0</v>
      </c>
      <c r="CR4" s="408">
        <f>'2-1　実施計画概要書'!F58</f>
        <v>0</v>
      </c>
      <c r="CS4" s="409">
        <f>'2-1　実施計画概要書'!F59</f>
        <v>0</v>
      </c>
      <c r="CT4" s="409" t="str">
        <f>'2-1　実施計画概要書'!F60</f>
        <v/>
      </c>
      <c r="CU4" s="410">
        <f>'2-2　設備導入事業経費の配分'!B7</f>
        <v>0</v>
      </c>
      <c r="CV4" s="410">
        <f>'2-2　設備導入事業経費の配分'!B8</f>
        <v>0</v>
      </c>
      <c r="CW4" s="411">
        <f>'2-2　設備導入事業経費の配分'!B9</f>
        <v>0</v>
      </c>
      <c r="CX4" s="410">
        <f>'2-2　設備導入事業経費の配分'!B10</f>
        <v>0</v>
      </c>
      <c r="CY4" s="410">
        <f>'2-2　設備導入事業経費の配分'!B11</f>
        <v>0</v>
      </c>
      <c r="CZ4" s="410">
        <f>'2-2　設備導入事業経費の配分'!B12</f>
        <v>0</v>
      </c>
      <c r="DA4" s="410">
        <f>'2-2　設備導入事業経費の配分'!B13</f>
        <v>0</v>
      </c>
      <c r="DB4" s="411">
        <f>'2-2　設備導入事業経費の配分'!B14</f>
        <v>0</v>
      </c>
      <c r="DC4" s="410">
        <f>'2-2　設備導入事業経費の配分'!B15</f>
        <v>0</v>
      </c>
      <c r="DD4" s="410">
        <f>'2-2　設備導入事業経費の配分'!B16</f>
        <v>0</v>
      </c>
      <c r="DE4" s="410">
        <f>'2-2　設備導入事業経費の配分'!B17</f>
        <v>0</v>
      </c>
      <c r="DF4" s="410">
        <f>'2-2　設備導入事業経費の配分'!B18</f>
        <v>0</v>
      </c>
      <c r="DG4" s="410">
        <f>'2-2　設備導入事業経費の配分'!B19</f>
        <v>0</v>
      </c>
      <c r="DH4" s="410">
        <f>'2-2　設備導入事業経費の配分'!B20</f>
        <v>0</v>
      </c>
      <c r="DI4" s="411">
        <f>'2-2　設備導入事業経費の配分'!B21</f>
        <v>0</v>
      </c>
      <c r="DJ4" s="412">
        <f>'2-2　設備導入事業経費の配分'!B22</f>
        <v>0</v>
      </c>
      <c r="DK4" s="413">
        <f>'2-2　設備導入事業経費の配分'!B23</f>
        <v>0</v>
      </c>
      <c r="DL4" s="412">
        <f>'2-2　設備導入事業経費の配分'!B24</f>
        <v>0</v>
      </c>
      <c r="DM4" s="410">
        <f>'2-2　設備導入事業経費の配分'!D7</f>
        <v>0</v>
      </c>
      <c r="DN4" s="410">
        <f>'2-2　設備導入事業経費の配分'!D8</f>
        <v>0</v>
      </c>
      <c r="DO4" s="411">
        <f>'2-2　設備導入事業経費の配分'!D9</f>
        <v>0</v>
      </c>
      <c r="DP4" s="410">
        <f>'2-2　設備導入事業経費の配分'!D10</f>
        <v>0</v>
      </c>
      <c r="DQ4" s="410">
        <f>'2-2　設備導入事業経費の配分'!D11</f>
        <v>0</v>
      </c>
      <c r="DR4" s="410">
        <f>'2-2　設備導入事業経費の配分'!D12</f>
        <v>0</v>
      </c>
      <c r="DS4" s="410">
        <f>'2-2　設備導入事業経費の配分'!D13</f>
        <v>0</v>
      </c>
      <c r="DT4" s="411">
        <f>'2-2　設備導入事業経費の配分'!D14</f>
        <v>0</v>
      </c>
      <c r="DU4" s="410">
        <f>'2-2　設備導入事業経費の配分'!D15</f>
        <v>0</v>
      </c>
      <c r="DV4" s="410">
        <f>'2-2　設備導入事業経費の配分'!D16</f>
        <v>0</v>
      </c>
      <c r="DW4" s="410">
        <f>'2-2　設備導入事業経費の配分'!D17</f>
        <v>0</v>
      </c>
      <c r="DX4" s="410">
        <f>'2-2　設備導入事業経費の配分'!D18</f>
        <v>0</v>
      </c>
      <c r="DY4" s="410">
        <f>'2-2　設備導入事業経費の配分'!D19</f>
        <v>0</v>
      </c>
      <c r="DZ4" s="410">
        <f>'2-2　設備導入事業経費の配分'!D20</f>
        <v>0</v>
      </c>
      <c r="EA4" s="411">
        <f>'2-2　設備導入事業経費の配分'!D21</f>
        <v>0</v>
      </c>
      <c r="EB4" s="412">
        <f>'2-2　設備導入事業経費の配分'!D22</f>
        <v>0</v>
      </c>
      <c r="EC4" s="412">
        <f>'2-2　設備導入事業経費の配分'!D24</f>
        <v>0</v>
      </c>
      <c r="ED4" s="411">
        <f>'2-2　設備導入事業経費の配分'!H9</f>
        <v>0</v>
      </c>
      <c r="EE4" s="411">
        <f>'2-2　設備導入事業経費の配分'!H14</f>
        <v>0</v>
      </c>
      <c r="EF4" s="411">
        <f>'2-2　設備導入事業経費の配分'!H21</f>
        <v>0</v>
      </c>
      <c r="EG4" s="412">
        <f>'2-2　設備導入事業経費の配分'!H24</f>
        <v>0</v>
      </c>
      <c r="EH4" s="391">
        <f>'2-4　補助事業に要する経費、及びその調達方法'!B11</f>
        <v>0</v>
      </c>
      <c r="EI4" s="414">
        <f>'2-4　補助事業に要する経費、及びその調達方法'!D11</f>
        <v>0</v>
      </c>
      <c r="EJ4" s="391">
        <f>'2-4　補助事業に要する経費、及びその調達方法'!E11</f>
        <v>0</v>
      </c>
      <c r="EK4" s="391">
        <f>'2-4　補助事業に要する経費、及びその調達方法'!B12</f>
        <v>0</v>
      </c>
      <c r="EL4" s="414">
        <f>'2-4　補助事業に要する経費、及びその調達方法'!D12</f>
        <v>0</v>
      </c>
      <c r="EM4" s="391">
        <f>'2-4　補助事業に要する経費、及びその調達方法'!E12</f>
        <v>0</v>
      </c>
      <c r="EN4" s="391">
        <f>'2-4　補助事業に要する経費、及びその調達方法'!B13</f>
        <v>0</v>
      </c>
      <c r="EO4" s="414">
        <f>'2-4　補助事業に要する経費、及びその調達方法'!D13</f>
        <v>0</v>
      </c>
      <c r="EP4" s="391">
        <f>'2-4　補助事業に要する経費、及びその調達方法'!E13</f>
        <v>0</v>
      </c>
      <c r="EQ4" s="415">
        <f>'2-4　補助事業に要する経費、及びその調達方法'!D14</f>
        <v>0</v>
      </c>
      <c r="ER4" s="391">
        <f>'2-4　補助事業に要する経費、及びその調達方法'!B18</f>
        <v>0</v>
      </c>
      <c r="ES4" s="414">
        <f>'2-4　補助事業に要する経費、及びその調達方法'!D18</f>
        <v>0</v>
      </c>
      <c r="ET4" s="416">
        <f>'2-4　補助事業に要する経費、及びその調達方法'!E18</f>
        <v>0</v>
      </c>
      <c r="EU4" s="391">
        <f>'2-4　補助事業に要する経費、及びその調達方法'!F18</f>
        <v>0</v>
      </c>
      <c r="EV4" s="391">
        <f>'2-4　補助事業に要する経費、及びその調達方法'!B19</f>
        <v>0</v>
      </c>
      <c r="EW4" s="414">
        <f>'2-4　補助事業に要する経費、及びその調達方法'!D19</f>
        <v>0</v>
      </c>
      <c r="EX4" s="416">
        <f>'2-4　補助事業に要する経費、及びその調達方法'!E19</f>
        <v>0</v>
      </c>
      <c r="EY4" s="391">
        <f>'2-4　補助事業に要する経費、及びその調達方法'!F19</f>
        <v>0</v>
      </c>
      <c r="EZ4" s="391">
        <f>'2-4　補助事業に要する経費、及びその調達方法'!B20</f>
        <v>0</v>
      </c>
      <c r="FA4" s="414">
        <f>'2-4　補助事業に要する経費、及びその調達方法'!D20</f>
        <v>0</v>
      </c>
      <c r="FB4" s="416">
        <f>'2-4　補助事業に要する経費、及びその調達方法'!E20</f>
        <v>0</v>
      </c>
      <c r="FC4" s="391">
        <f>'2-4　補助事業に要する経費、及びその調達方法'!F20</f>
        <v>0</v>
      </c>
      <c r="FD4" s="391">
        <f>'2-4　補助事業に要する経費、及びその調達方法'!B21</f>
        <v>0</v>
      </c>
      <c r="FE4" s="414">
        <f>'2-4　補助事業に要する経費、及びその調達方法'!D21</f>
        <v>0</v>
      </c>
      <c r="FF4" s="416">
        <f>'2-4　補助事業に要する経費、及びその調達方法'!E21</f>
        <v>0</v>
      </c>
      <c r="FG4" s="391">
        <f>'2-4　補助事業に要する経費、及びその調達方法'!F21</f>
        <v>0</v>
      </c>
      <c r="FH4" s="415">
        <f>'2-4　補助事業に要する経費、及びその調達方法'!D22</f>
        <v>0</v>
      </c>
      <c r="FI4" s="411">
        <f>'2-4　補助事業に要する経費、及びその調達方法'!H7</f>
        <v>0</v>
      </c>
      <c r="FJ4" s="410">
        <f>'2-4　補助事業に要する経費、及びその調達方法'!J7</f>
        <v>0</v>
      </c>
      <c r="FK4" s="417">
        <f>'2-4　補助事業に要する経費、及びその調達方法'!B25</f>
        <v>0</v>
      </c>
      <c r="FL4" s="401">
        <f>'2-4　補助事業に要する経費、及びその調達方法'!B29</f>
        <v>0</v>
      </c>
      <c r="FM4" s="418">
        <f>'2-4　補助事業に要する経費、及びその調達方法'!D29</f>
        <v>0</v>
      </c>
      <c r="FN4" s="416">
        <f>'2-4　補助事業に要する経費、及びその調達方法'!E29</f>
        <v>0</v>
      </c>
      <c r="FO4" s="419">
        <f>'2-4　補助事業に要する経費、及びその調達方法'!F29</f>
        <v>0</v>
      </c>
      <c r="FP4" s="401">
        <f>'2-4　補助事業に要する経費、及びその調達方法'!G29</f>
        <v>0</v>
      </c>
      <c r="FQ4" s="401">
        <f>'2-4　補助事業に要する経費、及びその調達方法'!B30</f>
        <v>0</v>
      </c>
      <c r="FR4" s="418">
        <f>'2-4　補助事業に要する経費、及びその調達方法'!D30</f>
        <v>0</v>
      </c>
      <c r="FS4" s="416">
        <f>'2-4　補助事業に要する経費、及びその調達方法'!E30</f>
        <v>0</v>
      </c>
      <c r="FT4" s="419">
        <f>'2-4　補助事業に要する経費、及びその調達方法'!F30</f>
        <v>0</v>
      </c>
      <c r="FU4" s="401">
        <f>'2-4　補助事業に要する経費、及びその調達方法'!G30</f>
        <v>0</v>
      </c>
      <c r="FV4" s="401">
        <f>'2-4　補助事業に要する経費、及びその調達方法'!B31</f>
        <v>0</v>
      </c>
      <c r="FW4" s="418">
        <f>'2-4　補助事業に要する経費、及びその調達方法'!D31</f>
        <v>0</v>
      </c>
      <c r="FX4" s="416">
        <f>'2-4　補助事業に要する経費、及びその調達方法'!E31</f>
        <v>0</v>
      </c>
      <c r="FY4" s="419">
        <f>'2-4　補助事業に要する経費、及びその調達方法'!F31</f>
        <v>0</v>
      </c>
      <c r="FZ4" s="401">
        <f>'2-4　補助事業に要する経費、及びその調達方法'!G31</f>
        <v>0</v>
      </c>
      <c r="GA4" s="420">
        <f>'2-4　補助事業に要する経費、及びその調達方法'!D32</f>
        <v>0</v>
      </c>
      <c r="GB4" s="421">
        <f>'2-5　補助対象設備の機器リスト'!C10</f>
        <v>0</v>
      </c>
      <c r="GC4" s="422">
        <f>'2-5　補助対象設備の機器リスト'!D10</f>
        <v>0</v>
      </c>
      <c r="GD4" s="422">
        <f>'2-5　補助対象設備の機器リスト'!E10</f>
        <v>0</v>
      </c>
      <c r="GE4" s="422">
        <f>'2-5　補助対象設備の機器リスト'!F10</f>
        <v>0</v>
      </c>
      <c r="GF4" s="423">
        <f>'2-5　補助対象設備の機器リスト'!G10</f>
        <v>0</v>
      </c>
      <c r="GG4" s="421">
        <f>'2-5　補助対象設備の機器リスト'!C11</f>
        <v>0</v>
      </c>
      <c r="GH4" s="422">
        <f>'2-5　補助対象設備の機器リスト'!D11</f>
        <v>0</v>
      </c>
      <c r="GI4" s="422">
        <f>'2-5　補助対象設備の機器リスト'!E11</f>
        <v>0</v>
      </c>
      <c r="GJ4" s="422">
        <f>'2-5　補助対象設備の機器リスト'!F11</f>
        <v>0</v>
      </c>
      <c r="GK4" s="423">
        <f>'2-5　補助対象設備の機器リスト'!G11</f>
        <v>0</v>
      </c>
      <c r="GL4" s="421">
        <f>'2-5　補助対象設備の機器リスト'!C12</f>
        <v>0</v>
      </c>
      <c r="GM4" s="422">
        <f>'2-5　補助対象設備の機器リスト'!D12</f>
        <v>0</v>
      </c>
      <c r="GN4" s="422">
        <f>'2-5　補助対象設備の機器リスト'!E12</f>
        <v>0</v>
      </c>
      <c r="GO4" s="422">
        <f>'2-5　補助対象設備の機器リスト'!F12</f>
        <v>0</v>
      </c>
      <c r="GP4" s="423">
        <f>'2-5　補助対象設備の機器リスト'!G12</f>
        <v>0</v>
      </c>
      <c r="GQ4" s="421">
        <f>'2-5　補助対象設備の機器リスト'!C13</f>
        <v>0</v>
      </c>
      <c r="GR4" s="422">
        <f>'2-5　補助対象設備の機器リスト'!D13</f>
        <v>0</v>
      </c>
      <c r="GS4" s="422">
        <f>'2-5　補助対象設備の機器リスト'!E13</f>
        <v>0</v>
      </c>
      <c r="GT4" s="422">
        <f>'2-5　補助対象設備の機器リスト'!F13</f>
        <v>0</v>
      </c>
      <c r="GU4" s="423">
        <f>'2-5　補助対象設備の機器リスト'!G13</f>
        <v>0</v>
      </c>
      <c r="GV4" s="421">
        <f>'2-5　補助対象設備の機器リスト'!C14</f>
        <v>0</v>
      </c>
      <c r="GW4" s="422">
        <f>'2-5　補助対象設備の機器リスト'!D14</f>
        <v>0</v>
      </c>
      <c r="GX4" s="422">
        <f>'2-5　補助対象設備の機器リスト'!E14</f>
        <v>0</v>
      </c>
      <c r="GY4" s="422">
        <f>'2-5　補助対象設備の機器リスト'!F14</f>
        <v>0</v>
      </c>
      <c r="GZ4" s="423">
        <f>'2-5　補助対象設備の機器リスト'!G14</f>
        <v>0</v>
      </c>
      <c r="HA4" s="421">
        <f>'2-5　補助対象設備の機器リスト'!C15</f>
        <v>0</v>
      </c>
      <c r="HB4" s="422">
        <f>'2-5　補助対象設備の機器リスト'!D15</f>
        <v>0</v>
      </c>
      <c r="HC4" s="422">
        <f>'2-5　補助対象設備の機器リスト'!E15</f>
        <v>0</v>
      </c>
      <c r="HD4" s="422">
        <f>'2-5　補助対象設備の機器リスト'!F15</f>
        <v>0</v>
      </c>
      <c r="HE4" s="423">
        <f>'2-5　補助対象設備の機器リスト'!G15</f>
        <v>0</v>
      </c>
      <c r="HF4" s="421">
        <f>'2-5　補助対象設備の機器リスト'!C16</f>
        <v>0</v>
      </c>
      <c r="HG4" s="422">
        <f>'2-5　補助対象設備の機器リスト'!D16</f>
        <v>0</v>
      </c>
      <c r="HH4" s="422">
        <f>'2-5　補助対象設備の機器リスト'!E16</f>
        <v>0</v>
      </c>
      <c r="HI4" s="422">
        <f>'2-5　補助対象設備の機器リスト'!F16</f>
        <v>0</v>
      </c>
      <c r="HJ4" s="423">
        <f>'2-5　補助対象設備の機器リスト'!G16</f>
        <v>0</v>
      </c>
      <c r="HK4" s="421">
        <f>'2-5　補助対象設備の機器リスト'!C17</f>
        <v>0</v>
      </c>
      <c r="HL4" s="422">
        <f>'2-5　補助対象設備の機器リスト'!D17</f>
        <v>0</v>
      </c>
      <c r="HM4" s="422">
        <f>'2-5　補助対象設備の機器リスト'!E17</f>
        <v>0</v>
      </c>
      <c r="HN4" s="422">
        <f>'2-5　補助対象設備の機器リスト'!F17</f>
        <v>0</v>
      </c>
      <c r="HO4" s="423">
        <f>'2-5　補助対象設備の機器リスト'!G17</f>
        <v>0</v>
      </c>
      <c r="HP4" s="421">
        <f>'2-5　補助対象設備の機器リスト'!C18</f>
        <v>0</v>
      </c>
      <c r="HQ4" s="422">
        <f>'2-5　補助対象設備の機器リスト'!D18</f>
        <v>0</v>
      </c>
      <c r="HR4" s="422">
        <f>'2-5　補助対象設備の機器リスト'!E18</f>
        <v>0</v>
      </c>
      <c r="HS4" s="422">
        <f>'2-5　補助対象設備の機器リスト'!F18</f>
        <v>0</v>
      </c>
      <c r="HT4" s="423">
        <f>'2-5　補助対象設備の機器リスト'!G18</f>
        <v>0</v>
      </c>
      <c r="HU4" s="421">
        <f>'2-5　補助対象設備の機器リスト'!C19</f>
        <v>0</v>
      </c>
      <c r="HV4" s="422">
        <f>'2-5　補助対象設備の機器リスト'!D19</f>
        <v>0</v>
      </c>
      <c r="HW4" s="422">
        <f>'2-5　補助対象設備の機器リスト'!E19</f>
        <v>0</v>
      </c>
      <c r="HX4" s="422">
        <f>'2-5　補助対象設備の機器リスト'!F19</f>
        <v>0</v>
      </c>
      <c r="HY4" s="423">
        <f>'2-5　補助対象設備の機器リスト'!G19</f>
        <v>0</v>
      </c>
      <c r="HZ4" s="421">
        <f>'2-5　補助対象設備の機器リスト'!C20</f>
        <v>0</v>
      </c>
      <c r="IA4" s="422">
        <f>'2-5　補助対象設備の機器リスト'!D20</f>
        <v>0</v>
      </c>
      <c r="IB4" s="422">
        <f>'2-5　補助対象設備の機器リスト'!E20</f>
        <v>0</v>
      </c>
      <c r="IC4" s="422">
        <f>'2-5　補助対象設備の機器リスト'!F20</f>
        <v>0</v>
      </c>
      <c r="ID4" s="423">
        <f>'2-5　補助対象設備の機器リスト'!G20</f>
        <v>0</v>
      </c>
      <c r="IE4" s="421">
        <f>'2-5　補助対象設備の機器リスト'!C21</f>
        <v>0</v>
      </c>
      <c r="IF4" s="422">
        <f>'2-5　補助対象設備の機器リスト'!D21</f>
        <v>0</v>
      </c>
      <c r="IG4" s="422">
        <f>'2-5　補助対象設備の機器リスト'!E21</f>
        <v>0</v>
      </c>
      <c r="IH4" s="422">
        <f>'2-5　補助対象設備の機器リスト'!F21</f>
        <v>0</v>
      </c>
      <c r="II4" s="423">
        <f>'2-5　補助対象設備の機器リスト'!G21</f>
        <v>0</v>
      </c>
      <c r="IJ4" s="421">
        <f>'2-5　補助対象設備の機器リスト'!C22</f>
        <v>0</v>
      </c>
      <c r="IK4" s="422">
        <f>'2-5　補助対象設備の機器リスト'!D22</f>
        <v>0</v>
      </c>
      <c r="IL4" s="422">
        <f>'2-5　補助対象設備の機器リスト'!E22</f>
        <v>0</v>
      </c>
      <c r="IM4" s="422">
        <f>'2-5　補助対象設備の機器リスト'!F22</f>
        <v>0</v>
      </c>
      <c r="IN4" s="424">
        <f>'2-5　補助対象設備の機器リスト'!G22</f>
        <v>0</v>
      </c>
      <c r="IO4" s="421">
        <f>'2-5　補助対象設備の機器リスト'!C23</f>
        <v>0</v>
      </c>
      <c r="IP4" s="422">
        <f>'2-5　補助対象設備の機器リスト'!D23</f>
        <v>0</v>
      </c>
      <c r="IQ4" s="422">
        <f>'2-5　補助対象設備の機器リスト'!E23</f>
        <v>0</v>
      </c>
      <c r="IR4" s="422">
        <f>'2-5　補助対象設備の機器リスト'!F23</f>
        <v>0</v>
      </c>
      <c r="IS4" s="423">
        <f>'2-5　補助対象設備の機器リスト'!G23</f>
        <v>0</v>
      </c>
      <c r="IT4" s="421">
        <f>'2-5　補助対象設備の機器リスト'!C24</f>
        <v>0</v>
      </c>
      <c r="IU4" s="422">
        <f>'2-5　補助対象設備の機器リスト'!D24</f>
        <v>0</v>
      </c>
      <c r="IV4" s="422">
        <f>'2-5　補助対象設備の機器リスト'!E24</f>
        <v>0</v>
      </c>
      <c r="IW4" s="422">
        <f>'2-5　補助対象設備の機器リスト'!F24</f>
        <v>0</v>
      </c>
      <c r="IX4" s="423">
        <f>'2-5　補助対象設備の機器リスト'!G24</f>
        <v>0</v>
      </c>
      <c r="IY4" s="421">
        <f>'2-5　補助対象設備の機器リスト'!C25</f>
        <v>0</v>
      </c>
      <c r="IZ4" s="422">
        <f>'2-5　補助対象設備の機器リスト'!D25</f>
        <v>0</v>
      </c>
      <c r="JA4" s="422">
        <f>'2-5　補助対象設備の機器リスト'!E25</f>
        <v>0</v>
      </c>
      <c r="JB4" s="422">
        <f>'2-5　補助対象設備の機器リスト'!F25</f>
        <v>0</v>
      </c>
      <c r="JC4" s="423">
        <f>'2-5　補助対象設備の機器リスト'!G25</f>
        <v>0</v>
      </c>
      <c r="JD4" s="421">
        <f>'2-5　補助対象設備の機器リスト'!C26</f>
        <v>0</v>
      </c>
      <c r="JE4" s="422">
        <f>'2-5　補助対象設備の機器リスト'!D26</f>
        <v>0</v>
      </c>
      <c r="JF4" s="422">
        <f>'2-5　補助対象設備の機器リスト'!E26</f>
        <v>0</v>
      </c>
      <c r="JG4" s="422">
        <f>'2-5　補助対象設備の機器リスト'!F26</f>
        <v>0</v>
      </c>
      <c r="JH4" s="423">
        <f>'2-5　補助対象設備の機器リスト'!G26</f>
        <v>0</v>
      </c>
      <c r="JI4" s="421">
        <f>'2-5　補助対象設備の機器リスト'!C27</f>
        <v>0</v>
      </c>
      <c r="JJ4" s="422">
        <f>'2-5　補助対象設備の機器リスト'!D27</f>
        <v>0</v>
      </c>
      <c r="JK4" s="422">
        <f>'2-5　補助対象設備の機器リスト'!E27</f>
        <v>0</v>
      </c>
      <c r="JL4" s="422">
        <f>'2-5　補助対象設備の機器リスト'!F27</f>
        <v>0</v>
      </c>
      <c r="JM4" s="423">
        <f>'2-5　補助対象設備の機器リスト'!G27</f>
        <v>0</v>
      </c>
      <c r="JN4" s="361">
        <f>'2-9非常時に操業を持続する範囲へ電力を供給する設備リスト'!C10</f>
        <v>0</v>
      </c>
      <c r="JO4" s="361">
        <f>'2-9非常時に操業を持続する範囲へ電力を供給する設備リスト'!D10</f>
        <v>0</v>
      </c>
      <c r="JP4" s="425">
        <f>'2-9非常時に操業を持続する範囲へ電力を供給する設備リスト'!E10</f>
        <v>0</v>
      </c>
      <c r="JQ4" s="317">
        <f>'2-9非常時に操業を持続する範囲へ電力を供給する設備リスト'!G10</f>
        <v>0</v>
      </c>
      <c r="JR4" s="317">
        <f>'2-9非常時に操業を持続する範囲へ電力を供給する設備リスト'!H10</f>
        <v>0</v>
      </c>
      <c r="JS4" s="324">
        <f>'2-9非常時に操業を持続する範囲へ電力を供給する設備リスト'!I10</f>
        <v>0</v>
      </c>
      <c r="JT4" s="317">
        <f>'2-9非常時に操業を持続する範囲へ電力を供給する設備リスト'!J10</f>
        <v>0</v>
      </c>
      <c r="JU4" s="318">
        <f>'2-9非常時に操業を持続する範囲へ電力を供給する設備リスト'!K10</f>
        <v>0</v>
      </c>
      <c r="JV4" s="325">
        <f>'2-9非常時に操業を持続する範囲へ電力を供給する設備リスト'!L10</f>
        <v>0</v>
      </c>
      <c r="JW4" s="361">
        <f>'2-9非常時に操業を持続する範囲へ電力を供給する設備リスト'!N10</f>
        <v>0</v>
      </c>
      <c r="JX4" s="361">
        <f>'2-9非常時に操業を持続する範囲へ電力を供給する設備リスト'!O10</f>
        <v>0</v>
      </c>
      <c r="JY4" s="319">
        <f>'2-9非常時に操業を持続する範囲へ電力を供給する設備リスト'!P10</f>
        <v>0</v>
      </c>
      <c r="JZ4" s="319">
        <f>'2-9非常時に操業を持続する範囲へ電力を供給する設備リスト'!Q10</f>
        <v>0</v>
      </c>
      <c r="KA4" s="425">
        <f>'2-9非常時に操業を持続する範囲へ電力を供給する設備リスト'!R10</f>
        <v>0</v>
      </c>
      <c r="KB4" s="348">
        <f>'2-9非常時に操業を持続する範囲へ電力を供給する設備リスト'!T10</f>
        <v>0</v>
      </c>
      <c r="KC4" s="348">
        <f>'2-9非常時に操業を持続する範囲へ電力を供給する設備リスト'!U10</f>
        <v>0</v>
      </c>
      <c r="KD4" s="317">
        <f>'2-9非常時に操業を持続する範囲へ電力を供給する設備リスト'!V10</f>
        <v>0</v>
      </c>
      <c r="KE4" s="318">
        <f>'2-9非常時に操業を持続する範囲へ電力を供給する設備リスト'!W10</f>
        <v>0</v>
      </c>
      <c r="KF4" s="318" t="str">
        <f>'2-9非常時に操業を持続する範囲へ電力を供給する設備リスト'!Y10</f>
        <v/>
      </c>
      <c r="KG4" s="320">
        <f>'2-9非常時に操業を持続する範囲へ電力を供給する設備リスト'!X10</f>
        <v>0</v>
      </c>
      <c r="KH4" s="361">
        <f>'2-9非常時に操業を持続する範囲へ電力を供給する設備リスト'!C11</f>
        <v>0</v>
      </c>
      <c r="KI4" s="361">
        <f>'2-9非常時に操業を持続する範囲へ電力を供給する設備リスト'!D11</f>
        <v>0</v>
      </c>
      <c r="KJ4" s="425">
        <f>'2-9非常時に操業を持続する範囲へ電力を供給する設備リスト'!E11</f>
        <v>0</v>
      </c>
      <c r="KK4" s="317">
        <f>'2-9非常時に操業を持続する範囲へ電力を供給する設備リスト'!G11</f>
        <v>0</v>
      </c>
      <c r="KL4" s="317">
        <f>'2-9非常時に操業を持続する範囲へ電力を供給する設備リスト'!H11</f>
        <v>0</v>
      </c>
      <c r="KM4" s="324">
        <f>'2-9非常時に操業を持続する範囲へ電力を供給する設備リスト'!I11</f>
        <v>0</v>
      </c>
      <c r="KN4" s="317">
        <f>'2-9非常時に操業を持続する範囲へ電力を供給する設備リスト'!J11</f>
        <v>0</v>
      </c>
      <c r="KO4" s="318">
        <f>'2-9非常時に操業を持続する範囲へ電力を供給する設備リスト'!K11</f>
        <v>0</v>
      </c>
      <c r="KP4" s="325">
        <f>'2-9非常時に操業を持続する範囲へ電力を供給する設備リスト'!L11</f>
        <v>0</v>
      </c>
      <c r="KQ4" s="361">
        <f>'2-9非常時に操業を持続する範囲へ電力を供給する設備リスト'!N11</f>
        <v>0</v>
      </c>
      <c r="KR4" s="361">
        <f>'2-9非常時に操業を持続する範囲へ電力を供給する設備リスト'!O11</f>
        <v>0</v>
      </c>
      <c r="KS4" s="319">
        <f>'2-9非常時に操業を持続する範囲へ電力を供給する設備リスト'!P11</f>
        <v>0</v>
      </c>
      <c r="KT4" s="319">
        <f>'2-9非常時に操業を持続する範囲へ電力を供給する設備リスト'!Q11</f>
        <v>0</v>
      </c>
      <c r="KU4" s="322">
        <f>'2-9非常時に操業を持続する範囲へ電力を供給する設備リスト'!R11</f>
        <v>0</v>
      </c>
      <c r="KV4" s="348">
        <f>'2-9非常時に操業を持続する範囲へ電力を供給する設備リスト'!T11</f>
        <v>0</v>
      </c>
      <c r="KW4" s="348">
        <f>'2-9非常時に操業を持続する範囲へ電力を供給する設備リスト'!U11</f>
        <v>0</v>
      </c>
      <c r="KX4" s="317">
        <f>'2-9非常時に操業を持続する範囲へ電力を供給する設備リスト'!V11</f>
        <v>0</v>
      </c>
      <c r="KY4" s="318">
        <f>'2-9非常時に操業を持続する範囲へ電力を供給する設備リスト'!W11</f>
        <v>0</v>
      </c>
      <c r="KZ4" s="318" t="str">
        <f>'2-9非常時に操業を持続する範囲へ電力を供給する設備リスト'!Y11</f>
        <v/>
      </c>
      <c r="LA4" s="361">
        <f>'2-9非常時に操業を持続する範囲へ電力を供給する設備リスト'!X11</f>
        <v>0</v>
      </c>
      <c r="LB4" s="361">
        <f>'2-9非常時に操業を持続する範囲へ電力を供給する設備リスト'!C12</f>
        <v>0</v>
      </c>
      <c r="LC4" s="361">
        <f>'2-9非常時に操業を持続する範囲へ電力を供給する設備リスト'!D12</f>
        <v>0</v>
      </c>
      <c r="LD4" s="425">
        <f>'2-9非常時に操業を持続する範囲へ電力を供給する設備リスト'!E12</f>
        <v>0</v>
      </c>
      <c r="LE4" s="317">
        <f>'2-9非常時に操業を持続する範囲へ電力を供給する設備リスト'!G12</f>
        <v>0</v>
      </c>
      <c r="LF4" s="317">
        <f>'2-9非常時に操業を持続する範囲へ電力を供給する設備リスト'!H12</f>
        <v>0</v>
      </c>
      <c r="LG4" s="324">
        <f>'2-9非常時に操業を持続する範囲へ電力を供給する設備リスト'!I12</f>
        <v>0</v>
      </c>
      <c r="LH4" s="317">
        <f>'2-9非常時に操業を持続する範囲へ電力を供給する設備リスト'!J12</f>
        <v>0</v>
      </c>
      <c r="LI4" s="318">
        <f>'2-9非常時に操業を持続する範囲へ電力を供給する設備リスト'!K12</f>
        <v>0</v>
      </c>
      <c r="LJ4" s="325">
        <f>'2-9非常時に操業を持続する範囲へ電力を供給する設備リスト'!L12</f>
        <v>0</v>
      </c>
      <c r="LK4" s="361">
        <f>'2-9非常時に操業を持続する範囲へ電力を供給する設備リスト'!N12</f>
        <v>0</v>
      </c>
      <c r="LL4" s="361">
        <f>'2-9非常時に操業を持続する範囲へ電力を供給する設備リスト'!O12</f>
        <v>0</v>
      </c>
      <c r="LM4" s="319">
        <f>'2-9非常時に操業を持続する範囲へ電力を供給する設備リスト'!P12</f>
        <v>0</v>
      </c>
      <c r="LN4" s="319">
        <f>'2-9非常時に操業を持続する範囲へ電力を供給する設備リスト'!Q12</f>
        <v>0</v>
      </c>
      <c r="LO4" s="322">
        <f>'2-9非常時に操業を持続する範囲へ電力を供給する設備リスト'!R12</f>
        <v>0</v>
      </c>
      <c r="LP4" s="348">
        <f>'2-9非常時に操業を持続する範囲へ電力を供給する設備リスト'!T12</f>
        <v>0</v>
      </c>
      <c r="LQ4" s="348">
        <f>'2-9非常時に操業を持続する範囲へ電力を供給する設備リスト'!U12</f>
        <v>0</v>
      </c>
      <c r="LR4" s="317">
        <f>'2-9非常時に操業を持続する範囲へ電力を供給する設備リスト'!V12</f>
        <v>0</v>
      </c>
      <c r="LS4" s="318">
        <f>'2-9非常時に操業を持続する範囲へ電力を供給する設備リスト'!W12</f>
        <v>0</v>
      </c>
      <c r="LT4" s="318" t="str">
        <f>'2-9非常時に操業を持続する範囲へ電力を供給する設備リスト'!Y12</f>
        <v/>
      </c>
      <c r="LU4" s="361">
        <f>'2-9非常時に操業を持続する範囲へ電力を供給する設備リスト'!X12</f>
        <v>0</v>
      </c>
      <c r="LV4" s="361">
        <f>'2-9非常時に操業を持続する範囲へ電力を供給する設備リスト'!C13</f>
        <v>0</v>
      </c>
      <c r="LW4" s="361">
        <f>'2-9非常時に操業を持続する範囲へ電力を供給する設備リスト'!D13</f>
        <v>0</v>
      </c>
      <c r="LX4" s="425">
        <f>'2-9非常時に操業を持続する範囲へ電力を供給する設備リスト'!E13</f>
        <v>0</v>
      </c>
      <c r="LY4" s="317">
        <f>'2-9非常時に操業を持続する範囲へ電力を供給する設備リスト'!G13</f>
        <v>0</v>
      </c>
      <c r="LZ4" s="317">
        <f>'2-9非常時に操業を持続する範囲へ電力を供給する設備リスト'!H13</f>
        <v>0</v>
      </c>
      <c r="MA4" s="324">
        <f>'2-9非常時に操業を持続する範囲へ電力を供給する設備リスト'!I13</f>
        <v>0</v>
      </c>
      <c r="MB4" s="317">
        <f>'2-9非常時に操業を持続する範囲へ電力を供給する設備リスト'!J13</f>
        <v>0</v>
      </c>
      <c r="MC4" s="318">
        <f>'2-9非常時に操業を持続する範囲へ電力を供給する設備リスト'!K13</f>
        <v>0</v>
      </c>
      <c r="MD4" s="325">
        <f>'2-9非常時に操業を持続する範囲へ電力を供給する設備リスト'!L13</f>
        <v>0</v>
      </c>
      <c r="ME4" s="361">
        <f>'2-9非常時に操業を持続する範囲へ電力を供給する設備リスト'!N13</f>
        <v>0</v>
      </c>
      <c r="MF4" s="361">
        <f>'2-9非常時に操業を持続する範囲へ電力を供給する設備リスト'!O13</f>
        <v>0</v>
      </c>
      <c r="MG4" s="319">
        <f>'2-9非常時に操業を持続する範囲へ電力を供給する設備リスト'!P13</f>
        <v>0</v>
      </c>
      <c r="MH4" s="319">
        <f>'2-9非常時に操業を持続する範囲へ電力を供給する設備リスト'!Q13</f>
        <v>0</v>
      </c>
      <c r="MI4" s="322">
        <f>'2-9非常時に操業を持続する範囲へ電力を供給する設備リスト'!R13</f>
        <v>0</v>
      </c>
      <c r="MJ4" s="348">
        <f>'2-9非常時に操業を持続する範囲へ電力を供給する設備リスト'!T13</f>
        <v>0</v>
      </c>
      <c r="MK4" s="348">
        <f>'2-9非常時に操業を持続する範囲へ電力を供給する設備リスト'!U13</f>
        <v>0</v>
      </c>
      <c r="ML4" s="317">
        <f>'2-9非常時に操業を持続する範囲へ電力を供給する設備リスト'!V13</f>
        <v>0</v>
      </c>
      <c r="MM4" s="318">
        <f>'2-9非常時に操業を持続する範囲へ電力を供給する設備リスト'!W13</f>
        <v>0</v>
      </c>
      <c r="MN4" s="318" t="str">
        <f>'2-9非常時に操業を持続する範囲へ電力を供給する設備リスト'!Y13</f>
        <v/>
      </c>
      <c r="MO4" s="361">
        <f>'2-9非常時に操業を持続する範囲へ電力を供給する設備リスト'!X13</f>
        <v>0</v>
      </c>
      <c r="MP4" s="361">
        <f>'2-9非常時に操業を持続する範囲へ電力を供給する設備リスト'!C14</f>
        <v>0</v>
      </c>
      <c r="MQ4" s="361">
        <f>'2-9非常時に操業を持続する範囲へ電力を供給する設備リスト'!D14</f>
        <v>0</v>
      </c>
      <c r="MR4" s="425">
        <f>'2-9非常時に操業を持続する範囲へ電力を供給する設備リスト'!E14</f>
        <v>0</v>
      </c>
      <c r="MS4" s="317">
        <f>'2-9非常時に操業を持続する範囲へ電力を供給する設備リスト'!G14</f>
        <v>0</v>
      </c>
      <c r="MT4" s="317">
        <f>'2-9非常時に操業を持続する範囲へ電力を供給する設備リスト'!H14</f>
        <v>0</v>
      </c>
      <c r="MU4" s="324">
        <f>'2-9非常時に操業を持続する範囲へ電力を供給する設備リスト'!I14</f>
        <v>0</v>
      </c>
      <c r="MV4" s="317">
        <f>'2-9非常時に操業を持続する範囲へ電力を供給する設備リスト'!J14</f>
        <v>0</v>
      </c>
      <c r="MW4" s="318">
        <f>'2-9非常時に操業を持続する範囲へ電力を供給する設備リスト'!K14</f>
        <v>0</v>
      </c>
      <c r="MX4" s="325">
        <f>'2-9非常時に操業を持続する範囲へ電力を供給する設備リスト'!L14</f>
        <v>0</v>
      </c>
      <c r="MY4" s="361">
        <f>'2-9非常時に操業を持続する範囲へ電力を供給する設備リスト'!N14</f>
        <v>0</v>
      </c>
      <c r="MZ4" s="361">
        <f>'2-9非常時に操業を持続する範囲へ電力を供給する設備リスト'!O14</f>
        <v>0</v>
      </c>
      <c r="NA4" s="319">
        <f>'2-9非常時に操業を持続する範囲へ電力を供給する設備リスト'!P14</f>
        <v>0</v>
      </c>
      <c r="NB4" s="319">
        <f>'2-9非常時に操業を持続する範囲へ電力を供給する設備リスト'!Q14</f>
        <v>0</v>
      </c>
      <c r="NC4" s="322">
        <f>'2-9非常時に操業を持続する範囲へ電力を供給する設備リスト'!R14</f>
        <v>0</v>
      </c>
      <c r="ND4" s="348">
        <f>'2-9非常時に操業を持続する範囲へ電力を供給する設備リスト'!T14</f>
        <v>0</v>
      </c>
      <c r="NE4" s="348">
        <f>'2-9非常時に操業を持続する範囲へ電力を供給する設備リスト'!U14</f>
        <v>0</v>
      </c>
      <c r="NF4" s="317">
        <f>'2-9非常時に操業を持続する範囲へ電力を供給する設備リスト'!V14</f>
        <v>0</v>
      </c>
      <c r="NG4" s="318">
        <f>'2-9非常時に操業を持続する範囲へ電力を供給する設備リスト'!W14</f>
        <v>0</v>
      </c>
      <c r="NH4" s="318" t="str">
        <f>'2-9非常時に操業を持続する範囲へ電力を供給する設備リスト'!Y14</f>
        <v/>
      </c>
      <c r="NI4" s="361">
        <f>'2-9非常時に操業を持続する範囲へ電力を供給する設備リスト'!X14</f>
        <v>0</v>
      </c>
      <c r="NJ4" s="361">
        <f>'2-9非常時に操業を持続する範囲へ電力を供給する設備リスト'!C20</f>
        <v>0</v>
      </c>
      <c r="NK4" s="361">
        <f>'2-9非常時に操業を持続する範囲へ電力を供給する設備リスト'!D20</f>
        <v>0</v>
      </c>
      <c r="NL4" s="322">
        <f>'2-9非常時に操業を持続する範囲へ電力を供給する設備リスト'!E20</f>
        <v>0</v>
      </c>
      <c r="NM4" s="321">
        <f>'2-9非常時に操業を持続する範囲へ電力を供給する設備リスト'!G20</f>
        <v>0</v>
      </c>
      <c r="NN4" s="322">
        <f>'2-9非常時に操業を持続する範囲へ電力を供給する設備リスト'!H20</f>
        <v>0</v>
      </c>
      <c r="NO4" s="318">
        <f>'2-9非常時に操業を持続する範囲へ電力を供給する設備リスト'!I20</f>
        <v>0</v>
      </c>
      <c r="NP4" s="322">
        <f>'2-9非常時に操業を持続する範囲へ電力を供給する設備リスト'!J20</f>
        <v>0</v>
      </c>
      <c r="NQ4" s="320">
        <f>'2-9非常時に操業を持続する範囲へ電力を供給する設備リスト'!L20</f>
        <v>0</v>
      </c>
      <c r="NR4" s="361">
        <f>'2-9非常時に操業を持続する範囲へ電力を供給する設備リスト'!C21</f>
        <v>0</v>
      </c>
      <c r="NS4" s="361">
        <f>'2-9非常時に操業を持続する範囲へ電力を供給する設備リスト'!D21</f>
        <v>0</v>
      </c>
      <c r="NT4" s="322">
        <f>'2-9非常時に操業を持続する範囲へ電力を供給する設備リスト'!E21</f>
        <v>0</v>
      </c>
      <c r="NU4" s="321">
        <f>'2-9非常時に操業を持続する範囲へ電力を供給する設備リスト'!G21</f>
        <v>0</v>
      </c>
      <c r="NV4" s="322">
        <f>'2-9非常時に操業を持続する範囲へ電力を供給する設備リスト'!H21</f>
        <v>0</v>
      </c>
      <c r="NW4" s="318">
        <f>'2-9非常時に操業を持続する範囲へ電力を供給する設備リスト'!I21</f>
        <v>0</v>
      </c>
      <c r="NX4" s="322">
        <f>'2-9非常時に操業を持続する範囲へ電力を供給する設備リスト'!J21</f>
        <v>0</v>
      </c>
      <c r="NY4" s="361">
        <f>'2-9非常時に操業を持続する範囲へ電力を供給する設備リスト'!L21</f>
        <v>0</v>
      </c>
      <c r="NZ4" s="361">
        <f>'2-9非常時に操業を持続する範囲へ電力を供給する設備リスト'!C22</f>
        <v>0</v>
      </c>
      <c r="OA4" s="361">
        <f>'2-9非常時に操業を持続する範囲へ電力を供給する設備リスト'!D22</f>
        <v>0</v>
      </c>
      <c r="OB4" s="322">
        <f>'2-9非常時に操業を持続する範囲へ電力を供給する設備リスト'!E22</f>
        <v>0</v>
      </c>
      <c r="OC4" s="321">
        <f>'2-9非常時に操業を持続する範囲へ電力を供給する設備リスト'!G22</f>
        <v>0</v>
      </c>
      <c r="OD4" s="322">
        <f>'2-9非常時に操業を持続する範囲へ電力を供給する設備リスト'!H22</f>
        <v>0</v>
      </c>
      <c r="OE4" s="318">
        <f>'2-9非常時に操業を持続する範囲へ電力を供給する設備リスト'!I22</f>
        <v>0</v>
      </c>
      <c r="OF4" s="322">
        <f>'2-9非常時に操業を持続する範囲へ電力を供給する設備リスト'!J22</f>
        <v>0</v>
      </c>
      <c r="OG4" s="361">
        <f>'2-9非常時に操業を持続する範囲へ電力を供給する設備リスト'!L22</f>
        <v>0</v>
      </c>
      <c r="OH4" s="361">
        <f>'2-9非常時に操業を持続する範囲へ電力を供給する設備リスト'!C23</f>
        <v>0</v>
      </c>
      <c r="OI4" s="361">
        <f>'2-9非常時に操業を持続する範囲へ電力を供給する設備リスト'!D23</f>
        <v>0</v>
      </c>
      <c r="OJ4" s="322">
        <f>'2-9非常時に操業を持続する範囲へ電力を供給する設備リスト'!E23</f>
        <v>0</v>
      </c>
      <c r="OK4" s="321">
        <f>'2-9非常時に操業を持続する範囲へ電力を供給する設備リスト'!G23</f>
        <v>0</v>
      </c>
      <c r="OL4" s="322">
        <f>'2-9非常時に操業を持続する範囲へ電力を供給する設備リスト'!H23</f>
        <v>0</v>
      </c>
      <c r="OM4" s="318">
        <f>'2-9非常時に操業を持続する範囲へ電力を供給する設備リスト'!I23</f>
        <v>0</v>
      </c>
      <c r="ON4" s="322">
        <f>'2-9非常時に操業を持続する範囲へ電力を供給する設備リスト'!J23</f>
        <v>0</v>
      </c>
      <c r="OO4" s="361">
        <f>'2-9非常時に操業を持続する範囲へ電力を供給する設備リスト'!L23</f>
        <v>0</v>
      </c>
      <c r="OP4" s="361">
        <f>'2-9非常時に操業を持続する範囲へ電力を供給する設備リスト'!C24</f>
        <v>0</v>
      </c>
      <c r="OQ4" s="361">
        <f>'2-9非常時に操業を持続する範囲へ電力を供給する設備リスト'!D24</f>
        <v>0</v>
      </c>
      <c r="OR4" s="322">
        <f>'2-9非常時に操業を持続する範囲へ電力を供給する設備リスト'!E24</f>
        <v>0</v>
      </c>
      <c r="OS4" s="321">
        <f>'2-9非常時に操業を持続する範囲へ電力を供給する設備リスト'!G24</f>
        <v>0</v>
      </c>
      <c r="OT4" s="322">
        <f>'2-9非常時に操業を持続する範囲へ電力を供給する設備リスト'!H24</f>
        <v>0</v>
      </c>
      <c r="OU4" s="318">
        <f>'2-9非常時に操業を持続する範囲へ電力を供給する設備リスト'!I24</f>
        <v>0</v>
      </c>
      <c r="OV4" s="322">
        <f>'2-9非常時に操業を持続する範囲へ電力を供給する設備リスト'!J24</f>
        <v>0</v>
      </c>
      <c r="OW4" s="361">
        <f>'2-9非常時に操業を持続する範囲へ電力を供給する設備リスト'!L24</f>
        <v>0</v>
      </c>
      <c r="OX4" s="361">
        <f>'2-9非常時に操業を持続する範囲へ電力を供給する設備リスト'!P20</f>
        <v>0</v>
      </c>
      <c r="OY4" s="361">
        <f>'2-9非常時に操業を持続する範囲へ電力を供給する設備リスト'!Q20</f>
        <v>0</v>
      </c>
      <c r="OZ4" s="425">
        <f>'2-9非常時に操業を持続する範囲へ電力を供給する設備リスト'!R20</f>
        <v>0</v>
      </c>
      <c r="PA4" s="317">
        <f>'2-9非常時に操業を持続する範囲へ電力を供給する設備リスト'!T20</f>
        <v>0</v>
      </c>
      <c r="PB4" s="323">
        <f>'2-9非常時に操業を持続する範囲へ電力を供給する設備リスト'!U20</f>
        <v>0</v>
      </c>
      <c r="PC4" s="318">
        <f>'2-9非常時に操業を持続する範囲へ電力を供給する設備リスト'!V20</f>
        <v>0</v>
      </c>
      <c r="PD4" s="322">
        <f>'2-9非常時に操業を持続する範囲へ電力を供給する設備リスト'!W20</f>
        <v>0</v>
      </c>
      <c r="PE4" s="362">
        <f>'2-9非常時に操業を持続する範囲へ電力を供給する設備リスト'!Y20</f>
        <v>0</v>
      </c>
      <c r="PF4" s="361">
        <f>'2-9非常時に操業を持続する範囲へ電力を供給する設備リスト'!P21</f>
        <v>0</v>
      </c>
      <c r="PG4" s="361">
        <f>'2-9非常時に操業を持続する範囲へ電力を供給する設備リスト'!Q21</f>
        <v>0</v>
      </c>
      <c r="PH4" s="425">
        <f>'2-9非常時に操業を持続する範囲へ電力を供給する設備リスト'!R21</f>
        <v>0</v>
      </c>
      <c r="PI4" s="317">
        <f>'2-9非常時に操業を持続する範囲へ電力を供給する設備リスト'!T21</f>
        <v>0</v>
      </c>
      <c r="PJ4" s="323">
        <f>'2-9非常時に操業を持続する範囲へ電力を供給する設備リスト'!U21</f>
        <v>0</v>
      </c>
      <c r="PK4" s="318">
        <f>'2-9非常時に操業を持続する範囲へ電力を供給する設備リスト'!V21</f>
        <v>0</v>
      </c>
      <c r="PL4" s="322">
        <f>'2-9非常時に操業を持続する範囲へ電力を供給する設備リスト'!W21</f>
        <v>0</v>
      </c>
      <c r="PM4" s="363">
        <f>'2-9非常時に操業を持続する範囲へ電力を供給する設備リスト'!Y21</f>
        <v>0</v>
      </c>
      <c r="PN4" s="361">
        <f>'2-9非常時に操業を持続する範囲へ電力を供給する設備リスト'!P22</f>
        <v>0</v>
      </c>
      <c r="PO4" s="361">
        <f>'2-9非常時に操業を持続する範囲へ電力を供給する設備リスト'!Q22</f>
        <v>0</v>
      </c>
      <c r="PP4" s="425">
        <f>'2-9非常時に操業を持続する範囲へ電力を供給する設備リスト'!R22</f>
        <v>0</v>
      </c>
      <c r="PQ4" s="317">
        <f>'2-9非常時に操業を持続する範囲へ電力を供給する設備リスト'!T22</f>
        <v>0</v>
      </c>
      <c r="PR4" s="323">
        <f>'2-9非常時に操業を持続する範囲へ電力を供給する設備リスト'!U22</f>
        <v>0</v>
      </c>
      <c r="PS4" s="318">
        <f>'2-9非常時に操業を持続する範囲へ電力を供給する設備リスト'!V22</f>
        <v>0</v>
      </c>
      <c r="PT4" s="322">
        <f>'2-9非常時に操業を持続する範囲へ電力を供給する設備リスト'!W22</f>
        <v>0</v>
      </c>
      <c r="PU4" s="363">
        <f>'2-9非常時に操業を持続する範囲へ電力を供給する設備リスト'!Y22</f>
        <v>0</v>
      </c>
      <c r="PV4" s="361">
        <f>'2-9非常時に操業を持続する範囲へ電力を供給する設備リスト'!P23</f>
        <v>0</v>
      </c>
      <c r="PW4" s="361">
        <f>'2-9非常時に操業を持続する範囲へ電力を供給する設備リスト'!Q23</f>
        <v>0</v>
      </c>
      <c r="PX4" s="425">
        <f>'2-9非常時に操業を持続する範囲へ電力を供給する設備リスト'!R23</f>
        <v>0</v>
      </c>
      <c r="PY4" s="317">
        <f>'2-9非常時に操業を持続する範囲へ電力を供給する設備リスト'!T23</f>
        <v>0</v>
      </c>
      <c r="PZ4" s="323">
        <f>'2-9非常時に操業を持続する範囲へ電力を供給する設備リスト'!U23</f>
        <v>0</v>
      </c>
      <c r="QA4" s="318">
        <f>'2-9非常時に操業を持続する範囲へ電力を供給する設備リスト'!V23</f>
        <v>0</v>
      </c>
      <c r="QB4" s="322">
        <f>'2-9非常時に操業を持続する範囲へ電力を供給する設備リスト'!W23</f>
        <v>0</v>
      </c>
      <c r="QC4" s="363">
        <f>'2-9非常時に操業を持続する範囲へ電力を供給する設備リスト'!Y23</f>
        <v>0</v>
      </c>
      <c r="QD4" s="361">
        <f>'2-9非常時に操業を持続する範囲へ電力を供給する設備リスト'!P24</f>
        <v>0</v>
      </c>
      <c r="QE4" s="361">
        <f>'2-9非常時に操業を持続する範囲へ電力を供給する設備リスト'!Q24</f>
        <v>0</v>
      </c>
      <c r="QF4" s="425">
        <f>'2-9非常時に操業を持続する範囲へ電力を供給する設備リスト'!R24</f>
        <v>0</v>
      </c>
      <c r="QG4" s="317">
        <f>'2-9非常時に操業を持続する範囲へ電力を供給する設備リスト'!T24</f>
        <v>0</v>
      </c>
      <c r="QH4" s="323">
        <f>'2-9非常時に操業を持続する範囲へ電力を供給する設備リスト'!U24</f>
        <v>0</v>
      </c>
      <c r="QI4" s="318">
        <f>'2-9非常時に操業を持続する範囲へ電力を供給する設備リスト'!V24</f>
        <v>0</v>
      </c>
      <c r="QJ4" s="322">
        <f>'2-9非常時に操業を持続する範囲へ電力を供給する設備リスト'!W24</f>
        <v>0</v>
      </c>
      <c r="QK4" s="363">
        <f>'2-9非常時に操業を持続する範囲へ電力を供給する設備リスト'!Y24</f>
        <v>0</v>
      </c>
      <c r="QL4" s="426">
        <f>'2-9非常時に操業を持続する範囲へ電力を供給する設備リスト'!I27</f>
        <v>0</v>
      </c>
      <c r="QM4" s="321">
        <f>'2-9非常時に操業を持続する範囲へ電力を供給する設備リスト'!I29</f>
        <v>0</v>
      </c>
      <c r="QN4" s="427">
        <f>'2-9非常時に操業を持続する範囲へ電力を供給する設備リスト'!I31</f>
        <v>0</v>
      </c>
      <c r="QO4" s="427" t="str">
        <f>'2-9非常時に操業を持続する範囲へ電力を供給する設備リスト'!I33</f>
        <v/>
      </c>
      <c r="QP4" s="428"/>
      <c r="QQ4" s="428"/>
      <c r="QR4" s="429"/>
      <c r="QS4" s="430"/>
      <c r="QT4" s="431">
        <f>QR4*QS4</f>
        <v>0</v>
      </c>
      <c r="QU4" s="335"/>
      <c r="QV4" s="335"/>
      <c r="QW4" s="432"/>
      <c r="QX4" s="335"/>
      <c r="QY4" s="429"/>
      <c r="QZ4" s="430"/>
      <c r="RA4" s="336">
        <f>QY4*QZ4</f>
        <v>0</v>
      </c>
      <c r="RB4" s="335"/>
      <c r="RC4" s="335"/>
      <c r="RD4" s="428"/>
      <c r="RE4" s="428"/>
      <c r="RF4" s="429"/>
      <c r="RG4" s="430"/>
      <c r="RH4" s="431">
        <f>RF4*RG4</f>
        <v>0</v>
      </c>
      <c r="RI4" s="335"/>
      <c r="RJ4" s="335"/>
      <c r="RK4" s="432"/>
      <c r="RL4" s="335"/>
      <c r="RM4" s="429"/>
      <c r="RN4" s="430"/>
      <c r="RO4" s="336">
        <f>RM4*RN4</f>
        <v>0</v>
      </c>
      <c r="RP4" s="335"/>
      <c r="RQ4" s="335"/>
      <c r="RR4" s="428"/>
      <c r="RS4" s="428"/>
      <c r="RT4" s="429"/>
      <c r="RU4" s="430"/>
      <c r="RV4" s="431">
        <f>RT4*RU4</f>
        <v>0</v>
      </c>
      <c r="RW4" s="337"/>
      <c r="RX4" s="335"/>
      <c r="RY4" s="432"/>
      <c r="RZ4" s="335"/>
      <c r="SA4" s="429"/>
      <c r="SB4" s="430"/>
      <c r="SC4" s="336">
        <f>SA4*SB4</f>
        <v>0</v>
      </c>
      <c r="SD4" s="337"/>
      <c r="SE4" s="335"/>
      <c r="SF4" s="428"/>
      <c r="SG4" s="428"/>
      <c r="SH4" s="335"/>
      <c r="SI4" s="335"/>
      <c r="SJ4" s="431">
        <f>SH4*SI4</f>
        <v>0</v>
      </c>
      <c r="SK4" s="335"/>
      <c r="SL4" s="335"/>
      <c r="SM4" s="432"/>
      <c r="SN4" s="335"/>
      <c r="SO4" s="335"/>
      <c r="SP4" s="335"/>
      <c r="SQ4" s="336">
        <f>SO4*SP4</f>
        <v>0</v>
      </c>
      <c r="SR4" s="335"/>
      <c r="SS4" s="335"/>
      <c r="ST4" s="428"/>
      <c r="SU4" s="428"/>
      <c r="SV4" s="335"/>
      <c r="SW4" s="335"/>
      <c r="SX4" s="431">
        <f>SV4*SW4</f>
        <v>0</v>
      </c>
      <c r="SY4" s="335"/>
      <c r="SZ4" s="335"/>
      <c r="TA4" s="432"/>
      <c r="TB4" s="335"/>
      <c r="TC4" s="335"/>
      <c r="TD4" s="335"/>
      <c r="TE4" s="336">
        <f>TC4*TD4</f>
        <v>0</v>
      </c>
      <c r="TF4" s="335"/>
      <c r="TG4" s="335"/>
      <c r="TH4" s="428"/>
      <c r="TI4" s="428"/>
      <c r="TJ4" s="335"/>
      <c r="TK4" s="335"/>
      <c r="TL4" s="431">
        <f>TJ4*TK4</f>
        <v>0</v>
      </c>
      <c r="TM4" s="335"/>
      <c r="TN4" s="335"/>
      <c r="TO4" s="432"/>
      <c r="TP4" s="335"/>
      <c r="TQ4" s="335"/>
      <c r="TR4" s="335"/>
      <c r="TS4" s="336">
        <f>TQ4*TR4</f>
        <v>0</v>
      </c>
      <c r="TT4" s="335"/>
      <c r="TU4" s="335"/>
      <c r="TV4" s="428"/>
      <c r="TW4" s="428"/>
      <c r="TX4" s="335"/>
      <c r="TY4" s="335"/>
      <c r="TZ4" s="431">
        <f>TX4*TY4</f>
        <v>0</v>
      </c>
      <c r="UA4" s="335"/>
      <c r="UB4" s="335"/>
      <c r="UC4" s="432"/>
      <c r="UD4" s="335"/>
      <c r="UE4" s="335"/>
      <c r="UF4" s="335"/>
      <c r="UG4" s="336">
        <f>UE4*UF4</f>
        <v>0</v>
      </c>
      <c r="UH4" s="335"/>
      <c r="UI4" s="335"/>
      <c r="UJ4" s="428"/>
      <c r="UK4" s="428"/>
      <c r="UL4" s="335"/>
      <c r="UM4" s="335"/>
      <c r="UN4" s="431">
        <f>UL4*UM4</f>
        <v>0</v>
      </c>
      <c r="UO4" s="335"/>
      <c r="UP4" s="335"/>
      <c r="UQ4" s="432"/>
      <c r="UR4" s="335"/>
      <c r="US4" s="335"/>
      <c r="UT4" s="335"/>
      <c r="UU4" s="336">
        <f>US4*UT4</f>
        <v>0</v>
      </c>
      <c r="UV4" s="335"/>
      <c r="UW4" s="335"/>
      <c r="UX4" s="428"/>
      <c r="UY4" s="428"/>
      <c r="UZ4" s="335"/>
      <c r="VA4" s="335"/>
      <c r="VB4" s="431">
        <f>UZ4*VA4</f>
        <v>0</v>
      </c>
      <c r="VC4" s="335"/>
      <c r="VD4" s="335"/>
      <c r="VE4" s="432"/>
      <c r="VF4" s="335"/>
      <c r="VG4" s="335"/>
      <c r="VH4" s="335"/>
      <c r="VI4" s="336">
        <f>VG4*VH4</f>
        <v>0</v>
      </c>
      <c r="VJ4" s="335"/>
      <c r="VK4" s="335"/>
      <c r="VL4" s="428"/>
      <c r="VM4" s="428"/>
      <c r="VN4" s="335"/>
      <c r="VO4" s="335"/>
      <c r="VP4" s="431">
        <f>VN4*VO4</f>
        <v>0</v>
      </c>
      <c r="VQ4" s="335"/>
      <c r="VR4" s="335"/>
      <c r="VS4" s="432"/>
      <c r="VT4" s="335"/>
      <c r="VU4" s="335"/>
      <c r="VV4" s="335"/>
      <c r="VW4" s="336">
        <f>VU4*VV4</f>
        <v>0</v>
      </c>
      <c r="VX4" s="335"/>
      <c r="VY4" s="335"/>
      <c r="VZ4" s="428"/>
      <c r="WA4" s="428"/>
      <c r="WB4" s="335"/>
      <c r="WC4" s="335"/>
      <c r="WD4" s="431">
        <f>WB4*WC4</f>
        <v>0</v>
      </c>
      <c r="WE4" s="335"/>
      <c r="WF4" s="335"/>
      <c r="WG4" s="432"/>
      <c r="WH4" s="335"/>
      <c r="WI4" s="335"/>
      <c r="WJ4" s="335"/>
      <c r="WK4" s="336">
        <f>WI4*WJ4</f>
        <v>0</v>
      </c>
      <c r="WL4" s="335"/>
      <c r="WM4" s="335"/>
      <c r="WN4" s="428"/>
      <c r="WO4" s="428"/>
      <c r="WP4" s="335"/>
      <c r="WQ4" s="335"/>
      <c r="WR4" s="431">
        <f>WP4*WQ4</f>
        <v>0</v>
      </c>
      <c r="WS4" s="335"/>
      <c r="WT4" s="335"/>
      <c r="WU4" s="432"/>
      <c r="WV4" s="335"/>
      <c r="WW4" s="335"/>
      <c r="WX4" s="335"/>
      <c r="WY4" s="336">
        <f>WW4*WX4</f>
        <v>0</v>
      </c>
      <c r="WZ4" s="335"/>
      <c r="XA4" s="335"/>
      <c r="XB4" s="428"/>
      <c r="XC4" s="428"/>
      <c r="XD4" s="335"/>
      <c r="XE4" s="335"/>
      <c r="XF4" s="431">
        <f>XD4*XE4</f>
        <v>0</v>
      </c>
      <c r="XG4" s="335"/>
      <c r="XH4" s="335"/>
      <c r="XI4" s="432"/>
      <c r="XJ4" s="335"/>
      <c r="XK4" s="335"/>
      <c r="XL4" s="335"/>
      <c r="XM4" s="336">
        <f>XK4*XL4</f>
        <v>0</v>
      </c>
      <c r="XN4" s="335"/>
      <c r="XO4" s="335"/>
      <c r="XP4" s="428"/>
      <c r="XQ4" s="428"/>
      <c r="XR4" s="335"/>
      <c r="XS4" s="335"/>
      <c r="XT4" s="431">
        <f>XR4*XS4</f>
        <v>0</v>
      </c>
      <c r="XU4" s="335"/>
      <c r="XV4" s="335"/>
      <c r="XW4" s="432"/>
      <c r="XX4" s="335"/>
      <c r="XY4" s="335"/>
      <c r="XZ4" s="335"/>
      <c r="YA4" s="336">
        <f>XY4*XZ4</f>
        <v>0</v>
      </c>
      <c r="YB4" s="335"/>
      <c r="YC4" s="335"/>
      <c r="YD4" s="428"/>
      <c r="YE4" s="428"/>
      <c r="YF4" s="335"/>
      <c r="YG4" s="335"/>
      <c r="YH4" s="431">
        <f>YF4*YG4</f>
        <v>0</v>
      </c>
      <c r="YI4" s="335"/>
      <c r="YJ4" s="335"/>
      <c r="YK4" s="432"/>
      <c r="YL4" s="335"/>
      <c r="YM4" s="335"/>
      <c r="YN4" s="335"/>
      <c r="YO4" s="336">
        <f>YM4*YN4</f>
        <v>0</v>
      </c>
      <c r="YP4" s="335"/>
      <c r="YQ4" s="335"/>
      <c r="YR4" s="428"/>
      <c r="YS4" s="428"/>
      <c r="YT4" s="335"/>
      <c r="YU4" s="335"/>
      <c r="YV4" s="431">
        <f>YT4*YU4</f>
        <v>0</v>
      </c>
      <c r="YW4" s="335"/>
      <c r="YX4" s="335"/>
      <c r="YY4" s="432"/>
      <c r="YZ4" s="335"/>
      <c r="ZA4" s="335"/>
      <c r="ZB4" s="335"/>
      <c r="ZC4" s="336">
        <f>ZA4*ZB4</f>
        <v>0</v>
      </c>
      <c r="ZD4" s="335"/>
      <c r="ZE4" s="335"/>
      <c r="ZF4" s="428"/>
      <c r="ZG4" s="428"/>
      <c r="ZH4" s="335"/>
      <c r="ZI4" s="335"/>
      <c r="ZJ4" s="431">
        <f>ZH4*ZI4</f>
        <v>0</v>
      </c>
      <c r="ZK4" s="335"/>
      <c r="ZL4" s="335"/>
      <c r="ZM4" s="432"/>
      <c r="ZN4" s="335"/>
      <c r="ZO4" s="335"/>
      <c r="ZP4" s="335"/>
      <c r="ZQ4" s="336">
        <f>ZO4*ZP4</f>
        <v>0</v>
      </c>
      <c r="ZR4" s="335"/>
      <c r="ZS4" s="335"/>
      <c r="ZT4" s="428"/>
      <c r="ZU4" s="428"/>
      <c r="ZV4" s="335"/>
      <c r="ZW4" s="335"/>
      <c r="ZX4" s="431">
        <f>ZV4*ZW4</f>
        <v>0</v>
      </c>
      <c r="ZY4" s="335"/>
      <c r="ZZ4" s="335"/>
      <c r="AAA4" s="432"/>
      <c r="AAB4" s="335"/>
      <c r="AAC4" s="335"/>
      <c r="AAD4" s="335"/>
      <c r="AAE4" s="336">
        <f>AAC4*AAD4</f>
        <v>0</v>
      </c>
      <c r="AAF4" s="335"/>
      <c r="AAG4" s="335"/>
      <c r="AAH4" s="428"/>
      <c r="AAI4" s="428"/>
      <c r="AAJ4" s="337"/>
      <c r="AAK4" s="335"/>
      <c r="AAL4" s="431">
        <f>AAJ4*AAK4</f>
        <v>0</v>
      </c>
      <c r="AAM4" s="335"/>
      <c r="AAN4" s="335"/>
      <c r="AAO4" s="432"/>
      <c r="AAP4" s="335"/>
      <c r="AAQ4" s="335"/>
      <c r="AAR4" s="335"/>
      <c r="AAS4" s="336">
        <f>AAQ4*AAR4</f>
        <v>0</v>
      </c>
      <c r="AAT4" s="335"/>
      <c r="AAU4" s="335"/>
      <c r="AAV4" s="428"/>
      <c r="AAW4" s="428"/>
      <c r="AAX4" s="335"/>
      <c r="AAY4" s="335"/>
      <c r="AAZ4" s="431">
        <f>AAX4*AAY4</f>
        <v>0</v>
      </c>
      <c r="ABA4" s="335"/>
      <c r="ABB4" s="335"/>
      <c r="ABC4" s="432"/>
      <c r="ABD4" s="335"/>
      <c r="ABE4" s="335"/>
      <c r="ABF4" s="335"/>
      <c r="ABG4" s="336">
        <f>ABE4*ABF4</f>
        <v>0</v>
      </c>
      <c r="ABH4" s="335"/>
      <c r="ABI4" s="335"/>
      <c r="ABJ4" s="431" t="e">
        <f>SUM(#REF!)</f>
        <v>#REF!</v>
      </c>
      <c r="ABK4" s="431" t="e">
        <f>SUM(#REF!)</f>
        <v>#REF!</v>
      </c>
      <c r="ABL4" s="336" t="e">
        <f>SUM(#REF!)</f>
        <v>#REF!</v>
      </c>
      <c r="ABM4" s="336" t="e">
        <f>SUM(#REF!)</f>
        <v>#REF!</v>
      </c>
      <c r="ABN4" s="336" t="e">
        <f>SUM(#REF!)</f>
        <v>#REF!</v>
      </c>
      <c r="ABO4" s="336" t="e">
        <f>SUM(#REF!)</f>
        <v>#REF!</v>
      </c>
      <c r="ABP4" s="433">
        <f>'2-14　事業実施に関連する事項'!F6</f>
        <v>0</v>
      </c>
      <c r="ABQ4" s="433">
        <f>'2-14　事業実施に関連する事項'!F7</f>
        <v>0</v>
      </c>
      <c r="ABR4" s="433">
        <f>'2-14　事業実施に関連する事項'!F8</f>
        <v>0</v>
      </c>
      <c r="ABS4" s="433">
        <f>'2-14　事業実施に関連する事項'!F9</f>
        <v>0</v>
      </c>
      <c r="ABT4" s="433">
        <f>'2-14　事業実施に関連する事項'!F10</f>
        <v>0</v>
      </c>
      <c r="ABU4" s="433">
        <f>'2-14　事業実施に関連する事項'!F11</f>
        <v>0</v>
      </c>
      <c r="ABV4" s="434">
        <f>'2-14　事業実施に関連する事項'!C24</f>
        <v>0</v>
      </c>
      <c r="ABW4" s="315">
        <f>'2-15　重要な施設であることの証明書類'!D6</f>
        <v>0</v>
      </c>
      <c r="ABX4" s="315">
        <f>'2-15　重要な施設であることの証明書類'!H6</f>
        <v>0</v>
      </c>
      <c r="ABY4" s="435">
        <f>'2-15　重要な施設であることの証明書類'!C17</f>
        <v>0</v>
      </c>
      <c r="ABZ4" s="436">
        <f>'2-15　重要な施設であることの証明書類'!D27</f>
        <v>0</v>
      </c>
      <c r="ACA4" s="436">
        <f>'2-15　重要な施設であることの証明書類'!H27</f>
        <v>0</v>
      </c>
      <c r="ACB4" s="437">
        <f>'2-15　重要な施設であることの証明書類'!M27</f>
        <v>0</v>
      </c>
      <c r="ACC4" s="436">
        <f>'2-15　重要な施設であることの証明書類'!D28</f>
        <v>0</v>
      </c>
      <c r="ACD4" s="436">
        <f>'2-15　重要な施設であることの証明書類'!H28</f>
        <v>0</v>
      </c>
      <c r="ACE4" s="437">
        <f>'2-15　重要な施設であることの証明書類'!M28</f>
        <v>0</v>
      </c>
      <c r="ACF4" s="436">
        <f>'2-15　重要な施設であることの証明書類'!D29</f>
        <v>0</v>
      </c>
      <c r="ACG4" s="436">
        <f>'2-15　重要な施設であることの証明書類'!H29</f>
        <v>0</v>
      </c>
      <c r="ACH4" s="437">
        <f>'2-15　重要な施設であることの証明書類'!M29</f>
        <v>0</v>
      </c>
      <c r="ACI4" s="436">
        <f>'2-15　重要な施設であることの証明書類'!D30</f>
        <v>0</v>
      </c>
      <c r="ACJ4" s="436">
        <f>'2-15　重要な施設であることの証明書類'!H30</f>
        <v>0</v>
      </c>
      <c r="ACK4" s="437">
        <f>'2-15　重要な施設であることの証明書類'!M30</f>
        <v>0</v>
      </c>
      <c r="ACL4" s="436">
        <f>'2-15　重要な施設であることの証明書類'!D31</f>
        <v>0</v>
      </c>
      <c r="ACM4" s="436">
        <f>'2-15　重要な施設であることの証明書類'!H31</f>
        <v>0</v>
      </c>
      <c r="ACN4" s="437">
        <f>'2-15　重要な施設であることの証明書類'!M31</f>
        <v>0</v>
      </c>
      <c r="ACO4" s="435">
        <f>'2-15　重要な施設であることの証明書類'!C34</f>
        <v>0</v>
      </c>
      <c r="ACP4" s="438">
        <f>'2-16　事業実施体制'!D6</f>
        <v>0</v>
      </c>
      <c r="ACQ4" s="439">
        <f>'2-16　事業実施体制'!D7</f>
        <v>0</v>
      </c>
      <c r="ACR4" s="440">
        <f>'2-16　事業実施体制'!D8</f>
        <v>0</v>
      </c>
      <c r="ACS4" s="441">
        <f>'2-16　事業実施体制'!D9</f>
        <v>0</v>
      </c>
      <c r="ACT4" s="441">
        <f>'2-16　事業実施体制'!D10</f>
        <v>0</v>
      </c>
      <c r="ACU4" s="442">
        <f>'2-16　事業実施体制'!D11</f>
        <v>0</v>
      </c>
      <c r="ACV4" s="442">
        <f>'2-16　事業実施体制'!D12</f>
        <v>0</v>
      </c>
      <c r="ACW4" s="442">
        <f>'2-16　事業実施体制'!D13</f>
        <v>0</v>
      </c>
      <c r="ACX4" s="442">
        <f>'2-16　事業実施体制'!D14</f>
        <v>0</v>
      </c>
      <c r="ACY4" s="442">
        <f>'2-16　事業実施体制'!D15</f>
        <v>0</v>
      </c>
      <c r="ACZ4" s="442">
        <f>'2-16　事業実施体制'!D16</f>
        <v>0</v>
      </c>
      <c r="ADA4" s="442">
        <f>'2-16　事業実施体制'!D17</f>
        <v>0</v>
      </c>
      <c r="ADB4" s="443">
        <f>'2-16　事業実施体制'!D18</f>
        <v>0</v>
      </c>
      <c r="ADC4" s="443">
        <f>'2-16　事業実施体制'!D19</f>
        <v>0</v>
      </c>
      <c r="ADD4" s="438">
        <f>'2-16　事業実施体制'!E6</f>
        <v>0</v>
      </c>
      <c r="ADE4" s="416">
        <f>'2-16　事業実施体制'!E7</f>
        <v>0</v>
      </c>
      <c r="ADF4" s="440">
        <f>'2-16　事業実施体制'!E8</f>
        <v>0</v>
      </c>
      <c r="ADG4" s="441">
        <f>'2-16　事業実施体制'!E9</f>
        <v>0</v>
      </c>
      <c r="ADH4" s="441">
        <f>'2-16　事業実施体制'!E10</f>
        <v>0</v>
      </c>
      <c r="ADI4" s="442">
        <f>'2-16　事業実施体制'!E11</f>
        <v>0</v>
      </c>
      <c r="ADJ4" s="442">
        <f>'2-16　事業実施体制'!E12</f>
        <v>0</v>
      </c>
      <c r="ADK4" s="442">
        <f>'2-16　事業実施体制'!E13</f>
        <v>0</v>
      </c>
      <c r="ADL4" s="442">
        <f>'2-16　事業実施体制'!E14</f>
        <v>0</v>
      </c>
      <c r="ADM4" s="442">
        <f>'2-16　事業実施体制'!E15</f>
        <v>0</v>
      </c>
      <c r="ADN4" s="442">
        <f>'2-16　事業実施体制'!E16</f>
        <v>0</v>
      </c>
      <c r="ADO4" s="442">
        <f>'2-16　事業実施体制'!E17</f>
        <v>0</v>
      </c>
      <c r="ADP4" s="443">
        <f>'2-16　事業実施体制'!E18</f>
        <v>0</v>
      </c>
      <c r="ADQ4" s="443">
        <f>'2-16　事業実施体制'!E19</f>
        <v>0</v>
      </c>
      <c r="ADR4" s="444">
        <f>'2-1７　事業実施予定スケジュール'!D13</f>
        <v>0</v>
      </c>
      <c r="ADS4" s="444">
        <f>'2-1７　事業実施予定スケジュール'!D20</f>
        <v>0</v>
      </c>
      <c r="ADT4" s="444">
        <f>'2-1７　事業実施予定スケジュール'!D27</f>
        <v>0</v>
      </c>
      <c r="ADU4" s="444">
        <f>'2-1７　事業実施予定スケジュール'!D28</f>
        <v>0</v>
      </c>
      <c r="ADV4" s="444">
        <f>'2-1７　事業実施予定スケジュール'!D29</f>
        <v>0</v>
      </c>
      <c r="ADW4" s="445" t="str">
        <f>'9 主たる出資者等による補助事業の履行に係る確約書'!G5</f>
        <v>年　月　日</v>
      </c>
      <c r="ADX4" s="446">
        <f>'9 主たる出資者等による補助事業の履行に係る確約書'!F9</f>
        <v>0</v>
      </c>
      <c r="ADY4" s="446">
        <f>'9 主たる出資者等による補助事業の履行に係る確約書'!F10</f>
        <v>0</v>
      </c>
      <c r="ADZ4" s="446">
        <f>'9 主たる出資者等による補助事業の履行に係る確約書'!F11</f>
        <v>0</v>
      </c>
    </row>
  </sheetData>
  <mergeCells count="9">
    <mergeCell ref="W2:AF2"/>
    <mergeCell ref="ACP2:ADC2"/>
    <mergeCell ref="ADD2:ADQ2"/>
    <mergeCell ref="CR2:CT2"/>
    <mergeCell ref="AG2:AP2"/>
    <mergeCell ref="AQ2:AZ2"/>
    <mergeCell ref="BA2:BJ2"/>
    <mergeCell ref="BR2:BT2"/>
    <mergeCell ref="CE2:CQ2"/>
  </mergeCells>
  <phoneticPr fontId="5"/>
  <conditionalFormatting sqref="ED4">
    <cfRule type="cellIs" dxfId="9" priority="3" stopIfTrue="1" operator="greaterThan">
      <formula>#REF!</formula>
    </cfRule>
  </conditionalFormatting>
  <conditionalFormatting sqref="EE4">
    <cfRule type="cellIs" dxfId="8" priority="2" stopIfTrue="1" operator="greaterThan">
      <formula>#REF!</formula>
    </cfRule>
  </conditionalFormatting>
  <conditionalFormatting sqref="EF4">
    <cfRule type="cellIs" dxfId="7" priority="1" stopIfTrue="1" operator="greaterThan">
      <formula>#REF!</formula>
    </cfRule>
  </conditionalFormatting>
  <dataValidations count="1">
    <dataValidation type="list" allowBlank="1" showInputMessage="1" showErrorMessage="1" sqref="QW4 RK4 RY4 SM4 TA4 TO4 UC4 UQ4 VE4 VS4 WG4 WU4 XI4 XW4 YK4 YY4 ZM4 AAA4 AAO4 ABC4">
      <formula1>既設追加</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pageSetUpPr fitToPage="1"/>
  </sheetPr>
  <dimension ref="A1:K41"/>
  <sheetViews>
    <sheetView showGridLines="0" view="pageBreakPreview" zoomScaleNormal="100" zoomScaleSheetLayoutView="100" workbookViewId="0">
      <selection activeCell="G5" sqref="G5:H5"/>
    </sheetView>
  </sheetViews>
  <sheetFormatPr defaultRowHeight="13.5" outlineLevelRow="1"/>
  <cols>
    <col min="1" max="1" width="3.1796875" style="83" customWidth="1"/>
    <col min="2" max="2" width="3.453125" style="83" customWidth="1"/>
    <col min="3" max="4" width="11.26953125" style="83" customWidth="1"/>
    <col min="5" max="5" width="8.6328125" style="83" customWidth="1"/>
    <col min="6" max="8" width="8" style="83" customWidth="1"/>
    <col min="9" max="9" width="3.1796875" style="83" customWidth="1"/>
    <col min="10" max="16384" width="8.7265625" style="83"/>
  </cols>
  <sheetData>
    <row r="1" spans="1:11">
      <c r="A1" s="52" t="s">
        <v>619</v>
      </c>
      <c r="B1" s="238"/>
      <c r="C1" s="238"/>
      <c r="D1" s="238"/>
      <c r="E1" s="238"/>
      <c r="F1" s="238"/>
      <c r="G1" s="238"/>
      <c r="H1" s="238"/>
      <c r="I1" s="238"/>
    </row>
    <row r="2" spans="1:11" ht="31.5" customHeight="1">
      <c r="A2" s="816">
        <f>'2-1　実施計画概要書'!F38</f>
        <v>0</v>
      </c>
      <c r="B2" s="816"/>
      <c r="C2" s="816"/>
      <c r="D2" s="816"/>
      <c r="E2" s="816"/>
      <c r="F2" s="816"/>
      <c r="G2" s="816"/>
      <c r="H2" s="816"/>
      <c r="I2" s="238"/>
    </row>
    <row r="3" spans="1:11" s="630" customFormat="1">
      <c r="A3" s="628"/>
      <c r="B3" s="628"/>
      <c r="C3" s="628"/>
      <c r="D3" s="628"/>
      <c r="E3" s="628"/>
      <c r="F3" s="628"/>
      <c r="G3" s="628"/>
      <c r="H3" s="628"/>
      <c r="I3" s="629"/>
    </row>
    <row r="4" spans="1:11" s="630" customFormat="1">
      <c r="A4" s="628"/>
      <c r="B4" s="628"/>
      <c r="C4" s="628"/>
      <c r="D4" s="628"/>
      <c r="E4" s="629"/>
      <c r="F4" s="629"/>
      <c r="G4" s="629"/>
      <c r="H4" s="629"/>
      <c r="I4" s="629"/>
    </row>
    <row r="5" spans="1:11">
      <c r="A5" s="238"/>
      <c r="B5" s="238"/>
      <c r="C5" s="238"/>
      <c r="D5" s="238"/>
      <c r="E5" s="238"/>
      <c r="F5" s="238"/>
      <c r="G5" s="1079" t="s">
        <v>455</v>
      </c>
      <c r="H5" s="1080"/>
      <c r="I5" s="238"/>
    </row>
    <row r="6" spans="1:11" ht="18.75">
      <c r="A6" s="238" t="s">
        <v>418</v>
      </c>
      <c r="B6" s="232"/>
      <c r="C6" s="232"/>
      <c r="D6" s="232"/>
      <c r="E6" s="238"/>
      <c r="F6" s="238"/>
      <c r="G6" s="238"/>
      <c r="H6" s="238"/>
      <c r="I6" s="238"/>
    </row>
    <row r="7" spans="1:11" ht="18.75">
      <c r="A7" s="238" t="s">
        <v>419</v>
      </c>
      <c r="B7" s="232"/>
      <c r="C7" s="232"/>
      <c r="D7" s="232"/>
      <c r="E7" s="238"/>
      <c r="F7" s="238"/>
      <c r="G7" s="238"/>
      <c r="H7" s="238"/>
      <c r="I7" s="238"/>
    </row>
    <row r="8" spans="1:11">
      <c r="A8" s="238"/>
      <c r="B8" s="238"/>
      <c r="C8" s="238"/>
      <c r="D8" s="238"/>
      <c r="E8" s="238"/>
      <c r="F8" s="238"/>
      <c r="G8" s="238"/>
      <c r="H8" s="238"/>
      <c r="I8" s="238"/>
    </row>
    <row r="9" spans="1:11" ht="30" customHeight="1">
      <c r="A9" s="238"/>
      <c r="B9" s="238"/>
      <c r="C9" s="238"/>
      <c r="D9" s="238"/>
      <c r="E9" s="240" t="s">
        <v>389</v>
      </c>
      <c r="F9" s="1075"/>
      <c r="G9" s="1075"/>
      <c r="H9" s="1076"/>
      <c r="I9" s="241"/>
      <c r="K9" s="81"/>
    </row>
    <row r="10" spans="1:11" ht="30" customHeight="1">
      <c r="A10" s="238"/>
      <c r="B10" s="238"/>
      <c r="C10" s="238"/>
      <c r="D10" s="242"/>
      <c r="E10" s="240" t="s">
        <v>412</v>
      </c>
      <c r="F10" s="1075"/>
      <c r="G10" s="1075"/>
      <c r="H10" s="1076"/>
      <c r="I10" s="241"/>
      <c r="K10" s="81"/>
    </row>
    <row r="11" spans="1:11" ht="18.75" customHeight="1">
      <c r="A11" s="238"/>
      <c r="B11" s="238"/>
      <c r="C11" s="238"/>
      <c r="D11" s="238"/>
      <c r="E11" s="240" t="s">
        <v>390</v>
      </c>
      <c r="F11" s="1075"/>
      <c r="G11" s="1075"/>
      <c r="H11" s="1076"/>
      <c r="I11" s="243" t="s">
        <v>391</v>
      </c>
      <c r="K11" s="81"/>
    </row>
    <row r="12" spans="1:11" ht="11.25" customHeight="1" collapsed="1">
      <c r="A12" s="238"/>
      <c r="B12" s="238"/>
      <c r="C12" s="238"/>
      <c r="D12" s="238"/>
      <c r="E12" s="240"/>
      <c r="F12" s="244"/>
      <c r="G12" s="244"/>
      <c r="H12" s="245"/>
      <c r="I12" s="243"/>
      <c r="K12" s="81"/>
    </row>
    <row r="13" spans="1:11" ht="30" hidden="1" customHeight="1" outlineLevel="1">
      <c r="A13" s="238"/>
      <c r="B13" s="238"/>
      <c r="C13" s="238"/>
      <c r="D13" s="238"/>
      <c r="E13" s="240" t="s">
        <v>389</v>
      </c>
      <c r="F13" s="1075"/>
      <c r="G13" s="1075"/>
      <c r="H13" s="1076"/>
      <c r="I13" s="241"/>
      <c r="K13" s="81"/>
    </row>
    <row r="14" spans="1:11" ht="30" hidden="1" customHeight="1" outlineLevel="1">
      <c r="A14" s="238"/>
      <c r="B14" s="238"/>
      <c r="C14" s="238"/>
      <c r="D14" s="242"/>
      <c r="E14" s="240" t="s">
        <v>412</v>
      </c>
      <c r="F14" s="1075"/>
      <c r="G14" s="1075"/>
      <c r="H14" s="1076"/>
      <c r="I14" s="241"/>
      <c r="K14" s="81"/>
    </row>
    <row r="15" spans="1:11" ht="30" hidden="1" customHeight="1" outlineLevel="1">
      <c r="A15" s="238"/>
      <c r="B15" s="238"/>
      <c r="C15" s="238"/>
      <c r="D15" s="238"/>
      <c r="E15" s="240" t="s">
        <v>390</v>
      </c>
      <c r="F15" s="1075"/>
      <c r="G15" s="1075"/>
      <c r="H15" s="1076"/>
      <c r="I15" s="243" t="s">
        <v>391</v>
      </c>
      <c r="K15" s="81"/>
    </row>
    <row r="16" spans="1:11" ht="11.25" hidden="1" customHeight="1">
      <c r="A16" s="238"/>
      <c r="B16" s="238"/>
      <c r="C16" s="238"/>
      <c r="D16" s="238"/>
      <c r="E16" s="240"/>
      <c r="F16" s="244"/>
      <c r="G16" s="244"/>
      <c r="H16" s="245"/>
      <c r="I16" s="243"/>
      <c r="K16" s="81"/>
    </row>
    <row r="17" spans="1:11" ht="30" hidden="1" customHeight="1">
      <c r="A17" s="238"/>
      <c r="B17" s="238"/>
      <c r="C17" s="238"/>
      <c r="D17" s="238"/>
      <c r="E17" s="240" t="s">
        <v>389</v>
      </c>
      <c r="F17" s="1075"/>
      <c r="G17" s="1075"/>
      <c r="H17" s="1076"/>
      <c r="I17" s="241"/>
      <c r="K17" s="81"/>
    </row>
    <row r="18" spans="1:11" ht="30" hidden="1" customHeight="1">
      <c r="A18" s="238"/>
      <c r="B18" s="238"/>
      <c r="C18" s="238"/>
      <c r="D18" s="242"/>
      <c r="E18" s="240" t="s">
        <v>412</v>
      </c>
      <c r="F18" s="1075"/>
      <c r="G18" s="1075"/>
      <c r="H18" s="1076"/>
      <c r="I18" s="241"/>
      <c r="K18" s="81"/>
    </row>
    <row r="19" spans="1:11" ht="30" hidden="1" customHeight="1">
      <c r="A19" s="238"/>
      <c r="B19" s="238"/>
      <c r="C19" s="238"/>
      <c r="D19" s="238"/>
      <c r="E19" s="240" t="s">
        <v>390</v>
      </c>
      <c r="F19" s="1075"/>
      <c r="G19" s="1075"/>
      <c r="H19" s="1076"/>
      <c r="I19" s="243" t="s">
        <v>391</v>
      </c>
      <c r="K19" s="81"/>
    </row>
    <row r="20" spans="1:11" ht="11.25" hidden="1" customHeight="1">
      <c r="A20" s="238"/>
      <c r="B20" s="238"/>
      <c r="C20" s="238"/>
      <c r="D20" s="238"/>
      <c r="E20" s="240"/>
      <c r="F20" s="244"/>
      <c r="G20" s="244"/>
      <c r="H20" s="245"/>
      <c r="I20" s="243"/>
      <c r="K20" s="81"/>
    </row>
    <row r="21" spans="1:11" ht="30" hidden="1" customHeight="1">
      <c r="A21" s="238"/>
      <c r="B21" s="238"/>
      <c r="C21" s="238"/>
      <c r="D21" s="238"/>
      <c r="E21" s="240" t="s">
        <v>389</v>
      </c>
      <c r="F21" s="1075"/>
      <c r="G21" s="1075"/>
      <c r="H21" s="1076"/>
      <c r="I21" s="241"/>
      <c r="K21" s="81"/>
    </row>
    <row r="22" spans="1:11" ht="30" hidden="1" customHeight="1">
      <c r="A22" s="238"/>
      <c r="B22" s="238"/>
      <c r="C22" s="238"/>
      <c r="D22" s="242"/>
      <c r="E22" s="240" t="s">
        <v>412</v>
      </c>
      <c r="F22" s="1075"/>
      <c r="G22" s="1075"/>
      <c r="H22" s="1076"/>
      <c r="I22" s="241"/>
      <c r="K22" s="81"/>
    </row>
    <row r="23" spans="1:11" ht="30" hidden="1" customHeight="1">
      <c r="A23" s="238"/>
      <c r="B23" s="238"/>
      <c r="C23" s="238"/>
      <c r="D23" s="238"/>
      <c r="E23" s="240" t="s">
        <v>390</v>
      </c>
      <c r="F23" s="1075"/>
      <c r="G23" s="1075"/>
      <c r="H23" s="1076"/>
      <c r="I23" s="243" t="s">
        <v>391</v>
      </c>
      <c r="K23" s="81"/>
    </row>
    <row r="24" spans="1:11" ht="18.75" customHeight="1">
      <c r="A24" s="238"/>
      <c r="B24" s="238"/>
      <c r="C24" s="238"/>
      <c r="D24" s="238"/>
      <c r="E24" s="240"/>
      <c r="F24" s="244"/>
      <c r="G24" s="244"/>
      <c r="H24" s="245"/>
      <c r="I24" s="243"/>
      <c r="K24" s="81"/>
    </row>
    <row r="25" spans="1:11" ht="17.25">
      <c r="A25" s="1077" t="s">
        <v>410</v>
      </c>
      <c r="B25" s="1077"/>
      <c r="C25" s="1077"/>
      <c r="D25" s="1077"/>
      <c r="E25" s="1077"/>
      <c r="F25" s="1077"/>
      <c r="G25" s="1077"/>
      <c r="H25" s="1078"/>
      <c r="I25" s="1078"/>
      <c r="K25" s="81"/>
    </row>
    <row r="26" spans="1:11" ht="17.25">
      <c r="A26" s="252"/>
      <c r="B26" s="252"/>
      <c r="C26" s="252"/>
      <c r="D26" s="286"/>
      <c r="E26" s="252"/>
      <c r="F26" s="252"/>
      <c r="G26" s="252"/>
      <c r="H26" s="253"/>
      <c r="I26" s="253"/>
      <c r="K26" s="81"/>
    </row>
    <row r="27" spans="1:11" ht="45" customHeight="1">
      <c r="A27" s="238"/>
      <c r="B27" s="1071" t="s">
        <v>622</v>
      </c>
      <c r="C27" s="1072"/>
      <c r="D27" s="1072"/>
      <c r="E27" s="1072"/>
      <c r="F27" s="1072"/>
      <c r="G27" s="1072"/>
      <c r="H27" s="1072"/>
      <c r="I27" s="238"/>
    </row>
    <row r="28" spans="1:11" ht="13.5" customHeight="1">
      <c r="A28" s="238"/>
      <c r="B28" s="238"/>
      <c r="C28" s="238"/>
      <c r="D28" s="238"/>
      <c r="E28" s="238"/>
      <c r="F28" s="238"/>
      <c r="G28" s="238"/>
      <c r="H28" s="238"/>
      <c r="I28" s="238"/>
    </row>
    <row r="29" spans="1:11">
      <c r="A29" s="1073" t="s">
        <v>392</v>
      </c>
      <c r="B29" s="1073"/>
      <c r="C29" s="1073"/>
      <c r="D29" s="1073"/>
      <c r="E29" s="1073"/>
      <c r="F29" s="1073"/>
      <c r="G29" s="1073"/>
      <c r="H29" s="1074"/>
      <c r="I29" s="1074"/>
    </row>
    <row r="30" spans="1:11" ht="16.5" customHeight="1">
      <c r="A30" s="238"/>
      <c r="B30" s="246" t="s">
        <v>395</v>
      </c>
      <c r="C30" s="238" t="s">
        <v>415</v>
      </c>
      <c r="D30" s="238"/>
      <c r="E30" s="238"/>
      <c r="F30" s="238"/>
      <c r="G30" s="238"/>
      <c r="H30" s="238"/>
      <c r="I30" s="238"/>
    </row>
    <row r="31" spans="1:11" ht="30" customHeight="1">
      <c r="A31" s="238"/>
      <c r="B31" s="248"/>
      <c r="C31" s="248" t="s">
        <v>178</v>
      </c>
      <c r="D31" s="1065" t="str">
        <f>'2-1　実施計画概要書'!F11&amp;'2-1　実施計画概要書'!G11</f>
        <v/>
      </c>
      <c r="E31" s="1066"/>
      <c r="F31" s="1066"/>
      <c r="G31" s="1066"/>
      <c r="H31" s="1066"/>
      <c r="I31" s="238"/>
    </row>
    <row r="32" spans="1:11" ht="30" customHeight="1">
      <c r="A32" s="238"/>
      <c r="B32" s="248"/>
      <c r="C32" s="248" t="s">
        <v>417</v>
      </c>
      <c r="D32" s="1065">
        <f>'2-1　実施計画概要書'!F5</f>
        <v>0</v>
      </c>
      <c r="E32" s="1066"/>
      <c r="F32" s="1066"/>
      <c r="G32" s="1066"/>
      <c r="H32" s="1066"/>
      <c r="I32" s="238"/>
    </row>
    <row r="33" spans="1:9" ht="16.5" customHeight="1">
      <c r="A33" s="238"/>
      <c r="B33" s="248"/>
      <c r="C33" s="248" t="s">
        <v>396</v>
      </c>
      <c r="D33" s="1067">
        <f>'2-1　実施計画概要書'!F9</f>
        <v>0</v>
      </c>
      <c r="E33" s="1068"/>
      <c r="F33" s="1068"/>
      <c r="G33" s="1068"/>
      <c r="H33" s="1068"/>
      <c r="I33" s="238"/>
    </row>
    <row r="34" spans="1:9" ht="16.5" customHeight="1">
      <c r="A34" s="238"/>
      <c r="B34" s="248"/>
      <c r="C34" s="248"/>
      <c r="D34" s="248"/>
      <c r="E34" s="248"/>
      <c r="F34" s="248"/>
      <c r="G34" s="248"/>
      <c r="H34" s="248"/>
      <c r="I34" s="238"/>
    </row>
    <row r="35" spans="1:9" ht="16.5" customHeight="1">
      <c r="A35" s="238"/>
      <c r="B35" s="246" t="s">
        <v>394</v>
      </c>
      <c r="C35" s="238" t="s">
        <v>414</v>
      </c>
      <c r="D35" s="248"/>
      <c r="E35" s="248"/>
      <c r="F35" s="248"/>
      <c r="G35" s="248"/>
      <c r="H35" s="248"/>
      <c r="I35" s="238"/>
    </row>
    <row r="36" spans="1:9" ht="50.25" customHeight="1">
      <c r="A36" s="238"/>
      <c r="B36" s="248"/>
      <c r="C36" s="1069">
        <f>'2-1　実施計画概要書'!F36</f>
        <v>0</v>
      </c>
      <c r="D36" s="1070"/>
      <c r="E36" s="1070"/>
      <c r="F36" s="1070"/>
      <c r="G36" s="1070"/>
      <c r="H36" s="1070"/>
      <c r="I36" s="238"/>
    </row>
    <row r="37" spans="1:9" ht="16.5" customHeight="1">
      <c r="A37" s="238"/>
      <c r="B37" s="248"/>
      <c r="C37" s="248"/>
      <c r="D37" s="248"/>
      <c r="E37" s="248"/>
      <c r="F37" s="248"/>
      <c r="G37" s="248"/>
      <c r="H37" s="248"/>
      <c r="I37" s="238"/>
    </row>
    <row r="38" spans="1:9" ht="16.5" customHeight="1">
      <c r="A38" s="238"/>
      <c r="B38" s="249" t="s">
        <v>411</v>
      </c>
      <c r="C38" s="248" t="s">
        <v>413</v>
      </c>
      <c r="D38" s="248"/>
      <c r="E38" s="248"/>
      <c r="F38" s="248"/>
      <c r="G38" s="248"/>
      <c r="H38" s="248"/>
      <c r="I38" s="238"/>
    </row>
    <row r="39" spans="1:9" ht="36.75" customHeight="1">
      <c r="A39" s="238"/>
      <c r="B39" s="247"/>
      <c r="C39" s="1064" t="s">
        <v>416</v>
      </c>
      <c r="D39" s="1064"/>
      <c r="E39" s="1064"/>
      <c r="F39" s="1064"/>
      <c r="G39" s="1064"/>
      <c r="H39" s="1064"/>
      <c r="I39" s="264"/>
    </row>
    <row r="40" spans="1:9" ht="11.25" customHeight="1">
      <c r="A40" s="238"/>
      <c r="B40" s="239"/>
      <c r="C40" s="239"/>
      <c r="D40" s="239"/>
      <c r="E40" s="239"/>
      <c r="F40" s="239"/>
      <c r="G40" s="239"/>
      <c r="H40" s="239"/>
      <c r="I40" s="238"/>
    </row>
    <row r="41" spans="1:9" ht="24" customHeight="1">
      <c r="A41" s="238"/>
      <c r="B41" s="238"/>
      <c r="C41" s="238"/>
      <c r="D41" s="238"/>
      <c r="E41" s="238"/>
      <c r="F41" s="238"/>
      <c r="G41" s="238"/>
      <c r="H41" s="242" t="s">
        <v>393</v>
      </c>
      <c r="I41" s="238"/>
    </row>
  </sheetData>
  <sheetProtection sheet="1" objects="1" scenarios="1" formatRows="0" insertRows="0"/>
  <mergeCells count="22">
    <mergeCell ref="F23:H23"/>
    <mergeCell ref="G5:H5"/>
    <mergeCell ref="F9:H9"/>
    <mergeCell ref="F10:H10"/>
    <mergeCell ref="F11:H11"/>
    <mergeCell ref="F22:H22"/>
    <mergeCell ref="A2:H2"/>
    <mergeCell ref="C39:H39"/>
    <mergeCell ref="D31:H31"/>
    <mergeCell ref="D32:H32"/>
    <mergeCell ref="D33:H33"/>
    <mergeCell ref="C36:H36"/>
    <mergeCell ref="B27:H27"/>
    <mergeCell ref="A29:I29"/>
    <mergeCell ref="F14:H14"/>
    <mergeCell ref="F15:H15"/>
    <mergeCell ref="F17:H17"/>
    <mergeCell ref="F18:H18"/>
    <mergeCell ref="F19:H19"/>
    <mergeCell ref="F21:H21"/>
    <mergeCell ref="F13:H13"/>
    <mergeCell ref="A25:I25"/>
  </mergeCells>
  <phoneticPr fontId="4"/>
  <dataValidations count="2">
    <dataValidation imeMode="off" allowBlank="1" showInputMessage="1" showErrorMessage="1" prompt="半角英数で_x000a_【西暦/月/日】_x000a_の要領で入力してください。" sqref="G5:H5"/>
    <dataValidation imeMode="hiragana" allowBlank="1" showInputMessage="1" showErrorMessage="1" sqref="F9:H11"/>
  </dataValidations>
  <pageMargins left="0.43307086614173229" right="0" top="0.55118110236220474" bottom="0.15748031496062992" header="0.31496062992125984" footer="0.31496062992125984"/>
  <pageSetup paperSize="9" orientation="portrait" blackAndWhite="1" r:id="rId1"/>
  <headerFooter scaleWithDoc="0"/>
  <ignoredErrors>
    <ignoredError sqref="B30:B3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00"/>
  <sheetViews>
    <sheetView showGridLines="0" view="pageBreakPreview" zoomScaleNormal="100" zoomScaleSheetLayoutView="100" workbookViewId="0">
      <pane xSplit="1" ySplit="1" topLeftCell="B2" activePane="bottomRight" state="frozen"/>
      <selection activeCell="L46" sqref="L46"/>
      <selection pane="topRight" activeCell="L46" sqref="L46"/>
      <selection pane="bottomLeft" activeCell="L46" sqref="L46"/>
      <selection pane="bottomRight" activeCell="D18" sqref="D18"/>
    </sheetView>
  </sheetViews>
  <sheetFormatPr defaultRowHeight="15" customHeight="1"/>
  <cols>
    <col min="1" max="1" width="9" style="7" bestFit="1" customWidth="1"/>
    <col min="2" max="2" width="26.7265625" style="7" customWidth="1"/>
    <col min="3" max="3" width="25.90625" style="7" customWidth="1"/>
    <col min="4" max="4" width="8.7265625" style="7"/>
    <col min="5" max="5" width="8.7265625" style="7" customWidth="1"/>
    <col min="6" max="6" width="23" style="7" customWidth="1"/>
    <col min="7" max="7" width="8.7265625" style="7" customWidth="1"/>
    <col min="8" max="16384" width="8.7265625" style="7"/>
  </cols>
  <sheetData>
    <row r="1" spans="1:6" ht="25.9" customHeight="1">
      <c r="A1" s="4" t="s">
        <v>92</v>
      </c>
      <c r="B1" s="5" t="s">
        <v>113</v>
      </c>
      <c r="C1" s="6" t="s">
        <v>93</v>
      </c>
      <c r="D1" s="7" t="s">
        <v>235</v>
      </c>
    </row>
    <row r="2" spans="1:6" ht="17.850000000000001" customHeight="1">
      <c r="A2" s="8">
        <v>1</v>
      </c>
      <c r="B2" s="9" t="s">
        <v>114</v>
      </c>
      <c r="C2" s="10" t="s">
        <v>94</v>
      </c>
      <c r="D2" s="7" t="s">
        <v>236</v>
      </c>
    </row>
    <row r="3" spans="1:6" ht="18.75" customHeight="1">
      <c r="A3" s="8">
        <v>2</v>
      </c>
      <c r="B3" s="9" t="s">
        <v>115</v>
      </c>
      <c r="C3" s="10" t="s">
        <v>94</v>
      </c>
      <c r="D3" s="7" t="s">
        <v>237</v>
      </c>
    </row>
    <row r="4" spans="1:6" ht="17.850000000000001" customHeight="1">
      <c r="A4" s="8">
        <v>3</v>
      </c>
      <c r="B4" s="9" t="s">
        <v>116</v>
      </c>
      <c r="C4" s="10" t="s">
        <v>95</v>
      </c>
      <c r="D4" s="7" t="s">
        <v>238</v>
      </c>
    </row>
    <row r="5" spans="1:6" ht="18.600000000000001" customHeight="1">
      <c r="A5" s="8">
        <v>4</v>
      </c>
      <c r="B5" s="9" t="s">
        <v>117</v>
      </c>
      <c r="C5" s="10" t="s">
        <v>95</v>
      </c>
      <c r="D5" s="7" t="s">
        <v>239</v>
      </c>
    </row>
    <row r="6" spans="1:6" ht="18.600000000000001" customHeight="1">
      <c r="A6" s="8">
        <v>5</v>
      </c>
      <c r="B6" s="9" t="s">
        <v>118</v>
      </c>
      <c r="C6" s="10" t="s">
        <v>119</v>
      </c>
      <c r="D6" s="7" t="s">
        <v>240</v>
      </c>
    </row>
    <row r="7" spans="1:6" ht="17.850000000000001" customHeight="1">
      <c r="A7" s="8">
        <v>6</v>
      </c>
      <c r="B7" s="9" t="s">
        <v>120</v>
      </c>
      <c r="C7" s="10" t="s">
        <v>96</v>
      </c>
      <c r="D7" s="7" t="s">
        <v>241</v>
      </c>
      <c r="F7" s="11"/>
    </row>
    <row r="8" spans="1:6" ht="18" customHeight="1">
      <c r="A8" s="8">
        <v>7</v>
      </c>
      <c r="B8" s="9" t="s">
        <v>121</v>
      </c>
      <c r="C8" s="10" t="s">
        <v>96</v>
      </c>
      <c r="D8" s="7" t="s">
        <v>242</v>
      </c>
      <c r="F8" s="11" t="s">
        <v>122</v>
      </c>
    </row>
    <row r="9" spans="1:6" ht="18.75" customHeight="1">
      <c r="A9" s="8">
        <v>8</v>
      </c>
      <c r="B9" s="9" t="s">
        <v>123</v>
      </c>
      <c r="C9" s="10" t="s">
        <v>96</v>
      </c>
      <c r="D9" s="7" t="s">
        <v>243</v>
      </c>
      <c r="F9" s="11" t="s">
        <v>124</v>
      </c>
    </row>
    <row r="10" spans="1:6" ht="17.850000000000001" customHeight="1">
      <c r="A10" s="8">
        <v>9</v>
      </c>
      <c r="B10" s="9" t="s">
        <v>125</v>
      </c>
      <c r="C10" s="10" t="s">
        <v>97</v>
      </c>
      <c r="D10" s="7" t="s">
        <v>244</v>
      </c>
    </row>
    <row r="11" spans="1:6" ht="18" customHeight="1">
      <c r="A11" s="8">
        <v>10</v>
      </c>
      <c r="B11" s="9" t="s">
        <v>126</v>
      </c>
      <c r="C11" s="10" t="s">
        <v>97</v>
      </c>
      <c r="D11" s="7" t="s">
        <v>245</v>
      </c>
      <c r="F11" s="12" t="s">
        <v>127</v>
      </c>
    </row>
    <row r="12" spans="1:6" ht="18" customHeight="1">
      <c r="A12" s="8">
        <v>11</v>
      </c>
      <c r="B12" s="9" t="s">
        <v>128</v>
      </c>
      <c r="C12" s="10" t="s">
        <v>97</v>
      </c>
      <c r="D12" s="7" t="s">
        <v>246</v>
      </c>
      <c r="F12" s="12" t="s">
        <v>129</v>
      </c>
    </row>
    <row r="13" spans="1:6" ht="18" customHeight="1">
      <c r="A13" s="8">
        <v>12</v>
      </c>
      <c r="B13" s="9" t="s">
        <v>130</v>
      </c>
      <c r="C13" s="10" t="s">
        <v>97</v>
      </c>
      <c r="D13" s="7" t="s">
        <v>247</v>
      </c>
    </row>
    <row r="14" spans="1:6" ht="18" customHeight="1">
      <c r="A14" s="8">
        <v>13</v>
      </c>
      <c r="B14" s="9" t="s">
        <v>131</v>
      </c>
      <c r="C14" s="10" t="s">
        <v>97</v>
      </c>
      <c r="D14" s="7" t="s">
        <v>248</v>
      </c>
      <c r="F14" s="12" t="s">
        <v>132</v>
      </c>
    </row>
    <row r="15" spans="1:6" ht="18" customHeight="1">
      <c r="A15" s="8">
        <v>14</v>
      </c>
      <c r="B15" s="9" t="s">
        <v>133</v>
      </c>
      <c r="C15" s="10" t="s">
        <v>97</v>
      </c>
      <c r="D15" s="7" t="s">
        <v>249</v>
      </c>
      <c r="F15" s="12" t="s">
        <v>134</v>
      </c>
    </row>
    <row r="16" spans="1:6" ht="18" customHeight="1">
      <c r="A16" s="8">
        <v>15</v>
      </c>
      <c r="B16" s="9" t="s">
        <v>135</v>
      </c>
      <c r="C16" s="10" t="s">
        <v>97</v>
      </c>
      <c r="D16" s="7" t="s">
        <v>250</v>
      </c>
      <c r="F16" s="12" t="s">
        <v>136</v>
      </c>
    </row>
    <row r="17" spans="1:6" ht="18" customHeight="1">
      <c r="A17" s="8">
        <v>16</v>
      </c>
      <c r="B17" s="9" t="s">
        <v>137</v>
      </c>
      <c r="C17" s="10" t="s">
        <v>97</v>
      </c>
      <c r="D17" s="7" t="s">
        <v>251</v>
      </c>
      <c r="F17" s="12" t="s">
        <v>138</v>
      </c>
    </row>
    <row r="18" spans="1:6" ht="18" customHeight="1">
      <c r="A18" s="8">
        <v>17</v>
      </c>
      <c r="B18" s="9" t="s">
        <v>139</v>
      </c>
      <c r="C18" s="10" t="s">
        <v>97</v>
      </c>
      <c r="D18" s="7" t="s">
        <v>252</v>
      </c>
    </row>
    <row r="19" spans="1:6" ht="18" customHeight="1">
      <c r="A19" s="8">
        <v>18</v>
      </c>
      <c r="B19" s="9" t="s">
        <v>140</v>
      </c>
      <c r="C19" s="10" t="s">
        <v>97</v>
      </c>
      <c r="D19" s="7" t="s">
        <v>253</v>
      </c>
      <c r="F19" s="12" t="s">
        <v>141</v>
      </c>
    </row>
    <row r="20" spans="1:6" ht="18" customHeight="1">
      <c r="A20" s="8">
        <v>19</v>
      </c>
      <c r="B20" s="9" t="s">
        <v>142</v>
      </c>
      <c r="C20" s="10" t="s">
        <v>97</v>
      </c>
      <c r="D20" s="7" t="s">
        <v>254</v>
      </c>
      <c r="F20" s="12" t="s">
        <v>143</v>
      </c>
    </row>
    <row r="21" spans="1:6" ht="18" customHeight="1">
      <c r="A21" s="8">
        <v>20</v>
      </c>
      <c r="B21" s="9" t="s">
        <v>144</v>
      </c>
      <c r="C21" s="10" t="s">
        <v>97</v>
      </c>
      <c r="D21" s="7" t="s">
        <v>255</v>
      </c>
    </row>
    <row r="22" spans="1:6" ht="18" customHeight="1">
      <c r="A22" s="8">
        <v>21</v>
      </c>
      <c r="B22" s="9" t="s">
        <v>145</v>
      </c>
      <c r="C22" s="10" t="s">
        <v>97</v>
      </c>
      <c r="D22" s="7" t="s">
        <v>256</v>
      </c>
      <c r="F22" s="12" t="s">
        <v>146</v>
      </c>
    </row>
    <row r="23" spans="1:6" ht="18" customHeight="1">
      <c r="A23" s="8">
        <v>22</v>
      </c>
      <c r="B23" s="9" t="s">
        <v>147</v>
      </c>
      <c r="C23" s="10" t="s">
        <v>97</v>
      </c>
      <c r="D23" s="7" t="s">
        <v>257</v>
      </c>
      <c r="F23" s="12" t="s">
        <v>148</v>
      </c>
    </row>
    <row r="24" spans="1:6" ht="18" customHeight="1">
      <c r="A24" s="8">
        <v>23</v>
      </c>
      <c r="B24" s="9" t="s">
        <v>149</v>
      </c>
      <c r="C24" s="10" t="s">
        <v>97</v>
      </c>
      <c r="D24" s="7" t="s">
        <v>258</v>
      </c>
    </row>
    <row r="25" spans="1:6" ht="18" customHeight="1">
      <c r="A25" s="8">
        <v>24</v>
      </c>
      <c r="B25" s="9" t="s">
        <v>150</v>
      </c>
      <c r="C25" s="10" t="s">
        <v>97</v>
      </c>
      <c r="D25" s="7" t="s">
        <v>259</v>
      </c>
      <c r="F25" s="12" t="s">
        <v>151</v>
      </c>
    </row>
    <row r="26" spans="1:6" ht="18" customHeight="1">
      <c r="A26" s="8">
        <v>25</v>
      </c>
      <c r="B26" s="9" t="s">
        <v>152</v>
      </c>
      <c r="C26" s="10" t="s">
        <v>97</v>
      </c>
      <c r="D26" s="7" t="s">
        <v>260</v>
      </c>
      <c r="F26" s="12" t="s">
        <v>153</v>
      </c>
    </row>
    <row r="27" spans="1:6" ht="18" customHeight="1">
      <c r="A27" s="8">
        <v>26</v>
      </c>
      <c r="B27" s="9" t="s">
        <v>154</v>
      </c>
      <c r="C27" s="10" t="s">
        <v>97</v>
      </c>
      <c r="D27" s="7" t="s">
        <v>261</v>
      </c>
      <c r="F27" s="12" t="s">
        <v>155</v>
      </c>
    </row>
    <row r="28" spans="1:6" ht="18" customHeight="1">
      <c r="A28" s="8">
        <v>27</v>
      </c>
      <c r="B28" s="9" t="s">
        <v>156</v>
      </c>
      <c r="C28" s="10" t="s">
        <v>97</v>
      </c>
      <c r="D28" s="7" t="s">
        <v>262</v>
      </c>
    </row>
    <row r="29" spans="1:6" ht="18" customHeight="1">
      <c r="A29" s="8">
        <v>28</v>
      </c>
      <c r="B29" s="9" t="s">
        <v>157</v>
      </c>
      <c r="C29" s="10" t="s">
        <v>97</v>
      </c>
      <c r="D29" s="7" t="s">
        <v>263</v>
      </c>
      <c r="F29" s="12" t="s">
        <v>98</v>
      </c>
    </row>
    <row r="30" spans="1:6" ht="18" customHeight="1">
      <c r="A30" s="8">
        <v>29</v>
      </c>
      <c r="B30" s="9" t="s">
        <v>158</v>
      </c>
      <c r="C30" s="10" t="s">
        <v>97</v>
      </c>
      <c r="D30" s="7" t="s">
        <v>264</v>
      </c>
      <c r="F30" s="12" t="s">
        <v>99</v>
      </c>
    </row>
    <row r="31" spans="1:6" ht="18" customHeight="1">
      <c r="A31" s="8">
        <v>30</v>
      </c>
      <c r="B31" s="9" t="s">
        <v>19</v>
      </c>
      <c r="C31" s="10" t="s">
        <v>97</v>
      </c>
      <c r="D31" s="7" t="s">
        <v>265</v>
      </c>
    </row>
    <row r="32" spans="1:6" ht="18" customHeight="1">
      <c r="A32" s="8">
        <v>31</v>
      </c>
      <c r="B32" s="9" t="s">
        <v>20</v>
      </c>
      <c r="C32" s="10" t="s">
        <v>97</v>
      </c>
      <c r="D32" s="7" t="s">
        <v>266</v>
      </c>
      <c r="F32" s="12" t="s">
        <v>21</v>
      </c>
    </row>
    <row r="33" spans="1:6" ht="18.75" customHeight="1">
      <c r="A33" s="8">
        <v>32</v>
      </c>
      <c r="B33" s="9" t="s">
        <v>22</v>
      </c>
      <c r="C33" s="10" t="s">
        <v>97</v>
      </c>
      <c r="D33" s="7" t="s">
        <v>267</v>
      </c>
      <c r="F33" s="12" t="s">
        <v>159</v>
      </c>
    </row>
    <row r="34" spans="1:6" ht="17.850000000000001" customHeight="1">
      <c r="A34" s="8">
        <v>33</v>
      </c>
      <c r="B34" s="9" t="s">
        <v>23</v>
      </c>
      <c r="C34" s="10" t="s">
        <v>100</v>
      </c>
      <c r="D34" s="7" t="s">
        <v>268</v>
      </c>
    </row>
    <row r="35" spans="1:6" ht="18" customHeight="1">
      <c r="A35" s="8">
        <v>34</v>
      </c>
      <c r="B35" s="9" t="s">
        <v>24</v>
      </c>
      <c r="C35" s="10" t="s">
        <v>100</v>
      </c>
      <c r="D35" s="7" t="s">
        <v>269</v>
      </c>
    </row>
    <row r="36" spans="1:6" ht="18" customHeight="1">
      <c r="A36" s="8">
        <v>35</v>
      </c>
      <c r="B36" s="9" t="s">
        <v>25</v>
      </c>
      <c r="C36" s="10" t="s">
        <v>100</v>
      </c>
      <c r="D36" s="7" t="s">
        <v>270</v>
      </c>
      <c r="F36" s="12">
        <v>1</v>
      </c>
    </row>
    <row r="37" spans="1:6" ht="18.75" customHeight="1">
      <c r="A37" s="8">
        <v>36</v>
      </c>
      <c r="B37" s="9" t="s">
        <v>26</v>
      </c>
      <c r="C37" s="10" t="s">
        <v>100</v>
      </c>
      <c r="D37" s="7" t="s">
        <v>271</v>
      </c>
      <c r="F37" s="12">
        <v>2</v>
      </c>
    </row>
    <row r="38" spans="1:6" ht="17.100000000000001" customHeight="1">
      <c r="A38" s="8">
        <v>37</v>
      </c>
      <c r="B38" s="9" t="s">
        <v>27</v>
      </c>
      <c r="C38" s="10" t="s">
        <v>101</v>
      </c>
      <c r="D38" s="7" t="s">
        <v>272</v>
      </c>
      <c r="F38" s="12">
        <v>3</v>
      </c>
    </row>
    <row r="39" spans="1:6" ht="18" customHeight="1">
      <c r="A39" s="8">
        <v>38</v>
      </c>
      <c r="B39" s="9" t="s">
        <v>28</v>
      </c>
      <c r="C39" s="10" t="s">
        <v>101</v>
      </c>
      <c r="D39" s="7" t="s">
        <v>273</v>
      </c>
      <c r="F39" s="12">
        <v>4</v>
      </c>
    </row>
    <row r="40" spans="1:6" ht="18" customHeight="1">
      <c r="A40" s="8">
        <v>39</v>
      </c>
      <c r="B40" s="9" t="s">
        <v>29</v>
      </c>
      <c r="C40" s="10" t="s">
        <v>101</v>
      </c>
      <c r="D40" s="7" t="s">
        <v>274</v>
      </c>
    </row>
    <row r="41" spans="1:6" ht="18" customHeight="1">
      <c r="A41" s="8">
        <v>40</v>
      </c>
      <c r="B41" s="9" t="s">
        <v>30</v>
      </c>
      <c r="C41" s="10" t="s">
        <v>101</v>
      </c>
      <c r="D41" s="7" t="s">
        <v>275</v>
      </c>
      <c r="F41" s="12" t="s">
        <v>167</v>
      </c>
    </row>
    <row r="42" spans="1:6" ht="18.75" customHeight="1">
      <c r="A42" s="8">
        <v>41</v>
      </c>
      <c r="B42" s="9" t="s">
        <v>31</v>
      </c>
      <c r="C42" s="10" t="s">
        <v>101</v>
      </c>
      <c r="D42" s="7" t="s">
        <v>276</v>
      </c>
      <c r="F42" s="12" t="s">
        <v>168</v>
      </c>
    </row>
    <row r="43" spans="1:6" ht="17.850000000000001" customHeight="1">
      <c r="A43" s="8">
        <v>42</v>
      </c>
      <c r="B43" s="9" t="s">
        <v>32</v>
      </c>
      <c r="C43" s="10" t="s">
        <v>102</v>
      </c>
      <c r="D43" s="7" t="s">
        <v>277</v>
      </c>
    </row>
    <row r="44" spans="1:6" ht="18" customHeight="1">
      <c r="A44" s="8">
        <v>43</v>
      </c>
      <c r="B44" s="9" t="s">
        <v>33</v>
      </c>
      <c r="C44" s="10" t="s">
        <v>102</v>
      </c>
      <c r="D44" s="7" t="s">
        <v>278</v>
      </c>
    </row>
    <row r="45" spans="1:6" ht="18" customHeight="1">
      <c r="A45" s="8">
        <v>44</v>
      </c>
      <c r="B45" s="9" t="s">
        <v>34</v>
      </c>
      <c r="C45" s="10" t="s">
        <v>102</v>
      </c>
      <c r="D45" s="7" t="s">
        <v>279</v>
      </c>
    </row>
    <row r="46" spans="1:6" ht="18" customHeight="1">
      <c r="A46" s="8">
        <v>45</v>
      </c>
      <c r="B46" s="9" t="s">
        <v>35</v>
      </c>
      <c r="C46" s="10" t="s">
        <v>102</v>
      </c>
      <c r="D46" s="7" t="s">
        <v>280</v>
      </c>
    </row>
    <row r="47" spans="1:6" ht="18" customHeight="1">
      <c r="A47" s="8">
        <v>46</v>
      </c>
      <c r="B47" s="9" t="s">
        <v>36</v>
      </c>
      <c r="C47" s="10" t="s">
        <v>102</v>
      </c>
      <c r="D47" s="7" t="s">
        <v>281</v>
      </c>
    </row>
    <row r="48" spans="1:6" ht="18" customHeight="1">
      <c r="A48" s="8">
        <v>47</v>
      </c>
      <c r="B48" s="9" t="s">
        <v>37</v>
      </c>
      <c r="C48" s="10" t="s">
        <v>102</v>
      </c>
      <c r="D48" s="7" t="s">
        <v>282</v>
      </c>
    </row>
    <row r="49" spans="1:3" ht="18" customHeight="1">
      <c r="A49" s="8">
        <v>48</v>
      </c>
      <c r="B49" s="9" t="s">
        <v>38</v>
      </c>
      <c r="C49" s="10" t="s">
        <v>102</v>
      </c>
    </row>
    <row r="50" spans="1:3" ht="18.75" customHeight="1">
      <c r="A50" s="8">
        <v>49</v>
      </c>
      <c r="B50" s="9" t="s">
        <v>39</v>
      </c>
      <c r="C50" s="10" t="s">
        <v>102</v>
      </c>
    </row>
    <row r="51" spans="1:3" ht="17.850000000000001" customHeight="1">
      <c r="A51" s="8">
        <v>50</v>
      </c>
      <c r="B51" s="9" t="s">
        <v>40</v>
      </c>
      <c r="C51" s="10" t="s">
        <v>103</v>
      </c>
    </row>
    <row r="52" spans="1:3" ht="18" customHeight="1">
      <c r="A52" s="8">
        <v>51</v>
      </c>
      <c r="B52" s="9" t="s">
        <v>41</v>
      </c>
      <c r="C52" s="10" t="s">
        <v>103</v>
      </c>
    </row>
    <row r="53" spans="1:3" ht="18" customHeight="1">
      <c r="A53" s="8">
        <v>52</v>
      </c>
      <c r="B53" s="9" t="s">
        <v>42</v>
      </c>
      <c r="C53" s="10" t="s">
        <v>103</v>
      </c>
    </row>
    <row r="54" spans="1:3" ht="18" customHeight="1">
      <c r="A54" s="8">
        <v>53</v>
      </c>
      <c r="B54" s="9" t="s">
        <v>43</v>
      </c>
      <c r="C54" s="10" t="s">
        <v>103</v>
      </c>
    </row>
    <row r="55" spans="1:3" ht="18" customHeight="1">
      <c r="A55" s="8">
        <v>54</v>
      </c>
      <c r="B55" s="9" t="s">
        <v>44</v>
      </c>
      <c r="C55" s="10" t="s">
        <v>103</v>
      </c>
    </row>
    <row r="56" spans="1:3" ht="18" customHeight="1">
      <c r="A56" s="8">
        <v>55</v>
      </c>
      <c r="B56" s="9" t="s">
        <v>45</v>
      </c>
      <c r="C56" s="10" t="s">
        <v>103</v>
      </c>
    </row>
    <row r="57" spans="1:3" ht="18" customHeight="1">
      <c r="A57" s="8">
        <v>56</v>
      </c>
      <c r="B57" s="9" t="s">
        <v>46</v>
      </c>
      <c r="C57" s="10" t="s">
        <v>103</v>
      </c>
    </row>
    <row r="58" spans="1:3" ht="18" customHeight="1">
      <c r="A58" s="8">
        <v>57</v>
      </c>
      <c r="B58" s="9" t="s">
        <v>47</v>
      </c>
      <c r="C58" s="10" t="s">
        <v>103</v>
      </c>
    </row>
    <row r="59" spans="1:3" ht="18" customHeight="1">
      <c r="A59" s="8">
        <v>58</v>
      </c>
      <c r="B59" s="9" t="s">
        <v>48</v>
      </c>
      <c r="C59" s="10" t="s">
        <v>103</v>
      </c>
    </row>
    <row r="60" spans="1:3" ht="18" customHeight="1">
      <c r="A60" s="8">
        <v>59</v>
      </c>
      <c r="B60" s="9" t="s">
        <v>49</v>
      </c>
      <c r="C60" s="10" t="s">
        <v>103</v>
      </c>
    </row>
    <row r="61" spans="1:3" ht="18" customHeight="1">
      <c r="A61" s="8">
        <v>60</v>
      </c>
      <c r="B61" s="9" t="s">
        <v>50</v>
      </c>
      <c r="C61" s="10" t="s">
        <v>103</v>
      </c>
    </row>
    <row r="62" spans="1:3" ht="18.600000000000001" customHeight="1">
      <c r="A62" s="8">
        <v>61</v>
      </c>
      <c r="B62" s="9" t="s">
        <v>51</v>
      </c>
      <c r="C62" s="10" t="s">
        <v>103</v>
      </c>
    </row>
    <row r="63" spans="1:3" ht="17.850000000000001" customHeight="1">
      <c r="A63" s="8">
        <v>62</v>
      </c>
      <c r="B63" s="9" t="s">
        <v>52</v>
      </c>
      <c r="C63" s="10" t="s">
        <v>104</v>
      </c>
    </row>
    <row r="64" spans="1:3" ht="18" customHeight="1">
      <c r="A64" s="8">
        <v>63</v>
      </c>
      <c r="B64" s="9" t="s">
        <v>53</v>
      </c>
      <c r="C64" s="10" t="s">
        <v>104</v>
      </c>
    </row>
    <row r="65" spans="1:3" ht="18" customHeight="1">
      <c r="A65" s="8">
        <v>64</v>
      </c>
      <c r="B65" s="9" t="s">
        <v>54</v>
      </c>
      <c r="C65" s="10" t="s">
        <v>104</v>
      </c>
    </row>
    <row r="66" spans="1:3" ht="18" customHeight="1">
      <c r="A66" s="8">
        <v>65</v>
      </c>
      <c r="B66" s="9" t="s">
        <v>55</v>
      </c>
      <c r="C66" s="10" t="s">
        <v>104</v>
      </c>
    </row>
    <row r="67" spans="1:3" ht="18" customHeight="1">
      <c r="A67" s="8">
        <v>66</v>
      </c>
      <c r="B67" s="9" t="s">
        <v>56</v>
      </c>
      <c r="C67" s="10" t="s">
        <v>104</v>
      </c>
    </row>
    <row r="68" spans="1:3" ht="18.75" customHeight="1">
      <c r="A68" s="8">
        <v>67</v>
      </c>
      <c r="B68" s="13" t="s">
        <v>57</v>
      </c>
      <c r="C68" s="10" t="s">
        <v>104</v>
      </c>
    </row>
    <row r="69" spans="1:3" ht="17.850000000000001" customHeight="1">
      <c r="A69" s="8">
        <v>68</v>
      </c>
      <c r="B69" s="9" t="s">
        <v>58</v>
      </c>
      <c r="C69" s="10" t="s">
        <v>105</v>
      </c>
    </row>
    <row r="70" spans="1:3" ht="18" customHeight="1">
      <c r="A70" s="8">
        <v>69</v>
      </c>
      <c r="B70" s="9" t="s">
        <v>59</v>
      </c>
      <c r="C70" s="10" t="s">
        <v>105</v>
      </c>
    </row>
    <row r="71" spans="1:3" ht="18.75" customHeight="1">
      <c r="A71" s="8">
        <v>70</v>
      </c>
      <c r="B71" s="9" t="s">
        <v>60</v>
      </c>
      <c r="C71" s="10" t="s">
        <v>105</v>
      </c>
    </row>
    <row r="72" spans="1:3" ht="17.850000000000001" customHeight="1">
      <c r="A72" s="8">
        <v>71</v>
      </c>
      <c r="B72" s="9" t="s">
        <v>61</v>
      </c>
      <c r="C72" s="10" t="s">
        <v>106</v>
      </c>
    </row>
    <row r="73" spans="1:3" ht="18" customHeight="1">
      <c r="A73" s="8">
        <v>72</v>
      </c>
      <c r="B73" s="9" t="s">
        <v>62</v>
      </c>
      <c r="C73" s="10" t="s">
        <v>106</v>
      </c>
    </row>
    <row r="74" spans="1:3" ht="18" customHeight="1">
      <c r="A74" s="8">
        <v>73</v>
      </c>
      <c r="B74" s="9" t="s">
        <v>63</v>
      </c>
      <c r="C74" s="10" t="s">
        <v>106</v>
      </c>
    </row>
    <row r="75" spans="1:3" ht="18.75" customHeight="1">
      <c r="A75" s="8">
        <v>74</v>
      </c>
      <c r="B75" s="9" t="s">
        <v>64</v>
      </c>
      <c r="C75" s="10" t="s">
        <v>106</v>
      </c>
    </row>
    <row r="76" spans="1:3" ht="17.850000000000001" customHeight="1">
      <c r="A76" s="8">
        <v>75</v>
      </c>
      <c r="B76" s="9" t="s">
        <v>65</v>
      </c>
      <c r="C76" s="10" t="s">
        <v>107</v>
      </c>
    </row>
    <row r="77" spans="1:3" ht="18.75" customHeight="1">
      <c r="A77" s="8">
        <v>76</v>
      </c>
      <c r="B77" s="9" t="s">
        <v>66</v>
      </c>
      <c r="C77" s="10" t="s">
        <v>107</v>
      </c>
    </row>
    <row r="78" spans="1:3" ht="17.850000000000001" customHeight="1">
      <c r="A78" s="8">
        <v>77</v>
      </c>
      <c r="B78" s="9" t="s">
        <v>67</v>
      </c>
      <c r="C78" s="10" t="s">
        <v>107</v>
      </c>
    </row>
    <row r="79" spans="1:3" ht="17.850000000000001" customHeight="1">
      <c r="A79" s="8">
        <v>78</v>
      </c>
      <c r="B79" s="9" t="s">
        <v>68</v>
      </c>
      <c r="C79" s="10" t="s">
        <v>108</v>
      </c>
    </row>
    <row r="80" spans="1:3" ht="18" customHeight="1">
      <c r="A80" s="8">
        <v>79</v>
      </c>
      <c r="B80" s="9" t="s">
        <v>69</v>
      </c>
      <c r="C80" s="10" t="s">
        <v>108</v>
      </c>
    </row>
    <row r="81" spans="1:3" ht="18.75" customHeight="1">
      <c r="A81" s="8">
        <v>80</v>
      </c>
      <c r="B81" s="9" t="s">
        <v>70</v>
      </c>
      <c r="C81" s="10" t="s">
        <v>108</v>
      </c>
    </row>
    <row r="82" spans="1:3" ht="17.850000000000001" customHeight="1">
      <c r="A82" s="8">
        <v>81</v>
      </c>
      <c r="B82" s="9" t="s">
        <v>71</v>
      </c>
      <c r="C82" s="10" t="s">
        <v>109</v>
      </c>
    </row>
    <row r="83" spans="1:3" ht="18.600000000000001" customHeight="1">
      <c r="A83" s="8">
        <v>82</v>
      </c>
      <c r="B83" s="9" t="s">
        <v>72</v>
      </c>
      <c r="C83" s="10" t="s">
        <v>109</v>
      </c>
    </row>
    <row r="84" spans="1:3" ht="17.850000000000001" customHeight="1">
      <c r="A84" s="8">
        <v>83</v>
      </c>
      <c r="B84" s="9" t="s">
        <v>73</v>
      </c>
      <c r="C84" s="10" t="s">
        <v>110</v>
      </c>
    </row>
    <row r="85" spans="1:3" ht="18" customHeight="1">
      <c r="A85" s="8">
        <v>84</v>
      </c>
      <c r="B85" s="9" t="s">
        <v>74</v>
      </c>
      <c r="C85" s="10" t="s">
        <v>110</v>
      </c>
    </row>
    <row r="86" spans="1:3" ht="18.75" customHeight="1">
      <c r="A86" s="8">
        <v>85</v>
      </c>
      <c r="B86" s="9" t="s">
        <v>75</v>
      </c>
      <c r="C86" s="10" t="s">
        <v>110</v>
      </c>
    </row>
    <row r="87" spans="1:3" ht="17.850000000000001" customHeight="1">
      <c r="A87" s="8">
        <v>86</v>
      </c>
      <c r="B87" s="9" t="s">
        <v>76</v>
      </c>
      <c r="C87" s="10" t="s">
        <v>111</v>
      </c>
    </row>
    <row r="88" spans="1:3" ht="18.75" customHeight="1">
      <c r="A88" s="8">
        <v>87</v>
      </c>
      <c r="B88" s="9" t="s">
        <v>77</v>
      </c>
      <c r="C88" s="10" t="s">
        <v>111</v>
      </c>
    </row>
    <row r="89" spans="1:3" ht="17.850000000000001" customHeight="1">
      <c r="A89" s="8">
        <v>88</v>
      </c>
      <c r="B89" s="9" t="s">
        <v>78</v>
      </c>
      <c r="C89" s="10" t="s">
        <v>79</v>
      </c>
    </row>
    <row r="90" spans="1:3" ht="18" customHeight="1">
      <c r="A90" s="8">
        <v>89</v>
      </c>
      <c r="B90" s="9" t="s">
        <v>80</v>
      </c>
      <c r="C90" s="10" t="s">
        <v>79</v>
      </c>
    </row>
    <row r="91" spans="1:3" ht="18" customHeight="1">
      <c r="A91" s="8">
        <v>90</v>
      </c>
      <c r="B91" s="9" t="s">
        <v>81</v>
      </c>
      <c r="C91" s="10" t="s">
        <v>79</v>
      </c>
    </row>
    <row r="92" spans="1:3" ht="18" customHeight="1">
      <c r="A92" s="8">
        <v>91</v>
      </c>
      <c r="B92" s="9" t="s">
        <v>82</v>
      </c>
      <c r="C92" s="10" t="s">
        <v>79</v>
      </c>
    </row>
    <row r="93" spans="1:3" ht="18" customHeight="1">
      <c r="A93" s="8">
        <v>92</v>
      </c>
      <c r="B93" s="9" t="s">
        <v>83</v>
      </c>
      <c r="C93" s="10" t="s">
        <v>79</v>
      </c>
    </row>
    <row r="94" spans="1:3" ht="18" customHeight="1">
      <c r="A94" s="8">
        <v>93</v>
      </c>
      <c r="B94" s="9" t="s">
        <v>84</v>
      </c>
      <c r="C94" s="10" t="s">
        <v>79</v>
      </c>
    </row>
    <row r="95" spans="1:3" ht="18" customHeight="1">
      <c r="A95" s="8">
        <v>94</v>
      </c>
      <c r="B95" s="9" t="s">
        <v>85</v>
      </c>
      <c r="C95" s="10" t="s">
        <v>79</v>
      </c>
    </row>
    <row r="96" spans="1:3" ht="18" customHeight="1">
      <c r="A96" s="8">
        <v>95</v>
      </c>
      <c r="B96" s="9" t="s">
        <v>86</v>
      </c>
      <c r="C96" s="10" t="s">
        <v>79</v>
      </c>
    </row>
    <row r="97" spans="1:3" ht="18.75" customHeight="1">
      <c r="A97" s="8">
        <v>96</v>
      </c>
      <c r="B97" s="9" t="s">
        <v>87</v>
      </c>
      <c r="C97" s="10" t="s">
        <v>79</v>
      </c>
    </row>
    <row r="98" spans="1:3" ht="17.850000000000001" customHeight="1">
      <c r="A98" s="8">
        <v>97</v>
      </c>
      <c r="B98" s="9" t="s">
        <v>88</v>
      </c>
      <c r="C98" s="10" t="s">
        <v>89</v>
      </c>
    </row>
    <row r="99" spans="1:3" ht="18.600000000000001" customHeight="1">
      <c r="A99" s="8">
        <v>98</v>
      </c>
      <c r="B99" s="9" t="s">
        <v>90</v>
      </c>
      <c r="C99" s="10" t="s">
        <v>89</v>
      </c>
    </row>
    <row r="100" spans="1:3" ht="22.7" customHeight="1">
      <c r="A100" s="8">
        <v>99</v>
      </c>
      <c r="B100" s="9" t="s">
        <v>91</v>
      </c>
      <c r="C100" s="10" t="s">
        <v>112</v>
      </c>
    </row>
  </sheetData>
  <phoneticPr fontId="4"/>
  <pageMargins left="0.70866141732283472" right="0.70866141732283472" top="0.74803149606299213" bottom="0.74803149606299213" header="0.31496062992125984" footer="0.31496062992125984"/>
  <pageSetup paperSize="9" scale="65" orientation="portrait" blackAndWhite="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L32"/>
  <sheetViews>
    <sheetView showGridLines="0" showZeros="0" tabSelected="1" view="pageBreakPreview" zoomScale="85" zoomScaleNormal="85" zoomScaleSheetLayoutView="85" workbookViewId="0"/>
  </sheetViews>
  <sheetFormatPr defaultRowHeight="13.5"/>
  <cols>
    <col min="1" max="1" width="1" style="17" customWidth="1"/>
    <col min="2" max="2" width="1.453125" style="15" customWidth="1"/>
    <col min="3" max="3" width="3" style="16" customWidth="1"/>
    <col min="4" max="4" width="7.81640625" style="16" customWidth="1"/>
    <col min="5" max="5" width="11.90625" style="17" customWidth="1"/>
    <col min="6" max="10" width="14.36328125" style="17" customWidth="1"/>
    <col min="11" max="11" width="1.36328125" style="17" customWidth="1"/>
    <col min="12" max="12" width="1.6328125" style="17" customWidth="1"/>
    <col min="13" max="13" width="1.08984375" style="17" customWidth="1"/>
    <col min="14" max="16384" width="8.7265625" style="17"/>
  </cols>
  <sheetData>
    <row r="1" spans="2:12" ht="7.5" customHeight="1"/>
    <row r="2" spans="2:12" ht="12.75" customHeight="1"/>
    <row r="3" spans="2:12" s="19" customFormat="1" ht="48.95" customHeight="1">
      <c r="B3" s="18"/>
      <c r="C3" s="639" t="s">
        <v>288</v>
      </c>
      <c r="D3" s="639"/>
      <c r="E3" s="640"/>
      <c r="F3" s="640"/>
      <c r="G3" s="640"/>
      <c r="H3" s="640"/>
      <c r="I3" s="640"/>
      <c r="J3" s="640"/>
    </row>
    <row r="4" spans="2:12" ht="15.75" customHeight="1">
      <c r="B4" s="17"/>
      <c r="C4" s="17"/>
      <c r="D4" s="27">
        <v>1</v>
      </c>
      <c r="E4" s="641" t="s">
        <v>289</v>
      </c>
      <c r="F4" s="642"/>
      <c r="G4" s="642"/>
      <c r="H4" s="642"/>
      <c r="I4" s="642"/>
      <c r="J4" s="642"/>
      <c r="K4" s="642"/>
      <c r="L4" s="642"/>
    </row>
    <row r="5" spans="2:12" ht="15.75" customHeight="1">
      <c r="B5" s="17"/>
      <c r="C5" s="17"/>
      <c r="D5" s="15"/>
      <c r="E5" s="641" t="s">
        <v>290</v>
      </c>
      <c r="F5" s="642"/>
      <c r="G5" s="642"/>
      <c r="H5" s="642"/>
      <c r="I5" s="642"/>
      <c r="J5" s="642"/>
      <c r="K5" s="642"/>
      <c r="L5" s="642"/>
    </row>
    <row r="6" spans="2:12" ht="15.75" customHeight="1">
      <c r="B6" s="17"/>
      <c r="C6" s="17"/>
      <c r="D6" s="15"/>
      <c r="E6" s="641" t="s">
        <v>291</v>
      </c>
      <c r="F6" s="642"/>
      <c r="G6" s="642"/>
      <c r="H6" s="642"/>
      <c r="I6" s="642"/>
      <c r="J6" s="642"/>
      <c r="K6" s="642"/>
      <c r="L6" s="642"/>
    </row>
    <row r="7" spans="2:12" ht="15.75" customHeight="1">
      <c r="B7" s="17"/>
      <c r="C7" s="17"/>
      <c r="D7" s="15"/>
      <c r="E7" s="22"/>
      <c r="F7" s="21"/>
      <c r="G7" s="21"/>
      <c r="H7" s="21"/>
      <c r="I7" s="21"/>
      <c r="J7" s="21"/>
      <c r="K7" s="21"/>
      <c r="L7" s="21"/>
    </row>
    <row r="8" spans="2:12" ht="15.75" customHeight="1">
      <c r="B8" s="17"/>
      <c r="C8" s="17"/>
      <c r="D8" s="15"/>
      <c r="E8" s="17" t="s">
        <v>292</v>
      </c>
    </row>
    <row r="9" spans="2:12" ht="3.75" customHeight="1">
      <c r="B9" s="17"/>
      <c r="C9" s="17"/>
      <c r="D9" s="15"/>
    </row>
    <row r="10" spans="2:12" ht="15.75" customHeight="1">
      <c r="B10" s="17"/>
      <c r="C10" s="17"/>
      <c r="D10" s="15"/>
      <c r="E10" s="54"/>
      <c r="F10" s="17" t="s">
        <v>293</v>
      </c>
    </row>
    <row r="11" spans="2:12" ht="8.25" customHeight="1">
      <c r="B11" s="17"/>
      <c r="C11" s="17"/>
      <c r="D11" s="15"/>
      <c r="E11" s="22"/>
    </row>
    <row r="12" spans="2:12" ht="15.75" customHeight="1">
      <c r="B12" s="17"/>
      <c r="C12" s="17"/>
      <c r="D12" s="15"/>
      <c r="E12" s="55"/>
      <c r="F12" s="17" t="s">
        <v>294</v>
      </c>
    </row>
    <row r="13" spans="2:12" ht="7.5" customHeight="1">
      <c r="B13" s="17"/>
      <c r="C13" s="17"/>
      <c r="D13" s="15"/>
      <c r="E13" s="56"/>
    </row>
    <row r="14" spans="2:12" ht="15.75" customHeight="1">
      <c r="B14" s="17"/>
      <c r="C14" s="17"/>
      <c r="D14" s="15"/>
      <c r="E14" s="57"/>
      <c r="F14" s="17" t="s">
        <v>295</v>
      </c>
    </row>
    <row r="15" spans="2:12" ht="15.75" customHeight="1">
      <c r="B15" s="17"/>
      <c r="C15" s="17"/>
      <c r="D15" s="15"/>
      <c r="E15" s="56"/>
    </row>
    <row r="16" spans="2:12" ht="12.75" customHeight="1">
      <c r="B16" s="17"/>
      <c r="C16" s="17"/>
      <c r="D16" s="27">
        <f>D4+1</f>
        <v>2</v>
      </c>
      <c r="E16" s="641" t="s">
        <v>1471</v>
      </c>
      <c r="F16" s="642"/>
      <c r="G16" s="642"/>
      <c r="H16" s="642"/>
      <c r="I16" s="642"/>
      <c r="J16" s="642"/>
      <c r="K16" s="642"/>
      <c r="L16" s="642"/>
    </row>
    <row r="17" spans="2:12" ht="12.75" customHeight="1">
      <c r="B17" s="17"/>
      <c r="C17" s="17"/>
      <c r="D17" s="15"/>
      <c r="E17" s="641"/>
      <c r="F17" s="642"/>
      <c r="G17" s="642"/>
      <c r="H17" s="642"/>
      <c r="I17" s="642"/>
      <c r="J17" s="642"/>
      <c r="K17" s="642"/>
      <c r="L17" s="642"/>
    </row>
    <row r="18" spans="2:12" ht="12.75" customHeight="1">
      <c r="B18" s="17"/>
      <c r="C18" s="17"/>
      <c r="D18" s="27">
        <f>D16+1</f>
        <v>3</v>
      </c>
      <c r="E18" s="641" t="s">
        <v>296</v>
      </c>
      <c r="F18" s="642"/>
      <c r="G18" s="642"/>
      <c r="H18" s="642"/>
      <c r="I18" s="642"/>
      <c r="J18" s="642"/>
      <c r="K18" s="642"/>
      <c r="L18" s="642"/>
    </row>
    <row r="19" spans="2:12" ht="12.75" customHeight="1">
      <c r="B19" s="17"/>
      <c r="C19" s="17"/>
      <c r="D19" s="15"/>
      <c r="E19" s="641"/>
      <c r="F19" s="642"/>
      <c r="G19" s="642"/>
      <c r="H19" s="642"/>
      <c r="I19" s="642"/>
      <c r="J19" s="642"/>
      <c r="K19" s="642"/>
      <c r="L19" s="642"/>
    </row>
    <row r="20" spans="2:12" ht="12.75" customHeight="1">
      <c r="B20" s="17"/>
      <c r="C20" s="17"/>
      <c r="D20" s="27">
        <f>D18+1</f>
        <v>4</v>
      </c>
      <c r="E20" s="641" t="s">
        <v>297</v>
      </c>
      <c r="F20" s="642"/>
      <c r="G20" s="642"/>
      <c r="H20" s="642"/>
      <c r="I20" s="642"/>
      <c r="J20" s="642"/>
      <c r="K20" s="642"/>
      <c r="L20" s="642"/>
    </row>
    <row r="21" spans="2:12" ht="12.75" customHeight="1">
      <c r="B21" s="17"/>
      <c r="C21" s="17"/>
      <c r="D21" s="15"/>
      <c r="E21" s="16"/>
      <c r="F21" s="21"/>
      <c r="G21" s="21"/>
      <c r="H21" s="21"/>
      <c r="I21" s="21"/>
      <c r="J21" s="21"/>
      <c r="K21" s="21"/>
      <c r="L21" s="21"/>
    </row>
    <row r="22" spans="2:12" ht="12.75" customHeight="1">
      <c r="B22" s="17"/>
      <c r="C22" s="17"/>
      <c r="D22" s="27">
        <f>D20+1</f>
        <v>5</v>
      </c>
      <c r="E22" s="641" t="s">
        <v>461</v>
      </c>
      <c r="F22" s="642"/>
      <c r="G22" s="642"/>
      <c r="H22" s="642"/>
      <c r="I22" s="642"/>
      <c r="J22" s="642"/>
      <c r="K22" s="642"/>
      <c r="L22" s="642"/>
    </row>
    <row r="23" spans="2:12" ht="12.75" customHeight="1">
      <c r="B23" s="17"/>
      <c r="C23" s="20"/>
      <c r="D23" s="20"/>
      <c r="E23" s="16"/>
      <c r="F23" s="21"/>
      <c r="G23" s="21"/>
      <c r="H23" s="21"/>
      <c r="I23" s="21"/>
      <c r="J23" s="21"/>
      <c r="K23" s="21"/>
      <c r="L23" s="21"/>
    </row>
    <row r="24" spans="2:12" ht="12.75" customHeight="1">
      <c r="B24" s="20"/>
      <c r="C24" s="17"/>
      <c r="D24" s="17"/>
    </row>
    <row r="25" spans="2:12" ht="21.75" hidden="1" customHeight="1">
      <c r="C25" s="23" t="e">
        <f>#REF!+1</f>
        <v>#REF!</v>
      </c>
      <c r="D25" s="28"/>
      <c r="E25" s="24" t="s">
        <v>177</v>
      </c>
      <c r="F25" s="25"/>
      <c r="G25" s="25"/>
      <c r="H25" s="25"/>
      <c r="I25" s="25"/>
      <c r="J25" s="26"/>
    </row>
    <row r="26" spans="2:12">
      <c r="C26" s="22"/>
      <c r="D26" s="22"/>
    </row>
    <row r="27" spans="2:12">
      <c r="C27" s="22"/>
      <c r="D27" s="22"/>
    </row>
    <row r="28" spans="2:12">
      <c r="C28" s="22"/>
      <c r="D28" s="22"/>
    </row>
    <row r="29" spans="2:12">
      <c r="C29" s="22"/>
      <c r="D29" s="22"/>
    </row>
    <row r="30" spans="2:12">
      <c r="C30" s="22"/>
      <c r="D30" s="22"/>
    </row>
    <row r="31" spans="2:12">
      <c r="C31" s="22"/>
      <c r="D31" s="22"/>
    </row>
    <row r="32" spans="2:12">
      <c r="C32" s="22"/>
      <c r="D32" s="22"/>
    </row>
  </sheetData>
  <sheetProtection sheet="1" objects="1" scenarios="1"/>
  <mergeCells count="10">
    <mergeCell ref="E17:L17"/>
    <mergeCell ref="E20:L20"/>
    <mergeCell ref="E22:L22"/>
    <mergeCell ref="E18:L18"/>
    <mergeCell ref="E19:L19"/>
    <mergeCell ref="C3:J3"/>
    <mergeCell ref="E4:L4"/>
    <mergeCell ref="E5:L5"/>
    <mergeCell ref="E6:L6"/>
    <mergeCell ref="E16:L16"/>
  </mergeCells>
  <phoneticPr fontId="4"/>
  <hyperlinks>
    <hyperlink ref="E25" location="ファイリング例!A1" display="ファイリング例"/>
  </hyperlinks>
  <pageMargins left="0.51181102362204722" right="0.18" top="0.55118110236220474" bottom="0.43307086614173229"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
  <sheetViews>
    <sheetView topLeftCell="A13" zoomScale="85" zoomScaleNormal="85" zoomScaleSheetLayoutView="100" workbookViewId="0">
      <selection activeCell="D5" sqref="D5"/>
    </sheetView>
  </sheetViews>
  <sheetFormatPr defaultRowHeight="12"/>
  <cols>
    <col min="1" max="1" width="2.26953125" style="272" customWidth="1"/>
    <col min="2" max="2" width="3.08984375" style="272" customWidth="1"/>
    <col min="3" max="3" width="3.90625" style="272" customWidth="1"/>
    <col min="4" max="4" width="37.90625" style="272" customWidth="1"/>
    <col min="5" max="7" width="6.36328125" style="276" customWidth="1"/>
    <col min="8" max="8" width="33.08984375" style="272" customWidth="1"/>
    <col min="9" max="16384" width="8.7265625" style="272"/>
  </cols>
  <sheetData>
    <row r="1" spans="1:18">
      <c r="A1" s="270"/>
      <c r="B1" s="270"/>
      <c r="C1" s="270"/>
      <c r="D1" s="270"/>
      <c r="E1" s="271"/>
      <c r="F1" s="271"/>
      <c r="G1" s="271"/>
      <c r="H1" s="292"/>
      <c r="I1" s="270"/>
      <c r="J1" s="270"/>
      <c r="K1" s="270"/>
      <c r="L1" s="270"/>
      <c r="M1" s="270"/>
      <c r="N1" s="270"/>
      <c r="O1" s="270"/>
      <c r="P1" s="270"/>
      <c r="Q1" s="270"/>
      <c r="R1" s="270"/>
    </row>
    <row r="2" spans="1:18" ht="30" customHeight="1">
      <c r="A2" s="270"/>
      <c r="B2" s="273"/>
      <c r="C2" s="274" t="s">
        <v>514</v>
      </c>
      <c r="D2" s="274" t="s">
        <v>515</v>
      </c>
      <c r="E2" s="277" t="s">
        <v>577</v>
      </c>
      <c r="F2" s="277" t="s">
        <v>578</v>
      </c>
      <c r="G2" s="277" t="s">
        <v>579</v>
      </c>
      <c r="H2" s="274" t="s">
        <v>166</v>
      </c>
      <c r="I2" s="270"/>
      <c r="J2" s="270"/>
      <c r="K2" s="270"/>
      <c r="L2" s="270"/>
      <c r="M2" s="270"/>
      <c r="N2" s="270"/>
      <c r="O2" s="270"/>
      <c r="P2" s="270"/>
      <c r="Q2" s="270"/>
      <c r="R2" s="270"/>
    </row>
    <row r="3" spans="1:18" ht="30" customHeight="1">
      <c r="A3" s="270"/>
      <c r="B3" s="643" t="s">
        <v>516</v>
      </c>
      <c r="C3" s="646" t="s">
        <v>517</v>
      </c>
      <c r="D3" s="275" t="s">
        <v>518</v>
      </c>
      <c r="E3" s="274" t="s">
        <v>519</v>
      </c>
      <c r="F3" s="274" t="s">
        <v>580</v>
      </c>
      <c r="G3" s="274" t="s">
        <v>520</v>
      </c>
      <c r="H3" s="275"/>
      <c r="I3" s="270"/>
      <c r="J3" s="270"/>
      <c r="K3" s="270"/>
      <c r="L3" s="270"/>
      <c r="M3" s="270"/>
      <c r="N3" s="270"/>
      <c r="O3" s="270"/>
      <c r="P3" s="270"/>
      <c r="Q3" s="270"/>
      <c r="R3" s="270"/>
    </row>
    <row r="4" spans="1:18" ht="30" customHeight="1">
      <c r="A4" s="270"/>
      <c r="B4" s="644"/>
      <c r="C4" s="646"/>
      <c r="D4" s="275" t="s">
        <v>521</v>
      </c>
      <c r="E4" s="285" t="s">
        <v>519</v>
      </c>
      <c r="F4" s="274" t="s">
        <v>519</v>
      </c>
      <c r="G4" s="274"/>
      <c r="H4" s="275"/>
      <c r="I4" s="270"/>
      <c r="J4" s="270"/>
      <c r="K4" s="270"/>
      <c r="L4" s="270"/>
      <c r="M4" s="270"/>
      <c r="N4" s="270"/>
      <c r="O4" s="270"/>
      <c r="P4" s="270"/>
      <c r="Q4" s="270"/>
      <c r="R4" s="270"/>
    </row>
    <row r="5" spans="1:18" ht="30" customHeight="1">
      <c r="A5" s="270"/>
      <c r="B5" s="644"/>
      <c r="C5" s="646"/>
      <c r="D5" s="275" t="s">
        <v>522</v>
      </c>
      <c r="E5" s="285" t="s">
        <v>519</v>
      </c>
      <c r="F5" s="274" t="s">
        <v>285</v>
      </c>
      <c r="G5" s="274"/>
      <c r="H5" s="275"/>
      <c r="I5" s="270"/>
      <c r="J5" s="270"/>
      <c r="K5" s="270"/>
      <c r="L5" s="270"/>
      <c r="M5" s="270"/>
      <c r="N5" s="270"/>
      <c r="O5" s="270"/>
      <c r="P5" s="270"/>
      <c r="Q5" s="270"/>
      <c r="R5" s="270"/>
    </row>
    <row r="6" spans="1:18" ht="30" customHeight="1">
      <c r="A6" s="270"/>
      <c r="B6" s="645"/>
      <c r="C6" s="646"/>
      <c r="D6" s="275" t="s">
        <v>523</v>
      </c>
      <c r="E6" s="285" t="s">
        <v>519</v>
      </c>
      <c r="F6" s="274" t="s">
        <v>285</v>
      </c>
      <c r="G6" s="274"/>
      <c r="H6" s="275"/>
      <c r="I6" s="270"/>
      <c r="J6" s="270"/>
      <c r="K6" s="270"/>
      <c r="L6" s="270"/>
      <c r="M6" s="270"/>
      <c r="N6" s="270"/>
      <c r="O6" s="270"/>
      <c r="P6" s="270"/>
      <c r="Q6" s="270"/>
      <c r="R6" s="270"/>
    </row>
    <row r="7" spans="1:18" ht="30" customHeight="1">
      <c r="A7" s="270"/>
      <c r="B7" s="643" t="s">
        <v>524</v>
      </c>
      <c r="C7" s="274" t="s">
        <v>525</v>
      </c>
      <c r="D7" s="275" t="s">
        <v>581</v>
      </c>
      <c r="E7" s="274" t="s">
        <v>519</v>
      </c>
      <c r="F7" s="274" t="s">
        <v>285</v>
      </c>
      <c r="G7" s="274"/>
      <c r="H7" s="275"/>
      <c r="I7" s="270"/>
      <c r="J7" s="270"/>
      <c r="K7" s="270"/>
      <c r="L7" s="270"/>
      <c r="M7" s="270"/>
      <c r="N7" s="270"/>
      <c r="O7" s="270"/>
      <c r="P7" s="270"/>
      <c r="Q7" s="270"/>
      <c r="R7" s="270"/>
    </row>
    <row r="8" spans="1:18" ht="30" customHeight="1">
      <c r="A8" s="270"/>
      <c r="B8" s="644"/>
      <c r="C8" s="274" t="s">
        <v>526</v>
      </c>
      <c r="D8" s="275" t="s">
        <v>527</v>
      </c>
      <c r="E8" s="274" t="s">
        <v>519</v>
      </c>
      <c r="F8" s="274" t="s">
        <v>285</v>
      </c>
      <c r="G8" s="274"/>
      <c r="H8" s="275"/>
      <c r="I8" s="270"/>
      <c r="J8" s="270"/>
      <c r="K8" s="270"/>
      <c r="L8" s="270"/>
      <c r="M8" s="270"/>
      <c r="N8" s="270"/>
      <c r="O8" s="270"/>
      <c r="P8" s="270"/>
      <c r="Q8" s="270"/>
      <c r="R8" s="270"/>
    </row>
    <row r="9" spans="1:18" ht="30" customHeight="1">
      <c r="A9" s="270"/>
      <c r="B9" s="644"/>
      <c r="C9" s="274" t="s">
        <v>444</v>
      </c>
      <c r="D9" s="275" t="s">
        <v>300</v>
      </c>
      <c r="E9" s="274"/>
      <c r="F9" s="274" t="s">
        <v>285</v>
      </c>
      <c r="G9" s="274"/>
      <c r="H9" s="275"/>
      <c r="I9" s="270"/>
      <c r="J9" s="270"/>
      <c r="K9" s="270"/>
      <c r="L9" s="270"/>
      <c r="M9" s="270"/>
      <c r="N9" s="270"/>
      <c r="O9" s="270"/>
      <c r="P9" s="270"/>
      <c r="Q9" s="270"/>
      <c r="R9" s="270"/>
    </row>
    <row r="10" spans="1:18" ht="30" customHeight="1">
      <c r="A10" s="270"/>
      <c r="B10" s="644"/>
      <c r="C10" s="274" t="s">
        <v>445</v>
      </c>
      <c r="D10" s="275" t="s">
        <v>738</v>
      </c>
      <c r="E10" s="274" t="s">
        <v>519</v>
      </c>
      <c r="F10" s="274" t="s">
        <v>285</v>
      </c>
      <c r="G10" s="274"/>
      <c r="H10" s="275"/>
      <c r="I10" s="270"/>
      <c r="J10" s="270"/>
      <c r="K10" s="270"/>
      <c r="L10" s="270"/>
      <c r="M10" s="270"/>
      <c r="N10" s="270"/>
      <c r="O10" s="270"/>
      <c r="P10" s="270"/>
      <c r="Q10" s="270"/>
      <c r="R10" s="270"/>
    </row>
    <row r="11" spans="1:18" ht="30" customHeight="1">
      <c r="A11" s="270"/>
      <c r="B11" s="644"/>
      <c r="C11" s="274" t="s">
        <v>528</v>
      </c>
      <c r="D11" s="275" t="s">
        <v>529</v>
      </c>
      <c r="E11" s="274" t="s">
        <v>519</v>
      </c>
      <c r="F11" s="274" t="s">
        <v>285</v>
      </c>
      <c r="G11" s="274"/>
      <c r="H11" s="275"/>
      <c r="I11" s="270"/>
      <c r="J11" s="270"/>
      <c r="K11" s="270"/>
      <c r="L11" s="270"/>
      <c r="M11" s="270"/>
      <c r="N11" s="270"/>
      <c r="O11" s="270"/>
      <c r="P11" s="270"/>
      <c r="Q11" s="270"/>
      <c r="R11" s="270"/>
    </row>
    <row r="12" spans="1:18" ht="30" customHeight="1">
      <c r="A12" s="270"/>
      <c r="B12" s="644"/>
      <c r="C12" s="293" t="s">
        <v>447</v>
      </c>
      <c r="D12" s="275" t="s">
        <v>530</v>
      </c>
      <c r="E12" s="274"/>
      <c r="F12" s="274" t="s">
        <v>285</v>
      </c>
      <c r="G12" s="274"/>
      <c r="H12" s="275"/>
      <c r="I12" s="270"/>
      <c r="J12" s="270"/>
      <c r="K12" s="270"/>
      <c r="L12" s="270"/>
      <c r="M12" s="270"/>
      <c r="N12" s="270"/>
      <c r="O12" s="270"/>
      <c r="P12" s="270"/>
      <c r="Q12" s="270"/>
      <c r="R12" s="270"/>
    </row>
    <row r="13" spans="1:18" ht="30" customHeight="1">
      <c r="A13" s="270"/>
      <c r="B13" s="644"/>
      <c r="C13" s="293" t="s">
        <v>448</v>
      </c>
      <c r="D13" s="275" t="s">
        <v>301</v>
      </c>
      <c r="E13" s="274"/>
      <c r="F13" s="274" t="s">
        <v>285</v>
      </c>
      <c r="G13" s="274"/>
      <c r="H13" s="275"/>
      <c r="I13" s="270"/>
      <c r="J13" s="270"/>
      <c r="K13" s="270"/>
      <c r="L13" s="270"/>
      <c r="M13" s="270"/>
      <c r="N13" s="270"/>
      <c r="O13" s="270"/>
      <c r="P13" s="270"/>
      <c r="Q13" s="270"/>
      <c r="R13" s="270"/>
    </row>
    <row r="14" spans="1:18" ht="30" customHeight="1">
      <c r="A14" s="270"/>
      <c r="B14" s="644"/>
      <c r="C14" s="293" t="s">
        <v>449</v>
      </c>
      <c r="D14" s="275" t="s">
        <v>531</v>
      </c>
      <c r="E14" s="274"/>
      <c r="F14" s="274" t="s">
        <v>285</v>
      </c>
      <c r="G14" s="274"/>
      <c r="H14" s="275"/>
      <c r="I14" s="270"/>
      <c r="J14" s="270"/>
      <c r="K14" s="270"/>
      <c r="L14" s="270"/>
      <c r="M14" s="270"/>
      <c r="N14" s="270"/>
      <c r="O14" s="270"/>
      <c r="P14" s="270"/>
      <c r="Q14" s="270"/>
      <c r="R14" s="270"/>
    </row>
    <row r="15" spans="1:18" ht="30" customHeight="1">
      <c r="A15" s="270"/>
      <c r="B15" s="644"/>
      <c r="C15" s="293" t="s">
        <v>450</v>
      </c>
      <c r="D15" s="289" t="s">
        <v>667</v>
      </c>
      <c r="E15" s="290" t="s">
        <v>519</v>
      </c>
      <c r="F15" s="290" t="s">
        <v>285</v>
      </c>
      <c r="G15" s="283"/>
      <c r="H15" s="284"/>
      <c r="I15" s="270"/>
      <c r="J15" s="270"/>
      <c r="K15" s="270"/>
      <c r="L15" s="270"/>
      <c r="M15" s="270"/>
      <c r="N15" s="270"/>
      <c r="O15" s="270"/>
      <c r="P15" s="270"/>
      <c r="Q15" s="270"/>
      <c r="R15" s="270"/>
    </row>
    <row r="16" spans="1:18" ht="30" customHeight="1">
      <c r="A16" s="270"/>
      <c r="B16" s="644"/>
      <c r="C16" s="293" t="s">
        <v>451</v>
      </c>
      <c r="D16" s="275" t="s">
        <v>668</v>
      </c>
      <c r="E16" s="285"/>
      <c r="F16" s="285" t="s">
        <v>285</v>
      </c>
      <c r="G16" s="285"/>
      <c r="H16" s="275" t="s">
        <v>632</v>
      </c>
      <c r="I16" s="270"/>
      <c r="J16" s="270"/>
      <c r="K16" s="270"/>
      <c r="L16" s="270"/>
      <c r="M16" s="270"/>
      <c r="N16" s="270"/>
      <c r="O16" s="270"/>
      <c r="P16" s="270"/>
      <c r="Q16" s="270"/>
      <c r="R16" s="270"/>
    </row>
    <row r="17" spans="1:18" ht="30" customHeight="1">
      <c r="A17" s="270"/>
      <c r="B17" s="644"/>
      <c r="C17" s="293" t="s">
        <v>452</v>
      </c>
      <c r="D17" s="275" t="s">
        <v>613</v>
      </c>
      <c r="E17" s="274" t="s">
        <v>519</v>
      </c>
      <c r="F17" s="274" t="s">
        <v>285</v>
      </c>
      <c r="G17" s="274"/>
      <c r="H17" s="275"/>
      <c r="I17" s="270"/>
      <c r="J17" s="270"/>
      <c r="K17" s="270"/>
      <c r="L17" s="270"/>
      <c r="M17" s="270"/>
      <c r="N17" s="270"/>
      <c r="O17" s="270"/>
      <c r="P17" s="270"/>
      <c r="Q17" s="270"/>
      <c r="R17" s="270"/>
    </row>
    <row r="18" spans="1:18" ht="30" customHeight="1">
      <c r="A18" s="270"/>
      <c r="B18" s="644"/>
      <c r="C18" s="293" t="s">
        <v>532</v>
      </c>
      <c r="D18" s="275" t="s">
        <v>669</v>
      </c>
      <c r="E18" s="274"/>
      <c r="F18" s="274" t="s">
        <v>285</v>
      </c>
      <c r="G18" s="274"/>
      <c r="H18" s="275"/>
      <c r="I18" s="270"/>
      <c r="J18" s="270"/>
      <c r="K18" s="270"/>
      <c r="L18" s="270"/>
      <c r="M18" s="270"/>
      <c r="N18" s="270"/>
      <c r="O18" s="270"/>
      <c r="P18" s="270"/>
      <c r="Q18" s="270"/>
      <c r="R18" s="270"/>
    </row>
    <row r="19" spans="1:18" ht="30" customHeight="1">
      <c r="A19" s="270"/>
      <c r="B19" s="644"/>
      <c r="C19" s="293" t="s">
        <v>533</v>
      </c>
      <c r="D19" s="291" t="s">
        <v>670</v>
      </c>
      <c r="E19" s="290"/>
      <c r="F19" s="290" t="s">
        <v>285</v>
      </c>
      <c r="G19" s="274"/>
      <c r="H19" s="275"/>
      <c r="I19" s="270"/>
      <c r="J19" s="270"/>
      <c r="K19" s="270"/>
      <c r="L19" s="270"/>
      <c r="M19" s="270"/>
      <c r="N19" s="270"/>
      <c r="O19" s="270"/>
      <c r="P19" s="270"/>
      <c r="Q19" s="270"/>
      <c r="R19" s="270"/>
    </row>
    <row r="20" spans="1:18" ht="30" customHeight="1">
      <c r="A20" s="270"/>
      <c r="B20" s="644"/>
      <c r="C20" s="293" t="s">
        <v>534</v>
      </c>
      <c r="D20" s="275" t="s">
        <v>535</v>
      </c>
      <c r="E20" s="274" t="s">
        <v>519</v>
      </c>
      <c r="F20" s="274" t="s">
        <v>285</v>
      </c>
      <c r="G20" s="274"/>
      <c r="H20" s="275"/>
      <c r="I20" s="270"/>
      <c r="J20" s="270"/>
      <c r="K20" s="270"/>
      <c r="L20" s="270"/>
      <c r="M20" s="270"/>
      <c r="N20" s="270"/>
      <c r="O20" s="270"/>
      <c r="P20" s="270"/>
      <c r="Q20" s="270"/>
      <c r="R20" s="270"/>
    </row>
    <row r="21" spans="1:18" ht="30" customHeight="1">
      <c r="A21" s="270"/>
      <c r="B21" s="644"/>
      <c r="C21" s="293" t="s">
        <v>536</v>
      </c>
      <c r="D21" s="275" t="s">
        <v>537</v>
      </c>
      <c r="E21" s="307" t="s">
        <v>519</v>
      </c>
      <c r="F21" s="274" t="s">
        <v>285</v>
      </c>
      <c r="G21" s="274"/>
      <c r="H21" s="275"/>
      <c r="I21" s="270"/>
      <c r="J21" s="270"/>
      <c r="K21" s="270"/>
      <c r="L21" s="270"/>
      <c r="M21" s="270"/>
      <c r="N21" s="270"/>
      <c r="O21" s="270"/>
      <c r="P21" s="270"/>
      <c r="Q21" s="270"/>
      <c r="R21" s="270"/>
    </row>
    <row r="22" spans="1:18" ht="30" customHeight="1">
      <c r="A22" s="270"/>
      <c r="B22" s="644"/>
      <c r="C22" s="293" t="s">
        <v>538</v>
      </c>
      <c r="D22" s="275" t="s">
        <v>539</v>
      </c>
      <c r="E22" s="274" t="s">
        <v>519</v>
      </c>
      <c r="F22" s="274" t="s">
        <v>285</v>
      </c>
      <c r="G22" s="274"/>
      <c r="H22" s="275"/>
      <c r="I22" s="270"/>
      <c r="J22" s="270"/>
      <c r="K22" s="270"/>
      <c r="L22" s="270"/>
      <c r="M22" s="270"/>
      <c r="N22" s="270"/>
      <c r="O22" s="270"/>
      <c r="P22" s="270"/>
      <c r="Q22" s="270"/>
      <c r="R22" s="270"/>
    </row>
    <row r="23" spans="1:18" ht="30" customHeight="1">
      <c r="A23" s="270"/>
      <c r="B23" s="644"/>
      <c r="C23" s="293" t="s">
        <v>540</v>
      </c>
      <c r="D23" s="275" t="s">
        <v>612</v>
      </c>
      <c r="E23" s="274" t="s">
        <v>519</v>
      </c>
      <c r="F23" s="274" t="s">
        <v>285</v>
      </c>
      <c r="G23" s="274"/>
      <c r="H23" s="275"/>
      <c r="I23" s="270"/>
      <c r="J23" s="270"/>
      <c r="K23" s="270"/>
      <c r="L23" s="270"/>
      <c r="M23" s="270"/>
      <c r="N23" s="270"/>
      <c r="O23" s="270"/>
      <c r="P23" s="270"/>
      <c r="Q23" s="270"/>
      <c r="R23" s="270"/>
    </row>
    <row r="24" spans="1:18" ht="30" customHeight="1">
      <c r="A24" s="270"/>
      <c r="B24" s="645"/>
      <c r="C24" s="293" t="s">
        <v>608</v>
      </c>
      <c r="D24" s="275" t="s">
        <v>541</v>
      </c>
      <c r="E24" s="274"/>
      <c r="F24" s="274" t="s">
        <v>285</v>
      </c>
      <c r="G24" s="274"/>
      <c r="H24" s="275"/>
      <c r="I24" s="270"/>
      <c r="J24" s="270"/>
      <c r="K24" s="270"/>
      <c r="L24" s="270"/>
      <c r="M24" s="270"/>
      <c r="N24" s="270"/>
      <c r="O24" s="270"/>
      <c r="P24" s="270"/>
      <c r="Q24" s="270"/>
      <c r="R24" s="270"/>
    </row>
    <row r="25" spans="1:18" ht="30" customHeight="1">
      <c r="A25" s="270"/>
      <c r="B25" s="643" t="s">
        <v>542</v>
      </c>
      <c r="C25" s="274" t="s">
        <v>543</v>
      </c>
      <c r="D25" s="275" t="s">
        <v>644</v>
      </c>
      <c r="E25" s="274"/>
      <c r="F25" s="274" t="s">
        <v>285</v>
      </c>
      <c r="G25" s="274"/>
      <c r="H25" s="275"/>
      <c r="I25" s="270"/>
      <c r="J25" s="270"/>
      <c r="K25" s="270"/>
      <c r="L25" s="270"/>
      <c r="M25" s="270"/>
      <c r="N25" s="270"/>
      <c r="O25" s="270"/>
      <c r="P25" s="270"/>
      <c r="Q25" s="270"/>
      <c r="R25" s="270"/>
    </row>
    <row r="26" spans="1:18" ht="30" customHeight="1">
      <c r="A26" s="270"/>
      <c r="B26" s="644"/>
      <c r="C26" s="274" t="s">
        <v>544</v>
      </c>
      <c r="D26" s="275" t="s">
        <v>545</v>
      </c>
      <c r="E26" s="274"/>
      <c r="F26" s="274" t="s">
        <v>285</v>
      </c>
      <c r="G26" s="274"/>
      <c r="H26" s="275" t="s">
        <v>546</v>
      </c>
      <c r="I26" s="270"/>
      <c r="J26" s="270"/>
      <c r="K26" s="270"/>
      <c r="L26" s="270"/>
      <c r="M26" s="270"/>
      <c r="N26" s="270"/>
      <c r="O26" s="270"/>
      <c r="P26" s="270"/>
      <c r="Q26" s="270"/>
      <c r="R26" s="270"/>
    </row>
    <row r="27" spans="1:18" ht="30" customHeight="1">
      <c r="A27" s="270"/>
      <c r="B27" s="644"/>
      <c r="C27" s="274" t="s">
        <v>547</v>
      </c>
      <c r="D27" s="275" t="s">
        <v>548</v>
      </c>
      <c r="E27" s="274"/>
      <c r="F27" s="274" t="s">
        <v>285</v>
      </c>
      <c r="G27" s="274"/>
      <c r="H27" s="275"/>
      <c r="I27" s="270"/>
      <c r="J27" s="270"/>
      <c r="K27" s="270"/>
      <c r="L27" s="270"/>
      <c r="M27" s="270"/>
      <c r="N27" s="270"/>
      <c r="O27" s="270"/>
      <c r="P27" s="270"/>
      <c r="Q27" s="270"/>
      <c r="R27" s="270"/>
    </row>
    <row r="28" spans="1:18" ht="30" customHeight="1">
      <c r="A28" s="270"/>
      <c r="B28" s="644"/>
      <c r="C28" s="274" t="s">
        <v>549</v>
      </c>
      <c r="D28" s="275" t="s">
        <v>550</v>
      </c>
      <c r="E28" s="274"/>
      <c r="F28" s="274" t="s">
        <v>285</v>
      </c>
      <c r="G28" s="274"/>
      <c r="H28" s="275"/>
      <c r="I28" s="270"/>
      <c r="J28" s="270"/>
      <c r="K28" s="270"/>
      <c r="L28" s="270"/>
      <c r="M28" s="270"/>
      <c r="N28" s="270"/>
      <c r="O28" s="270"/>
      <c r="P28" s="270"/>
      <c r="Q28" s="270"/>
      <c r="R28" s="270"/>
    </row>
    <row r="29" spans="1:18" ht="30" customHeight="1">
      <c r="A29" s="270"/>
      <c r="B29" s="644"/>
      <c r="C29" s="274" t="s">
        <v>551</v>
      </c>
      <c r="D29" s="275" t="s">
        <v>552</v>
      </c>
      <c r="E29" s="274"/>
      <c r="F29" s="274" t="s">
        <v>285</v>
      </c>
      <c r="G29" s="274"/>
      <c r="H29" s="275" t="s">
        <v>553</v>
      </c>
      <c r="I29" s="270"/>
      <c r="J29" s="270"/>
      <c r="K29" s="270"/>
      <c r="L29" s="270"/>
      <c r="M29" s="270"/>
      <c r="N29" s="270"/>
      <c r="O29" s="270"/>
      <c r="P29" s="270"/>
      <c r="Q29" s="270"/>
      <c r="R29" s="270"/>
    </row>
    <row r="30" spans="1:18" ht="30" customHeight="1">
      <c r="A30" s="270"/>
      <c r="B30" s="644"/>
      <c r="C30" s="274" t="s">
        <v>554</v>
      </c>
      <c r="D30" s="275" t="s">
        <v>753</v>
      </c>
      <c r="E30" s="274"/>
      <c r="F30" s="274" t="s">
        <v>555</v>
      </c>
      <c r="G30" s="274"/>
      <c r="H30" s="275" t="s">
        <v>556</v>
      </c>
      <c r="I30" s="270"/>
      <c r="J30" s="270"/>
      <c r="K30" s="270"/>
      <c r="L30" s="270"/>
      <c r="M30" s="270"/>
      <c r="N30" s="270"/>
      <c r="O30" s="270"/>
      <c r="P30" s="270"/>
      <c r="Q30" s="270"/>
      <c r="R30" s="270"/>
    </row>
    <row r="31" spans="1:18" ht="30" customHeight="1">
      <c r="A31" s="270"/>
      <c r="B31" s="644"/>
      <c r="C31" s="274" t="s">
        <v>557</v>
      </c>
      <c r="D31" s="275" t="s">
        <v>558</v>
      </c>
      <c r="E31" s="274" t="s">
        <v>559</v>
      </c>
      <c r="F31" s="274" t="s">
        <v>555</v>
      </c>
      <c r="G31" s="274" t="s">
        <v>559</v>
      </c>
      <c r="H31" s="275" t="s">
        <v>560</v>
      </c>
      <c r="I31" s="270"/>
      <c r="J31" s="270"/>
      <c r="K31" s="270"/>
      <c r="L31" s="270"/>
      <c r="M31" s="270"/>
      <c r="N31" s="270"/>
      <c r="O31" s="270"/>
      <c r="P31" s="270"/>
      <c r="Q31" s="270"/>
      <c r="R31" s="270"/>
    </row>
    <row r="32" spans="1:18" ht="30" customHeight="1">
      <c r="A32" s="270"/>
      <c r="B32" s="644"/>
      <c r="C32" s="274" t="s">
        <v>561</v>
      </c>
      <c r="D32" s="275" t="s">
        <v>562</v>
      </c>
      <c r="E32" s="274"/>
      <c r="F32" s="274" t="s">
        <v>563</v>
      </c>
      <c r="G32" s="274"/>
      <c r="H32" s="275" t="s">
        <v>564</v>
      </c>
      <c r="I32" s="270"/>
      <c r="J32" s="270"/>
      <c r="K32" s="270"/>
      <c r="L32" s="270"/>
      <c r="M32" s="270"/>
      <c r="N32" s="270"/>
      <c r="O32" s="270"/>
      <c r="P32" s="270"/>
      <c r="Q32" s="270"/>
      <c r="R32" s="270"/>
    </row>
    <row r="33" spans="1:18" ht="30" customHeight="1">
      <c r="A33" s="270"/>
      <c r="B33" s="644"/>
      <c r="C33" s="274" t="s">
        <v>565</v>
      </c>
      <c r="D33" s="275" t="s">
        <v>566</v>
      </c>
      <c r="E33" s="274"/>
      <c r="F33" s="274" t="s">
        <v>563</v>
      </c>
      <c r="G33" s="274"/>
      <c r="H33" s="275" t="s">
        <v>567</v>
      </c>
      <c r="I33" s="270"/>
      <c r="J33" s="270"/>
      <c r="K33" s="270"/>
      <c r="L33" s="270"/>
      <c r="M33" s="270"/>
      <c r="N33" s="270"/>
      <c r="O33" s="270"/>
      <c r="P33" s="270"/>
      <c r="Q33" s="270"/>
      <c r="R33" s="270"/>
    </row>
    <row r="34" spans="1:18" ht="30" customHeight="1">
      <c r="A34" s="270"/>
      <c r="B34" s="644"/>
      <c r="C34" s="274" t="s">
        <v>568</v>
      </c>
      <c r="D34" s="275" t="s">
        <v>569</v>
      </c>
      <c r="E34" s="274"/>
      <c r="F34" s="274" t="s">
        <v>563</v>
      </c>
      <c r="G34" s="274"/>
      <c r="H34" s="275" t="s">
        <v>570</v>
      </c>
      <c r="I34" s="270"/>
      <c r="J34" s="270"/>
      <c r="K34" s="270"/>
      <c r="L34" s="270"/>
      <c r="M34" s="270"/>
      <c r="N34" s="270"/>
      <c r="O34" s="270"/>
      <c r="P34" s="270"/>
      <c r="Q34" s="270"/>
      <c r="R34" s="270"/>
    </row>
    <row r="35" spans="1:18" ht="30" customHeight="1">
      <c r="A35" s="270"/>
      <c r="B35" s="644"/>
      <c r="C35" s="274" t="s">
        <v>571</v>
      </c>
      <c r="D35" s="275" t="s">
        <v>572</v>
      </c>
      <c r="E35" s="274"/>
      <c r="F35" s="274" t="s">
        <v>563</v>
      </c>
      <c r="G35" s="274"/>
      <c r="H35" s="275" t="s">
        <v>573</v>
      </c>
      <c r="I35" s="270"/>
      <c r="J35" s="270"/>
      <c r="K35" s="270"/>
      <c r="L35" s="270"/>
      <c r="M35" s="270"/>
      <c r="N35" s="270"/>
      <c r="O35" s="270"/>
      <c r="P35" s="270"/>
      <c r="Q35" s="270"/>
      <c r="R35" s="270"/>
    </row>
    <row r="36" spans="1:18" ht="30" customHeight="1">
      <c r="A36" s="270"/>
      <c r="B36" s="645"/>
      <c r="C36" s="274" t="s">
        <v>574</v>
      </c>
      <c r="D36" s="275" t="s">
        <v>575</v>
      </c>
      <c r="E36" s="274"/>
      <c r="F36" s="274" t="s">
        <v>555</v>
      </c>
      <c r="G36" s="274"/>
      <c r="H36" s="275" t="s">
        <v>576</v>
      </c>
      <c r="I36" s="270"/>
      <c r="J36" s="270"/>
      <c r="K36" s="270"/>
      <c r="L36" s="270"/>
      <c r="M36" s="270"/>
      <c r="N36" s="270"/>
      <c r="O36" s="270"/>
      <c r="P36" s="270"/>
      <c r="Q36" s="270"/>
      <c r="R36" s="270"/>
    </row>
    <row r="37" spans="1:18">
      <c r="A37" s="270"/>
      <c r="B37" s="270"/>
      <c r="C37" s="270"/>
      <c r="D37" s="270"/>
      <c r="E37" s="271"/>
      <c r="F37" s="271"/>
      <c r="G37" s="271"/>
      <c r="H37" s="270"/>
      <c r="I37" s="270"/>
      <c r="J37" s="270"/>
      <c r="K37" s="270"/>
      <c r="L37" s="270"/>
      <c r="M37" s="270"/>
      <c r="N37" s="270"/>
      <c r="O37" s="270"/>
      <c r="P37" s="270"/>
      <c r="Q37" s="270"/>
      <c r="R37" s="270"/>
    </row>
    <row r="38" spans="1:18">
      <c r="A38" s="270"/>
      <c r="B38" s="270"/>
      <c r="C38" s="270"/>
      <c r="D38" s="270"/>
      <c r="E38" s="271"/>
      <c r="F38" s="271"/>
      <c r="G38" s="271"/>
      <c r="H38" s="270"/>
      <c r="I38" s="270"/>
      <c r="J38" s="270"/>
      <c r="K38" s="270"/>
      <c r="L38" s="270"/>
      <c r="M38" s="270"/>
      <c r="N38" s="270"/>
      <c r="O38" s="270"/>
      <c r="P38" s="270"/>
      <c r="Q38" s="270"/>
      <c r="R38" s="270"/>
    </row>
    <row r="39" spans="1:18">
      <c r="A39" s="270"/>
      <c r="B39" s="270"/>
      <c r="C39" s="270"/>
      <c r="D39" s="270"/>
      <c r="E39" s="271"/>
      <c r="F39" s="271"/>
      <c r="G39" s="271"/>
      <c r="H39" s="270"/>
      <c r="I39" s="270"/>
      <c r="J39" s="270"/>
      <c r="K39" s="270"/>
      <c r="L39" s="270"/>
      <c r="M39" s="270"/>
      <c r="N39" s="270"/>
      <c r="O39" s="270"/>
      <c r="P39" s="270"/>
      <c r="Q39" s="270"/>
      <c r="R39" s="270"/>
    </row>
    <row r="40" spans="1:18">
      <c r="A40" s="270"/>
      <c r="B40" s="270"/>
      <c r="C40" s="270"/>
      <c r="D40" s="270"/>
      <c r="E40" s="271"/>
      <c r="F40" s="271"/>
      <c r="G40" s="271"/>
      <c r="H40" s="270"/>
      <c r="I40" s="270"/>
      <c r="J40" s="270"/>
      <c r="K40" s="270"/>
      <c r="L40" s="270"/>
      <c r="M40" s="270"/>
      <c r="N40" s="270"/>
      <c r="O40" s="270"/>
      <c r="P40" s="270"/>
      <c r="Q40" s="270"/>
      <c r="R40" s="270"/>
    </row>
    <row r="41" spans="1:18">
      <c r="A41" s="270"/>
      <c r="B41" s="270"/>
      <c r="C41" s="270"/>
      <c r="D41" s="270"/>
      <c r="E41" s="271"/>
      <c r="F41" s="271"/>
      <c r="G41" s="271"/>
      <c r="H41" s="270"/>
      <c r="I41" s="270"/>
      <c r="J41" s="270"/>
      <c r="K41" s="270"/>
      <c r="L41" s="270"/>
      <c r="M41" s="270"/>
      <c r="N41" s="270"/>
      <c r="O41" s="270"/>
      <c r="P41" s="270"/>
      <c r="Q41" s="270"/>
      <c r="R41" s="270"/>
    </row>
    <row r="42" spans="1:18">
      <c r="A42" s="270"/>
      <c r="B42" s="270"/>
      <c r="C42" s="270"/>
      <c r="D42" s="270"/>
      <c r="E42" s="271"/>
      <c r="F42" s="271"/>
      <c r="G42" s="271"/>
      <c r="H42" s="270"/>
      <c r="I42" s="270"/>
      <c r="J42" s="270"/>
      <c r="K42" s="270"/>
      <c r="L42" s="270"/>
      <c r="M42" s="270"/>
      <c r="N42" s="270"/>
      <c r="O42" s="270"/>
      <c r="P42" s="270"/>
      <c r="Q42" s="270"/>
      <c r="R42" s="270"/>
    </row>
    <row r="43" spans="1:18">
      <c r="A43" s="270"/>
      <c r="B43" s="270"/>
      <c r="C43" s="270"/>
      <c r="D43" s="270"/>
      <c r="E43" s="271"/>
      <c r="F43" s="271"/>
      <c r="G43" s="271"/>
      <c r="H43" s="270"/>
      <c r="I43" s="270"/>
      <c r="J43" s="270"/>
      <c r="K43" s="270"/>
      <c r="L43" s="270"/>
      <c r="M43" s="270"/>
      <c r="N43" s="270"/>
      <c r="O43" s="270"/>
      <c r="P43" s="270"/>
      <c r="Q43" s="270"/>
      <c r="R43" s="270"/>
    </row>
    <row r="44" spans="1:18">
      <c r="A44" s="270"/>
      <c r="B44" s="270"/>
      <c r="C44" s="270"/>
      <c r="D44" s="270"/>
      <c r="E44" s="271"/>
      <c r="F44" s="271"/>
      <c r="G44" s="271"/>
      <c r="H44" s="270"/>
      <c r="I44" s="270"/>
      <c r="J44" s="270"/>
      <c r="K44" s="270"/>
      <c r="L44" s="270"/>
      <c r="M44" s="270"/>
      <c r="N44" s="270"/>
      <c r="O44" s="270"/>
      <c r="P44" s="270"/>
      <c r="Q44" s="270"/>
      <c r="R44" s="270"/>
    </row>
    <row r="45" spans="1:18">
      <c r="A45" s="270"/>
      <c r="B45" s="270"/>
      <c r="C45" s="270"/>
      <c r="D45" s="270"/>
      <c r="E45" s="271"/>
      <c r="F45" s="271"/>
      <c r="G45" s="271"/>
      <c r="H45" s="270"/>
      <c r="I45" s="270"/>
      <c r="J45" s="270"/>
      <c r="K45" s="270"/>
      <c r="L45" s="270"/>
      <c r="M45" s="270"/>
      <c r="N45" s="270"/>
      <c r="O45" s="270"/>
      <c r="P45" s="270"/>
      <c r="Q45" s="270"/>
      <c r="R45" s="270"/>
    </row>
    <row r="46" spans="1:18">
      <c r="A46" s="270"/>
      <c r="B46" s="270"/>
      <c r="C46" s="270"/>
      <c r="D46" s="270"/>
      <c r="E46" s="271"/>
      <c r="F46" s="271"/>
      <c r="G46" s="271"/>
      <c r="H46" s="270"/>
      <c r="I46" s="270"/>
      <c r="J46" s="270"/>
      <c r="K46" s="270"/>
      <c r="L46" s="270"/>
      <c r="M46" s="270"/>
      <c r="N46" s="270"/>
      <c r="O46" s="270"/>
      <c r="P46" s="270"/>
      <c r="Q46" s="270"/>
      <c r="R46" s="270"/>
    </row>
    <row r="47" spans="1:18">
      <c r="A47" s="270"/>
      <c r="B47" s="270"/>
      <c r="C47" s="270"/>
      <c r="D47" s="270"/>
      <c r="E47" s="271"/>
      <c r="F47" s="271"/>
      <c r="G47" s="271"/>
      <c r="H47" s="270"/>
      <c r="I47" s="270"/>
      <c r="J47" s="270"/>
      <c r="K47" s="270"/>
      <c r="L47" s="270"/>
      <c r="M47" s="270"/>
      <c r="N47" s="270"/>
      <c r="O47" s="270"/>
      <c r="P47" s="270"/>
      <c r="Q47" s="270"/>
      <c r="R47" s="270"/>
    </row>
    <row r="48" spans="1:18">
      <c r="A48" s="270"/>
      <c r="B48" s="270"/>
      <c r="C48" s="270"/>
      <c r="D48" s="270"/>
      <c r="E48" s="271"/>
      <c r="F48" s="271"/>
      <c r="G48" s="271"/>
      <c r="H48" s="270"/>
      <c r="I48" s="270"/>
      <c r="J48" s="270"/>
      <c r="K48" s="270"/>
      <c r="L48" s="270"/>
      <c r="M48" s="270"/>
      <c r="N48" s="270"/>
      <c r="O48" s="270"/>
      <c r="P48" s="270"/>
      <c r="Q48" s="270"/>
      <c r="R48" s="270"/>
    </row>
    <row r="49" spans="1:18">
      <c r="A49" s="270"/>
      <c r="B49" s="270"/>
      <c r="C49" s="270"/>
      <c r="D49" s="270"/>
      <c r="E49" s="271"/>
      <c r="F49" s="271"/>
      <c r="G49" s="271"/>
      <c r="H49" s="270"/>
      <c r="I49" s="270"/>
      <c r="J49" s="270"/>
      <c r="K49" s="270"/>
      <c r="L49" s="270"/>
      <c r="M49" s="270"/>
      <c r="N49" s="270"/>
      <c r="O49" s="270"/>
      <c r="P49" s="270"/>
      <c r="Q49" s="270"/>
      <c r="R49" s="270"/>
    </row>
    <row r="50" spans="1:18">
      <c r="A50" s="270"/>
      <c r="B50" s="270"/>
      <c r="C50" s="270"/>
      <c r="D50" s="270"/>
      <c r="E50" s="271"/>
      <c r="F50" s="271"/>
      <c r="G50" s="271"/>
      <c r="H50" s="270"/>
      <c r="I50" s="270"/>
      <c r="J50" s="270"/>
      <c r="K50" s="270"/>
      <c r="L50" s="270"/>
      <c r="M50" s="270"/>
      <c r="N50" s="270"/>
      <c r="O50" s="270"/>
      <c r="P50" s="270"/>
      <c r="Q50" s="270"/>
      <c r="R50" s="270"/>
    </row>
    <row r="51" spans="1:18">
      <c r="A51" s="270"/>
      <c r="B51" s="270"/>
      <c r="C51" s="270"/>
      <c r="D51" s="270"/>
      <c r="E51" s="271"/>
      <c r="F51" s="271"/>
      <c r="G51" s="271"/>
      <c r="H51" s="270"/>
      <c r="I51" s="270"/>
      <c r="J51" s="270"/>
      <c r="K51" s="270"/>
      <c r="L51" s="270"/>
      <c r="M51" s="270"/>
      <c r="N51" s="270"/>
      <c r="O51" s="270"/>
      <c r="P51" s="270"/>
      <c r="Q51" s="270"/>
      <c r="R51" s="270"/>
    </row>
    <row r="52" spans="1:18">
      <c r="A52" s="270"/>
      <c r="B52" s="270"/>
      <c r="C52" s="270"/>
      <c r="D52" s="270"/>
      <c r="E52" s="271"/>
      <c r="F52" s="271"/>
      <c r="G52" s="271"/>
      <c r="H52" s="270"/>
      <c r="I52" s="270"/>
      <c r="J52" s="270"/>
      <c r="K52" s="270"/>
      <c r="L52" s="270"/>
      <c r="M52" s="270"/>
      <c r="N52" s="270"/>
      <c r="O52" s="270"/>
      <c r="P52" s="270"/>
      <c r="Q52" s="270"/>
      <c r="R52" s="270"/>
    </row>
    <row r="53" spans="1:18">
      <c r="A53" s="270"/>
      <c r="B53" s="270"/>
      <c r="C53" s="270"/>
      <c r="D53" s="270"/>
      <c r="E53" s="271"/>
      <c r="F53" s="271"/>
      <c r="G53" s="271"/>
      <c r="H53" s="270"/>
      <c r="I53" s="270"/>
      <c r="J53" s="270"/>
      <c r="K53" s="270"/>
      <c r="L53" s="270"/>
      <c r="M53" s="270"/>
      <c r="N53" s="270"/>
      <c r="O53" s="270"/>
      <c r="P53" s="270"/>
      <c r="Q53" s="270"/>
      <c r="R53" s="270"/>
    </row>
    <row r="54" spans="1:18">
      <c r="A54" s="270"/>
      <c r="B54" s="270"/>
      <c r="C54" s="270"/>
      <c r="D54" s="270"/>
      <c r="E54" s="271"/>
      <c r="F54" s="271"/>
      <c r="G54" s="271"/>
      <c r="H54" s="270"/>
      <c r="I54" s="270"/>
      <c r="J54" s="270"/>
      <c r="K54" s="270"/>
      <c r="L54" s="270"/>
      <c r="M54" s="270"/>
      <c r="N54" s="270"/>
      <c r="O54" s="270"/>
      <c r="P54" s="270"/>
      <c r="Q54" s="270"/>
      <c r="R54" s="270"/>
    </row>
    <row r="55" spans="1:18">
      <c r="A55" s="270"/>
      <c r="B55" s="270"/>
      <c r="C55" s="270"/>
      <c r="D55" s="270"/>
      <c r="E55" s="271"/>
      <c r="F55" s="271"/>
      <c r="G55" s="271"/>
      <c r="H55" s="270"/>
      <c r="I55" s="270"/>
      <c r="J55" s="270"/>
      <c r="K55" s="270"/>
      <c r="L55" s="270"/>
      <c r="M55" s="270"/>
      <c r="N55" s="270"/>
      <c r="O55" s="270"/>
      <c r="P55" s="270"/>
      <c r="Q55" s="270"/>
      <c r="R55" s="270"/>
    </row>
    <row r="56" spans="1:18">
      <c r="A56" s="270"/>
      <c r="B56" s="270"/>
      <c r="C56" s="270"/>
      <c r="D56" s="270"/>
      <c r="E56" s="271"/>
      <c r="F56" s="271"/>
      <c r="G56" s="271"/>
      <c r="H56" s="270"/>
      <c r="I56" s="270"/>
      <c r="J56" s="270"/>
      <c r="K56" s="270"/>
      <c r="L56" s="270"/>
      <c r="M56" s="270"/>
      <c r="N56" s="270"/>
      <c r="O56" s="270"/>
      <c r="P56" s="270"/>
      <c r="Q56" s="270"/>
      <c r="R56" s="270"/>
    </row>
    <row r="57" spans="1:18">
      <c r="A57" s="270"/>
      <c r="B57" s="270"/>
      <c r="C57" s="270"/>
      <c r="D57" s="270"/>
      <c r="E57" s="271"/>
      <c r="F57" s="271"/>
      <c r="G57" s="271"/>
      <c r="H57" s="270"/>
      <c r="I57" s="270"/>
      <c r="J57" s="270"/>
      <c r="K57" s="270"/>
      <c r="L57" s="270"/>
      <c r="M57" s="270"/>
      <c r="N57" s="270"/>
      <c r="O57" s="270"/>
      <c r="P57" s="270"/>
      <c r="Q57" s="270"/>
      <c r="R57" s="270"/>
    </row>
    <row r="58" spans="1:18">
      <c r="A58" s="270"/>
      <c r="B58" s="270"/>
      <c r="C58" s="270"/>
      <c r="D58" s="270"/>
      <c r="E58" s="271"/>
      <c r="F58" s="271"/>
      <c r="G58" s="271"/>
      <c r="H58" s="270"/>
      <c r="I58" s="270"/>
      <c r="J58" s="270"/>
      <c r="K58" s="270"/>
      <c r="L58" s="270"/>
      <c r="M58" s="270"/>
      <c r="N58" s="270"/>
      <c r="O58" s="270"/>
      <c r="P58" s="270"/>
      <c r="Q58" s="270"/>
      <c r="R58" s="270"/>
    </row>
    <row r="59" spans="1:18">
      <c r="A59" s="270"/>
      <c r="B59" s="270"/>
      <c r="C59" s="270"/>
      <c r="D59" s="270"/>
      <c r="E59" s="271"/>
      <c r="F59" s="271"/>
      <c r="G59" s="271"/>
      <c r="H59" s="270"/>
      <c r="I59" s="270"/>
      <c r="J59" s="270"/>
      <c r="K59" s="270"/>
      <c r="L59" s="270"/>
      <c r="M59" s="270"/>
      <c r="N59" s="270"/>
      <c r="O59" s="270"/>
      <c r="P59" s="270"/>
      <c r="Q59" s="270"/>
      <c r="R59" s="270"/>
    </row>
    <row r="60" spans="1:18">
      <c r="A60" s="270"/>
      <c r="B60" s="270"/>
      <c r="C60" s="270"/>
      <c r="D60" s="270"/>
      <c r="E60" s="271"/>
      <c r="F60" s="271"/>
      <c r="G60" s="271"/>
      <c r="H60" s="270"/>
      <c r="I60" s="270"/>
      <c r="J60" s="270"/>
      <c r="K60" s="270"/>
      <c r="L60" s="270"/>
      <c r="M60" s="270"/>
      <c r="N60" s="270"/>
      <c r="O60" s="270"/>
      <c r="P60" s="270"/>
      <c r="Q60" s="270"/>
      <c r="R60" s="270"/>
    </row>
    <row r="61" spans="1:18">
      <c r="A61" s="270"/>
      <c r="B61" s="270"/>
      <c r="C61" s="270"/>
      <c r="D61" s="270"/>
      <c r="E61" s="271"/>
      <c r="F61" s="271"/>
      <c r="G61" s="271"/>
      <c r="H61" s="270"/>
      <c r="I61" s="270"/>
      <c r="J61" s="270"/>
      <c r="K61" s="270"/>
      <c r="L61" s="270"/>
      <c r="M61" s="270"/>
      <c r="N61" s="270"/>
      <c r="O61" s="270"/>
      <c r="P61" s="270"/>
      <c r="Q61" s="270"/>
      <c r="R61" s="270"/>
    </row>
    <row r="62" spans="1:18">
      <c r="A62" s="270"/>
      <c r="B62" s="270"/>
      <c r="C62" s="270"/>
      <c r="D62" s="270"/>
      <c r="E62" s="271"/>
      <c r="F62" s="271"/>
      <c r="G62" s="271"/>
      <c r="H62" s="270"/>
      <c r="I62" s="270"/>
      <c r="J62" s="270"/>
      <c r="K62" s="270"/>
      <c r="L62" s="270"/>
      <c r="M62" s="270"/>
      <c r="N62" s="270"/>
      <c r="O62" s="270"/>
      <c r="P62" s="270"/>
      <c r="Q62" s="270"/>
      <c r="R62" s="270"/>
    </row>
    <row r="63" spans="1:18">
      <c r="A63" s="270"/>
      <c r="B63" s="270"/>
      <c r="C63" s="270"/>
      <c r="D63" s="270"/>
      <c r="E63" s="271"/>
      <c r="F63" s="271"/>
      <c r="G63" s="271"/>
      <c r="H63" s="270"/>
      <c r="I63" s="270"/>
      <c r="J63" s="270"/>
      <c r="K63" s="270"/>
      <c r="L63" s="270"/>
      <c r="M63" s="270"/>
      <c r="N63" s="270"/>
      <c r="O63" s="270"/>
      <c r="P63" s="270"/>
      <c r="Q63" s="270"/>
      <c r="R63" s="270"/>
    </row>
    <row r="64" spans="1:18">
      <c r="A64" s="270"/>
      <c r="B64" s="270"/>
      <c r="C64" s="270"/>
      <c r="D64" s="270"/>
      <c r="E64" s="271"/>
      <c r="F64" s="271"/>
      <c r="G64" s="271"/>
      <c r="H64" s="270"/>
      <c r="I64" s="270"/>
      <c r="J64" s="270"/>
      <c r="K64" s="270"/>
      <c r="L64" s="270"/>
      <c r="M64" s="270"/>
      <c r="N64" s="270"/>
      <c r="O64" s="270"/>
      <c r="P64" s="270"/>
      <c r="Q64" s="270"/>
      <c r="R64" s="270"/>
    </row>
    <row r="65" spans="1:18">
      <c r="A65" s="270"/>
      <c r="B65" s="270"/>
      <c r="C65" s="270"/>
      <c r="D65" s="270"/>
      <c r="E65" s="271"/>
      <c r="F65" s="271"/>
      <c r="G65" s="271"/>
      <c r="H65" s="270"/>
      <c r="I65" s="270"/>
      <c r="J65" s="270"/>
      <c r="K65" s="270"/>
      <c r="L65" s="270"/>
      <c r="M65" s="270"/>
      <c r="N65" s="270"/>
      <c r="O65" s="270"/>
      <c r="P65" s="270"/>
      <c r="Q65" s="270"/>
      <c r="R65" s="270"/>
    </row>
    <row r="66" spans="1:18">
      <c r="A66" s="270"/>
      <c r="B66" s="270"/>
      <c r="C66" s="270"/>
      <c r="D66" s="270"/>
      <c r="E66" s="271"/>
      <c r="F66" s="271"/>
      <c r="G66" s="271"/>
      <c r="H66" s="270"/>
      <c r="I66" s="270"/>
      <c r="J66" s="270"/>
      <c r="K66" s="270"/>
      <c r="L66" s="270"/>
      <c r="M66" s="270"/>
      <c r="N66" s="270"/>
      <c r="O66" s="270"/>
      <c r="P66" s="270"/>
      <c r="Q66" s="270"/>
      <c r="R66" s="270"/>
    </row>
    <row r="67" spans="1:18">
      <c r="A67" s="270"/>
      <c r="B67" s="270"/>
      <c r="C67" s="270"/>
      <c r="D67" s="270"/>
      <c r="E67" s="271"/>
      <c r="F67" s="271"/>
      <c r="G67" s="271"/>
      <c r="H67" s="270"/>
      <c r="I67" s="270"/>
      <c r="J67" s="270"/>
      <c r="K67" s="270"/>
      <c r="L67" s="270"/>
      <c r="M67" s="270"/>
      <c r="N67" s="270"/>
      <c r="O67" s="270"/>
      <c r="P67" s="270"/>
      <c r="Q67" s="270"/>
      <c r="R67" s="270"/>
    </row>
    <row r="68" spans="1:18">
      <c r="A68" s="270"/>
      <c r="B68" s="270"/>
      <c r="C68" s="270"/>
      <c r="D68" s="270"/>
      <c r="E68" s="271"/>
      <c r="F68" s="271"/>
      <c r="G68" s="271"/>
      <c r="H68" s="270"/>
      <c r="I68" s="270"/>
      <c r="J68" s="270"/>
      <c r="K68" s="270"/>
      <c r="L68" s="270"/>
      <c r="M68" s="270"/>
      <c r="N68" s="270"/>
      <c r="O68" s="270"/>
      <c r="P68" s="270"/>
      <c r="Q68" s="270"/>
      <c r="R68" s="270"/>
    </row>
    <row r="69" spans="1:18">
      <c r="A69" s="270"/>
      <c r="B69" s="270"/>
      <c r="C69" s="270"/>
      <c r="D69" s="270"/>
      <c r="E69" s="271"/>
      <c r="F69" s="271"/>
      <c r="G69" s="271"/>
      <c r="H69" s="270"/>
      <c r="I69" s="270"/>
      <c r="J69" s="270"/>
      <c r="K69" s="270"/>
      <c r="L69" s="270"/>
      <c r="M69" s="270"/>
      <c r="N69" s="270"/>
      <c r="O69" s="270"/>
      <c r="P69" s="270"/>
      <c r="Q69" s="270"/>
      <c r="R69" s="270"/>
    </row>
    <row r="70" spans="1:18">
      <c r="A70" s="270"/>
      <c r="B70" s="270"/>
      <c r="C70" s="270"/>
      <c r="D70" s="270"/>
      <c r="E70" s="271"/>
      <c r="F70" s="271"/>
      <c r="G70" s="271"/>
      <c r="H70" s="270"/>
      <c r="I70" s="270"/>
      <c r="J70" s="270"/>
      <c r="K70" s="270"/>
      <c r="L70" s="270"/>
      <c r="M70" s="270"/>
      <c r="N70" s="270"/>
      <c r="O70" s="270"/>
      <c r="P70" s="270"/>
      <c r="Q70" s="270"/>
      <c r="R70" s="270"/>
    </row>
  </sheetData>
  <mergeCells count="4">
    <mergeCell ref="B3:B6"/>
    <mergeCell ref="C3:C6"/>
    <mergeCell ref="B7:B24"/>
    <mergeCell ref="B25:B36"/>
  </mergeCells>
  <phoneticPr fontId="4"/>
  <pageMargins left="0.70866141732283472" right="0.70866141732283472" top="0.74803149606299213" bottom="0.74803149606299213" header="0.31496062992125984" footer="0.31496062992125984"/>
  <pageSetup paperSize="9" scale="61" fitToHeight="0" orientation="portrait" r:id="rId1"/>
  <headerFooter>
    <oddHeader>&amp;R&amp;K01+024関係者限り</oddHeader>
  </headerFooter>
  <ignoredErrors>
    <ignoredError sqref="C25:C36 C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B2:I38"/>
  <sheetViews>
    <sheetView showGridLines="0" zoomScale="85" zoomScaleNormal="85" zoomScaleSheetLayoutView="85" workbookViewId="0">
      <selection activeCell="H3" sqref="H3"/>
    </sheetView>
  </sheetViews>
  <sheetFormatPr defaultRowHeight="13.5"/>
  <cols>
    <col min="1" max="1" width="1.81640625" style="588" customWidth="1"/>
    <col min="2" max="2" width="3.453125" style="588" bestFit="1" customWidth="1"/>
    <col min="3" max="3" width="4.81640625" style="588" bestFit="1" customWidth="1"/>
    <col min="4" max="4" width="37.54296875" style="588" bestFit="1" customWidth="1"/>
    <col min="5" max="5" width="6.90625" style="588" bestFit="1" customWidth="1"/>
    <col min="6" max="8" width="5.90625" style="588" customWidth="1"/>
    <col min="9" max="9" width="24.54296875" style="618" customWidth="1"/>
    <col min="10" max="10" width="1" style="588" customWidth="1"/>
    <col min="11" max="16384" width="8.7265625" style="588"/>
  </cols>
  <sheetData>
    <row r="2" spans="2:9" ht="28.5" customHeight="1">
      <c r="B2" s="584"/>
      <c r="C2" s="585" t="s">
        <v>186</v>
      </c>
      <c r="D2" s="585" t="s">
        <v>185</v>
      </c>
      <c r="E2" s="585" t="s">
        <v>187</v>
      </c>
      <c r="F2" s="586" t="s">
        <v>286</v>
      </c>
      <c r="G2" s="585" t="s">
        <v>311</v>
      </c>
      <c r="H2" s="587" t="s">
        <v>287</v>
      </c>
      <c r="I2" s="585" t="s">
        <v>188</v>
      </c>
    </row>
    <row r="3" spans="2:9" ht="30" customHeight="1">
      <c r="B3" s="589"/>
      <c r="C3" s="590" t="s">
        <v>443</v>
      </c>
      <c r="D3" s="591" t="s">
        <v>299</v>
      </c>
      <c r="E3" s="592" t="s">
        <v>285</v>
      </c>
      <c r="F3" s="592" t="s">
        <v>285</v>
      </c>
      <c r="G3" s="592"/>
      <c r="H3" s="579"/>
      <c r="I3" s="593"/>
    </row>
    <row r="4" spans="2:9" ht="30" customHeight="1">
      <c r="B4" s="650" t="s">
        <v>189</v>
      </c>
      <c r="C4" s="647">
        <v>1</v>
      </c>
      <c r="D4" s="594" t="s">
        <v>518</v>
      </c>
      <c r="E4" s="595" t="s">
        <v>519</v>
      </c>
      <c r="F4" s="595" t="s">
        <v>285</v>
      </c>
      <c r="G4" s="595" t="s">
        <v>1468</v>
      </c>
      <c r="H4" s="580"/>
      <c r="I4" s="596"/>
    </row>
    <row r="5" spans="2:9" ht="30" customHeight="1">
      <c r="B5" s="650"/>
      <c r="C5" s="648"/>
      <c r="D5" s="597" t="s">
        <v>521</v>
      </c>
      <c r="E5" s="598" t="s">
        <v>519</v>
      </c>
      <c r="F5" s="598" t="s">
        <v>519</v>
      </c>
      <c r="G5" s="598"/>
      <c r="H5" s="581"/>
      <c r="I5" s="599"/>
    </row>
    <row r="6" spans="2:9" ht="30" customHeight="1">
      <c r="B6" s="650"/>
      <c r="C6" s="648"/>
      <c r="D6" s="594" t="s">
        <v>522</v>
      </c>
      <c r="E6" s="595" t="s">
        <v>519</v>
      </c>
      <c r="F6" s="595" t="s">
        <v>285</v>
      </c>
      <c r="G6" s="595"/>
      <c r="H6" s="580"/>
      <c r="I6" s="596"/>
    </row>
    <row r="7" spans="2:9" ht="30" customHeight="1">
      <c r="B7" s="650"/>
      <c r="C7" s="649"/>
      <c r="D7" s="597" t="s">
        <v>523</v>
      </c>
      <c r="E7" s="598" t="s">
        <v>519</v>
      </c>
      <c r="F7" s="598" t="s">
        <v>285</v>
      </c>
      <c r="G7" s="598"/>
      <c r="H7" s="581"/>
      <c r="I7" s="599"/>
    </row>
    <row r="8" spans="2:9" ht="30" customHeight="1">
      <c r="B8" s="651" t="s">
        <v>454</v>
      </c>
      <c r="C8" s="600" t="s">
        <v>525</v>
      </c>
      <c r="D8" s="594" t="s">
        <v>1463</v>
      </c>
      <c r="E8" s="595" t="s">
        <v>519</v>
      </c>
      <c r="F8" s="595" t="s">
        <v>285</v>
      </c>
      <c r="G8" s="595"/>
      <c r="H8" s="580"/>
      <c r="I8" s="596"/>
    </row>
    <row r="9" spans="2:9" ht="30" customHeight="1">
      <c r="B9" s="651"/>
      <c r="C9" s="601" t="s">
        <v>526</v>
      </c>
      <c r="D9" s="597" t="s">
        <v>527</v>
      </c>
      <c r="E9" s="598" t="s">
        <v>519</v>
      </c>
      <c r="F9" s="598" t="s">
        <v>285</v>
      </c>
      <c r="G9" s="598"/>
      <c r="H9" s="581"/>
      <c r="I9" s="599"/>
    </row>
    <row r="10" spans="2:9" ht="30" customHeight="1">
      <c r="B10" s="651"/>
      <c r="C10" s="602" t="s">
        <v>444</v>
      </c>
      <c r="D10" s="594" t="s">
        <v>300</v>
      </c>
      <c r="E10" s="595"/>
      <c r="F10" s="595" t="s">
        <v>285</v>
      </c>
      <c r="G10" s="595"/>
      <c r="H10" s="580"/>
      <c r="I10" s="596"/>
    </row>
    <row r="11" spans="2:9" ht="30" customHeight="1">
      <c r="B11" s="651"/>
      <c r="C11" s="601" t="s">
        <v>445</v>
      </c>
      <c r="D11" s="597" t="s">
        <v>739</v>
      </c>
      <c r="E11" s="598" t="s">
        <v>519</v>
      </c>
      <c r="F11" s="598" t="s">
        <v>285</v>
      </c>
      <c r="G11" s="598"/>
      <c r="H11" s="581"/>
      <c r="I11" s="599"/>
    </row>
    <row r="12" spans="2:9" ht="30" customHeight="1">
      <c r="B12" s="651"/>
      <c r="C12" s="602" t="s">
        <v>446</v>
      </c>
      <c r="D12" s="594" t="s">
        <v>529</v>
      </c>
      <c r="E12" s="595" t="s">
        <v>519</v>
      </c>
      <c r="F12" s="595" t="s">
        <v>285</v>
      </c>
      <c r="G12" s="595"/>
      <c r="H12" s="580"/>
      <c r="I12" s="596"/>
    </row>
    <row r="13" spans="2:9" ht="30" customHeight="1">
      <c r="B13" s="651"/>
      <c r="C13" s="601" t="s">
        <v>447</v>
      </c>
      <c r="D13" s="597" t="s">
        <v>530</v>
      </c>
      <c r="E13" s="598"/>
      <c r="F13" s="598" t="s">
        <v>285</v>
      </c>
      <c r="G13" s="598"/>
      <c r="H13" s="581"/>
      <c r="I13" s="599"/>
    </row>
    <row r="14" spans="2:9" ht="30" customHeight="1">
      <c r="B14" s="651"/>
      <c r="C14" s="602" t="s">
        <v>448</v>
      </c>
      <c r="D14" s="594" t="s">
        <v>301</v>
      </c>
      <c r="E14" s="595"/>
      <c r="F14" s="595" t="s">
        <v>285</v>
      </c>
      <c r="G14" s="595"/>
      <c r="H14" s="580"/>
      <c r="I14" s="596"/>
    </row>
    <row r="15" spans="2:9" ht="30" customHeight="1">
      <c r="B15" s="651"/>
      <c r="C15" s="601" t="s">
        <v>449</v>
      </c>
      <c r="D15" s="597" t="s">
        <v>531</v>
      </c>
      <c r="E15" s="598"/>
      <c r="F15" s="598" t="s">
        <v>285</v>
      </c>
      <c r="G15" s="598"/>
      <c r="H15" s="581"/>
      <c r="I15" s="599"/>
    </row>
    <row r="16" spans="2:9" ht="30" customHeight="1">
      <c r="B16" s="651"/>
      <c r="C16" s="602" t="s">
        <v>450</v>
      </c>
      <c r="D16" s="594" t="s">
        <v>667</v>
      </c>
      <c r="E16" s="595" t="s">
        <v>519</v>
      </c>
      <c r="F16" s="595" t="s">
        <v>285</v>
      </c>
      <c r="G16" s="595"/>
      <c r="H16" s="580"/>
      <c r="I16" s="596"/>
    </row>
    <row r="17" spans="2:9" ht="30" customHeight="1">
      <c r="B17" s="651"/>
      <c r="C17" s="601" t="s">
        <v>451</v>
      </c>
      <c r="D17" s="597" t="s">
        <v>668</v>
      </c>
      <c r="E17" s="598"/>
      <c r="F17" s="598" t="s">
        <v>285</v>
      </c>
      <c r="G17" s="598"/>
      <c r="H17" s="581"/>
      <c r="I17" s="599" t="s">
        <v>633</v>
      </c>
    </row>
    <row r="18" spans="2:9" ht="30" customHeight="1">
      <c r="B18" s="651"/>
      <c r="C18" s="602" t="s">
        <v>452</v>
      </c>
      <c r="D18" s="594" t="s">
        <v>634</v>
      </c>
      <c r="E18" s="595" t="s">
        <v>519</v>
      </c>
      <c r="F18" s="595" t="s">
        <v>285</v>
      </c>
      <c r="G18" s="595"/>
      <c r="H18" s="580"/>
      <c r="I18" s="596"/>
    </row>
    <row r="19" spans="2:9" ht="30" customHeight="1">
      <c r="B19" s="651"/>
      <c r="C19" s="601" t="s">
        <v>532</v>
      </c>
      <c r="D19" s="597" t="s">
        <v>669</v>
      </c>
      <c r="E19" s="598"/>
      <c r="F19" s="598" t="s">
        <v>285</v>
      </c>
      <c r="G19" s="598"/>
      <c r="H19" s="581"/>
      <c r="I19" s="599"/>
    </row>
    <row r="20" spans="2:9" ht="30" customHeight="1">
      <c r="B20" s="651"/>
      <c r="C20" s="603" t="s">
        <v>533</v>
      </c>
      <c r="D20" s="594" t="s">
        <v>670</v>
      </c>
      <c r="E20" s="595"/>
      <c r="F20" s="595" t="s">
        <v>285</v>
      </c>
      <c r="G20" s="595"/>
      <c r="H20" s="580"/>
      <c r="I20" s="596"/>
    </row>
    <row r="21" spans="2:9" ht="30" customHeight="1">
      <c r="B21" s="651"/>
      <c r="C21" s="604" t="s">
        <v>534</v>
      </c>
      <c r="D21" s="597" t="s">
        <v>535</v>
      </c>
      <c r="E21" s="598" t="s">
        <v>519</v>
      </c>
      <c r="F21" s="598" t="s">
        <v>285</v>
      </c>
      <c r="G21" s="598"/>
      <c r="H21" s="581"/>
      <c r="I21" s="599"/>
    </row>
    <row r="22" spans="2:9" ht="30" customHeight="1">
      <c r="B22" s="651"/>
      <c r="C22" s="605" t="s">
        <v>536</v>
      </c>
      <c r="D22" s="594" t="s">
        <v>537</v>
      </c>
      <c r="E22" s="595" t="s">
        <v>519</v>
      </c>
      <c r="F22" s="595" t="s">
        <v>285</v>
      </c>
      <c r="G22" s="595"/>
      <c r="H22" s="580"/>
      <c r="I22" s="596"/>
    </row>
    <row r="23" spans="2:9" ht="30" customHeight="1">
      <c r="B23" s="651"/>
      <c r="C23" s="604" t="s">
        <v>538</v>
      </c>
      <c r="D23" s="597" t="s">
        <v>539</v>
      </c>
      <c r="E23" s="598" t="s">
        <v>519</v>
      </c>
      <c r="F23" s="598" t="s">
        <v>285</v>
      </c>
      <c r="G23" s="598"/>
      <c r="H23" s="581"/>
      <c r="I23" s="599"/>
    </row>
    <row r="24" spans="2:9" ht="30" customHeight="1">
      <c r="B24" s="651"/>
      <c r="C24" s="605" t="s">
        <v>540</v>
      </c>
      <c r="D24" s="594" t="s">
        <v>635</v>
      </c>
      <c r="E24" s="595" t="s">
        <v>519</v>
      </c>
      <c r="F24" s="595" t="s">
        <v>285</v>
      </c>
      <c r="G24" s="595"/>
      <c r="H24" s="580"/>
      <c r="I24" s="596"/>
    </row>
    <row r="25" spans="2:9" ht="30" customHeight="1">
      <c r="B25" s="651"/>
      <c r="C25" s="604" t="s">
        <v>608</v>
      </c>
      <c r="D25" s="597" t="s">
        <v>541</v>
      </c>
      <c r="E25" s="598"/>
      <c r="F25" s="598" t="s">
        <v>285</v>
      </c>
      <c r="G25" s="598"/>
      <c r="H25" s="581"/>
      <c r="I25" s="599"/>
    </row>
    <row r="26" spans="2:9" ht="30" customHeight="1">
      <c r="B26" s="651" t="s">
        <v>190</v>
      </c>
      <c r="C26" s="606">
        <v>3</v>
      </c>
      <c r="D26" s="594" t="s">
        <v>644</v>
      </c>
      <c r="E26" s="595"/>
      <c r="F26" s="595" t="s">
        <v>285</v>
      </c>
      <c r="G26" s="595"/>
      <c r="H26" s="580"/>
      <c r="I26" s="596"/>
    </row>
    <row r="27" spans="2:9" ht="30" customHeight="1">
      <c r="B27" s="651"/>
      <c r="C27" s="607">
        <v>4</v>
      </c>
      <c r="D27" s="597" t="s">
        <v>545</v>
      </c>
      <c r="E27" s="598"/>
      <c r="F27" s="598" t="s">
        <v>285</v>
      </c>
      <c r="G27" s="598"/>
      <c r="H27" s="581"/>
      <c r="I27" s="599" t="s">
        <v>636</v>
      </c>
    </row>
    <row r="28" spans="2:9" ht="30" customHeight="1">
      <c r="B28" s="651"/>
      <c r="C28" s="606">
        <v>5</v>
      </c>
      <c r="D28" s="594" t="s">
        <v>548</v>
      </c>
      <c r="E28" s="595"/>
      <c r="F28" s="595" t="s">
        <v>285</v>
      </c>
      <c r="G28" s="595"/>
      <c r="H28" s="580"/>
      <c r="I28" s="596"/>
    </row>
    <row r="29" spans="2:9" ht="30" customHeight="1">
      <c r="B29" s="651"/>
      <c r="C29" s="607">
        <v>6</v>
      </c>
      <c r="D29" s="597" t="s">
        <v>637</v>
      </c>
      <c r="E29" s="598"/>
      <c r="F29" s="598" t="s">
        <v>285</v>
      </c>
      <c r="G29" s="598"/>
      <c r="H29" s="581"/>
      <c r="I29" s="599"/>
    </row>
    <row r="30" spans="2:9" ht="30" customHeight="1">
      <c r="B30" s="651"/>
      <c r="C30" s="608">
        <v>7</v>
      </c>
      <c r="D30" s="609" t="s">
        <v>552</v>
      </c>
      <c r="E30" s="610"/>
      <c r="F30" s="611" t="s">
        <v>285</v>
      </c>
      <c r="G30" s="611"/>
      <c r="H30" s="582"/>
      <c r="I30" s="612" t="s">
        <v>553</v>
      </c>
    </row>
    <row r="31" spans="2:9" ht="30" customHeight="1">
      <c r="B31" s="651"/>
      <c r="C31" s="613">
        <v>8</v>
      </c>
      <c r="D31" s="614" t="s">
        <v>752</v>
      </c>
      <c r="E31" s="615"/>
      <c r="F31" s="615" t="s">
        <v>563</v>
      </c>
      <c r="G31" s="615"/>
      <c r="H31" s="583"/>
      <c r="I31" s="616" t="s">
        <v>638</v>
      </c>
    </row>
    <row r="32" spans="2:9" ht="30" customHeight="1">
      <c r="B32" s="651"/>
      <c r="C32" s="608">
        <v>9</v>
      </c>
      <c r="D32" s="609" t="s">
        <v>736</v>
      </c>
      <c r="E32" s="610" t="s">
        <v>285</v>
      </c>
      <c r="F32" s="611" t="s">
        <v>563</v>
      </c>
      <c r="G32" s="611" t="s">
        <v>285</v>
      </c>
      <c r="H32" s="582"/>
      <c r="I32" s="612" t="s">
        <v>737</v>
      </c>
    </row>
    <row r="33" spans="2:9" ht="30" customHeight="1">
      <c r="B33" s="651"/>
      <c r="C33" s="613">
        <v>10</v>
      </c>
      <c r="D33" s="614" t="s">
        <v>562</v>
      </c>
      <c r="E33" s="615"/>
      <c r="F33" s="615" t="s">
        <v>563</v>
      </c>
      <c r="G33" s="615"/>
      <c r="H33" s="583"/>
      <c r="I33" s="616" t="s">
        <v>564</v>
      </c>
    </row>
    <row r="34" spans="2:9" ht="30" customHeight="1">
      <c r="B34" s="651"/>
      <c r="C34" s="608">
        <v>11</v>
      </c>
      <c r="D34" s="609" t="s">
        <v>566</v>
      </c>
      <c r="E34" s="610"/>
      <c r="F34" s="611" t="s">
        <v>563</v>
      </c>
      <c r="G34" s="611"/>
      <c r="H34" s="582"/>
      <c r="I34" s="612" t="s">
        <v>567</v>
      </c>
    </row>
    <row r="35" spans="2:9" ht="30" customHeight="1">
      <c r="B35" s="651"/>
      <c r="C35" s="613">
        <v>12</v>
      </c>
      <c r="D35" s="614" t="s">
        <v>639</v>
      </c>
      <c r="E35" s="615"/>
      <c r="F35" s="615" t="s">
        <v>563</v>
      </c>
      <c r="G35" s="615"/>
      <c r="H35" s="583"/>
      <c r="I35" s="616" t="s">
        <v>640</v>
      </c>
    </row>
    <row r="36" spans="2:9" ht="30" customHeight="1">
      <c r="B36" s="651"/>
      <c r="C36" s="608">
        <v>13</v>
      </c>
      <c r="D36" s="609" t="s">
        <v>572</v>
      </c>
      <c r="E36" s="610"/>
      <c r="F36" s="611" t="s">
        <v>563</v>
      </c>
      <c r="G36" s="611"/>
      <c r="H36" s="582"/>
      <c r="I36" s="612" t="s">
        <v>573</v>
      </c>
    </row>
    <row r="37" spans="2:9" ht="30" customHeight="1">
      <c r="B37" s="651"/>
      <c r="C37" s="613">
        <v>14</v>
      </c>
      <c r="D37" s="614" t="s">
        <v>575</v>
      </c>
      <c r="E37" s="615"/>
      <c r="F37" s="615" t="s">
        <v>563</v>
      </c>
      <c r="G37" s="615"/>
      <c r="H37" s="583"/>
      <c r="I37" s="616" t="s">
        <v>576</v>
      </c>
    </row>
    <row r="38" spans="2:9">
      <c r="H38" s="588" t="s">
        <v>307</v>
      </c>
      <c r="I38" s="617"/>
    </row>
  </sheetData>
  <sheetProtection sheet="1" objects="1" scenarios="1"/>
  <mergeCells count="4">
    <mergeCell ref="C4:C7"/>
    <mergeCell ref="B4:B7"/>
    <mergeCell ref="B8:B25"/>
    <mergeCell ref="B26:B37"/>
  </mergeCells>
  <phoneticPr fontId="4"/>
  <dataValidations count="1">
    <dataValidation type="list" allowBlank="1" showInputMessage="1" showErrorMessage="1" sqref="H3:H37">
      <formula1>"○,－"</formula1>
    </dataValidation>
  </dataValidations>
  <pageMargins left="0.43307086614173229" right="0" top="0.35" bottom="0.15748031496062992" header="0.31496062992125984" footer="0.31496062992125984"/>
  <pageSetup paperSize="9" scale="72" orientation="portrait" blackAndWhite="1"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outlinePr summaryBelow="0"/>
    <pageSetUpPr fitToPage="1"/>
  </sheetPr>
  <dimension ref="A1:R78"/>
  <sheetViews>
    <sheetView showGridLines="0" view="pageBreakPreview" zoomScaleNormal="100" zoomScaleSheetLayoutView="100" workbookViewId="0">
      <selection activeCell="J3" sqref="J3:L3"/>
    </sheetView>
  </sheetViews>
  <sheetFormatPr defaultRowHeight="18.75" customHeight="1" outlineLevelRow="1"/>
  <cols>
    <col min="1" max="1" width="0.90625" style="66" customWidth="1"/>
    <col min="2" max="2" width="3.1796875" style="66" customWidth="1"/>
    <col min="3" max="3" width="2.81640625" style="66" customWidth="1"/>
    <col min="4" max="4" width="3.1796875" style="66" customWidth="1"/>
    <col min="5" max="5" width="10.90625" style="66" customWidth="1"/>
    <col min="6" max="6" width="7.6328125" style="66" customWidth="1"/>
    <col min="7" max="7" width="8.453125" style="66" bestFit="1" customWidth="1"/>
    <col min="8" max="8" width="2.90625" style="66" customWidth="1"/>
    <col min="9" max="9" width="5.453125" style="66" customWidth="1"/>
    <col min="10" max="10" width="11.36328125" style="66" customWidth="1"/>
    <col min="11" max="11" width="5.1796875" style="66" customWidth="1"/>
    <col min="12" max="12" width="3.26953125" style="66" customWidth="1"/>
    <col min="13" max="13" width="0.90625" style="66" customWidth="1"/>
    <col min="14" max="16" width="6.453125" style="66" customWidth="1"/>
    <col min="17" max="16384" width="8.7265625" style="66"/>
  </cols>
  <sheetData>
    <row r="1" spans="1:12" ht="9" customHeight="1">
      <c r="A1" s="122"/>
      <c r="B1" s="122"/>
      <c r="C1" s="122"/>
      <c r="D1" s="122"/>
      <c r="E1" s="122"/>
      <c r="F1" s="122"/>
      <c r="G1" s="122"/>
      <c r="H1" s="122"/>
      <c r="I1" s="122"/>
      <c r="J1" s="122"/>
      <c r="K1" s="122"/>
      <c r="L1" s="122"/>
    </row>
    <row r="2" spans="1:12" ht="18.75" customHeight="1">
      <c r="A2" s="122"/>
      <c r="B2" s="123" t="s">
        <v>318</v>
      </c>
      <c r="C2" s="124"/>
      <c r="D2" s="122"/>
      <c r="E2" s="122"/>
      <c r="F2" s="122"/>
      <c r="G2" s="122"/>
      <c r="H2" s="122"/>
      <c r="I2" s="122"/>
      <c r="J2" s="122"/>
      <c r="K2" s="122"/>
      <c r="L2" s="122"/>
    </row>
    <row r="3" spans="1:12" ht="18.75" customHeight="1">
      <c r="A3" s="122"/>
      <c r="B3" s="125"/>
      <c r="C3" s="125"/>
      <c r="D3" s="122"/>
      <c r="E3" s="122"/>
      <c r="F3" s="122"/>
      <c r="G3" s="122"/>
      <c r="H3" s="122"/>
      <c r="I3" s="122"/>
      <c r="J3" s="657" t="s">
        <v>1465</v>
      </c>
      <c r="K3" s="657"/>
      <c r="L3" s="657"/>
    </row>
    <row r="4" spans="1:12" ht="18.75" customHeight="1">
      <c r="A4" s="122"/>
      <c r="B4" s="125"/>
      <c r="C4" s="125"/>
      <c r="D4" s="122"/>
      <c r="E4" s="122"/>
      <c r="F4" s="122"/>
      <c r="G4" s="122"/>
      <c r="H4" s="122"/>
      <c r="I4" s="122"/>
      <c r="J4" s="658" t="s">
        <v>459</v>
      </c>
      <c r="K4" s="658"/>
      <c r="L4" s="658"/>
    </row>
    <row r="5" spans="1:12" ht="18.75" customHeight="1">
      <c r="A5" s="122"/>
      <c r="B5" s="126"/>
      <c r="C5" s="126"/>
      <c r="D5" s="122"/>
      <c r="E5" s="122"/>
      <c r="F5" s="122"/>
      <c r="G5" s="122"/>
      <c r="H5" s="122"/>
      <c r="I5" s="122"/>
      <c r="J5" s="122"/>
      <c r="K5" s="122"/>
      <c r="L5" s="122"/>
    </row>
    <row r="6" spans="1:12" ht="18.75" customHeight="1">
      <c r="A6" s="122"/>
      <c r="B6" s="127" t="s">
        <v>319</v>
      </c>
      <c r="C6" s="127"/>
      <c r="D6" s="122"/>
      <c r="E6" s="122"/>
      <c r="F6" s="122"/>
      <c r="G6" s="122"/>
      <c r="H6" s="122"/>
      <c r="I6" s="122"/>
      <c r="J6" s="122"/>
      <c r="K6" s="122"/>
      <c r="L6" s="122"/>
    </row>
    <row r="7" spans="1:12" ht="18.75" customHeight="1">
      <c r="A7" s="122"/>
      <c r="B7" s="128" t="s">
        <v>320</v>
      </c>
      <c r="C7" s="127"/>
      <c r="D7" s="122"/>
      <c r="E7" s="122"/>
      <c r="F7" s="122"/>
      <c r="G7" s="122"/>
      <c r="H7" s="122"/>
      <c r="I7" s="122"/>
      <c r="J7" s="122"/>
      <c r="K7" s="122"/>
      <c r="L7" s="122"/>
    </row>
    <row r="8" spans="1:12" ht="38.25" customHeight="1">
      <c r="A8" s="122"/>
      <c r="B8" s="126"/>
      <c r="C8" s="126"/>
      <c r="D8" s="122"/>
      <c r="E8" s="122"/>
      <c r="F8" s="129"/>
      <c r="G8" s="130" t="s">
        <v>321</v>
      </c>
      <c r="H8" s="122"/>
      <c r="I8" s="655" t="str">
        <f>'2-1　実施計画概要書'!F11&amp;'2-1　実施計画概要書'!G11</f>
        <v/>
      </c>
      <c r="J8" s="655"/>
      <c r="K8" s="655"/>
      <c r="L8" s="131"/>
    </row>
    <row r="9" spans="1:12" ht="38.25" customHeight="1">
      <c r="A9" s="122"/>
      <c r="B9" s="126"/>
      <c r="C9" s="126"/>
      <c r="D9" s="122"/>
      <c r="E9" s="122"/>
      <c r="F9" s="129" t="s">
        <v>322</v>
      </c>
      <c r="G9" s="130" t="s">
        <v>323</v>
      </c>
      <c r="H9" s="122"/>
      <c r="I9" s="655">
        <f>'2-1　実施計画概要書'!F5</f>
        <v>0</v>
      </c>
      <c r="J9" s="655"/>
      <c r="K9" s="655"/>
      <c r="L9" s="131"/>
    </row>
    <row r="10" spans="1:12" ht="18.75" customHeight="1">
      <c r="A10" s="122"/>
      <c r="B10" s="125" t="s">
        <v>324</v>
      </c>
      <c r="C10" s="125"/>
      <c r="D10" s="122"/>
      <c r="E10" s="122"/>
      <c r="F10" s="129"/>
      <c r="G10" s="130" t="s">
        <v>325</v>
      </c>
      <c r="H10" s="122"/>
      <c r="I10" s="659">
        <f>'2-1　実施計画概要書'!F9</f>
        <v>0</v>
      </c>
      <c r="J10" s="659"/>
      <c r="K10" s="659"/>
      <c r="L10" s="132" t="s">
        <v>326</v>
      </c>
    </row>
    <row r="11" spans="1:12" ht="11.25" customHeight="1" collapsed="1">
      <c r="A11" s="122"/>
      <c r="B11" s="125"/>
      <c r="C11" s="125"/>
      <c r="D11" s="122"/>
      <c r="E11" s="122"/>
      <c r="F11" s="129"/>
      <c r="G11" s="130"/>
      <c r="H11" s="122"/>
      <c r="I11" s="133"/>
      <c r="J11" s="133"/>
      <c r="K11" s="133"/>
      <c r="L11" s="132"/>
    </row>
    <row r="12" spans="1:12" ht="38.25" hidden="1" customHeight="1" outlineLevel="1">
      <c r="A12" s="122"/>
      <c r="B12" s="126"/>
      <c r="C12" s="126"/>
      <c r="D12" s="122"/>
      <c r="E12" s="122"/>
      <c r="F12" s="129"/>
      <c r="G12" s="130" t="s">
        <v>321</v>
      </c>
      <c r="H12" s="122"/>
      <c r="I12" s="655" t="str">
        <f>'2-1　実施計画概要書'!F19&amp;'2-1　実施計画概要書'!G19</f>
        <v/>
      </c>
      <c r="J12" s="655"/>
      <c r="K12" s="655"/>
      <c r="L12" s="131"/>
    </row>
    <row r="13" spans="1:12" ht="38.25" hidden="1" customHeight="1" outlineLevel="1">
      <c r="A13" s="122"/>
      <c r="B13" s="126"/>
      <c r="C13" s="126"/>
      <c r="D13" s="122"/>
      <c r="E13" s="122"/>
      <c r="F13" s="129" t="s">
        <v>322</v>
      </c>
      <c r="G13" s="130" t="s">
        <v>323</v>
      </c>
      <c r="H13" s="122"/>
      <c r="I13" s="655">
        <f>'2-1　実施計画概要書'!F13</f>
        <v>0</v>
      </c>
      <c r="J13" s="655"/>
      <c r="K13" s="655"/>
      <c r="L13" s="131"/>
    </row>
    <row r="14" spans="1:12" ht="18.75" hidden="1" customHeight="1" outlineLevel="1">
      <c r="A14" s="122"/>
      <c r="B14" s="125" t="s">
        <v>324</v>
      </c>
      <c r="C14" s="125"/>
      <c r="D14" s="122"/>
      <c r="E14" s="122"/>
      <c r="F14" s="129"/>
      <c r="G14" s="130" t="s">
        <v>325</v>
      </c>
      <c r="H14" s="122"/>
      <c r="I14" s="656">
        <f>'2-1　実施計画概要書'!F17</f>
        <v>0</v>
      </c>
      <c r="J14" s="656"/>
      <c r="K14" s="656"/>
      <c r="L14" s="132" t="s">
        <v>326</v>
      </c>
    </row>
    <row r="15" spans="1:12" ht="11.25" hidden="1" customHeight="1">
      <c r="A15" s="122"/>
      <c r="B15" s="134" t="s">
        <v>327</v>
      </c>
      <c r="C15" s="134"/>
      <c r="D15" s="122"/>
      <c r="E15" s="122"/>
      <c r="F15" s="122"/>
      <c r="G15" s="122"/>
      <c r="H15" s="122"/>
      <c r="I15" s="122"/>
      <c r="J15" s="122"/>
      <c r="K15" s="122"/>
      <c r="L15" s="122"/>
    </row>
    <row r="16" spans="1:12" ht="38.25" hidden="1" customHeight="1">
      <c r="A16" s="122"/>
      <c r="B16" s="126"/>
      <c r="C16" s="126"/>
      <c r="D16" s="122"/>
      <c r="E16" s="122"/>
      <c r="F16" s="129"/>
      <c r="G16" s="130" t="s">
        <v>321</v>
      </c>
      <c r="H16" s="122"/>
      <c r="I16" s="655" t="str">
        <f>'2-1　実施計画概要書'!F27&amp;'2-1　実施計画概要書'!G27</f>
        <v/>
      </c>
      <c r="J16" s="655"/>
      <c r="K16" s="655"/>
      <c r="L16" s="131"/>
    </row>
    <row r="17" spans="1:12" ht="38.25" hidden="1" customHeight="1">
      <c r="A17" s="122"/>
      <c r="B17" s="126"/>
      <c r="C17" s="126"/>
      <c r="D17" s="122"/>
      <c r="E17" s="122"/>
      <c r="F17" s="129" t="s">
        <v>322</v>
      </c>
      <c r="G17" s="130" t="s">
        <v>323</v>
      </c>
      <c r="H17" s="122"/>
      <c r="I17" s="655">
        <f>'2-1　実施計画概要書'!F21</f>
        <v>0</v>
      </c>
      <c r="J17" s="655"/>
      <c r="K17" s="655"/>
      <c r="L17" s="131"/>
    </row>
    <row r="18" spans="1:12" ht="18.75" hidden="1" customHeight="1">
      <c r="A18" s="122"/>
      <c r="B18" s="125" t="s">
        <v>324</v>
      </c>
      <c r="C18" s="125"/>
      <c r="D18" s="122"/>
      <c r="E18" s="122"/>
      <c r="F18" s="129"/>
      <c r="G18" s="130" t="s">
        <v>325</v>
      </c>
      <c r="H18" s="122"/>
      <c r="I18" s="656">
        <f>'2-1　実施計画概要書'!F25</f>
        <v>0</v>
      </c>
      <c r="J18" s="656"/>
      <c r="K18" s="656"/>
      <c r="L18" s="132" t="s">
        <v>326</v>
      </c>
    </row>
    <row r="19" spans="1:12" ht="11.25" hidden="1" customHeight="1">
      <c r="A19" s="122"/>
      <c r="B19" s="125"/>
      <c r="C19" s="125"/>
      <c r="D19" s="122"/>
      <c r="E19" s="122"/>
      <c r="F19" s="129"/>
      <c r="G19" s="130"/>
      <c r="H19" s="122"/>
      <c r="I19" s="133"/>
      <c r="J19" s="133"/>
      <c r="K19" s="133"/>
      <c r="L19" s="132"/>
    </row>
    <row r="20" spans="1:12" ht="38.25" hidden="1" customHeight="1">
      <c r="A20" s="122"/>
      <c r="B20" s="126"/>
      <c r="C20" s="126"/>
      <c r="D20" s="122"/>
      <c r="E20" s="122"/>
      <c r="F20" s="129"/>
      <c r="G20" s="130" t="s">
        <v>321</v>
      </c>
      <c r="H20" s="122"/>
      <c r="I20" s="655" t="str">
        <f>'2-1　実施計画概要書'!F35&amp;'2-1　実施計画概要書'!G35</f>
        <v/>
      </c>
      <c r="J20" s="655"/>
      <c r="K20" s="655"/>
      <c r="L20" s="131"/>
    </row>
    <row r="21" spans="1:12" ht="38.25" hidden="1" customHeight="1">
      <c r="A21" s="122"/>
      <c r="B21" s="126"/>
      <c r="C21" s="126"/>
      <c r="D21" s="122"/>
      <c r="E21" s="122"/>
      <c r="F21" s="129" t="s">
        <v>322</v>
      </c>
      <c r="G21" s="130" t="s">
        <v>323</v>
      </c>
      <c r="H21" s="122"/>
      <c r="I21" s="655">
        <f>'2-1　実施計画概要書'!F29</f>
        <v>0</v>
      </c>
      <c r="J21" s="655"/>
      <c r="K21" s="655"/>
      <c r="L21" s="131"/>
    </row>
    <row r="22" spans="1:12" ht="18.75" hidden="1" customHeight="1">
      <c r="A22" s="122"/>
      <c r="B22" s="125" t="s">
        <v>324</v>
      </c>
      <c r="C22" s="125"/>
      <c r="D22" s="122"/>
      <c r="E22" s="122"/>
      <c r="F22" s="129"/>
      <c r="G22" s="130" t="s">
        <v>325</v>
      </c>
      <c r="H22" s="122"/>
      <c r="I22" s="656">
        <f>'2-1　実施計画概要書'!F33</f>
        <v>0</v>
      </c>
      <c r="J22" s="656"/>
      <c r="K22" s="656"/>
      <c r="L22" s="132" t="s">
        <v>326</v>
      </c>
    </row>
    <row r="23" spans="1:12" ht="11.25" customHeight="1">
      <c r="A23" s="122"/>
      <c r="B23" s="125"/>
      <c r="C23" s="125"/>
      <c r="D23" s="122"/>
      <c r="E23" s="122"/>
      <c r="F23" s="129"/>
      <c r="G23" s="130"/>
      <c r="H23" s="122"/>
      <c r="I23" s="133"/>
      <c r="J23" s="133"/>
      <c r="K23" s="133"/>
      <c r="L23" s="132"/>
    </row>
    <row r="24" spans="1:12" ht="18.75" customHeight="1">
      <c r="A24" s="122"/>
      <c r="B24" s="652" t="s">
        <v>460</v>
      </c>
      <c r="C24" s="653"/>
      <c r="D24" s="653"/>
      <c r="E24" s="653"/>
      <c r="F24" s="653"/>
      <c r="G24" s="653"/>
      <c r="H24" s="653"/>
      <c r="I24" s="653"/>
      <c r="J24" s="653"/>
      <c r="K24" s="653"/>
      <c r="L24" s="654"/>
    </row>
    <row r="25" spans="1:12" ht="18.75" customHeight="1">
      <c r="A25" s="122"/>
      <c r="B25" s="661" t="s">
        <v>583</v>
      </c>
      <c r="C25" s="662"/>
      <c r="D25" s="662"/>
      <c r="E25" s="662"/>
      <c r="F25" s="662"/>
      <c r="G25" s="662"/>
      <c r="H25" s="662"/>
      <c r="I25" s="662"/>
      <c r="J25" s="662"/>
      <c r="K25" s="662"/>
      <c r="L25" s="663"/>
    </row>
    <row r="26" spans="1:12" ht="18.75" customHeight="1">
      <c r="A26" s="122"/>
      <c r="B26" s="661" t="s">
        <v>582</v>
      </c>
      <c r="C26" s="661"/>
      <c r="D26" s="661"/>
      <c r="E26" s="661"/>
      <c r="F26" s="661"/>
      <c r="G26" s="661"/>
      <c r="H26" s="661"/>
      <c r="I26" s="661"/>
      <c r="J26" s="661"/>
      <c r="K26" s="661"/>
      <c r="L26" s="661"/>
    </row>
    <row r="27" spans="1:12" ht="18.75" customHeight="1">
      <c r="A27" s="122"/>
      <c r="B27" s="652" t="s">
        <v>328</v>
      </c>
      <c r="C27" s="652"/>
      <c r="D27" s="652"/>
      <c r="E27" s="652"/>
      <c r="F27" s="652"/>
      <c r="G27" s="652"/>
      <c r="H27" s="652"/>
      <c r="I27" s="652"/>
      <c r="J27" s="652"/>
      <c r="K27" s="652"/>
      <c r="L27" s="652"/>
    </row>
    <row r="28" spans="1:12" ht="18.75" customHeight="1">
      <c r="A28" s="122"/>
      <c r="B28" s="135"/>
      <c r="C28" s="135"/>
      <c r="D28" s="135"/>
      <c r="E28" s="135"/>
      <c r="F28" s="135"/>
      <c r="G28" s="135"/>
      <c r="H28" s="135"/>
      <c r="I28" s="135"/>
      <c r="J28" s="135"/>
      <c r="K28" s="135"/>
      <c r="L28" s="135"/>
    </row>
    <row r="29" spans="1:12" s="68" customFormat="1" ht="18.75" customHeight="1">
      <c r="B29" s="664" t="s">
        <v>1462</v>
      </c>
      <c r="C29" s="663"/>
      <c r="D29" s="663"/>
      <c r="E29" s="663"/>
      <c r="F29" s="663"/>
      <c r="G29" s="663"/>
      <c r="H29" s="663"/>
      <c r="I29" s="663"/>
      <c r="J29" s="663"/>
      <c r="K29" s="663"/>
      <c r="L29" s="663"/>
    </row>
    <row r="30" spans="1:12" s="68" customFormat="1" ht="18.75" customHeight="1">
      <c r="B30" s="664"/>
      <c r="C30" s="663"/>
      <c r="D30" s="663"/>
      <c r="E30" s="663"/>
      <c r="F30" s="663"/>
      <c r="G30" s="663"/>
      <c r="H30" s="663"/>
      <c r="I30" s="663"/>
      <c r="J30" s="663"/>
      <c r="K30" s="663"/>
      <c r="L30" s="663"/>
    </row>
    <row r="31" spans="1:12" s="68" customFormat="1" ht="18.75" customHeight="1">
      <c r="B31" s="664"/>
      <c r="C31" s="663"/>
      <c r="D31" s="663"/>
      <c r="E31" s="663"/>
      <c r="F31" s="663"/>
      <c r="G31" s="663"/>
      <c r="H31" s="663"/>
      <c r="I31" s="663"/>
      <c r="J31" s="663"/>
      <c r="K31" s="663"/>
      <c r="L31" s="663"/>
    </row>
    <row r="32" spans="1:12" s="68" customFormat="1" ht="18.75" customHeight="1">
      <c r="B32" s="663"/>
      <c r="C32" s="663"/>
      <c r="D32" s="663"/>
      <c r="E32" s="663"/>
      <c r="F32" s="663"/>
      <c r="G32" s="663"/>
      <c r="H32" s="663"/>
      <c r="I32" s="663"/>
      <c r="J32" s="663"/>
      <c r="K32" s="663"/>
      <c r="L32" s="663"/>
    </row>
    <row r="33" spans="1:18" s="68" customFormat="1" ht="18.75" customHeight="1">
      <c r="B33" s="663"/>
      <c r="C33" s="663"/>
      <c r="D33" s="663"/>
      <c r="E33" s="663"/>
      <c r="F33" s="663"/>
      <c r="G33" s="663"/>
      <c r="H33" s="663"/>
      <c r="I33" s="663"/>
      <c r="J33" s="663"/>
      <c r="K33" s="663"/>
      <c r="L33" s="663"/>
    </row>
    <row r="34" spans="1:18" s="68" customFormat="1" ht="18.75" customHeight="1">
      <c r="B34" s="663"/>
      <c r="C34" s="663"/>
      <c r="D34" s="663"/>
      <c r="E34" s="663"/>
      <c r="F34" s="663"/>
      <c r="G34" s="663"/>
      <c r="H34" s="663"/>
      <c r="I34" s="663"/>
      <c r="J34" s="663"/>
      <c r="K34" s="663"/>
      <c r="L34" s="663"/>
    </row>
    <row r="35" spans="1:18" ht="18.75" customHeight="1">
      <c r="A35" s="122"/>
      <c r="B35" s="122"/>
      <c r="C35" s="122"/>
      <c r="D35" s="122"/>
      <c r="E35" s="122"/>
      <c r="F35" s="122"/>
      <c r="G35" s="122"/>
      <c r="H35" s="122"/>
      <c r="I35" s="122"/>
      <c r="J35" s="122"/>
      <c r="K35" s="122"/>
      <c r="L35" s="122"/>
      <c r="R35" s="68"/>
    </row>
    <row r="36" spans="1:18" ht="18.75" customHeight="1">
      <c r="A36" s="662" t="s">
        <v>329</v>
      </c>
      <c r="B36" s="654"/>
      <c r="C36" s="654"/>
      <c r="D36" s="654"/>
      <c r="E36" s="654"/>
      <c r="F36" s="654"/>
      <c r="G36" s="654"/>
      <c r="H36" s="654"/>
      <c r="I36" s="654"/>
      <c r="J36" s="654"/>
      <c r="K36" s="654"/>
      <c r="L36" s="654"/>
      <c r="R36" s="68"/>
    </row>
    <row r="37" spans="1:18" ht="18.75" customHeight="1">
      <c r="A37" s="122"/>
      <c r="B37" s="136"/>
      <c r="C37" s="136"/>
      <c r="D37" s="136"/>
      <c r="E37" s="136"/>
      <c r="F37" s="136"/>
      <c r="G37" s="136"/>
      <c r="H37" s="136"/>
      <c r="I37" s="136"/>
      <c r="J37" s="136"/>
      <c r="K37" s="136"/>
      <c r="L37" s="136"/>
      <c r="R37" s="68"/>
    </row>
    <row r="38" spans="1:18" ht="18.75" customHeight="1">
      <c r="A38" s="122"/>
      <c r="B38" s="136"/>
      <c r="C38" s="136"/>
      <c r="D38" s="136"/>
      <c r="E38" s="136"/>
      <c r="F38" s="136"/>
      <c r="G38" s="136"/>
      <c r="H38" s="136"/>
      <c r="I38" s="136"/>
      <c r="J38" s="136"/>
      <c r="K38" s="136"/>
      <c r="L38" s="136"/>
      <c r="R38" s="68"/>
    </row>
    <row r="39" spans="1:18" ht="18.75" customHeight="1">
      <c r="A39" s="122"/>
      <c r="B39" s="122"/>
      <c r="C39" s="127" t="s">
        <v>330</v>
      </c>
      <c r="D39" s="131"/>
      <c r="E39" s="131"/>
      <c r="F39" s="137"/>
      <c r="G39" s="138"/>
      <c r="H39" s="138"/>
      <c r="I39" s="138"/>
      <c r="J39" s="138"/>
      <c r="K39" s="138"/>
      <c r="L39" s="122"/>
      <c r="R39" s="68"/>
    </row>
    <row r="40" spans="1:18" ht="45" customHeight="1">
      <c r="A40" s="122"/>
      <c r="B40" s="122"/>
      <c r="C40" s="127"/>
      <c r="D40" s="665">
        <f>'2-1　実施計画概要書'!F36</f>
        <v>0</v>
      </c>
      <c r="E40" s="666"/>
      <c r="F40" s="666"/>
      <c r="G40" s="666"/>
      <c r="H40" s="666"/>
      <c r="I40" s="666"/>
      <c r="J40" s="666"/>
      <c r="K40" s="666"/>
      <c r="L40" s="122"/>
      <c r="R40" s="68"/>
    </row>
    <row r="41" spans="1:18" ht="18.75" customHeight="1">
      <c r="A41" s="122"/>
      <c r="B41" s="122"/>
      <c r="C41" s="127"/>
      <c r="D41" s="131"/>
      <c r="E41" s="131"/>
      <c r="F41" s="131"/>
      <c r="G41" s="131"/>
      <c r="H41" s="131"/>
      <c r="I41" s="131"/>
      <c r="J41" s="131"/>
      <c r="K41" s="131"/>
      <c r="L41" s="122"/>
      <c r="R41" s="68"/>
    </row>
    <row r="42" spans="1:18" ht="18.75" customHeight="1">
      <c r="A42" s="122"/>
      <c r="B42" s="122"/>
      <c r="C42" s="127" t="s">
        <v>331</v>
      </c>
      <c r="D42" s="131"/>
      <c r="E42" s="131"/>
      <c r="F42" s="139"/>
      <c r="G42" s="138"/>
      <c r="H42" s="138"/>
      <c r="I42" s="138"/>
      <c r="J42" s="138"/>
      <c r="K42" s="138"/>
      <c r="L42" s="122"/>
      <c r="M42" s="69"/>
      <c r="N42" s="69"/>
      <c r="O42" s="69"/>
      <c r="P42" s="69"/>
      <c r="R42" s="68"/>
    </row>
    <row r="43" spans="1:18" ht="81.75" customHeight="1">
      <c r="A43" s="122"/>
      <c r="B43" s="122"/>
      <c r="C43" s="127"/>
      <c r="D43" s="665">
        <f>'2-1　実施計画概要書'!F37</f>
        <v>0</v>
      </c>
      <c r="E43" s="666"/>
      <c r="F43" s="666"/>
      <c r="G43" s="666"/>
      <c r="H43" s="666"/>
      <c r="I43" s="666"/>
      <c r="J43" s="666"/>
      <c r="K43" s="666"/>
      <c r="L43" s="122"/>
      <c r="M43" s="69"/>
      <c r="N43" s="69"/>
      <c r="O43" s="69"/>
      <c r="P43" s="69"/>
      <c r="R43" s="68"/>
    </row>
    <row r="44" spans="1:18" ht="18.75" customHeight="1">
      <c r="A44" s="122"/>
      <c r="B44" s="122"/>
      <c r="C44" s="127" t="s">
        <v>332</v>
      </c>
      <c r="D44" s="131"/>
      <c r="E44" s="131"/>
      <c r="F44" s="131"/>
      <c r="G44" s="131"/>
      <c r="H44" s="131"/>
      <c r="I44" s="131"/>
      <c r="J44" s="131"/>
      <c r="K44" s="131"/>
      <c r="L44" s="122"/>
      <c r="R44" s="68"/>
    </row>
    <row r="45" spans="1:18" ht="18.75" customHeight="1">
      <c r="A45" s="122"/>
      <c r="B45" s="122"/>
      <c r="C45" s="127" t="s">
        <v>333</v>
      </c>
      <c r="D45" s="131"/>
      <c r="E45" s="131"/>
      <c r="F45" s="122"/>
      <c r="G45" s="122"/>
      <c r="H45" s="122"/>
      <c r="I45" s="122"/>
      <c r="J45" s="122"/>
      <c r="K45" s="122"/>
      <c r="L45" s="122"/>
      <c r="R45" s="68"/>
    </row>
    <row r="46" spans="1:18" ht="18.75" customHeight="1">
      <c r="A46" s="122"/>
      <c r="B46" s="122"/>
      <c r="C46" s="127"/>
      <c r="D46" s="667" t="s">
        <v>334</v>
      </c>
      <c r="E46" s="667"/>
      <c r="F46" s="667"/>
      <c r="G46" s="667"/>
      <c r="H46" s="667"/>
      <c r="I46" s="667"/>
      <c r="J46" s="667"/>
      <c r="K46" s="667"/>
      <c r="L46" s="122"/>
      <c r="R46" s="68"/>
    </row>
    <row r="47" spans="1:18" ht="18.75" customHeight="1">
      <c r="A47" s="122"/>
      <c r="B47" s="122"/>
      <c r="C47" s="127"/>
      <c r="D47" s="131"/>
      <c r="E47" s="131"/>
      <c r="F47" s="131"/>
      <c r="G47" s="131"/>
      <c r="H47" s="131"/>
      <c r="I47" s="131"/>
      <c r="J47" s="131"/>
      <c r="K47" s="131"/>
      <c r="L47" s="122"/>
    </row>
    <row r="48" spans="1:18" ht="18.75" customHeight="1">
      <c r="A48" s="122"/>
      <c r="B48" s="122"/>
      <c r="C48" s="127" t="s">
        <v>335</v>
      </c>
      <c r="D48" s="131"/>
      <c r="E48" s="131"/>
      <c r="F48" s="131"/>
      <c r="G48" s="131"/>
      <c r="H48" s="131"/>
      <c r="I48" s="131"/>
      <c r="J48" s="131"/>
      <c r="K48" s="131"/>
      <c r="L48" s="122"/>
    </row>
    <row r="49" spans="1:18" ht="18.75" customHeight="1">
      <c r="A49" s="122"/>
      <c r="B49" s="122"/>
      <c r="C49" s="122"/>
      <c r="D49" s="127" t="s">
        <v>336</v>
      </c>
      <c r="E49" s="127"/>
      <c r="F49" s="122"/>
      <c r="G49" s="668">
        <f>'2-2　設備導入事業経費の配分'!B24</f>
        <v>0</v>
      </c>
      <c r="H49" s="668"/>
      <c r="I49" s="668"/>
      <c r="J49" s="131" t="s">
        <v>337</v>
      </c>
      <c r="K49" s="131"/>
      <c r="L49" s="122"/>
      <c r="N49" s="70"/>
    </row>
    <row r="50" spans="1:18" ht="18.75" customHeight="1">
      <c r="A50" s="122"/>
      <c r="B50" s="122"/>
      <c r="C50" s="122"/>
      <c r="D50" s="127" t="s">
        <v>338</v>
      </c>
      <c r="E50" s="127"/>
      <c r="F50" s="122"/>
      <c r="G50" s="668">
        <f>'2-2　設備導入事業経費の配分'!D24</f>
        <v>0</v>
      </c>
      <c r="H50" s="668"/>
      <c r="I50" s="668"/>
      <c r="J50" s="131" t="s">
        <v>337</v>
      </c>
      <c r="K50" s="131"/>
      <c r="L50" s="122"/>
      <c r="N50" s="70"/>
    </row>
    <row r="51" spans="1:18" ht="18.75" customHeight="1">
      <c r="A51" s="122"/>
      <c r="B51" s="122"/>
      <c r="C51" s="122"/>
      <c r="D51" s="127" t="s">
        <v>339</v>
      </c>
      <c r="E51" s="127"/>
      <c r="F51" s="122"/>
      <c r="G51" s="668">
        <f>'2-2　設備導入事業経費の配分'!H24</f>
        <v>0</v>
      </c>
      <c r="H51" s="668"/>
      <c r="I51" s="668"/>
      <c r="J51" s="131" t="s">
        <v>337</v>
      </c>
      <c r="K51" s="131"/>
      <c r="L51" s="122"/>
      <c r="N51" s="71"/>
    </row>
    <row r="52" spans="1:18" ht="18.75" customHeight="1">
      <c r="A52" s="122"/>
      <c r="B52" s="122"/>
      <c r="C52" s="131"/>
      <c r="D52" s="127"/>
      <c r="E52" s="127"/>
      <c r="F52" s="131"/>
      <c r="G52" s="140"/>
      <c r="H52" s="140"/>
      <c r="I52" s="140"/>
      <c r="J52" s="140"/>
      <c r="K52" s="131"/>
      <c r="L52" s="122"/>
      <c r="N52" s="71"/>
    </row>
    <row r="53" spans="1:18" s="72" customFormat="1" ht="18.75" customHeight="1">
      <c r="A53" s="141"/>
      <c r="B53" s="141"/>
      <c r="C53" s="127" t="s">
        <v>340</v>
      </c>
      <c r="D53" s="142"/>
      <c r="E53" s="142"/>
      <c r="F53" s="142"/>
      <c r="G53" s="142"/>
      <c r="H53" s="142"/>
      <c r="I53" s="142"/>
      <c r="J53" s="142"/>
      <c r="K53" s="142"/>
      <c r="L53" s="141"/>
      <c r="R53" s="66"/>
    </row>
    <row r="54" spans="1:18" s="72" customFormat="1" ht="18.75" customHeight="1">
      <c r="A54" s="141"/>
      <c r="B54" s="141"/>
      <c r="C54" s="127"/>
      <c r="D54" s="142" t="s">
        <v>341</v>
      </c>
      <c r="E54" s="142"/>
      <c r="F54" s="142"/>
      <c r="G54" s="142"/>
      <c r="H54" s="142"/>
      <c r="I54" s="142"/>
      <c r="J54" s="142"/>
      <c r="K54" s="142"/>
      <c r="L54" s="141"/>
      <c r="R54" s="66"/>
    </row>
    <row r="55" spans="1:18" s="72" customFormat="1" ht="18.75" customHeight="1">
      <c r="A55" s="141"/>
      <c r="B55" s="141"/>
      <c r="C55" s="127"/>
      <c r="D55" s="141"/>
      <c r="E55" s="141"/>
      <c r="F55" s="142"/>
      <c r="G55" s="142"/>
      <c r="H55" s="142"/>
      <c r="I55" s="142"/>
      <c r="J55" s="142"/>
      <c r="K55" s="142"/>
      <c r="L55" s="141"/>
      <c r="R55" s="66"/>
    </row>
    <row r="56" spans="1:18" s="72" customFormat="1" ht="18.75" customHeight="1">
      <c r="A56" s="141"/>
      <c r="B56" s="141"/>
      <c r="C56" s="127" t="s">
        <v>342</v>
      </c>
      <c r="D56" s="142"/>
      <c r="E56" s="142"/>
      <c r="F56" s="142"/>
      <c r="G56" s="142"/>
      <c r="H56" s="142"/>
      <c r="I56" s="142"/>
      <c r="J56" s="142"/>
      <c r="K56" s="142"/>
      <c r="L56" s="141"/>
      <c r="R56" s="66"/>
    </row>
    <row r="57" spans="1:18" s="72" customFormat="1" ht="18.75" customHeight="1">
      <c r="A57" s="141"/>
      <c r="B57" s="141"/>
      <c r="C57" s="127"/>
      <c r="D57" s="142" t="s">
        <v>343</v>
      </c>
      <c r="E57" s="142"/>
      <c r="F57" s="142"/>
      <c r="G57" s="142"/>
      <c r="H57" s="142"/>
      <c r="I57" s="142"/>
      <c r="J57" s="142"/>
      <c r="K57" s="142"/>
      <c r="L57" s="141"/>
      <c r="R57" s="66"/>
    </row>
    <row r="58" spans="1:18" s="72" customFormat="1" ht="18.75" customHeight="1">
      <c r="A58" s="141"/>
      <c r="B58" s="141"/>
      <c r="C58" s="127"/>
      <c r="D58" s="142"/>
      <c r="E58" s="142"/>
      <c r="F58" s="142"/>
      <c r="G58" s="142"/>
      <c r="H58" s="142"/>
      <c r="I58" s="142"/>
      <c r="J58" s="142"/>
      <c r="K58" s="142"/>
      <c r="L58" s="141"/>
      <c r="R58" s="66"/>
    </row>
    <row r="59" spans="1:18" ht="18.75" customHeight="1">
      <c r="A59" s="122"/>
      <c r="B59" s="122"/>
      <c r="C59" s="127" t="s">
        <v>344</v>
      </c>
      <c r="D59" s="131"/>
      <c r="E59" s="131"/>
      <c r="F59" s="143"/>
      <c r="G59" s="669" t="s">
        <v>407</v>
      </c>
      <c r="H59" s="669"/>
      <c r="I59" s="144" t="s">
        <v>345</v>
      </c>
      <c r="J59" s="251">
        <f>MAX('2-1７　事業実施予定スケジュール'!D13,'2-1７　事業実施予定スケジュール'!D20,'2-1７　事業実施予定スケジュール'!D27,'2-1７　事業実施予定スケジュール'!D28)</f>
        <v>0</v>
      </c>
      <c r="K59" s="131"/>
      <c r="L59" s="122"/>
    </row>
    <row r="60" spans="1:18" ht="18.75" customHeight="1">
      <c r="A60" s="122"/>
      <c r="B60" s="122"/>
      <c r="C60" s="127"/>
      <c r="D60" s="131"/>
      <c r="E60" s="131"/>
      <c r="F60" s="143"/>
      <c r="G60" s="145"/>
      <c r="H60" s="145"/>
      <c r="I60" s="145"/>
      <c r="J60" s="145"/>
      <c r="K60" s="131"/>
      <c r="L60" s="122"/>
    </row>
    <row r="61" spans="1:18" s="72" customFormat="1" ht="51" customHeight="1">
      <c r="A61" s="141"/>
      <c r="B61" s="141"/>
      <c r="C61" s="667" t="s">
        <v>754</v>
      </c>
      <c r="D61" s="667"/>
      <c r="E61" s="667"/>
      <c r="F61" s="667"/>
      <c r="G61" s="667"/>
      <c r="H61" s="667"/>
      <c r="I61" s="667"/>
      <c r="J61" s="667"/>
      <c r="K61" s="667"/>
      <c r="L61" s="667"/>
      <c r="R61" s="66"/>
    </row>
    <row r="62" spans="1:18" s="73" customFormat="1" ht="18.75" customHeight="1">
      <c r="A62" s="146"/>
      <c r="B62" s="146"/>
      <c r="C62" s="147"/>
      <c r="D62" s="147"/>
      <c r="E62" s="147"/>
      <c r="F62" s="147"/>
      <c r="G62" s="147"/>
      <c r="H62" s="147"/>
      <c r="I62" s="147"/>
      <c r="J62" s="147"/>
      <c r="K62" s="147"/>
      <c r="L62" s="147"/>
      <c r="R62" s="66"/>
    </row>
    <row r="63" spans="1:18" s="73" customFormat="1" ht="15" customHeight="1">
      <c r="A63" s="146"/>
      <c r="B63" s="146"/>
      <c r="C63" s="447" t="s">
        <v>346</v>
      </c>
      <c r="D63" s="448"/>
      <c r="E63" s="448"/>
      <c r="F63" s="448"/>
      <c r="G63" s="448"/>
      <c r="H63" s="448"/>
      <c r="I63" s="448"/>
      <c r="J63" s="448"/>
      <c r="K63" s="448"/>
      <c r="L63" s="448"/>
      <c r="R63" s="66"/>
    </row>
    <row r="64" spans="1:18" s="73" customFormat="1" ht="15" customHeight="1">
      <c r="A64" s="146"/>
      <c r="B64" s="146"/>
      <c r="C64" s="449"/>
      <c r="D64" s="449"/>
      <c r="E64" s="660" t="s">
        <v>370</v>
      </c>
      <c r="F64" s="660"/>
      <c r="G64" s="660"/>
      <c r="H64" s="660"/>
      <c r="I64" s="660"/>
      <c r="J64" s="660"/>
      <c r="K64" s="660"/>
      <c r="L64" s="660"/>
      <c r="R64" s="66"/>
    </row>
    <row r="65" spans="1:18" s="73" customFormat="1" ht="15" customHeight="1">
      <c r="A65" s="146"/>
      <c r="B65" s="146"/>
      <c r="C65" s="449"/>
      <c r="D65" s="449"/>
      <c r="E65" s="660" t="s">
        <v>371</v>
      </c>
      <c r="F65" s="660"/>
      <c r="G65" s="660"/>
      <c r="H65" s="660"/>
      <c r="I65" s="660"/>
      <c r="J65" s="660"/>
      <c r="K65" s="660"/>
      <c r="L65" s="660"/>
      <c r="R65" s="72"/>
    </row>
    <row r="66" spans="1:18" s="73" customFormat="1" ht="18.75" customHeight="1">
      <c r="R66" s="72"/>
    </row>
    <row r="67" spans="1:18" ht="18.75" customHeight="1">
      <c r="R67" s="72"/>
    </row>
    <row r="68" spans="1:18" ht="18.75" customHeight="1">
      <c r="R68" s="72"/>
    </row>
    <row r="69" spans="1:18" ht="18.75" customHeight="1">
      <c r="R69" s="72"/>
    </row>
    <row r="70" spans="1:18" ht="18.75" customHeight="1">
      <c r="R70" s="72"/>
    </row>
    <row r="73" spans="1:18" ht="18.75" customHeight="1">
      <c r="R73" s="72"/>
    </row>
    <row r="74" spans="1:18" ht="18.75" customHeight="1">
      <c r="R74" s="73"/>
    </row>
    <row r="75" spans="1:18" ht="18.75" customHeight="1">
      <c r="R75" s="73"/>
    </row>
    <row r="76" spans="1:18" ht="18.75" customHeight="1">
      <c r="R76" s="73"/>
    </row>
    <row r="77" spans="1:18" ht="18.75" customHeight="1">
      <c r="R77" s="73"/>
    </row>
    <row r="78" spans="1:18" ht="18.75" customHeight="1">
      <c r="R78" s="73"/>
    </row>
  </sheetData>
  <sheetProtection sheet="1" objects="1" scenarios="1" formatRows="0"/>
  <mergeCells count="30">
    <mergeCell ref="E64:L64"/>
    <mergeCell ref="E65:L65"/>
    <mergeCell ref="B27:L27"/>
    <mergeCell ref="B25:L25"/>
    <mergeCell ref="B29:L34"/>
    <mergeCell ref="D40:K40"/>
    <mergeCell ref="D43:K43"/>
    <mergeCell ref="D46:K46"/>
    <mergeCell ref="G49:I49"/>
    <mergeCell ref="G50:I50"/>
    <mergeCell ref="G51:I51"/>
    <mergeCell ref="G59:H59"/>
    <mergeCell ref="C61:L61"/>
    <mergeCell ref="B26:L26"/>
    <mergeCell ref="A36:L36"/>
    <mergeCell ref="J3:L3"/>
    <mergeCell ref="J4:L4"/>
    <mergeCell ref="I8:K8"/>
    <mergeCell ref="I9:K9"/>
    <mergeCell ref="I10:K10"/>
    <mergeCell ref="B24:L24"/>
    <mergeCell ref="I20:K20"/>
    <mergeCell ref="I21:K21"/>
    <mergeCell ref="I22:K22"/>
    <mergeCell ref="I12:K12"/>
    <mergeCell ref="I13:K13"/>
    <mergeCell ref="I14:K14"/>
    <mergeCell ref="I16:K16"/>
    <mergeCell ref="I17:K17"/>
    <mergeCell ref="I18:K18"/>
  </mergeCells>
  <phoneticPr fontId="4"/>
  <conditionalFormatting sqref="N49:N52">
    <cfRule type="cellIs" dxfId="6" priority="1" stopIfTrue="1" operator="equal">
      <formula>"補助対象外期間を設定しています"</formula>
    </cfRule>
  </conditionalFormatting>
  <dataValidations count="2">
    <dataValidation imeMode="off" allowBlank="1" showInputMessage="1" showErrorMessage="1" errorTitle="日付入力内容" error="日付は半角英数で2019/○/○の要領で入力してください。" promptTitle="日付入力" prompt="半角英数で_x000a_【西暦/月/日】_x000a_の要領で入力してください。" sqref="J4:L4"/>
    <dataValidation allowBlank="1" showErrorMessage="1" sqref="F59:F60"/>
  </dataValidations>
  <pageMargins left="0.43307086614173229" right="0" top="0.15748031496062992" bottom="0.15748031496062992" header="0.31496062992125984" footer="0.31496062992125984"/>
  <pageSetup paperSize="9" fitToHeight="0" orientation="portrait" blackAndWhite="1" r:id="rId1"/>
  <headerFooter scaleWithDoc="0"/>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B2:L24"/>
  <sheetViews>
    <sheetView showGridLines="0" showZeros="0" view="pageBreakPreview" topLeftCell="A2" zoomScaleNormal="55" zoomScaleSheetLayoutView="100" workbookViewId="0">
      <selection activeCell="C17" sqref="C17:D17"/>
    </sheetView>
  </sheetViews>
  <sheetFormatPr defaultRowHeight="12.75"/>
  <cols>
    <col min="1" max="1" width="1" style="66" customWidth="1"/>
    <col min="2" max="2" width="14.54296875" style="66" customWidth="1"/>
    <col min="3" max="10" width="4.26953125" style="66" customWidth="1"/>
    <col min="11" max="11" width="13" style="66" customWidth="1"/>
    <col min="12" max="12" width="1" style="66" customWidth="1"/>
    <col min="13" max="16384" width="8.7265625" style="66"/>
  </cols>
  <sheetData>
    <row r="2" spans="2:12" ht="21.75" customHeight="1">
      <c r="B2" s="67" t="s">
        <v>347</v>
      </c>
      <c r="C2" s="67"/>
      <c r="D2" s="67"/>
      <c r="E2" s="67"/>
      <c r="F2" s="67"/>
      <c r="G2" s="67"/>
      <c r="H2" s="67"/>
      <c r="I2" s="67"/>
      <c r="J2" s="67"/>
      <c r="K2" s="67"/>
    </row>
    <row r="3" spans="2:12" ht="21.75" customHeight="1">
      <c r="B3" s="682" t="s">
        <v>348</v>
      </c>
      <c r="C3" s="682"/>
      <c r="D3" s="682"/>
      <c r="E3" s="682"/>
      <c r="F3" s="682"/>
      <c r="G3" s="682"/>
      <c r="H3" s="682"/>
      <c r="I3" s="682"/>
      <c r="J3" s="682"/>
      <c r="K3" s="682"/>
    </row>
    <row r="4" spans="2:12" ht="21.75" customHeight="1">
      <c r="B4" s="684" t="s">
        <v>349</v>
      </c>
      <c r="C4" s="684"/>
      <c r="D4" s="684"/>
      <c r="E4" s="684"/>
      <c r="F4" s="684"/>
      <c r="G4" s="684"/>
      <c r="H4" s="684"/>
      <c r="I4" s="684"/>
      <c r="J4" s="684"/>
      <c r="K4" s="684"/>
    </row>
    <row r="5" spans="2:12" ht="50.1" customHeight="1">
      <c r="B5" s="100" t="s">
        <v>350</v>
      </c>
      <c r="C5" s="685" t="s">
        <v>351</v>
      </c>
      <c r="D5" s="685"/>
      <c r="E5" s="685"/>
      <c r="F5" s="686" t="s">
        <v>352</v>
      </c>
      <c r="G5" s="685"/>
      <c r="H5" s="687"/>
      <c r="I5" s="685" t="s">
        <v>165</v>
      </c>
      <c r="J5" s="685"/>
      <c r="K5" s="99" t="s">
        <v>353</v>
      </c>
    </row>
    <row r="6" spans="2:12" ht="50.1" customHeight="1">
      <c r="B6" s="294" t="s">
        <v>584</v>
      </c>
      <c r="C6" s="690">
        <f>'2-2　設備導入事業経費の配分'!B9</f>
        <v>0</v>
      </c>
      <c r="D6" s="691"/>
      <c r="E6" s="692"/>
      <c r="F6" s="690">
        <f>'2-2　設備導入事業経費の配分'!D9</f>
        <v>0</v>
      </c>
      <c r="G6" s="691"/>
      <c r="H6" s="692"/>
      <c r="I6" s="688"/>
      <c r="J6" s="689"/>
      <c r="K6" s="450">
        <f>'2-2　設備導入事業経費の配分'!H9</f>
        <v>0</v>
      </c>
    </row>
    <row r="7" spans="2:12" ht="50.1" customHeight="1">
      <c r="B7" s="98" t="s">
        <v>354</v>
      </c>
      <c r="C7" s="672">
        <f>'2-2　設備導入事業経費の配分'!B14</f>
        <v>0</v>
      </c>
      <c r="D7" s="673"/>
      <c r="E7" s="674"/>
      <c r="F7" s="673">
        <f>'2-2　設備導入事業経費の配分'!D14</f>
        <v>0</v>
      </c>
      <c r="G7" s="673"/>
      <c r="H7" s="673"/>
      <c r="I7" s="675">
        <v>0.5</v>
      </c>
      <c r="J7" s="676"/>
      <c r="K7" s="101">
        <f>'2-2　設備導入事業経費の配分'!H14</f>
        <v>0</v>
      </c>
    </row>
    <row r="8" spans="2:12" ht="50.1" customHeight="1">
      <c r="B8" s="98" t="s">
        <v>355</v>
      </c>
      <c r="C8" s="672">
        <f>'2-2　設備導入事業経費の配分'!B21</f>
        <v>0</v>
      </c>
      <c r="D8" s="673"/>
      <c r="E8" s="674"/>
      <c r="F8" s="673">
        <f>'2-2　設備導入事業経費の配分'!D21</f>
        <v>0</v>
      </c>
      <c r="G8" s="673"/>
      <c r="H8" s="673"/>
      <c r="I8" s="675"/>
      <c r="J8" s="676"/>
      <c r="K8" s="101">
        <f>'2-2　設備導入事業経費の配分'!H21</f>
        <v>0</v>
      </c>
    </row>
    <row r="9" spans="2:12" ht="50.1" customHeight="1">
      <c r="B9" s="98" t="s">
        <v>356</v>
      </c>
      <c r="C9" s="672">
        <f>'2-2　設備導入事業経費の配分'!B23</f>
        <v>0</v>
      </c>
      <c r="D9" s="673"/>
      <c r="E9" s="674"/>
      <c r="F9" s="693"/>
      <c r="G9" s="693"/>
      <c r="H9" s="693"/>
      <c r="I9" s="694"/>
      <c r="J9" s="695"/>
      <c r="K9" s="102"/>
    </row>
    <row r="10" spans="2:12" ht="50.1" customHeight="1">
      <c r="B10" s="100" t="s">
        <v>357</v>
      </c>
      <c r="C10" s="677">
        <f>SUM(C6:E9)</f>
        <v>0</v>
      </c>
      <c r="D10" s="677"/>
      <c r="E10" s="677"/>
      <c r="F10" s="678">
        <f>SUM(F6:H8)</f>
        <v>0</v>
      </c>
      <c r="G10" s="677"/>
      <c r="H10" s="679"/>
      <c r="I10" s="680"/>
      <c r="J10" s="680"/>
      <c r="K10" s="103">
        <f>SUM(K6:K8)</f>
        <v>0</v>
      </c>
      <c r="L10" s="74"/>
    </row>
    <row r="11" spans="2:12" ht="28.5" customHeight="1">
      <c r="B11" s="75"/>
      <c r="C11" s="681" t="s">
        <v>358</v>
      </c>
      <c r="D11" s="681"/>
      <c r="E11" s="681"/>
      <c r="F11" s="681" t="s">
        <v>358</v>
      </c>
      <c r="G11" s="681"/>
      <c r="H11" s="681"/>
      <c r="I11" s="76"/>
      <c r="J11" s="76"/>
      <c r="K11" s="77" t="s">
        <v>358</v>
      </c>
    </row>
    <row r="12" spans="2:12" ht="21.75" customHeight="1">
      <c r="B12" s="67" t="s">
        <v>359</v>
      </c>
      <c r="C12" s="67"/>
      <c r="D12" s="67"/>
      <c r="E12" s="67"/>
      <c r="F12" s="67"/>
      <c r="G12" s="67"/>
      <c r="H12" s="67"/>
      <c r="I12" s="67"/>
      <c r="J12" s="67"/>
      <c r="K12" s="67"/>
    </row>
    <row r="13" spans="2:12" ht="21.75" customHeight="1">
      <c r="B13" s="682" t="s">
        <v>360</v>
      </c>
      <c r="C13" s="682"/>
      <c r="D13" s="682"/>
      <c r="E13" s="682"/>
      <c r="F13" s="682"/>
      <c r="G13" s="682"/>
      <c r="H13" s="682"/>
      <c r="I13" s="682"/>
      <c r="J13" s="682"/>
      <c r="K13" s="682"/>
    </row>
    <row r="14" spans="2:12" ht="21.75" customHeight="1">
      <c r="B14" s="683" t="s">
        <v>361</v>
      </c>
      <c r="C14" s="683"/>
      <c r="D14" s="683"/>
      <c r="E14" s="683"/>
      <c r="F14" s="683"/>
      <c r="G14" s="683"/>
      <c r="H14" s="683"/>
      <c r="I14" s="683"/>
      <c r="J14" s="683"/>
      <c r="K14" s="683"/>
    </row>
    <row r="15" spans="2:12" ht="50.1" customHeight="1">
      <c r="B15" s="696" t="s">
        <v>362</v>
      </c>
      <c r="C15" s="685" t="s">
        <v>363</v>
      </c>
      <c r="D15" s="685"/>
      <c r="E15" s="685"/>
      <c r="F15" s="685"/>
      <c r="G15" s="685"/>
      <c r="H15" s="685"/>
      <c r="I15" s="685"/>
      <c r="J15" s="685"/>
      <c r="K15" s="685"/>
    </row>
    <row r="16" spans="2:12" ht="50.1" customHeight="1">
      <c r="B16" s="697"/>
      <c r="C16" s="685" t="s">
        <v>364</v>
      </c>
      <c r="D16" s="685"/>
      <c r="E16" s="685" t="s">
        <v>365</v>
      </c>
      <c r="F16" s="685"/>
      <c r="G16" s="685" t="s">
        <v>366</v>
      </c>
      <c r="H16" s="685"/>
      <c r="I16" s="685" t="s">
        <v>367</v>
      </c>
      <c r="J16" s="685"/>
      <c r="K16" s="97" t="s">
        <v>368</v>
      </c>
    </row>
    <row r="17" spans="2:12" ht="50.1" customHeight="1">
      <c r="B17" s="295" t="s">
        <v>584</v>
      </c>
      <c r="C17" s="670"/>
      <c r="D17" s="671"/>
      <c r="E17" s="670"/>
      <c r="F17" s="671"/>
      <c r="G17" s="670"/>
      <c r="H17" s="671"/>
      <c r="I17" s="670"/>
      <c r="J17" s="671"/>
      <c r="K17" s="451">
        <f>SUM(C17:J17)</f>
        <v>0</v>
      </c>
    </row>
    <row r="18" spans="2:12" ht="50.1" customHeight="1">
      <c r="B18" s="78" t="s">
        <v>354</v>
      </c>
      <c r="C18" s="698"/>
      <c r="D18" s="698"/>
      <c r="E18" s="698"/>
      <c r="F18" s="698"/>
      <c r="G18" s="698"/>
      <c r="H18" s="698"/>
      <c r="I18" s="698"/>
      <c r="J18" s="698"/>
      <c r="K18" s="104">
        <f>SUM(C18:J18)</f>
        <v>0</v>
      </c>
    </row>
    <row r="19" spans="2:12" ht="50.1" customHeight="1">
      <c r="B19" s="78" t="s">
        <v>355</v>
      </c>
      <c r="C19" s="698"/>
      <c r="D19" s="698"/>
      <c r="E19" s="698"/>
      <c r="F19" s="698"/>
      <c r="G19" s="698"/>
      <c r="H19" s="698"/>
      <c r="I19" s="698"/>
      <c r="J19" s="698"/>
      <c r="K19" s="104">
        <f>SUM(C19:J19)</f>
        <v>0</v>
      </c>
    </row>
    <row r="20" spans="2:12" ht="50.1" customHeight="1">
      <c r="B20" s="96" t="s">
        <v>356</v>
      </c>
      <c r="C20" s="699"/>
      <c r="D20" s="699"/>
      <c r="E20" s="699"/>
      <c r="F20" s="699"/>
      <c r="G20" s="699"/>
      <c r="H20" s="699"/>
      <c r="I20" s="699"/>
      <c r="J20" s="699"/>
      <c r="K20" s="105">
        <f>SUM(C20:J20)</f>
        <v>0</v>
      </c>
    </row>
    <row r="21" spans="2:12" ht="50.1" customHeight="1">
      <c r="B21" s="97" t="s">
        <v>369</v>
      </c>
      <c r="C21" s="677">
        <f>SUM(C17:D20)</f>
        <v>0</v>
      </c>
      <c r="D21" s="677"/>
      <c r="E21" s="677">
        <f>SUM(E17:F20)</f>
        <v>0</v>
      </c>
      <c r="F21" s="677"/>
      <c r="G21" s="677">
        <f>SUM(G17:H20)</f>
        <v>0</v>
      </c>
      <c r="H21" s="677"/>
      <c r="I21" s="677">
        <f>SUM(I17:J20)</f>
        <v>0</v>
      </c>
      <c r="J21" s="677"/>
      <c r="K21" s="106">
        <f>SUM(C21:J21)</f>
        <v>0</v>
      </c>
      <c r="L21" s="79"/>
    </row>
    <row r="24" spans="2:12">
      <c r="D24" s="69"/>
    </row>
  </sheetData>
  <sheetProtection sheet="1" objects="1" scenarios="1"/>
  <mergeCells count="49">
    <mergeCell ref="C18:D18"/>
    <mergeCell ref="E18:F18"/>
    <mergeCell ref="G18:H18"/>
    <mergeCell ref="I18:J18"/>
    <mergeCell ref="C21:D21"/>
    <mergeCell ref="E21:F21"/>
    <mergeCell ref="G21:H21"/>
    <mergeCell ref="I21:J21"/>
    <mergeCell ref="C19:D19"/>
    <mergeCell ref="E19:F19"/>
    <mergeCell ref="G19:H19"/>
    <mergeCell ref="I19:J19"/>
    <mergeCell ref="C20:D20"/>
    <mergeCell ref="E20:F20"/>
    <mergeCell ref="G20:H20"/>
    <mergeCell ref="I20:J20"/>
    <mergeCell ref="B15:B16"/>
    <mergeCell ref="C15:K15"/>
    <mergeCell ref="C16:D16"/>
    <mergeCell ref="E16:F16"/>
    <mergeCell ref="G16:H16"/>
    <mergeCell ref="I16:J16"/>
    <mergeCell ref="I6:J6"/>
    <mergeCell ref="F6:H6"/>
    <mergeCell ref="C6:E6"/>
    <mergeCell ref="C9:E9"/>
    <mergeCell ref="F9:H9"/>
    <mergeCell ref="I9:J9"/>
    <mergeCell ref="B3:K3"/>
    <mergeCell ref="B4:K4"/>
    <mergeCell ref="C5:E5"/>
    <mergeCell ref="F5:H5"/>
    <mergeCell ref="I5:J5"/>
    <mergeCell ref="I17:J17"/>
    <mergeCell ref="G17:H17"/>
    <mergeCell ref="E17:F17"/>
    <mergeCell ref="C17:D17"/>
    <mergeCell ref="C7:E7"/>
    <mergeCell ref="F7:H7"/>
    <mergeCell ref="C8:E8"/>
    <mergeCell ref="F8:H8"/>
    <mergeCell ref="I7:J8"/>
    <mergeCell ref="C10:E10"/>
    <mergeCell ref="F10:H10"/>
    <mergeCell ref="I10:J10"/>
    <mergeCell ref="C11:E11"/>
    <mergeCell ref="F11:H11"/>
    <mergeCell ref="B13:K13"/>
    <mergeCell ref="B14:K14"/>
  </mergeCells>
  <phoneticPr fontId="4"/>
  <conditionalFormatting sqref="L21">
    <cfRule type="cellIs" dxfId="5" priority="3" stopIfTrue="1" operator="equal">
      <formula>"(別紙１)の「補助事業に要する経費の合計」と整合性がありません"</formula>
    </cfRule>
  </conditionalFormatting>
  <conditionalFormatting sqref="K21">
    <cfRule type="cellIs" dxfId="4" priority="2" stopIfTrue="1" operator="equal">
      <formula>"×"</formula>
    </cfRule>
  </conditionalFormatting>
  <conditionalFormatting sqref="K21">
    <cfRule type="cellIs" dxfId="3" priority="1" stopIfTrue="1" operator="equal">
      <formula>"×"</formula>
    </cfRule>
  </conditionalFormatting>
  <dataValidations count="3">
    <dataValidation type="textLength" operator="equal" allowBlank="1" showInputMessage="1" showErrorMessage="1" errorTitle="消費税計上不可" error="補助金の消費税計上は出来ません。" sqref="K9">
      <formula1>0</formula1>
    </dataValidation>
    <dataValidation type="textLength" operator="equal" allowBlank="1" showInputMessage="1" showErrorMessage="1" errorTitle="消費税計上不可" error="補助対象経費の消費税計上は出来ません。" sqref="F9:J9">
      <formula1>0</formula1>
    </dataValidation>
    <dataValidation type="whole" imeMode="off" operator="greaterThanOrEqual" allowBlank="1" showInputMessage="1" showErrorMessage="1" sqref="C18:J20">
      <formula1>0</formula1>
    </dataValidation>
  </dataValidations>
  <pageMargins left="0.43307086614173229" right="0.53" top="0.15748031496062992" bottom="0.15748031496062992" header="0.31496062992125984" footer="0.31496062992125984"/>
  <pageSetup paperSize="9" orientation="portrait" blackAndWhite="1"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1:N24"/>
  <sheetViews>
    <sheetView showGridLines="0" view="pageBreakPreview" zoomScaleNormal="100" zoomScaleSheetLayoutView="100" workbookViewId="0">
      <selection activeCell="B5" sqref="B5"/>
    </sheetView>
  </sheetViews>
  <sheetFormatPr defaultRowHeight="12.75"/>
  <cols>
    <col min="1" max="1" width="0.81640625" style="41" customWidth="1"/>
    <col min="2" max="2" width="9.453125" style="41" customWidth="1"/>
    <col min="3" max="3" width="10.54296875" style="41" customWidth="1"/>
    <col min="4" max="4" width="3.81640625" style="41" customWidth="1"/>
    <col min="5" max="7" width="2.54296875" style="41" customWidth="1"/>
    <col min="8" max="8" width="3.81640625" style="41" customWidth="1"/>
    <col min="9" max="10" width="13.08984375" style="41" customWidth="1"/>
    <col min="11" max="11" width="1.6328125" style="41" customWidth="1"/>
    <col min="12" max="12" width="2.26953125" style="42" customWidth="1"/>
    <col min="13" max="16384" width="8.7265625" style="42"/>
  </cols>
  <sheetData>
    <row r="1" spans="1:14" ht="26.25" customHeight="1">
      <c r="A1" s="14" t="s">
        <v>223</v>
      </c>
      <c r="M1" s="701"/>
      <c r="N1" s="701"/>
    </row>
    <row r="2" spans="1:14" ht="26.25" customHeight="1">
      <c r="B2" s="702" t="s">
        <v>224</v>
      </c>
      <c r="C2" s="702"/>
      <c r="D2" s="702"/>
      <c r="E2" s="702"/>
      <c r="F2" s="702"/>
      <c r="G2" s="702"/>
      <c r="H2" s="702"/>
      <c r="I2" s="702"/>
      <c r="J2" s="702"/>
    </row>
    <row r="3" spans="1:14" ht="13.5" customHeight="1">
      <c r="B3" s="703" t="s">
        <v>225</v>
      </c>
      <c r="C3" s="703" t="s">
        <v>226</v>
      </c>
      <c r="D3" s="704" t="s">
        <v>227</v>
      </c>
      <c r="E3" s="705"/>
      <c r="F3" s="705"/>
      <c r="G3" s="706"/>
      <c r="H3" s="703" t="s">
        <v>228</v>
      </c>
      <c r="I3" s="703" t="s">
        <v>229</v>
      </c>
      <c r="J3" s="703" t="s">
        <v>230</v>
      </c>
    </row>
    <row r="4" spans="1:14">
      <c r="B4" s="703"/>
      <c r="C4" s="703"/>
      <c r="D4" s="58" t="s">
        <v>231</v>
      </c>
      <c r="E4" s="58" t="s">
        <v>232</v>
      </c>
      <c r="F4" s="58" t="s">
        <v>233</v>
      </c>
      <c r="G4" s="58" t="s">
        <v>234</v>
      </c>
      <c r="H4" s="703"/>
      <c r="I4" s="703"/>
      <c r="J4" s="703"/>
    </row>
    <row r="5" spans="1:14" ht="25.5" customHeight="1">
      <c r="B5" s="43"/>
      <c r="C5" s="43"/>
      <c r="D5" s="46"/>
      <c r="E5" s="61"/>
      <c r="F5" s="61"/>
      <c r="G5" s="61"/>
      <c r="H5" s="46"/>
      <c r="I5" s="43"/>
      <c r="J5" s="43"/>
    </row>
    <row r="6" spans="1:14" ht="25.5" customHeight="1">
      <c r="B6" s="45"/>
      <c r="C6" s="45"/>
      <c r="D6" s="47"/>
      <c r="E6" s="62"/>
      <c r="F6" s="62"/>
      <c r="G6" s="62"/>
      <c r="H6" s="47"/>
      <c r="I6" s="45"/>
      <c r="J6" s="45"/>
    </row>
    <row r="7" spans="1:14" ht="25.5" customHeight="1">
      <c r="B7" s="43"/>
      <c r="C7" s="43"/>
      <c r="D7" s="46"/>
      <c r="E7" s="61"/>
      <c r="F7" s="61"/>
      <c r="G7" s="61"/>
      <c r="H7" s="46"/>
      <c r="I7" s="43"/>
      <c r="J7" s="43"/>
    </row>
    <row r="8" spans="1:14" ht="25.5" customHeight="1">
      <c r="B8" s="45"/>
      <c r="C8" s="45"/>
      <c r="D8" s="47"/>
      <c r="E8" s="62"/>
      <c r="F8" s="62"/>
      <c r="G8" s="62"/>
      <c r="H8" s="47"/>
      <c r="I8" s="45"/>
      <c r="J8" s="45"/>
    </row>
    <row r="9" spans="1:14" ht="25.5" customHeight="1">
      <c r="B9" s="43"/>
      <c r="C9" s="43"/>
      <c r="D9" s="46"/>
      <c r="E9" s="61"/>
      <c r="F9" s="61"/>
      <c r="G9" s="61"/>
      <c r="H9" s="46"/>
      <c r="I9" s="43"/>
      <c r="J9" s="43"/>
    </row>
    <row r="10" spans="1:14" ht="25.5" customHeight="1">
      <c r="B10" s="45"/>
      <c r="C10" s="45"/>
      <c r="D10" s="47"/>
      <c r="E10" s="62"/>
      <c r="F10" s="62"/>
      <c r="G10" s="62"/>
      <c r="H10" s="47"/>
      <c r="I10" s="45"/>
      <c r="J10" s="45"/>
    </row>
    <row r="11" spans="1:14" ht="25.5" customHeight="1">
      <c r="B11" s="43"/>
      <c r="C11" s="43"/>
      <c r="D11" s="46"/>
      <c r="E11" s="61"/>
      <c r="F11" s="61"/>
      <c r="G11" s="61"/>
      <c r="H11" s="46"/>
      <c r="I11" s="43"/>
      <c r="J11" s="43"/>
    </row>
    <row r="12" spans="1:14" ht="25.5" customHeight="1">
      <c r="B12" s="45"/>
      <c r="C12" s="45"/>
      <c r="D12" s="47"/>
      <c r="E12" s="62"/>
      <c r="F12" s="62"/>
      <c r="G12" s="62"/>
      <c r="H12" s="47"/>
      <c r="I12" s="45"/>
      <c r="J12" s="45"/>
    </row>
    <row r="13" spans="1:14" ht="25.5" customHeight="1">
      <c r="B13" s="43"/>
      <c r="C13" s="43"/>
      <c r="D13" s="46"/>
      <c r="E13" s="61"/>
      <c r="F13" s="61"/>
      <c r="G13" s="61"/>
      <c r="H13" s="46"/>
      <c r="I13" s="43"/>
      <c r="J13" s="43"/>
    </row>
    <row r="14" spans="1:14" ht="25.5" customHeight="1">
      <c r="B14" s="45"/>
      <c r="C14" s="45"/>
      <c r="D14" s="47"/>
      <c r="E14" s="62"/>
      <c r="F14" s="62"/>
      <c r="G14" s="62"/>
      <c r="H14" s="47"/>
      <c r="I14" s="45"/>
      <c r="J14" s="45"/>
    </row>
    <row r="15" spans="1:14" ht="25.5" customHeight="1">
      <c r="B15" s="43"/>
      <c r="C15" s="43"/>
      <c r="D15" s="46"/>
      <c r="E15" s="61"/>
      <c r="F15" s="61"/>
      <c r="G15" s="61"/>
      <c r="H15" s="46"/>
      <c r="I15" s="43"/>
      <c r="J15" s="43"/>
    </row>
    <row r="16" spans="1:14" ht="25.5" customHeight="1">
      <c r="B16" s="45"/>
      <c r="C16" s="45"/>
      <c r="D16" s="47"/>
      <c r="E16" s="62"/>
      <c r="F16" s="62"/>
      <c r="G16" s="62"/>
      <c r="H16" s="47"/>
      <c r="I16" s="45"/>
      <c r="J16" s="45"/>
    </row>
    <row r="17" spans="2:10" ht="25.5" customHeight="1">
      <c r="B17" s="43"/>
      <c r="C17" s="43"/>
      <c r="D17" s="46"/>
      <c r="E17" s="61"/>
      <c r="F17" s="61"/>
      <c r="G17" s="61"/>
      <c r="H17" s="46"/>
      <c r="I17" s="43"/>
      <c r="J17" s="43"/>
    </row>
    <row r="18" spans="2:10" ht="25.5" customHeight="1">
      <c r="B18" s="45"/>
      <c r="C18" s="45"/>
      <c r="D18" s="47"/>
      <c r="E18" s="62"/>
      <c r="F18" s="62"/>
      <c r="G18" s="62"/>
      <c r="H18" s="47"/>
      <c r="I18" s="45"/>
      <c r="J18" s="45"/>
    </row>
    <row r="19" spans="2:10" ht="25.5" customHeight="1">
      <c r="B19" s="43"/>
      <c r="C19" s="43"/>
      <c r="D19" s="46"/>
      <c r="E19" s="61"/>
      <c r="F19" s="61"/>
      <c r="G19" s="61"/>
      <c r="H19" s="46"/>
      <c r="I19" s="43"/>
      <c r="J19" s="43"/>
    </row>
    <row r="20" spans="2:10" ht="25.5" customHeight="1">
      <c r="B20" s="45"/>
      <c r="C20" s="45"/>
      <c r="D20" s="47"/>
      <c r="E20" s="62"/>
      <c r="F20" s="62"/>
      <c r="G20" s="62"/>
      <c r="H20" s="47"/>
      <c r="I20" s="45"/>
      <c r="J20" s="45"/>
    </row>
    <row r="21" spans="2:10" ht="20.25" customHeight="1">
      <c r="B21" s="44" t="s">
        <v>304</v>
      </c>
    </row>
    <row r="22" spans="2:10" ht="87" customHeight="1">
      <c r="B22" s="700" t="s">
        <v>305</v>
      </c>
      <c r="C22" s="700"/>
      <c r="D22" s="700"/>
      <c r="E22" s="700"/>
      <c r="F22" s="700"/>
      <c r="G22" s="700"/>
      <c r="H22" s="700"/>
      <c r="I22" s="700"/>
      <c r="J22" s="700"/>
    </row>
    <row r="24" spans="2:10">
      <c r="D24" s="288"/>
    </row>
  </sheetData>
  <sheetProtection sheet="1" objects="1" scenarios="1" formatCells="0" formatColumns="0" formatRows="0" insertColumns="0" insertRows="0" deleteRows="0" sort="0" autoFilter="0"/>
  <protectedRanges>
    <protectedRange sqref="H5:H20 D5:D20" name="範囲1"/>
  </protectedRanges>
  <mergeCells count="9">
    <mergeCell ref="B22:J22"/>
    <mergeCell ref="M1:N1"/>
    <mergeCell ref="B2:J2"/>
    <mergeCell ref="B3:B4"/>
    <mergeCell ref="C3:C4"/>
    <mergeCell ref="D3:G3"/>
    <mergeCell ref="H3:H4"/>
    <mergeCell ref="I3:I4"/>
    <mergeCell ref="J3:J4"/>
  </mergeCells>
  <phoneticPr fontId="4"/>
  <dataValidations count="8">
    <dataValidation type="list" allowBlank="1" showInputMessage="1" showErrorMessage="1" sqref="H5:H20">
      <formula1>"M,F"</formula1>
    </dataValidation>
    <dataValidation type="list" allowBlank="1" showInputMessage="1" showErrorMessage="1" sqref="D5:D20">
      <formula1>"T,S,H"</formula1>
    </dataValidation>
    <dataValidation imeMode="halfKatakana" allowBlank="1" showInputMessage="1" showErrorMessage="1" promptTitle="半角カナにて入力" prompt="姓と名の間も半角で１マス空けてください。" sqref="B5:B20"/>
    <dataValidation imeMode="hiragana" allowBlank="1" showInputMessage="1" showErrorMessage="1" promptTitle="全角にて入力" prompt="姓と名の間も半角で１マス空けてください。" sqref="C5:C20"/>
    <dataValidation type="whole" imeMode="off" allowBlank="1" showInputMessage="1" showErrorMessage="1" prompt="数字は２桁半角で入力してください。" sqref="E5:E20">
      <formula1>0</formula1>
      <formula2>99</formula2>
    </dataValidation>
    <dataValidation imeMode="hiragana" allowBlank="1" showInputMessage="1" showErrorMessage="1" sqref="I5:J20"/>
    <dataValidation type="whole" imeMode="off" allowBlank="1" showInputMessage="1" showErrorMessage="1" prompt="数字は２桁半角で入力してください。" sqref="F5:F20">
      <formula1>1</formula1>
      <formula2>12</formula2>
    </dataValidation>
    <dataValidation type="whole" imeMode="off" allowBlank="1" showInputMessage="1" showErrorMessage="1" prompt="数字は２桁半角で入力してください。" sqref="G5:G20">
      <formula1>1</formula1>
      <formula2>31</formula2>
    </dataValidation>
  </dataValidations>
  <pageMargins left="0.70866141732283472" right="0.70866141732283472" top="0.55118110236220474" bottom="0.74803149606299213" header="0.31496062992125984" footer="0.31496062992125984"/>
  <pageSetup paperSize="9" scale="97" orientation="portrait" blackAndWhite="1"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N24"/>
  <sheetViews>
    <sheetView showGridLines="0" view="pageBreakPreview" zoomScaleNormal="100" zoomScaleSheetLayoutView="100" workbookViewId="0">
      <selection activeCell="B5" sqref="B5"/>
    </sheetView>
  </sheetViews>
  <sheetFormatPr defaultRowHeight="12.75"/>
  <cols>
    <col min="1" max="1" width="0.81640625" style="41" customWidth="1"/>
    <col min="2" max="2" width="9.453125" style="41" customWidth="1"/>
    <col min="3" max="3" width="10.54296875" style="41" customWidth="1"/>
    <col min="4" max="4" width="3.81640625" style="41" customWidth="1"/>
    <col min="5" max="7" width="2.54296875" style="41" customWidth="1"/>
    <col min="8" max="8" width="3.81640625" style="41" customWidth="1"/>
    <col min="9" max="10" width="13.08984375" style="41" customWidth="1"/>
    <col min="11" max="11" width="1.6328125" style="41" customWidth="1"/>
    <col min="12" max="12" width="2.26953125" style="42" customWidth="1"/>
    <col min="13" max="16384" width="8.7265625" style="42"/>
  </cols>
  <sheetData>
    <row r="1" spans="1:14" ht="26.25" customHeight="1">
      <c r="A1" s="14" t="s">
        <v>223</v>
      </c>
      <c r="M1" s="701"/>
      <c r="N1" s="701"/>
    </row>
    <row r="2" spans="1:14" ht="26.25" customHeight="1">
      <c r="B2" s="702" t="s">
        <v>224</v>
      </c>
      <c r="C2" s="702"/>
      <c r="D2" s="702"/>
      <c r="E2" s="702"/>
      <c r="F2" s="702"/>
      <c r="G2" s="702"/>
      <c r="H2" s="702"/>
      <c r="I2" s="702"/>
      <c r="J2" s="702"/>
    </row>
    <row r="3" spans="1:14" ht="13.5" customHeight="1">
      <c r="B3" s="703" t="s">
        <v>225</v>
      </c>
      <c r="C3" s="703" t="s">
        <v>226</v>
      </c>
      <c r="D3" s="704" t="s">
        <v>227</v>
      </c>
      <c r="E3" s="705"/>
      <c r="F3" s="705"/>
      <c r="G3" s="706"/>
      <c r="H3" s="703" t="s">
        <v>228</v>
      </c>
      <c r="I3" s="703" t="s">
        <v>229</v>
      </c>
      <c r="J3" s="703" t="s">
        <v>230</v>
      </c>
    </row>
    <row r="4" spans="1:14">
      <c r="B4" s="703"/>
      <c r="C4" s="703"/>
      <c r="D4" s="58" t="s">
        <v>231</v>
      </c>
      <c r="E4" s="58" t="s">
        <v>232</v>
      </c>
      <c r="F4" s="58" t="s">
        <v>233</v>
      </c>
      <c r="G4" s="58" t="s">
        <v>234</v>
      </c>
      <c r="H4" s="703"/>
      <c r="I4" s="703"/>
      <c r="J4" s="703"/>
    </row>
    <row r="5" spans="1:14" ht="25.5" customHeight="1">
      <c r="B5" s="43"/>
      <c r="C5" s="43"/>
      <c r="D5" s="46"/>
      <c r="E5" s="61"/>
      <c r="F5" s="61"/>
      <c r="G5" s="61"/>
      <c r="H5" s="46"/>
      <c r="I5" s="43"/>
      <c r="J5" s="43"/>
    </row>
    <row r="6" spans="1:14" ht="25.5" customHeight="1">
      <c r="B6" s="45"/>
      <c r="C6" s="45"/>
      <c r="D6" s="47"/>
      <c r="E6" s="62"/>
      <c r="F6" s="62"/>
      <c r="G6" s="62"/>
      <c r="H6" s="47"/>
      <c r="I6" s="45"/>
      <c r="J6" s="45"/>
    </row>
    <row r="7" spans="1:14" ht="25.5" customHeight="1">
      <c r="B7" s="43"/>
      <c r="C7" s="43"/>
      <c r="D7" s="46"/>
      <c r="E7" s="61"/>
      <c r="F7" s="61"/>
      <c r="G7" s="61"/>
      <c r="H7" s="46"/>
      <c r="I7" s="43"/>
      <c r="J7" s="43"/>
    </row>
    <row r="8" spans="1:14" ht="25.5" customHeight="1">
      <c r="B8" s="45"/>
      <c r="C8" s="45"/>
      <c r="D8" s="47"/>
      <c r="E8" s="62"/>
      <c r="F8" s="62"/>
      <c r="G8" s="62"/>
      <c r="H8" s="47"/>
      <c r="I8" s="45"/>
      <c r="J8" s="45"/>
    </row>
    <row r="9" spans="1:14" ht="25.5" customHeight="1">
      <c r="B9" s="43"/>
      <c r="C9" s="43"/>
      <c r="D9" s="46"/>
      <c r="E9" s="61"/>
      <c r="F9" s="61"/>
      <c r="G9" s="61"/>
      <c r="H9" s="46"/>
      <c r="I9" s="43"/>
      <c r="J9" s="43"/>
    </row>
    <row r="10" spans="1:14" ht="25.5" customHeight="1">
      <c r="B10" s="45"/>
      <c r="C10" s="45"/>
      <c r="D10" s="47"/>
      <c r="E10" s="62"/>
      <c r="F10" s="62"/>
      <c r="G10" s="62"/>
      <c r="H10" s="47"/>
      <c r="I10" s="45"/>
      <c r="J10" s="45"/>
    </row>
    <row r="11" spans="1:14" ht="25.5" customHeight="1">
      <c r="B11" s="43"/>
      <c r="C11" s="43"/>
      <c r="D11" s="46"/>
      <c r="E11" s="61"/>
      <c r="F11" s="61"/>
      <c r="G11" s="61"/>
      <c r="H11" s="46"/>
      <c r="I11" s="43"/>
      <c r="J11" s="43"/>
    </row>
    <row r="12" spans="1:14" ht="25.5" customHeight="1">
      <c r="B12" s="45"/>
      <c r="C12" s="45"/>
      <c r="D12" s="47"/>
      <c r="E12" s="62"/>
      <c r="F12" s="62"/>
      <c r="G12" s="62"/>
      <c r="H12" s="47"/>
      <c r="I12" s="45"/>
      <c r="J12" s="45"/>
    </row>
    <row r="13" spans="1:14" ht="25.5" customHeight="1">
      <c r="B13" s="43"/>
      <c r="C13" s="43"/>
      <c r="D13" s="46"/>
      <c r="E13" s="61"/>
      <c r="F13" s="61"/>
      <c r="G13" s="61"/>
      <c r="H13" s="46"/>
      <c r="I13" s="43"/>
      <c r="J13" s="43"/>
    </row>
    <row r="14" spans="1:14" ht="25.5" customHeight="1">
      <c r="B14" s="45"/>
      <c r="C14" s="45"/>
      <c r="D14" s="47"/>
      <c r="E14" s="62"/>
      <c r="F14" s="62"/>
      <c r="G14" s="62"/>
      <c r="H14" s="47"/>
      <c r="I14" s="45"/>
      <c r="J14" s="45"/>
    </row>
    <row r="15" spans="1:14" ht="25.5" customHeight="1">
      <c r="B15" s="43"/>
      <c r="C15" s="43"/>
      <c r="D15" s="46"/>
      <c r="E15" s="61"/>
      <c r="F15" s="61"/>
      <c r="G15" s="61"/>
      <c r="H15" s="46"/>
      <c r="I15" s="43"/>
      <c r="J15" s="43"/>
    </row>
    <row r="16" spans="1:14" ht="25.5" customHeight="1">
      <c r="B16" s="45"/>
      <c r="C16" s="45"/>
      <c r="D16" s="47"/>
      <c r="E16" s="62"/>
      <c r="F16" s="62"/>
      <c r="G16" s="62"/>
      <c r="H16" s="47"/>
      <c r="I16" s="45"/>
      <c r="J16" s="45"/>
    </row>
    <row r="17" spans="2:10" ht="25.5" customHeight="1">
      <c r="B17" s="43"/>
      <c r="C17" s="43"/>
      <c r="D17" s="46"/>
      <c r="E17" s="61"/>
      <c r="F17" s="61"/>
      <c r="G17" s="61"/>
      <c r="H17" s="46"/>
      <c r="I17" s="43"/>
      <c r="J17" s="43"/>
    </row>
    <row r="18" spans="2:10" ht="25.5" customHeight="1">
      <c r="B18" s="45"/>
      <c r="C18" s="45"/>
      <c r="D18" s="47"/>
      <c r="E18" s="62"/>
      <c r="F18" s="62"/>
      <c r="G18" s="62"/>
      <c r="H18" s="47"/>
      <c r="I18" s="45"/>
      <c r="J18" s="45"/>
    </row>
    <row r="19" spans="2:10" ht="25.5" customHeight="1">
      <c r="B19" s="43"/>
      <c r="C19" s="43"/>
      <c r="D19" s="46"/>
      <c r="E19" s="61"/>
      <c r="F19" s="61"/>
      <c r="G19" s="61"/>
      <c r="H19" s="46"/>
      <c r="I19" s="43"/>
      <c r="J19" s="43"/>
    </row>
    <row r="20" spans="2:10" ht="25.5" customHeight="1">
      <c r="B20" s="45"/>
      <c r="C20" s="45"/>
      <c r="D20" s="47"/>
      <c r="E20" s="62"/>
      <c r="F20" s="62"/>
      <c r="G20" s="62"/>
      <c r="H20" s="47"/>
      <c r="I20" s="45"/>
      <c r="J20" s="45"/>
    </row>
    <row r="21" spans="2:10" ht="20.25" customHeight="1">
      <c r="B21" s="44" t="s">
        <v>302</v>
      </c>
    </row>
    <row r="22" spans="2:10" ht="87" customHeight="1">
      <c r="B22" s="700" t="s">
        <v>303</v>
      </c>
      <c r="C22" s="700"/>
      <c r="D22" s="700"/>
      <c r="E22" s="700"/>
      <c r="F22" s="700"/>
      <c r="G22" s="700"/>
      <c r="H22" s="700"/>
      <c r="I22" s="700"/>
      <c r="J22" s="700"/>
    </row>
    <row r="24" spans="2:10">
      <c r="D24" s="288"/>
    </row>
  </sheetData>
  <sheetProtection sheet="1" objects="1" scenarios="1" formatCells="0" formatColumns="0" formatRows="0" insertColumns="0" insertRows="0" deleteRows="0" sort="0" autoFilter="0"/>
  <protectedRanges>
    <protectedRange sqref="H5:H20 D5:D20" name="範囲1"/>
  </protectedRanges>
  <mergeCells count="9">
    <mergeCell ref="B22:J22"/>
    <mergeCell ref="M1:N1"/>
    <mergeCell ref="B2:J2"/>
    <mergeCell ref="B3:B4"/>
    <mergeCell ref="C3:C4"/>
    <mergeCell ref="D3:G3"/>
    <mergeCell ref="H3:H4"/>
    <mergeCell ref="I3:I4"/>
    <mergeCell ref="J3:J4"/>
  </mergeCells>
  <phoneticPr fontId="4"/>
  <dataValidations xWindow="393" yWindow="388" count="8">
    <dataValidation imeMode="hiragana" allowBlank="1" showInputMessage="1" showErrorMessage="1" sqref="I5:J20"/>
    <dataValidation type="whole" imeMode="off" allowBlank="1" showInputMessage="1" showErrorMessage="1" prompt="数字は２桁半角で入力してください。" sqref="G5:G20">
      <formula1>1</formula1>
      <formula2>31</formula2>
    </dataValidation>
    <dataValidation imeMode="hiragana" allowBlank="1" showInputMessage="1" showErrorMessage="1" promptTitle="全角にて入力" prompt="姓と名の間も半角で１マス空けてください。" sqref="C5:C20"/>
    <dataValidation imeMode="halfKatakana" allowBlank="1" showInputMessage="1" showErrorMessage="1" promptTitle="半角カナにて入力" prompt="姓と名の間も半角で１マス空けてください。" sqref="B5:B20"/>
    <dataValidation type="list" allowBlank="1" showInputMessage="1" showErrorMessage="1" sqref="D5:D20">
      <formula1>"T,S,H"</formula1>
    </dataValidation>
    <dataValidation type="list" allowBlank="1" showInputMessage="1" showErrorMessage="1" sqref="H5:H20">
      <formula1>"M,F"</formula1>
    </dataValidation>
    <dataValidation type="whole" imeMode="off" allowBlank="1" showInputMessage="1" showErrorMessage="1" prompt="数字は２桁半角で入力してください。" sqref="E5:E20">
      <formula1>0</formula1>
      <formula2>99</formula2>
    </dataValidation>
    <dataValidation type="whole" imeMode="off" allowBlank="1" showInputMessage="1" showErrorMessage="1" prompt="数字は２桁半角で入力してください。" sqref="F5:F20">
      <formula1>1</formula1>
      <formula2>12</formula2>
    </dataValidation>
  </dataValidations>
  <pageMargins left="0.70866141732283472" right="0.70866141732283472" top="0.55118110236220474" bottom="0.74803149606299213" header="0.31496062992125984" footer="0.31496062992125984"/>
  <pageSetup paperSize="9" scale="97" orientation="portrait" blackAndWhite="1"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27</vt:i4>
      </vt:variant>
    </vt:vector>
  </HeadingPairs>
  <TitlesOfParts>
    <vt:vector size="48" baseType="lpstr">
      <vt:lpstr>汎用入力規則リスト</vt:lpstr>
      <vt:lpstr>データ取得シート</vt:lpstr>
      <vt:lpstr>作成手順</vt:lpstr>
      <vt:lpstr>様式一覧</vt:lpstr>
      <vt:lpstr>チェックリスト</vt:lpstr>
      <vt:lpstr>様式第１</vt:lpstr>
      <vt:lpstr>（別紙1,2）補助事業に要する経費及び四半期別発生予定額</vt:lpstr>
      <vt:lpstr>（別紙3）役員名簿</vt:lpstr>
      <vt:lpstr>（別紙3）役員名簿（２社目用）</vt:lpstr>
      <vt:lpstr>2-1　実施計画概要書</vt:lpstr>
      <vt:lpstr>2-2　設備導入事業経費の配分</vt:lpstr>
      <vt:lpstr>2-4　補助事業に要する経費、及びその調達方法</vt:lpstr>
      <vt:lpstr>2-5　補助対象設備の機器リスト</vt:lpstr>
      <vt:lpstr>2-9非常時に操業を持続する範囲へ電力を供給する設備リスト</vt:lpstr>
      <vt:lpstr>2-11　負荷リスト</vt:lpstr>
      <vt:lpstr>2-14　事業実施に関連する事項</vt:lpstr>
      <vt:lpstr>2-15　重要な施設であることの証明書類</vt:lpstr>
      <vt:lpstr>2-16　事業実施体制</vt:lpstr>
      <vt:lpstr>2-1７　事業実施予定スケジュール</vt:lpstr>
      <vt:lpstr>9 主たる出資者等による補助事業の履行に係る確約書</vt:lpstr>
      <vt:lpstr>【参考】日本標準産業中分類</vt:lpstr>
      <vt:lpstr>'（別紙1,2）補助事業に要する経費及び四半期別発生予定額'!Print_Area</vt:lpstr>
      <vt:lpstr>'（別紙3）役員名簿'!Print_Area</vt:lpstr>
      <vt:lpstr>'（別紙3）役員名簿（２社目用）'!Print_Area</vt:lpstr>
      <vt:lpstr>'2-1　実施計画概要書'!Print_Area</vt:lpstr>
      <vt:lpstr>'2-11　負荷リスト'!Print_Area</vt:lpstr>
      <vt:lpstr>'2-14　事業実施に関連する事項'!Print_Area</vt:lpstr>
      <vt:lpstr>'2-15　重要な施設であることの証明書類'!Print_Area</vt:lpstr>
      <vt:lpstr>'2-16　事業実施体制'!Print_Area</vt:lpstr>
      <vt:lpstr>'2-1７　事業実施予定スケジュール'!Print_Area</vt:lpstr>
      <vt:lpstr>'2-2　設備導入事業経費の配分'!Print_Area</vt:lpstr>
      <vt:lpstr>'2-4　補助事業に要する経費、及びその調達方法'!Print_Area</vt:lpstr>
      <vt:lpstr>'2-5　補助対象設備の機器リスト'!Print_Area</vt:lpstr>
      <vt:lpstr>'9 主たる出資者等による補助事業の履行に係る確約書'!Print_Area</vt:lpstr>
      <vt:lpstr>チェックリスト!Print_Area</vt:lpstr>
      <vt:lpstr>作成手順!Print_Area</vt:lpstr>
      <vt:lpstr>様式第１!Print_Area</vt:lpstr>
      <vt:lpstr>既設新設</vt:lpstr>
      <vt:lpstr>既設追加</vt:lpstr>
      <vt:lpstr>計上方法</vt:lpstr>
      <vt:lpstr>産業分野</vt:lpstr>
      <vt:lpstr>常用・非常用</vt:lpstr>
      <vt:lpstr>設備種別</vt:lpstr>
      <vt:lpstr>中分類</vt:lpstr>
      <vt:lpstr>都道府県コード</vt:lpstr>
      <vt:lpstr>分類コード</vt:lpstr>
      <vt:lpstr>補助対象</vt:lpstr>
      <vt:lpstr>有無チェック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2019-04-19T09:36:00Z</dcterms:created>
  <dcterms:modified xsi:type="dcterms:W3CDTF">2019-04-22T01:20:55Z</dcterms:modified>
</cp:coreProperties>
</file>