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8BEFE644-B29F-4FC4-8A05-65B4406D78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荷証明書【断熱材】" sheetId="1" r:id="rId1"/>
    <sheet name="貼付け用" sheetId="2" state="hidden" r:id="rId2"/>
  </sheets>
  <definedNames>
    <definedName name="_xlnm._FilterDatabase" localSheetId="1" hidden="1">貼付け用!$A$3:$C$113</definedName>
    <definedName name="_xlnm.Print_Area" localSheetId="0">出荷証明書【断熱材】!$A$4:$AY$48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AM7" i="1"/>
  <c r="B15" i="1"/>
  <c r="X47" i="1" l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X18" i="1"/>
  <c r="L18" i="1"/>
</calcChain>
</file>

<file path=xl/sharedStrings.xml><?xml version="1.0" encoding="utf-8"?>
<sst xmlns="http://schemas.openxmlformats.org/spreadsheetml/2006/main" count="115" uniqueCount="95">
  <si>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</si>
  <si>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</si>
  <si>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</si>
  <si>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</si>
  <si>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</si>
  <si>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</si>
  <si>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</si>
  <si>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</si>
  <si>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</si>
  <si>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</si>
  <si>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</si>
  <si>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</si>
  <si>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</si>
  <si>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</si>
  <si>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</si>
  <si>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</si>
  <si>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</si>
  <si>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t>メーカー名</t>
  </si>
  <si>
    <t>シリーズ名又は製品名</t>
  </si>
  <si>
    <t>株式会社カネカ</t>
  </si>
  <si>
    <t>SII登録型番</t>
    <phoneticPr fontId="12"/>
  </si>
  <si>
    <t>※SII登録型番の昇順で貼り付けること</t>
    <rPh sb="9" eb="11">
      <t>ショウジュン</t>
    </rPh>
    <rPh sb="12" eb="13">
      <t>ハ</t>
    </rPh>
    <rPh sb="14" eb="15">
      <t>ツ</t>
    </rPh>
    <phoneticPr fontId="12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</si>
  <si>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12"/>
  </si>
  <si>
    <t>発行者</t>
    <rPh sb="0" eb="3">
      <t>ハッコウシャ</t>
    </rPh>
    <phoneticPr fontId="1"/>
  </si>
  <si>
    <t>印</t>
    <rPh sb="0" eb="1">
      <t>イン</t>
    </rPh>
    <phoneticPr fontId="1"/>
  </si>
  <si>
    <t>SII登録型番
（８桁）</t>
    <rPh sb="10" eb="11">
      <t>ケタ</t>
    </rPh>
    <phoneticPr fontId="1"/>
  </si>
  <si>
    <t>厚み
（mm）</t>
    <rPh sb="0" eb="1">
      <t>アツ</t>
    </rPh>
    <phoneticPr fontId="1"/>
  </si>
  <si>
    <t>出荷証明書【断熱材】</t>
    <rPh sb="0" eb="2">
      <t>シュッカ</t>
    </rPh>
    <rPh sb="2" eb="5">
      <t>ショウメイショ</t>
    </rPh>
    <rPh sb="6" eb="9">
      <t>ダンネツザイ</t>
    </rPh>
    <phoneticPr fontId="1"/>
  </si>
  <si>
    <t>・断熱材を使用した場合は、こちらの出荷証明書を提出してください。</t>
    <rPh sb="1" eb="3">
      <t>ダンネツ</t>
    </rPh>
    <rPh sb="3" eb="4">
      <t>ザイ</t>
    </rPh>
    <rPh sb="5" eb="7">
      <t>シヨウ</t>
    </rPh>
    <rPh sb="9" eb="11">
      <t>バアイ</t>
    </rPh>
    <rPh sb="17" eb="22">
      <t>シュッカショウメイショ</t>
    </rPh>
    <rPh sb="23" eb="25">
      <t>テイシュツ</t>
    </rPh>
    <phoneticPr fontId="1"/>
  </si>
  <si>
    <t>JH013620</t>
  </si>
  <si>
    <t>JH013621</t>
  </si>
  <si>
    <t>JH021111</t>
  </si>
  <si>
    <t>JH021112</t>
  </si>
  <si>
    <t>JH040021</t>
  </si>
  <si>
    <t>JH051000</t>
  </si>
  <si>
    <t>JH070022</t>
  </si>
  <si>
    <t>JH080001</t>
  </si>
  <si>
    <t>JH080002</t>
  </si>
  <si>
    <t>JH080003</t>
  </si>
  <si>
    <t>JH090001</t>
  </si>
  <si>
    <t>JH100001</t>
  </si>
  <si>
    <t>キューワンボード</t>
  </si>
  <si>
    <t>ネオマフォーム</t>
  </si>
  <si>
    <t>ネオマゼウス</t>
  </si>
  <si>
    <t>クランゼロボード</t>
  </si>
  <si>
    <t>ミラフォームラムダ</t>
  </si>
  <si>
    <t>スタイロフォームFG</t>
  </si>
  <si>
    <t>フェノバボード</t>
  </si>
  <si>
    <t>フェノバボードJ</t>
  </si>
  <si>
    <t>フェノバボード遮熱</t>
  </si>
  <si>
    <t>ウレタン断熱パネル</t>
  </si>
  <si>
    <t>アキレス株式会社</t>
  </si>
  <si>
    <t>旭化成建材株式会社</t>
  </si>
  <si>
    <t>倉敷紡績株式会社</t>
  </si>
  <si>
    <t>デュポン・スタイロ株式会社</t>
  </si>
  <si>
    <t>フクビ化学工業株式会社</t>
  </si>
  <si>
    <t>No.</t>
    <phoneticPr fontId="1"/>
  </si>
  <si>
    <t>キューワンボードＲＺ</t>
  </si>
  <si>
    <t>JH013622</t>
  </si>
  <si>
    <t>キューワンボードKISOウチ</t>
  </si>
  <si>
    <t>JH013623</t>
  </si>
  <si>
    <t>キューワンボードKISOソト</t>
  </si>
  <si>
    <t>JH013624</t>
  </si>
  <si>
    <t>ジーワンボード</t>
  </si>
  <si>
    <t>株式会社ＪＳＰ</t>
  </si>
  <si>
    <t>株式会社ＬＩＸＩＬ</t>
  </si>
  <si>
    <t>カネライトフォームＦＸ</t>
  </si>
  <si>
    <t>JH110001</t>
  </si>
  <si>
    <t>JH110002</t>
  </si>
  <si>
    <t>JH110003</t>
  </si>
  <si>
    <t>JH110005</t>
  </si>
  <si>
    <t>JH110006</t>
  </si>
  <si>
    <t>JH110007</t>
  </si>
  <si>
    <t>JH110008</t>
  </si>
  <si>
    <t>JH110009</t>
  </si>
  <si>
    <t>JH110010</t>
  </si>
  <si>
    <t>JH110011</t>
  </si>
  <si>
    <t>株式会社東北イノアック</t>
  </si>
  <si>
    <t>サーマックスRW-25</t>
  </si>
  <si>
    <t>サーマックスRW-30</t>
  </si>
  <si>
    <t>サーマックスRW-40</t>
  </si>
  <si>
    <t>サーマックスRW-45</t>
  </si>
  <si>
    <t>サーマックスRW-50</t>
  </si>
  <si>
    <t>サーマックスRW-66</t>
  </si>
  <si>
    <t>サーマックスRW-80</t>
  </si>
  <si>
    <t>サーマックスRW-100</t>
  </si>
  <si>
    <t>サーマックスRII</t>
  </si>
  <si>
    <t>サーマックスCW</t>
  </si>
  <si>
    <t>サーマックスSIII</t>
  </si>
  <si>
    <t>令和4年度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</si>
  <si>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t>定型様式11</t>
    <rPh sb="0" eb="2">
      <t>テイケイ</t>
    </rPh>
    <rPh sb="2" eb="4">
      <t>ヨウシキ</t>
    </rPh>
    <phoneticPr fontId="1"/>
  </si>
  <si>
    <t>：</t>
    <phoneticPr fontId="12"/>
  </si>
  <si>
    <t>日</t>
    <phoneticPr fontId="1"/>
  </si>
  <si>
    <t>JH110004</t>
  </si>
  <si>
    <r>
      <t xml:space="preserve">現　 場　 名　 
</t>
    </r>
    <r>
      <rPr>
        <sz val="12"/>
        <color theme="1"/>
        <rFont val="ＭＳ Ｐゴシック"/>
        <family val="3"/>
        <charset val="128"/>
        <scheme val="minor"/>
      </rPr>
      <t>(フルネームで記入)</t>
    </r>
    <rPh sb="0" eb="1">
      <t>ゲン</t>
    </rPh>
    <rPh sb="3" eb="4">
      <t>バ</t>
    </rPh>
    <rPh sb="6" eb="7">
      <t>メイ</t>
    </rPh>
    <rPh sb="17" eb="1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</si>
</sst>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 applyProtection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6" fillId="0" borderId="0" xfId="0" applyFont="1" applyAlignment="1">
      <alignment vertical="top"/>
    </xf>
    <xf numFmtId="0" fontId="0" fillId="0" borderId="0" xfId="0" applyFont="1" applyProtection="1">
      <alignment vertical="center"/>
    </xf>
    <xf numFmtId="177" fontId="0" fillId="0" borderId="0" xfId="0" applyNumberFormat="1" applyAlignment="1" applyProtection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right" vertical="center" shrinkToFi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5" fillId="0" borderId="0" xfId="0" applyFont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 applyProtection="1">
      <alignment horizontal="left" vertical="center" indent="1" shrinkToFit="1"/>
      <protection locked="0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13" xfId="0" applyFont="1" applyBorder="1" applyAlignment="1" applyProtection="1">
      <alignment horizontal="left" vertical="center" indent="1" shrinkToFit="1"/>
      <protection locked="0"/>
    </xf>
    <xf numFmtId="0" fontId="9" fillId="0" borderId="14" xfId="0" applyFont="1" applyBorder="1" applyAlignment="1" applyProtection="1">
      <alignment horizontal="left" vertical="center" indent="1" shrinkToFit="1"/>
      <protection locked="0"/>
    </xf>
    <xf numFmtId="0" fontId="6" fillId="3" borderId="5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 vertical="top"/>
      <protection hidden="1"/>
    </xf>
    <xf numFmtId="0" fontId="2" fillId="0" borderId="7" xfId="0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176" fontId="8" fillId="0" borderId="3" xfId="0" applyNumberFormat="1" applyFont="1" applyBorder="1" applyAlignment="1" applyProtection="1">
      <alignment horizontal="right" vertical="center" shrinkToFit="1"/>
      <protection locked="0"/>
    </xf>
    <xf numFmtId="176" fontId="8" fillId="0" borderId="2" xfId="0" applyNumberFormat="1" applyFont="1" applyBorder="1" applyAlignment="1" applyProtection="1">
      <alignment horizontal="right" vertical="center" shrinkToFit="1"/>
      <protection locked="0"/>
    </xf>
    <xf numFmtId="176" fontId="8" fillId="0" borderId="4" xfId="0" applyNumberFormat="1" applyFont="1" applyBorder="1" applyAlignment="1" applyProtection="1">
      <alignment horizontal="right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8" fillId="0" borderId="3" xfId="0" applyNumberFormat="1" applyFont="1" applyBorder="1" applyAlignment="1" applyProtection="1">
      <alignment horizontal="right" vertical="center" shrinkToFit="1"/>
      <protection locked="0"/>
    </xf>
    <xf numFmtId="0" fontId="8" fillId="0" borderId="2" xfId="0" applyNumberFormat="1" applyFont="1" applyBorder="1" applyAlignment="1" applyProtection="1">
      <alignment horizontal="right" vertical="center" shrinkToFit="1"/>
      <protection locked="0"/>
    </xf>
    <xf numFmtId="0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>
      <alignment horizontal="left" vertical="top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48"/>
  <sheetViews>
    <sheetView showGridLines="0" tabSelected="1" view="pageBreakPreview" zoomScale="70" zoomScaleNormal="100" zoomScaleSheetLayoutView="70" workbookViewId="0"/>
  </sheetViews>
  <sheetFormatPr defaultRowHeight="13.2" x14ac:dyDescent="0.2"/>
  <cols>
    <col min="1" max="3" width="3.109375" customWidth="1"/>
    <col min="4" max="4" width="3.109375" style="1" customWidth="1"/>
    <col min="5" max="104" width="3.109375" customWidth="1"/>
  </cols>
  <sheetData>
    <row r="1" spans="1:79" ht="22.5" customHeight="1" x14ac:dyDescent="0.2">
      <c r="A1" s="8" t="s">
        <v>28</v>
      </c>
      <c r="B1" s="2"/>
      <c r="C1" s="2"/>
    </row>
    <row r="2" spans="1:79" ht="22.5" customHeight="1" x14ac:dyDescent="0.2">
      <c r="A2" s="8" t="s">
        <v>12</v>
      </c>
      <c r="B2" s="2"/>
      <c r="C2" s="2"/>
    </row>
    <row r="3" spans="1:79" ht="12" customHeight="1" x14ac:dyDescent="0.2"/>
    <row r="4" spans="1:79" ht="16.2" x14ac:dyDescent="0.2">
      <c r="A4" s="3"/>
      <c r="B4" s="3"/>
      <c r="C4" s="3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9" t="s">
        <v>90</v>
      </c>
      <c r="AY4" s="3"/>
    </row>
    <row r="5" spans="1:79" ht="23.25" customHeight="1" x14ac:dyDescent="0.2">
      <c r="A5" s="3"/>
      <c r="B5" s="74" t="s">
        <v>89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5"/>
    </row>
    <row r="6" spans="1:79" ht="30.75" customHeight="1" x14ac:dyDescent="0.2">
      <c r="A6" s="3"/>
      <c r="B6" s="70" t="s">
        <v>27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6"/>
    </row>
    <row r="7" spans="1:79" ht="19.2" x14ac:dyDescent="0.2">
      <c r="A7" s="10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52" t="str">
        <f>IF(OR(AN8="",AS8=""),"",IF(DATE(AN8,AS8,AV8)&lt;=EOMONTH(DATE(AN8,AS8,1), 0),"","日付をご確認ください↓　　"))</f>
        <v/>
      </c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11"/>
    </row>
    <row r="8" spans="1:79" ht="34.5" customHeight="1" x14ac:dyDescent="0.2">
      <c r="A8" s="10"/>
      <c r="B8" s="80" t="s">
        <v>8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79"/>
      <c r="AO8" s="79"/>
      <c r="AP8" s="79"/>
      <c r="AQ8" s="79"/>
      <c r="AR8" s="10" t="s">
        <v>0</v>
      </c>
      <c r="AS8" s="30"/>
      <c r="AT8" s="30"/>
      <c r="AU8" s="10" t="s">
        <v>1</v>
      </c>
      <c r="AV8" s="31"/>
      <c r="AW8" s="31"/>
      <c r="AX8" s="10" t="s">
        <v>2</v>
      </c>
      <c r="AY8" s="10"/>
      <c r="AZ8" s="7" t="s">
        <v>13</v>
      </c>
    </row>
    <row r="9" spans="1:79" ht="19.2" x14ac:dyDescent="0.2">
      <c r="A9" s="10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6"/>
      <c r="AG9" s="53" t="str">
        <f>IFERROR(IF(DATE(J14,P14,T14)&lt;=DATE(AN8,AS8,AV8), "","出荷証明書は納品日以降の日付で発行してください。"),"")</f>
        <v/>
      </c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26"/>
      <c r="BA9" s="26"/>
      <c r="BB9" s="26"/>
      <c r="BC9" s="26"/>
      <c r="BD9" s="26"/>
      <c r="BE9" s="26"/>
      <c r="BF9" s="7"/>
    </row>
    <row r="10" spans="1:79" ht="19.2" x14ac:dyDescent="0.2">
      <c r="A10" s="10"/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40"/>
      <c r="AN10" s="40"/>
      <c r="AO10" s="10"/>
      <c r="AP10" s="23" t="s">
        <v>9</v>
      </c>
      <c r="AQ10" s="23"/>
      <c r="AR10" s="23"/>
      <c r="AS10" s="38"/>
      <c r="AT10" s="38"/>
      <c r="AU10" s="23" t="s">
        <v>10</v>
      </c>
      <c r="AV10" s="38"/>
      <c r="AW10" s="38"/>
      <c r="AX10" s="24" t="s">
        <v>11</v>
      </c>
      <c r="AY10" s="10"/>
      <c r="AZ10" s="7" t="s">
        <v>14</v>
      </c>
    </row>
    <row r="11" spans="1:79" ht="18.75" customHeight="1" x14ac:dyDescent="0.25">
      <c r="A11" s="10"/>
      <c r="B11" s="10"/>
      <c r="C11" s="10"/>
      <c r="D11" s="1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5" t="s">
        <v>23</v>
      </c>
      <c r="AE11" s="15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6"/>
      <c r="AT11" s="16"/>
      <c r="AU11" s="12"/>
      <c r="AV11" s="16"/>
      <c r="AW11" s="16"/>
      <c r="AX11" s="13"/>
      <c r="AY11" s="10"/>
    </row>
    <row r="12" spans="1:79" ht="34.5" customHeight="1" x14ac:dyDescent="0.2">
      <c r="A12" s="10"/>
      <c r="B12" s="17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17" t="s">
        <v>3</v>
      </c>
      <c r="X12" s="17"/>
      <c r="Y12" s="10"/>
      <c r="Z12" s="10"/>
      <c r="AA12" s="10"/>
      <c r="AB12" s="10"/>
      <c r="AC12" s="10"/>
      <c r="AD12" s="42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32" t="s">
        <v>24</v>
      </c>
      <c r="AW12" s="32"/>
      <c r="AX12" s="33"/>
      <c r="AY12" s="10"/>
    </row>
    <row r="13" spans="1:79" ht="34.5" customHeight="1" x14ac:dyDescent="0.2">
      <c r="A13" s="10"/>
      <c r="B13" s="39" t="s">
        <v>94</v>
      </c>
      <c r="C13" s="39"/>
      <c r="D13" s="39"/>
      <c r="E13" s="39"/>
      <c r="F13" s="39"/>
      <c r="G13" s="39"/>
      <c r="H13" s="39"/>
      <c r="I13" s="18" t="s">
        <v>91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19"/>
      <c r="Y13" s="20"/>
      <c r="Z13" s="20"/>
      <c r="AA13" s="10"/>
      <c r="AB13" s="10"/>
      <c r="AC13" s="10"/>
      <c r="AD13" s="44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34"/>
      <c r="AW13" s="34"/>
      <c r="AX13" s="35"/>
      <c r="AY13" s="10"/>
      <c r="AZ13" s="75" t="s">
        <v>15</v>
      </c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</row>
    <row r="14" spans="1:79" ht="34.5" customHeight="1" x14ac:dyDescent="0.2">
      <c r="A14" s="10"/>
      <c r="B14" s="39" t="s">
        <v>4</v>
      </c>
      <c r="C14" s="39"/>
      <c r="D14" s="39"/>
      <c r="E14" s="39"/>
      <c r="F14" s="39"/>
      <c r="G14" s="39"/>
      <c r="H14" s="39"/>
      <c r="I14" s="25" t="s">
        <v>91</v>
      </c>
      <c r="J14" s="46"/>
      <c r="K14" s="46"/>
      <c r="L14" s="46"/>
      <c r="M14" s="46"/>
      <c r="N14" s="46"/>
      <c r="O14" s="17" t="s">
        <v>0</v>
      </c>
      <c r="P14" s="47"/>
      <c r="Q14" s="47"/>
      <c r="R14" s="47"/>
      <c r="S14" s="17" t="s">
        <v>1</v>
      </c>
      <c r="T14" s="47"/>
      <c r="U14" s="47"/>
      <c r="V14" s="47"/>
      <c r="W14" s="17" t="s">
        <v>92</v>
      </c>
      <c r="X14" s="17"/>
      <c r="Y14" s="10"/>
      <c r="Z14" s="10"/>
      <c r="AA14" s="10"/>
      <c r="AB14" s="10"/>
      <c r="AC14" s="10"/>
      <c r="AD14" s="44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34"/>
      <c r="AW14" s="34"/>
      <c r="AX14" s="35"/>
      <c r="AY14" s="10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</row>
    <row r="15" spans="1:79" ht="34.5" customHeight="1" x14ac:dyDescent="0.2">
      <c r="A15" s="10"/>
      <c r="B15" s="52" t="str">
        <f>IF(OR(J14="",P14=""),"",IF(DATE(J14,P14,T14)&lt;=EOMONTH(DATE(J14,P14,1), 0),"","日付をご確認ください↑　　　　"))</f>
        <v/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0"/>
      <c r="Z15" s="10"/>
      <c r="AA15" s="10"/>
      <c r="AB15" s="10"/>
      <c r="AC15" s="10"/>
      <c r="AD15" s="48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36"/>
      <c r="AW15" s="36"/>
      <c r="AX15" s="37"/>
      <c r="AY15" s="10"/>
    </row>
    <row r="16" spans="1:79" ht="19.2" x14ac:dyDescent="0.2">
      <c r="A16" s="10"/>
      <c r="B16" s="10"/>
      <c r="C16" s="10"/>
      <c r="D16" s="21"/>
      <c r="E16" s="21"/>
      <c r="F16" s="21"/>
      <c r="G16" s="21"/>
      <c r="H16" s="21"/>
      <c r="I16" s="21"/>
      <c r="J16" s="21"/>
      <c r="K16" s="21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20"/>
      <c r="AV16" s="10"/>
      <c r="AW16" s="10"/>
      <c r="AX16" s="10"/>
      <c r="AY16" s="10"/>
    </row>
    <row r="17" spans="1:86" ht="42.75" customHeight="1" x14ac:dyDescent="0.2">
      <c r="A17" s="3"/>
      <c r="B17" s="50" t="s">
        <v>56</v>
      </c>
      <c r="C17" s="50"/>
      <c r="D17" s="67" t="s">
        <v>25</v>
      </c>
      <c r="E17" s="68"/>
      <c r="F17" s="68"/>
      <c r="G17" s="68"/>
      <c r="H17" s="68"/>
      <c r="I17" s="68"/>
      <c r="J17" s="68"/>
      <c r="K17" s="69"/>
      <c r="L17" s="67" t="s">
        <v>5</v>
      </c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9"/>
      <c r="X17" s="67" t="s">
        <v>6</v>
      </c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9"/>
      <c r="AP17" s="76" t="s">
        <v>26</v>
      </c>
      <c r="AQ17" s="77"/>
      <c r="AR17" s="77"/>
      <c r="AS17" s="78"/>
      <c r="AT17" s="67" t="s">
        <v>7</v>
      </c>
      <c r="AU17" s="68"/>
      <c r="AV17" s="68"/>
      <c r="AW17" s="68"/>
      <c r="AX17" s="69"/>
      <c r="AY17" s="27"/>
      <c r="AZ17" s="29" t="s">
        <v>16</v>
      </c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</row>
    <row r="18" spans="1:86" ht="24" customHeight="1" x14ac:dyDescent="0.2">
      <c r="A18" s="3"/>
      <c r="B18" s="61">
        <v>1</v>
      </c>
      <c r="C18" s="62"/>
      <c r="D18" s="66"/>
      <c r="E18" s="66"/>
      <c r="F18" s="66"/>
      <c r="G18" s="66"/>
      <c r="H18" s="66"/>
      <c r="I18" s="66"/>
      <c r="J18" s="66"/>
      <c r="K18" s="66"/>
      <c r="L18" s="55" t="str">
        <f>IF(D18="","",IFERROR(VLOOKUP(D18,貼付け用!$A$4:$C$1000,2,0),"SII登録型番を正しく入力してください"))</f>
        <v/>
      </c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7"/>
      <c r="X18" s="55" t="str">
        <f>IF(D18="","",IFERROR(VLOOKUP(D18,貼付け用!$A$4:$C$1000,3,0),"SII登録型番を正しく入力してください"))</f>
        <v/>
      </c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7"/>
      <c r="AP18" s="71"/>
      <c r="AQ18" s="72"/>
      <c r="AR18" s="72"/>
      <c r="AS18" s="73"/>
      <c r="AT18" s="63"/>
      <c r="AU18" s="64"/>
      <c r="AV18" s="64"/>
      <c r="AW18" s="64"/>
      <c r="AX18" s="65"/>
      <c r="AY18" s="27"/>
    </row>
    <row r="19" spans="1:86" ht="24" customHeight="1" x14ac:dyDescent="0.2">
      <c r="A19" s="3"/>
      <c r="B19" s="61">
        <v>2</v>
      </c>
      <c r="C19" s="62"/>
      <c r="D19" s="58"/>
      <c r="E19" s="59"/>
      <c r="F19" s="59"/>
      <c r="G19" s="59"/>
      <c r="H19" s="59"/>
      <c r="I19" s="59"/>
      <c r="J19" s="59"/>
      <c r="K19" s="60"/>
      <c r="L19" s="55" t="str">
        <f>IF(D19="","",IFERROR(VLOOKUP(D19,貼付け用!$A$4:$C$1000,2,0),"SII登録型番を正しく入力してください"))</f>
        <v/>
      </c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7"/>
      <c r="X19" s="55" t="str">
        <f>IF(D19="","",IFERROR(VLOOKUP(D19,貼付け用!$A$4:$C$1000,3,0),"SII登録型番を正しく入力してください"))</f>
        <v/>
      </c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7"/>
      <c r="AP19" s="71"/>
      <c r="AQ19" s="72"/>
      <c r="AR19" s="72"/>
      <c r="AS19" s="73"/>
      <c r="AT19" s="63"/>
      <c r="AU19" s="64"/>
      <c r="AV19" s="64"/>
      <c r="AW19" s="64"/>
      <c r="AX19" s="65"/>
      <c r="AY19" s="27"/>
    </row>
    <row r="20" spans="1:86" ht="24" customHeight="1" x14ac:dyDescent="0.2">
      <c r="A20" s="3"/>
      <c r="B20" s="61">
        <v>3</v>
      </c>
      <c r="C20" s="62"/>
      <c r="D20" s="58"/>
      <c r="E20" s="59"/>
      <c r="F20" s="59"/>
      <c r="G20" s="59"/>
      <c r="H20" s="59"/>
      <c r="I20" s="59"/>
      <c r="J20" s="59"/>
      <c r="K20" s="60"/>
      <c r="L20" s="55" t="str">
        <f>IF(D20="","",IFERROR(VLOOKUP(D20,貼付け用!$A$4:$C$1000,2,0),"SII登録型番を正しく入力してください"))</f>
        <v/>
      </c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7"/>
      <c r="X20" s="55" t="str">
        <f>IF(D20="","",IFERROR(VLOOKUP(D20,貼付け用!$A$4:$C$1000,3,0),"SII登録型番を正しく入力してください"))</f>
        <v/>
      </c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7"/>
      <c r="AP20" s="71"/>
      <c r="AQ20" s="72"/>
      <c r="AR20" s="72"/>
      <c r="AS20" s="73"/>
      <c r="AT20" s="63"/>
      <c r="AU20" s="64"/>
      <c r="AV20" s="64"/>
      <c r="AW20" s="64"/>
      <c r="AX20" s="65"/>
      <c r="AY20" s="27"/>
    </row>
    <row r="21" spans="1:86" ht="24" customHeight="1" x14ac:dyDescent="0.2">
      <c r="A21" s="3"/>
      <c r="B21" s="61">
        <v>4</v>
      </c>
      <c r="C21" s="62"/>
      <c r="D21" s="58"/>
      <c r="E21" s="59"/>
      <c r="F21" s="59"/>
      <c r="G21" s="59"/>
      <c r="H21" s="59"/>
      <c r="I21" s="59"/>
      <c r="J21" s="59"/>
      <c r="K21" s="60"/>
      <c r="L21" s="55" t="str">
        <f>IF(D21="","",IFERROR(VLOOKUP(D21,貼付け用!$A$4:$C$1000,2,0),"SII登録型番を正しく入力してください"))</f>
        <v/>
      </c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7"/>
      <c r="X21" s="55" t="str">
        <f>IF(D21="","",IFERROR(VLOOKUP(D21,貼付け用!$A$4:$C$1000,3,0),"SII登録型番を正しく入力してください"))</f>
        <v/>
      </c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7"/>
      <c r="AP21" s="71"/>
      <c r="AQ21" s="72"/>
      <c r="AR21" s="72"/>
      <c r="AS21" s="73"/>
      <c r="AT21" s="63"/>
      <c r="AU21" s="64"/>
      <c r="AV21" s="64"/>
      <c r="AW21" s="64"/>
      <c r="AX21" s="65"/>
      <c r="AY21" s="27"/>
    </row>
    <row r="22" spans="1:86" ht="24" customHeight="1" x14ac:dyDescent="0.2">
      <c r="A22" s="3"/>
      <c r="B22" s="61">
        <v>5</v>
      </c>
      <c r="C22" s="62"/>
      <c r="D22" s="58"/>
      <c r="E22" s="59"/>
      <c r="F22" s="59"/>
      <c r="G22" s="59"/>
      <c r="H22" s="59"/>
      <c r="I22" s="59"/>
      <c r="J22" s="59"/>
      <c r="K22" s="60"/>
      <c r="L22" s="55" t="str">
        <f>IF(D22="","",IFERROR(VLOOKUP(D22,貼付け用!$A$4:$C$1000,2,0),"SII登録型番を正しく入力してください"))</f>
        <v/>
      </c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7"/>
      <c r="X22" s="55" t="str">
        <f>IF(D22="","",IFERROR(VLOOKUP(D22,貼付け用!$A$4:$C$1000,3,0),"SII登録型番を正しく入力してください"))</f>
        <v/>
      </c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7"/>
      <c r="AP22" s="71"/>
      <c r="AQ22" s="72"/>
      <c r="AR22" s="72"/>
      <c r="AS22" s="73"/>
      <c r="AT22" s="63"/>
      <c r="AU22" s="64"/>
      <c r="AV22" s="64"/>
      <c r="AW22" s="64"/>
      <c r="AX22" s="65"/>
      <c r="AY22" s="27"/>
    </row>
    <row r="23" spans="1:86" ht="24" customHeight="1" x14ac:dyDescent="0.2">
      <c r="A23" s="3"/>
      <c r="B23" s="61">
        <v>6</v>
      </c>
      <c r="C23" s="62"/>
      <c r="D23" s="58"/>
      <c r="E23" s="59"/>
      <c r="F23" s="59"/>
      <c r="G23" s="59"/>
      <c r="H23" s="59"/>
      <c r="I23" s="59"/>
      <c r="J23" s="59"/>
      <c r="K23" s="60"/>
      <c r="L23" s="55" t="str">
        <f>IF(D23="","",IFERROR(VLOOKUP(D23,貼付け用!$A$4:$C$1000,2,0),"SII登録型番を正しく入力してください"))</f>
        <v/>
      </c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7"/>
      <c r="X23" s="55" t="str">
        <f>IF(D23="","",IFERROR(VLOOKUP(D23,貼付け用!$A$4:$C$1000,3,0),"SII登録型番を正しく入力してください"))</f>
        <v/>
      </c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7"/>
      <c r="AP23" s="71"/>
      <c r="AQ23" s="72"/>
      <c r="AR23" s="72"/>
      <c r="AS23" s="73"/>
      <c r="AT23" s="63"/>
      <c r="AU23" s="64"/>
      <c r="AV23" s="64"/>
      <c r="AW23" s="64"/>
      <c r="AX23" s="65"/>
      <c r="AY23" s="27"/>
    </row>
    <row r="24" spans="1:86" ht="24" customHeight="1" x14ac:dyDescent="0.2">
      <c r="A24" s="3"/>
      <c r="B24" s="61">
        <v>7</v>
      </c>
      <c r="C24" s="62"/>
      <c r="D24" s="58"/>
      <c r="E24" s="59"/>
      <c r="F24" s="59"/>
      <c r="G24" s="59"/>
      <c r="H24" s="59"/>
      <c r="I24" s="59"/>
      <c r="J24" s="59"/>
      <c r="K24" s="60"/>
      <c r="L24" s="55" t="str">
        <f>IF(D24="","",IFERROR(VLOOKUP(D24,貼付け用!$A$4:$C$1000,2,0),"SII登録型番を正しく入力してください"))</f>
        <v/>
      </c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7"/>
      <c r="X24" s="55" t="str">
        <f>IF(D24="","",IFERROR(VLOOKUP(D24,貼付け用!$A$4:$C$1000,3,0),"SII登録型番を正しく入力してください"))</f>
        <v/>
      </c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7"/>
      <c r="AP24" s="71"/>
      <c r="AQ24" s="72"/>
      <c r="AR24" s="72"/>
      <c r="AS24" s="73"/>
      <c r="AT24" s="63"/>
      <c r="AU24" s="64"/>
      <c r="AV24" s="64"/>
      <c r="AW24" s="64"/>
      <c r="AX24" s="65"/>
      <c r="AY24" s="27"/>
    </row>
    <row r="25" spans="1:86" ht="24" customHeight="1" x14ac:dyDescent="0.2">
      <c r="A25" s="3"/>
      <c r="B25" s="61">
        <v>8</v>
      </c>
      <c r="C25" s="62"/>
      <c r="D25" s="58"/>
      <c r="E25" s="59"/>
      <c r="F25" s="59"/>
      <c r="G25" s="59"/>
      <c r="H25" s="59"/>
      <c r="I25" s="59"/>
      <c r="J25" s="59"/>
      <c r="K25" s="60"/>
      <c r="L25" s="55" t="str">
        <f>IF(D25="","",IFERROR(VLOOKUP(D25,貼付け用!$A$4:$C$1000,2,0),"SII登録型番を正しく入力してください"))</f>
        <v/>
      </c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7"/>
      <c r="X25" s="55" t="str">
        <f>IF(D25="","",IFERROR(VLOOKUP(D25,貼付け用!$A$4:$C$1000,3,0),"SII登録型番を正しく入力してください"))</f>
        <v/>
      </c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7"/>
      <c r="AP25" s="71"/>
      <c r="AQ25" s="72"/>
      <c r="AR25" s="72"/>
      <c r="AS25" s="73"/>
      <c r="AT25" s="63"/>
      <c r="AU25" s="64"/>
      <c r="AV25" s="64"/>
      <c r="AW25" s="64"/>
      <c r="AX25" s="65"/>
      <c r="AY25" s="27"/>
    </row>
    <row r="26" spans="1:86" ht="24" customHeight="1" x14ac:dyDescent="0.2">
      <c r="A26" s="3"/>
      <c r="B26" s="61">
        <v>9</v>
      </c>
      <c r="C26" s="62"/>
      <c r="D26" s="58"/>
      <c r="E26" s="59"/>
      <c r="F26" s="59"/>
      <c r="G26" s="59"/>
      <c r="H26" s="59"/>
      <c r="I26" s="59"/>
      <c r="J26" s="59"/>
      <c r="K26" s="60"/>
      <c r="L26" s="55" t="str">
        <f>IF(D26="","",IFERROR(VLOOKUP(D26,貼付け用!$A$4:$C$1000,2,0),"SII登録型番を正しく入力してください"))</f>
        <v/>
      </c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7"/>
      <c r="X26" s="55" t="str">
        <f>IF(D26="","",IFERROR(VLOOKUP(D26,貼付け用!$A$4:$C$1000,3,0),"SII登録型番を正しく入力してください"))</f>
        <v/>
      </c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7"/>
      <c r="AP26" s="71"/>
      <c r="AQ26" s="72"/>
      <c r="AR26" s="72"/>
      <c r="AS26" s="73"/>
      <c r="AT26" s="63"/>
      <c r="AU26" s="64"/>
      <c r="AV26" s="64"/>
      <c r="AW26" s="64"/>
      <c r="AX26" s="65"/>
      <c r="AY26" s="27"/>
    </row>
    <row r="27" spans="1:86" ht="24" customHeight="1" x14ac:dyDescent="0.2">
      <c r="A27" s="3"/>
      <c r="B27" s="61">
        <v>10</v>
      </c>
      <c r="C27" s="62"/>
      <c r="D27" s="58"/>
      <c r="E27" s="59"/>
      <c r="F27" s="59"/>
      <c r="G27" s="59"/>
      <c r="H27" s="59"/>
      <c r="I27" s="59"/>
      <c r="J27" s="59"/>
      <c r="K27" s="60"/>
      <c r="L27" s="55" t="str">
        <f>IF(D27="","",IFERROR(VLOOKUP(D27,貼付け用!$A$4:$C$1000,2,0),"SII登録型番を正しく入力してください"))</f>
        <v/>
      </c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7"/>
      <c r="X27" s="55" t="str">
        <f>IF(D27="","",IFERROR(VLOOKUP(D27,貼付け用!$A$4:$C$1000,3,0),"SII登録型番を正しく入力してください"))</f>
        <v/>
      </c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7"/>
      <c r="AP27" s="71"/>
      <c r="AQ27" s="72"/>
      <c r="AR27" s="72"/>
      <c r="AS27" s="73"/>
      <c r="AT27" s="63"/>
      <c r="AU27" s="64"/>
      <c r="AV27" s="64"/>
      <c r="AW27" s="64"/>
      <c r="AX27" s="65"/>
      <c r="AY27" s="27"/>
    </row>
    <row r="28" spans="1:86" ht="24" customHeight="1" x14ac:dyDescent="0.2">
      <c r="A28" s="3"/>
      <c r="B28" s="61">
        <v>11</v>
      </c>
      <c r="C28" s="62"/>
      <c r="D28" s="58"/>
      <c r="E28" s="59"/>
      <c r="F28" s="59"/>
      <c r="G28" s="59"/>
      <c r="H28" s="59"/>
      <c r="I28" s="59"/>
      <c r="J28" s="59"/>
      <c r="K28" s="60"/>
      <c r="L28" s="55" t="str">
        <f>IF(D28="","",IFERROR(VLOOKUP(D28,貼付け用!$A$4:$C$1000,2,0),"SII登録型番を正しく入力してください"))</f>
        <v/>
      </c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7"/>
      <c r="X28" s="55" t="str">
        <f>IF(D28="","",IFERROR(VLOOKUP(D28,貼付け用!$A$4:$C$1000,3,0),"SII登録型番を正しく入力してください"))</f>
        <v/>
      </c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7"/>
      <c r="AP28" s="71"/>
      <c r="AQ28" s="72"/>
      <c r="AR28" s="72"/>
      <c r="AS28" s="73"/>
      <c r="AT28" s="63"/>
      <c r="AU28" s="64"/>
      <c r="AV28" s="64"/>
      <c r="AW28" s="64"/>
      <c r="AX28" s="65"/>
      <c r="AY28" s="27"/>
    </row>
    <row r="29" spans="1:86" ht="24" customHeight="1" x14ac:dyDescent="0.2">
      <c r="A29" s="3"/>
      <c r="B29" s="61">
        <v>12</v>
      </c>
      <c r="C29" s="62"/>
      <c r="D29" s="58"/>
      <c r="E29" s="59"/>
      <c r="F29" s="59"/>
      <c r="G29" s="59"/>
      <c r="H29" s="59"/>
      <c r="I29" s="59"/>
      <c r="J29" s="59"/>
      <c r="K29" s="60"/>
      <c r="L29" s="55" t="str">
        <f>IF(D29="","",IFERROR(VLOOKUP(D29,貼付け用!$A$4:$C$1000,2,0),"SII登録型番を正しく入力してください"))</f>
        <v/>
      </c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7"/>
      <c r="X29" s="55" t="str">
        <f>IF(D29="","",IFERROR(VLOOKUP(D29,貼付け用!$A$4:$C$1000,3,0),"SII登録型番を正しく入力してください"))</f>
        <v/>
      </c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7"/>
      <c r="AP29" s="71"/>
      <c r="AQ29" s="72"/>
      <c r="AR29" s="72"/>
      <c r="AS29" s="73"/>
      <c r="AT29" s="63"/>
      <c r="AU29" s="64"/>
      <c r="AV29" s="64"/>
      <c r="AW29" s="64"/>
      <c r="AX29" s="65"/>
      <c r="AY29" s="27"/>
    </row>
    <row r="30" spans="1:86" ht="24" customHeight="1" x14ac:dyDescent="0.2">
      <c r="A30" s="3"/>
      <c r="B30" s="61">
        <v>13</v>
      </c>
      <c r="C30" s="62"/>
      <c r="D30" s="58"/>
      <c r="E30" s="59"/>
      <c r="F30" s="59"/>
      <c r="G30" s="59"/>
      <c r="H30" s="59"/>
      <c r="I30" s="59"/>
      <c r="J30" s="59"/>
      <c r="K30" s="60"/>
      <c r="L30" s="55" t="str">
        <f>IF(D30="","",IFERROR(VLOOKUP(D30,貼付け用!$A$4:$C$1000,2,0),"SII登録型番を正しく入力してください"))</f>
        <v/>
      </c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7"/>
      <c r="X30" s="55" t="str">
        <f>IF(D30="","",IFERROR(VLOOKUP(D30,貼付け用!$A$4:$C$1000,3,0),"SII登録型番を正しく入力してください"))</f>
        <v/>
      </c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7"/>
      <c r="AP30" s="71"/>
      <c r="AQ30" s="72"/>
      <c r="AR30" s="72"/>
      <c r="AS30" s="73"/>
      <c r="AT30" s="63"/>
      <c r="AU30" s="64"/>
      <c r="AV30" s="64"/>
      <c r="AW30" s="64"/>
      <c r="AX30" s="65"/>
      <c r="AY30" s="27"/>
    </row>
    <row r="31" spans="1:86" ht="24" customHeight="1" x14ac:dyDescent="0.2">
      <c r="A31" s="3"/>
      <c r="B31" s="61">
        <v>14</v>
      </c>
      <c r="C31" s="62"/>
      <c r="D31" s="58"/>
      <c r="E31" s="59"/>
      <c r="F31" s="59"/>
      <c r="G31" s="59"/>
      <c r="H31" s="59"/>
      <c r="I31" s="59"/>
      <c r="J31" s="59"/>
      <c r="K31" s="60"/>
      <c r="L31" s="55" t="str">
        <f>IF(D31="","",IFERROR(VLOOKUP(D31,貼付け用!$A$4:$C$1000,2,0),"SII登録型番を正しく入力してください"))</f>
        <v/>
      </c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7"/>
      <c r="X31" s="55" t="str">
        <f>IF(D31="","",IFERROR(VLOOKUP(D31,貼付け用!$A$4:$C$1000,3,0),"SII登録型番を正しく入力してください"))</f>
        <v/>
      </c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7"/>
      <c r="AP31" s="71"/>
      <c r="AQ31" s="72"/>
      <c r="AR31" s="72"/>
      <c r="AS31" s="73"/>
      <c r="AT31" s="63"/>
      <c r="AU31" s="64"/>
      <c r="AV31" s="64"/>
      <c r="AW31" s="64"/>
      <c r="AX31" s="65"/>
      <c r="AY31" s="27"/>
    </row>
    <row r="32" spans="1:86" ht="24" customHeight="1" x14ac:dyDescent="0.2">
      <c r="A32" s="3"/>
      <c r="B32" s="61">
        <v>15</v>
      </c>
      <c r="C32" s="62"/>
      <c r="D32" s="58"/>
      <c r="E32" s="59"/>
      <c r="F32" s="59"/>
      <c r="G32" s="59"/>
      <c r="H32" s="59"/>
      <c r="I32" s="59"/>
      <c r="J32" s="59"/>
      <c r="K32" s="60"/>
      <c r="L32" s="55" t="str">
        <f>IF(D32="","",IFERROR(VLOOKUP(D32,貼付け用!$A$4:$C$1000,2,0),"SII登録型番を正しく入力してください"))</f>
        <v/>
      </c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/>
      <c r="X32" s="55" t="str">
        <f>IF(D32="","",IFERROR(VLOOKUP(D32,貼付け用!$A$4:$C$1000,3,0),"SII登録型番を正しく入力してください"))</f>
        <v/>
      </c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7"/>
      <c r="AP32" s="71"/>
      <c r="AQ32" s="72"/>
      <c r="AR32" s="72"/>
      <c r="AS32" s="73"/>
      <c r="AT32" s="63"/>
      <c r="AU32" s="64"/>
      <c r="AV32" s="64"/>
      <c r="AW32" s="64"/>
      <c r="AX32" s="65"/>
      <c r="AY32" s="27"/>
    </row>
    <row r="33" spans="1:51" ht="24" customHeight="1" x14ac:dyDescent="0.2">
      <c r="A33" s="3"/>
      <c r="B33" s="61">
        <v>16</v>
      </c>
      <c r="C33" s="62"/>
      <c r="D33" s="58"/>
      <c r="E33" s="59"/>
      <c r="F33" s="59"/>
      <c r="G33" s="59"/>
      <c r="H33" s="59"/>
      <c r="I33" s="59"/>
      <c r="J33" s="59"/>
      <c r="K33" s="60"/>
      <c r="L33" s="55" t="str">
        <f>IF(D33="","",IFERROR(VLOOKUP(D33,貼付け用!$A$4:$C$1000,2,0),"SII登録型番を正しく入力してください"))</f>
        <v/>
      </c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7"/>
      <c r="X33" s="55" t="str">
        <f>IF(D33="","",IFERROR(VLOOKUP(D33,貼付け用!$A$4:$C$1000,3,0),"SII登録型番を正しく入力してください"))</f>
        <v/>
      </c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7"/>
      <c r="AP33" s="71"/>
      <c r="AQ33" s="72"/>
      <c r="AR33" s="72"/>
      <c r="AS33" s="73"/>
      <c r="AT33" s="63"/>
      <c r="AU33" s="64"/>
      <c r="AV33" s="64"/>
      <c r="AW33" s="64"/>
      <c r="AX33" s="65"/>
      <c r="AY33" s="27"/>
    </row>
    <row r="34" spans="1:51" ht="24" customHeight="1" x14ac:dyDescent="0.2">
      <c r="A34" s="3"/>
      <c r="B34" s="61">
        <v>17</v>
      </c>
      <c r="C34" s="62"/>
      <c r="D34" s="58"/>
      <c r="E34" s="59"/>
      <c r="F34" s="59"/>
      <c r="G34" s="59"/>
      <c r="H34" s="59"/>
      <c r="I34" s="59"/>
      <c r="J34" s="59"/>
      <c r="K34" s="60"/>
      <c r="L34" s="55" t="str">
        <f>IF(D34="","",IFERROR(VLOOKUP(D34,貼付け用!$A$4:$C$1000,2,0),"SII登録型番を正しく入力してください"))</f>
        <v/>
      </c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7"/>
      <c r="X34" s="55" t="str">
        <f>IF(D34="","",IFERROR(VLOOKUP(D34,貼付け用!$A$4:$C$1000,3,0),"SII登録型番を正しく入力してください"))</f>
        <v/>
      </c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7"/>
      <c r="AP34" s="71"/>
      <c r="AQ34" s="72"/>
      <c r="AR34" s="72"/>
      <c r="AS34" s="73"/>
      <c r="AT34" s="63"/>
      <c r="AU34" s="64"/>
      <c r="AV34" s="64"/>
      <c r="AW34" s="64"/>
      <c r="AX34" s="65"/>
      <c r="AY34" s="27"/>
    </row>
    <row r="35" spans="1:51" ht="24" customHeight="1" x14ac:dyDescent="0.2">
      <c r="A35" s="3"/>
      <c r="B35" s="61">
        <v>18</v>
      </c>
      <c r="C35" s="62"/>
      <c r="D35" s="58"/>
      <c r="E35" s="59"/>
      <c r="F35" s="59"/>
      <c r="G35" s="59"/>
      <c r="H35" s="59"/>
      <c r="I35" s="59"/>
      <c r="J35" s="59"/>
      <c r="K35" s="60"/>
      <c r="L35" s="55" t="str">
        <f>IF(D35="","",IFERROR(VLOOKUP(D35,貼付け用!$A$4:$C$1000,2,0),"SII登録型番を正しく入力してください"))</f>
        <v/>
      </c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7"/>
      <c r="X35" s="55" t="str">
        <f>IF(D35="","",IFERROR(VLOOKUP(D35,貼付け用!$A$4:$C$1000,3,0),"SII登録型番を正しく入力してください"))</f>
        <v/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7"/>
      <c r="AP35" s="71"/>
      <c r="AQ35" s="72"/>
      <c r="AR35" s="72"/>
      <c r="AS35" s="73"/>
      <c r="AT35" s="63"/>
      <c r="AU35" s="64"/>
      <c r="AV35" s="64"/>
      <c r="AW35" s="64"/>
      <c r="AX35" s="65"/>
      <c r="AY35" s="27"/>
    </row>
    <row r="36" spans="1:51" ht="24" customHeight="1" x14ac:dyDescent="0.2">
      <c r="A36" s="3"/>
      <c r="B36" s="61">
        <v>19</v>
      </c>
      <c r="C36" s="62"/>
      <c r="D36" s="58"/>
      <c r="E36" s="59"/>
      <c r="F36" s="59"/>
      <c r="G36" s="59"/>
      <c r="H36" s="59"/>
      <c r="I36" s="59"/>
      <c r="J36" s="59"/>
      <c r="K36" s="60"/>
      <c r="L36" s="55" t="str">
        <f>IF(D36="","",IFERROR(VLOOKUP(D36,貼付け用!$A$4:$C$1000,2,0),"SII登録型番を正しく入力してください"))</f>
        <v/>
      </c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7"/>
      <c r="X36" s="55" t="str">
        <f>IF(D36="","",IFERROR(VLOOKUP(D36,貼付け用!$A$4:$C$1000,3,0),"SII登録型番を正しく入力してください"))</f>
        <v/>
      </c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7"/>
      <c r="AP36" s="71"/>
      <c r="AQ36" s="72"/>
      <c r="AR36" s="72"/>
      <c r="AS36" s="73"/>
      <c r="AT36" s="63"/>
      <c r="AU36" s="64"/>
      <c r="AV36" s="64"/>
      <c r="AW36" s="64"/>
      <c r="AX36" s="65"/>
      <c r="AY36" s="27"/>
    </row>
    <row r="37" spans="1:51" ht="24" customHeight="1" x14ac:dyDescent="0.2">
      <c r="A37" s="3"/>
      <c r="B37" s="61">
        <v>20</v>
      </c>
      <c r="C37" s="62"/>
      <c r="D37" s="58"/>
      <c r="E37" s="59"/>
      <c r="F37" s="59"/>
      <c r="G37" s="59"/>
      <c r="H37" s="59"/>
      <c r="I37" s="59"/>
      <c r="J37" s="59"/>
      <c r="K37" s="60"/>
      <c r="L37" s="55" t="str">
        <f>IF(D37="","",IFERROR(VLOOKUP(D37,貼付け用!$A$4:$C$1000,2,0),"SII登録型番を正しく入力してください"))</f>
        <v/>
      </c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7"/>
      <c r="X37" s="55" t="str">
        <f>IF(D37="","",IFERROR(VLOOKUP(D37,貼付け用!$A$4:$C$1000,3,0),"SII登録型番を正しく入力してください"))</f>
        <v/>
      </c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7"/>
      <c r="AP37" s="71"/>
      <c r="AQ37" s="72"/>
      <c r="AR37" s="72"/>
      <c r="AS37" s="73"/>
      <c r="AT37" s="63"/>
      <c r="AU37" s="64"/>
      <c r="AV37" s="64"/>
      <c r="AW37" s="64"/>
      <c r="AX37" s="65"/>
      <c r="AY37" s="27"/>
    </row>
    <row r="38" spans="1:51" ht="24" customHeight="1" x14ac:dyDescent="0.2">
      <c r="A38" s="3"/>
      <c r="B38" s="61">
        <v>21</v>
      </c>
      <c r="C38" s="62"/>
      <c r="D38" s="58"/>
      <c r="E38" s="59"/>
      <c r="F38" s="59"/>
      <c r="G38" s="59"/>
      <c r="H38" s="59"/>
      <c r="I38" s="59"/>
      <c r="J38" s="59"/>
      <c r="K38" s="60"/>
      <c r="L38" s="55" t="str">
        <f>IF(D38="","",IFERROR(VLOOKUP(D38,貼付け用!$A$4:$C$1000,2,0),"SII登録型番を正しく入力してください"))</f>
        <v/>
      </c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7"/>
      <c r="X38" s="55" t="str">
        <f>IF(D38="","",IFERROR(VLOOKUP(D38,貼付け用!$A$4:$C$1000,3,0),"SII登録型番を正しく入力してください"))</f>
        <v/>
      </c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7"/>
      <c r="AP38" s="71"/>
      <c r="AQ38" s="72"/>
      <c r="AR38" s="72"/>
      <c r="AS38" s="73"/>
      <c r="AT38" s="63"/>
      <c r="AU38" s="64"/>
      <c r="AV38" s="64"/>
      <c r="AW38" s="64"/>
      <c r="AX38" s="65"/>
      <c r="AY38" s="27"/>
    </row>
    <row r="39" spans="1:51" ht="24" customHeight="1" x14ac:dyDescent="0.2">
      <c r="A39" s="3"/>
      <c r="B39" s="61">
        <v>22</v>
      </c>
      <c r="C39" s="62"/>
      <c r="D39" s="58"/>
      <c r="E39" s="59"/>
      <c r="F39" s="59"/>
      <c r="G39" s="59"/>
      <c r="H39" s="59"/>
      <c r="I39" s="59"/>
      <c r="J39" s="59"/>
      <c r="K39" s="60"/>
      <c r="L39" s="55" t="str">
        <f>IF(D39="","",IFERROR(VLOOKUP(D39,貼付け用!$A$4:$C$1000,2,0),"SII登録型番を正しく入力してください"))</f>
        <v/>
      </c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7"/>
      <c r="X39" s="55" t="str">
        <f>IF(D39="","",IFERROR(VLOOKUP(D39,貼付け用!$A$4:$C$1000,3,0),"SII登録型番を正しく入力してください"))</f>
        <v/>
      </c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7"/>
      <c r="AP39" s="71"/>
      <c r="AQ39" s="72"/>
      <c r="AR39" s="72"/>
      <c r="AS39" s="73"/>
      <c r="AT39" s="63"/>
      <c r="AU39" s="64"/>
      <c r="AV39" s="64"/>
      <c r="AW39" s="64"/>
      <c r="AX39" s="65"/>
      <c r="AY39" s="27"/>
    </row>
    <row r="40" spans="1:51" ht="24" customHeight="1" x14ac:dyDescent="0.2">
      <c r="A40" s="3"/>
      <c r="B40" s="61">
        <v>23</v>
      </c>
      <c r="C40" s="62"/>
      <c r="D40" s="58"/>
      <c r="E40" s="59"/>
      <c r="F40" s="59"/>
      <c r="G40" s="59"/>
      <c r="H40" s="59"/>
      <c r="I40" s="59"/>
      <c r="J40" s="59"/>
      <c r="K40" s="60"/>
      <c r="L40" s="55" t="str">
        <f>IF(D40="","",IFERROR(VLOOKUP(D40,貼付け用!$A$4:$C$1000,2,0),"SII登録型番を正しく入力してください"))</f>
        <v/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7"/>
      <c r="X40" s="55" t="str">
        <f>IF(D40="","",IFERROR(VLOOKUP(D40,貼付け用!$A$4:$C$1000,3,0),"SII登録型番を正しく入力してください"))</f>
        <v/>
      </c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7"/>
      <c r="AP40" s="71"/>
      <c r="AQ40" s="72"/>
      <c r="AR40" s="72"/>
      <c r="AS40" s="73"/>
      <c r="AT40" s="63"/>
      <c r="AU40" s="64"/>
      <c r="AV40" s="64"/>
      <c r="AW40" s="64"/>
      <c r="AX40" s="65"/>
      <c r="AY40" s="27"/>
    </row>
    <row r="41" spans="1:51" ht="24" customHeight="1" x14ac:dyDescent="0.2">
      <c r="A41" s="3"/>
      <c r="B41" s="61">
        <v>24</v>
      </c>
      <c r="C41" s="62"/>
      <c r="D41" s="58"/>
      <c r="E41" s="59"/>
      <c r="F41" s="59"/>
      <c r="G41" s="59"/>
      <c r="H41" s="59"/>
      <c r="I41" s="59"/>
      <c r="J41" s="59"/>
      <c r="K41" s="60"/>
      <c r="L41" s="55" t="str">
        <f>IF(D41="","",IFERROR(VLOOKUP(D41,貼付け用!$A$4:$C$1000,2,0),"SII登録型番を正しく入力してください"))</f>
        <v/>
      </c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7"/>
      <c r="X41" s="55" t="str">
        <f>IF(D41="","",IFERROR(VLOOKUP(D41,貼付け用!$A$4:$C$1000,3,0),"SII登録型番を正しく入力してください"))</f>
        <v/>
      </c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7"/>
      <c r="AP41" s="71"/>
      <c r="AQ41" s="72"/>
      <c r="AR41" s="72"/>
      <c r="AS41" s="73"/>
      <c r="AT41" s="63"/>
      <c r="AU41" s="64"/>
      <c r="AV41" s="64"/>
      <c r="AW41" s="64"/>
      <c r="AX41" s="65"/>
      <c r="AY41" s="27"/>
    </row>
    <row r="42" spans="1:51" ht="24" customHeight="1" x14ac:dyDescent="0.2">
      <c r="A42" s="3"/>
      <c r="B42" s="61">
        <v>25</v>
      </c>
      <c r="C42" s="62"/>
      <c r="D42" s="58"/>
      <c r="E42" s="59"/>
      <c r="F42" s="59"/>
      <c r="G42" s="59"/>
      <c r="H42" s="59"/>
      <c r="I42" s="59"/>
      <c r="J42" s="59"/>
      <c r="K42" s="60"/>
      <c r="L42" s="55" t="str">
        <f>IF(D42="","",IFERROR(VLOOKUP(D42,貼付け用!$A$4:$C$1000,2,0),"SII登録型番を正しく入力してください"))</f>
        <v/>
      </c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7"/>
      <c r="X42" s="55" t="str">
        <f>IF(D42="","",IFERROR(VLOOKUP(D42,貼付け用!$A$4:$C$1000,3,0),"SII登録型番を正しく入力してください"))</f>
        <v/>
      </c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7"/>
      <c r="AP42" s="71"/>
      <c r="AQ42" s="72"/>
      <c r="AR42" s="72"/>
      <c r="AS42" s="73"/>
      <c r="AT42" s="63"/>
      <c r="AU42" s="64"/>
      <c r="AV42" s="64"/>
      <c r="AW42" s="64"/>
      <c r="AX42" s="65"/>
      <c r="AY42" s="27"/>
    </row>
    <row r="43" spans="1:51" ht="24" customHeight="1" x14ac:dyDescent="0.2">
      <c r="A43" s="3"/>
      <c r="B43" s="61">
        <v>26</v>
      </c>
      <c r="C43" s="62"/>
      <c r="D43" s="58"/>
      <c r="E43" s="59"/>
      <c r="F43" s="59"/>
      <c r="G43" s="59"/>
      <c r="H43" s="59"/>
      <c r="I43" s="59"/>
      <c r="J43" s="59"/>
      <c r="K43" s="60"/>
      <c r="L43" s="55" t="str">
        <f>IF(D43="","",IFERROR(VLOOKUP(D43,貼付け用!$A$4:$C$1000,2,0),"SII登録型番を正しく入力してください"))</f>
        <v/>
      </c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7"/>
      <c r="X43" s="55" t="str">
        <f>IF(D43="","",IFERROR(VLOOKUP(D43,貼付け用!$A$4:$C$1000,3,0),"SII登録型番を正しく入力してください"))</f>
        <v/>
      </c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7"/>
      <c r="AP43" s="71"/>
      <c r="AQ43" s="72"/>
      <c r="AR43" s="72"/>
      <c r="AS43" s="73"/>
      <c r="AT43" s="63"/>
      <c r="AU43" s="64"/>
      <c r="AV43" s="64"/>
      <c r="AW43" s="64"/>
      <c r="AX43" s="65"/>
      <c r="AY43" s="27"/>
    </row>
    <row r="44" spans="1:51" ht="24" customHeight="1" x14ac:dyDescent="0.2">
      <c r="A44" s="3"/>
      <c r="B44" s="61">
        <v>27</v>
      </c>
      <c r="C44" s="62"/>
      <c r="D44" s="58"/>
      <c r="E44" s="59"/>
      <c r="F44" s="59"/>
      <c r="G44" s="59"/>
      <c r="H44" s="59"/>
      <c r="I44" s="59"/>
      <c r="J44" s="59"/>
      <c r="K44" s="60"/>
      <c r="L44" s="55" t="str">
        <f>IF(D44="","",IFERROR(VLOOKUP(D44,貼付け用!$A$4:$C$1000,2,0),"SII登録型番を正しく入力してください"))</f>
        <v/>
      </c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7"/>
      <c r="X44" s="55" t="str">
        <f>IF(D44="","",IFERROR(VLOOKUP(D44,貼付け用!$A$4:$C$1000,3,0),"SII登録型番を正しく入力してください"))</f>
        <v/>
      </c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7"/>
      <c r="AP44" s="71"/>
      <c r="AQ44" s="72"/>
      <c r="AR44" s="72"/>
      <c r="AS44" s="73"/>
      <c r="AT44" s="63"/>
      <c r="AU44" s="64"/>
      <c r="AV44" s="64"/>
      <c r="AW44" s="64"/>
      <c r="AX44" s="65"/>
      <c r="AY44" s="27"/>
    </row>
    <row r="45" spans="1:51" ht="24" customHeight="1" x14ac:dyDescent="0.2">
      <c r="A45" s="3"/>
      <c r="B45" s="61">
        <v>28</v>
      </c>
      <c r="C45" s="62"/>
      <c r="D45" s="58"/>
      <c r="E45" s="59"/>
      <c r="F45" s="59"/>
      <c r="G45" s="59"/>
      <c r="H45" s="59"/>
      <c r="I45" s="59"/>
      <c r="J45" s="59"/>
      <c r="K45" s="60"/>
      <c r="L45" s="55" t="str">
        <f>IF(D45="","",IFERROR(VLOOKUP(D45,貼付け用!$A$4:$C$1000,2,0),"SII登録型番を正しく入力してください"))</f>
        <v/>
      </c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7"/>
      <c r="X45" s="55" t="str">
        <f>IF(D45="","",IFERROR(VLOOKUP(D45,貼付け用!$A$4:$C$1000,3,0),"SII登録型番を正しく入力してください"))</f>
        <v/>
      </c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7"/>
      <c r="AP45" s="71"/>
      <c r="AQ45" s="72"/>
      <c r="AR45" s="72"/>
      <c r="AS45" s="73"/>
      <c r="AT45" s="63"/>
      <c r="AU45" s="64"/>
      <c r="AV45" s="64"/>
      <c r="AW45" s="64"/>
      <c r="AX45" s="65"/>
      <c r="AY45" s="27"/>
    </row>
    <row r="46" spans="1:51" ht="24" customHeight="1" x14ac:dyDescent="0.2">
      <c r="A46" s="3"/>
      <c r="B46" s="61">
        <v>29</v>
      </c>
      <c r="C46" s="62"/>
      <c r="D46" s="58"/>
      <c r="E46" s="59"/>
      <c r="F46" s="59"/>
      <c r="G46" s="59"/>
      <c r="H46" s="59"/>
      <c r="I46" s="59"/>
      <c r="J46" s="59"/>
      <c r="K46" s="60"/>
      <c r="L46" s="55" t="str">
        <f>IF(D46="","",IFERROR(VLOOKUP(D46,貼付け用!$A$4:$C$1000,2,0),"SII登録型番を正しく入力してください"))</f>
        <v/>
      </c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7"/>
      <c r="X46" s="55" t="str">
        <f>IF(D46="","",IFERROR(VLOOKUP(D46,貼付け用!$A$4:$C$1000,3,0),"SII登録型番を正しく入力してください"))</f>
        <v/>
      </c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7"/>
      <c r="AP46" s="71"/>
      <c r="AQ46" s="72"/>
      <c r="AR46" s="72"/>
      <c r="AS46" s="73"/>
      <c r="AT46" s="63"/>
      <c r="AU46" s="64"/>
      <c r="AV46" s="64"/>
      <c r="AW46" s="64"/>
      <c r="AX46" s="65"/>
      <c r="AY46" s="27"/>
    </row>
    <row r="47" spans="1:51" ht="24" customHeight="1" x14ac:dyDescent="0.2">
      <c r="A47" s="3"/>
      <c r="B47" s="61">
        <v>30</v>
      </c>
      <c r="C47" s="62"/>
      <c r="D47" s="58"/>
      <c r="E47" s="59"/>
      <c r="F47" s="59"/>
      <c r="G47" s="59"/>
      <c r="H47" s="59"/>
      <c r="I47" s="59"/>
      <c r="J47" s="59"/>
      <c r="K47" s="60"/>
      <c r="L47" s="55" t="str">
        <f>IF(D47="","",IFERROR(VLOOKUP(D47,貼付け用!$A$4:$C$1000,2,0),"SII登録型番を正しく入力してください"))</f>
        <v/>
      </c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7"/>
      <c r="X47" s="55" t="str">
        <f>IF(D47="","",IFERROR(VLOOKUP(D47,貼付け用!$A$4:$C$1000,3,0),"SII登録型番を正しく入力してください"))</f>
        <v/>
      </c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7"/>
      <c r="AP47" s="71"/>
      <c r="AQ47" s="72"/>
      <c r="AR47" s="72"/>
      <c r="AS47" s="73"/>
      <c r="AT47" s="63"/>
      <c r="AU47" s="64"/>
      <c r="AV47" s="64"/>
      <c r="AW47" s="64"/>
      <c r="AX47" s="65"/>
      <c r="AY47" s="27"/>
    </row>
    <row r="48" spans="1:51" ht="30.75" customHeight="1" x14ac:dyDescent="0.2">
      <c r="A48" s="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28"/>
    </row>
  </sheetData>
  <sheetProtection algorithmName="SHA-512" hashValue="mSIUByuTw9vjUAGpBdPAsn3h8TaZ4jrVaddwCeiMkmuA/rktL4iVnBkaCMtcaibvP3QbG7GzKqUhU9fgEWx1ZQ==" saltValue="PhEskLEOlMvjMmcnZFKZrA==" spinCount="100000" sheet="1" formatCells="0"/>
  <mergeCells count="213">
    <mergeCell ref="AM7:AX7"/>
    <mergeCell ref="AN8:AQ8"/>
    <mergeCell ref="B8:AM8"/>
    <mergeCell ref="AP22:AS22"/>
    <mergeCell ref="AP23:AS23"/>
    <mergeCell ref="AP47:AS47"/>
    <mergeCell ref="AP36:AS36"/>
    <mergeCell ref="AP37:AS37"/>
    <mergeCell ref="AP38:AS38"/>
    <mergeCell ref="AP39:AS39"/>
    <mergeCell ref="AP40:AS40"/>
    <mergeCell ref="AP41:AS41"/>
    <mergeCell ref="AP42:AS42"/>
    <mergeCell ref="AP43:AS43"/>
    <mergeCell ref="AP44:AS44"/>
    <mergeCell ref="AP45:AS45"/>
    <mergeCell ref="AP46:AS46"/>
    <mergeCell ref="AP24:AS24"/>
    <mergeCell ref="AP25:AS25"/>
    <mergeCell ref="AP26:AS26"/>
    <mergeCell ref="AP27:AS27"/>
    <mergeCell ref="AP28:AS28"/>
    <mergeCell ref="AP29:AS29"/>
    <mergeCell ref="AT42:AX42"/>
    <mergeCell ref="AT43:AX43"/>
    <mergeCell ref="AT44:AX44"/>
    <mergeCell ref="AT36:AX36"/>
    <mergeCell ref="AT37:AX37"/>
    <mergeCell ref="AT38:AX38"/>
    <mergeCell ref="AT39:AX39"/>
    <mergeCell ref="AT40:AX40"/>
    <mergeCell ref="AT41:AX41"/>
    <mergeCell ref="AT31:AX31"/>
    <mergeCell ref="AT32:AX32"/>
    <mergeCell ref="AT33:AX33"/>
    <mergeCell ref="AT34:AX34"/>
    <mergeCell ref="AT35:AX35"/>
    <mergeCell ref="AP30:AS30"/>
    <mergeCell ref="AP31:AS31"/>
    <mergeCell ref="AP32:AS32"/>
    <mergeCell ref="AP33:AS33"/>
    <mergeCell ref="AP34:AS34"/>
    <mergeCell ref="AP35:AS35"/>
    <mergeCell ref="B39:C39"/>
    <mergeCell ref="B40:C40"/>
    <mergeCell ref="B41:C41"/>
    <mergeCell ref="D41:K41"/>
    <mergeCell ref="D32:K32"/>
    <mergeCell ref="D35:K35"/>
    <mergeCell ref="D33:K33"/>
    <mergeCell ref="D36:K36"/>
    <mergeCell ref="D37:K37"/>
    <mergeCell ref="D38:K38"/>
    <mergeCell ref="D40:K40"/>
    <mergeCell ref="D31:K31"/>
    <mergeCell ref="D39:K39"/>
    <mergeCell ref="L37:W37"/>
    <mergeCell ref="L34:W34"/>
    <mergeCell ref="D34:K34"/>
    <mergeCell ref="D30:K30"/>
    <mergeCell ref="L36:W36"/>
    <mergeCell ref="B42:C42"/>
    <mergeCell ref="B25:C25"/>
    <mergeCell ref="B26:C26"/>
    <mergeCell ref="B27:C27"/>
    <mergeCell ref="B28:C28"/>
    <mergeCell ref="B29:C29"/>
    <mergeCell ref="B31:C31"/>
    <mergeCell ref="B32:C32"/>
    <mergeCell ref="B33:C33"/>
    <mergeCell ref="B5:AX5"/>
    <mergeCell ref="AZ13:CA14"/>
    <mergeCell ref="B34:C34"/>
    <mergeCell ref="B35:C35"/>
    <mergeCell ref="B36:C36"/>
    <mergeCell ref="B37:C37"/>
    <mergeCell ref="B38:C38"/>
    <mergeCell ref="AP17:AS17"/>
    <mergeCell ref="AT17:AX17"/>
    <mergeCell ref="X17:AO17"/>
    <mergeCell ref="X18:AO18"/>
    <mergeCell ref="X19:AO19"/>
    <mergeCell ref="X20:AO20"/>
    <mergeCell ref="X21:AO21"/>
    <mergeCell ref="X22:AO22"/>
    <mergeCell ref="X23:AO23"/>
    <mergeCell ref="X24:AO24"/>
    <mergeCell ref="X25:AO25"/>
    <mergeCell ref="X26:AO26"/>
    <mergeCell ref="X27:AO27"/>
    <mergeCell ref="X28:AO28"/>
    <mergeCell ref="X29:AO29"/>
    <mergeCell ref="AT18:AX18"/>
    <mergeCell ref="AT19:AX19"/>
    <mergeCell ref="B18:C18"/>
    <mergeCell ref="B19:C19"/>
    <mergeCell ref="B20:C20"/>
    <mergeCell ref="B21:C21"/>
    <mergeCell ref="B22:C22"/>
    <mergeCell ref="B23:C23"/>
    <mergeCell ref="B24:C24"/>
    <mergeCell ref="B30:C30"/>
    <mergeCell ref="B6:AX6"/>
    <mergeCell ref="AT20:AX20"/>
    <mergeCell ref="AT21:AX21"/>
    <mergeCell ref="AT22:AX22"/>
    <mergeCell ref="AT23:AX23"/>
    <mergeCell ref="AT24:AX24"/>
    <mergeCell ref="AT25:AX25"/>
    <mergeCell ref="AT26:AX26"/>
    <mergeCell ref="AT27:AX27"/>
    <mergeCell ref="AT28:AX28"/>
    <mergeCell ref="AT29:AX29"/>
    <mergeCell ref="AT30:AX30"/>
    <mergeCell ref="AP18:AS18"/>
    <mergeCell ref="AP19:AS19"/>
    <mergeCell ref="AP20:AS20"/>
    <mergeCell ref="AP21:AS21"/>
    <mergeCell ref="D18:K18"/>
    <mergeCell ref="L19:W19"/>
    <mergeCell ref="D23:K23"/>
    <mergeCell ref="L23:W23"/>
    <mergeCell ref="D17:K17"/>
    <mergeCell ref="L25:W25"/>
    <mergeCell ref="D22:K22"/>
    <mergeCell ref="L21:W21"/>
    <mergeCell ref="D24:K24"/>
    <mergeCell ref="D19:K19"/>
    <mergeCell ref="D25:K25"/>
    <mergeCell ref="L18:W18"/>
    <mergeCell ref="L20:W20"/>
    <mergeCell ref="L17:W17"/>
    <mergeCell ref="L24:W24"/>
    <mergeCell ref="L22:W22"/>
    <mergeCell ref="D20:K20"/>
    <mergeCell ref="D21:K21"/>
    <mergeCell ref="D27:K27"/>
    <mergeCell ref="D26:K26"/>
    <mergeCell ref="D28:K28"/>
    <mergeCell ref="D29:K29"/>
    <mergeCell ref="L30:W30"/>
    <mergeCell ref="L31:W31"/>
    <mergeCell ref="L32:W32"/>
    <mergeCell ref="L33:W33"/>
    <mergeCell ref="L35:W35"/>
    <mergeCell ref="L26:W26"/>
    <mergeCell ref="L27:W27"/>
    <mergeCell ref="L28:W28"/>
    <mergeCell ref="L29:W29"/>
    <mergeCell ref="L39:W39"/>
    <mergeCell ref="L38:W38"/>
    <mergeCell ref="L41:W41"/>
    <mergeCell ref="L40:W40"/>
    <mergeCell ref="L44:W44"/>
    <mergeCell ref="L43:W43"/>
    <mergeCell ref="X39:AO39"/>
    <mergeCell ref="X40:AO40"/>
    <mergeCell ref="X41:AO41"/>
    <mergeCell ref="X42:AO42"/>
    <mergeCell ref="X30:AO30"/>
    <mergeCell ref="X31:AO31"/>
    <mergeCell ref="X32:AO32"/>
    <mergeCell ref="X33:AO33"/>
    <mergeCell ref="X34:AO34"/>
    <mergeCell ref="X35:AO35"/>
    <mergeCell ref="X36:AO36"/>
    <mergeCell ref="X37:AO37"/>
    <mergeCell ref="X38:AO38"/>
    <mergeCell ref="B48:AX48"/>
    <mergeCell ref="L47:W47"/>
    <mergeCell ref="L42:W42"/>
    <mergeCell ref="D46:K46"/>
    <mergeCell ref="D42:K42"/>
    <mergeCell ref="D47:K47"/>
    <mergeCell ref="D43:K43"/>
    <mergeCell ref="D44:K44"/>
    <mergeCell ref="D45:K45"/>
    <mergeCell ref="L46:W46"/>
    <mergeCell ref="B43:C43"/>
    <mergeCell ref="B44:C44"/>
    <mergeCell ref="B45:C45"/>
    <mergeCell ref="B46:C46"/>
    <mergeCell ref="B47:C47"/>
    <mergeCell ref="X43:AO43"/>
    <mergeCell ref="X44:AO44"/>
    <mergeCell ref="L45:W45"/>
    <mergeCell ref="X45:AO45"/>
    <mergeCell ref="X46:AO46"/>
    <mergeCell ref="X47:AO47"/>
    <mergeCell ref="AT45:AX45"/>
    <mergeCell ref="AT46:AX46"/>
    <mergeCell ref="AT47:AX47"/>
    <mergeCell ref="AZ17:CH17"/>
    <mergeCell ref="AS8:AT8"/>
    <mergeCell ref="AV8:AW8"/>
    <mergeCell ref="AV12:AX15"/>
    <mergeCell ref="AS10:AT10"/>
    <mergeCell ref="AV10:AW10"/>
    <mergeCell ref="B13:H13"/>
    <mergeCell ref="B14:H14"/>
    <mergeCell ref="AM10:AN10"/>
    <mergeCell ref="C12:V12"/>
    <mergeCell ref="AD12:AU12"/>
    <mergeCell ref="AD13:AU13"/>
    <mergeCell ref="J14:N14"/>
    <mergeCell ref="P14:R14"/>
    <mergeCell ref="T14:V14"/>
    <mergeCell ref="AD14:AU14"/>
    <mergeCell ref="AD15:AU15"/>
    <mergeCell ref="B17:C17"/>
    <mergeCell ref="J13:W13"/>
    <mergeCell ref="B15:X15"/>
    <mergeCell ref="AG9:AY9"/>
  </mergeCells>
  <phoneticPr fontId="1"/>
  <conditionalFormatting sqref="J13">
    <cfRule type="expression" dxfId="8" priority="10">
      <formula>$J$13=""</formula>
    </cfRule>
  </conditionalFormatting>
  <conditionalFormatting sqref="C12:V12">
    <cfRule type="expression" dxfId="7" priority="8">
      <formula>$C$12=""</formula>
    </cfRule>
  </conditionalFormatting>
  <conditionalFormatting sqref="J14">
    <cfRule type="expression" dxfId="6" priority="7">
      <formula>$J$14=""</formula>
    </cfRule>
  </conditionalFormatting>
  <conditionalFormatting sqref="P14">
    <cfRule type="expression" dxfId="5" priority="6">
      <formula>$P$14=""</formula>
    </cfRule>
  </conditionalFormatting>
  <conditionalFormatting sqref="T14">
    <cfRule type="expression" dxfId="4" priority="5">
      <formula>$T$14=""</formula>
    </cfRule>
  </conditionalFormatting>
  <conditionalFormatting sqref="AV8:AW8">
    <cfRule type="expression" dxfId="3" priority="2">
      <formula>$AV$8=""</formula>
    </cfRule>
  </conditionalFormatting>
  <conditionalFormatting sqref="AN8">
    <cfRule type="expression" dxfId="2" priority="4">
      <formula>$AN$8=""</formula>
    </cfRule>
  </conditionalFormatting>
  <conditionalFormatting sqref="AS8:AT8">
    <cfRule type="expression" dxfId="1" priority="3">
      <formula>$AS$8=""</formula>
    </cfRule>
  </conditionalFormatting>
  <conditionalFormatting sqref="AG9">
    <cfRule type="expression" dxfId="0" priority="1">
      <formula>$AG$9&lt;&gt;""</formula>
    </cfRule>
  </conditionalFormatting>
  <dataValidations count="8">
    <dataValidation imeMode="hiragana" allowBlank="1" showInputMessage="1" showErrorMessage="1" sqref="L18:X47 B12 J13" xr:uid="{00000000-0002-0000-0000-000000000000}"/>
    <dataValidation imeMode="off" allowBlank="1" showInputMessage="1" showErrorMessage="1" sqref="AS10:AT11 AV10:AW11" xr:uid="{D9B86D22-6BD6-4821-B405-2B01BD41010C}"/>
    <dataValidation imeMode="disabled" allowBlank="1" showInputMessage="1" showErrorMessage="1" sqref="AT18:AT47 AP18:AQ47" xr:uid="{B35F2926-ACF7-4528-B570-2D6990BE09A1}"/>
    <dataValidation type="custom" imeMode="disabled" allowBlank="1" showInputMessage="1" showErrorMessage="1" sqref="T14:V14" xr:uid="{B59C020F-DAC9-45F3-8196-EF5F9CAF9597}">
      <formula1>DATE(J14,P14,T14)&lt;=EOMONTH(DATE(J14,P14,1), 0)</formula1>
    </dataValidation>
    <dataValidation type="textLength" imeMode="disabled" operator="equal" allowBlank="1" showInputMessage="1" showErrorMessage="1" error="西暦4桁で入力してください。" sqref="J14:N14 AN8:AQ8" xr:uid="{4A087B56-49FB-415F-B33A-0F7AADC9E7CC}">
      <formula1>4</formula1>
    </dataValidation>
    <dataValidation type="custom" imeMode="disabled" allowBlank="1" showInputMessage="1" showErrorMessage="1" sqref="P14:R14 AS8:AT8" xr:uid="{B722638A-866C-4B03-B7DB-FB2D91793DA6}">
      <formula1>OR(P8=1,P8=2,P8=3,P8=4,P8=5,P8=6,P8=7,P8=8,P8=9,P8=10,P8=11,P8=12)</formula1>
    </dataValidation>
    <dataValidation type="custom" imeMode="disabled" allowBlank="1" showInputMessage="1" showErrorMessage="1" error="日付をご確認ください。" sqref="AV8:AW8" xr:uid="{C9833089-84E1-49E8-B7FD-CC6BB7FFD951}">
      <formula1>DATE(AN8,AS8,AV8)&lt;=EOMONTH(DATE(AN8,AS8,1), 0)</formula1>
    </dataValidation>
    <dataValidation type="custom" imeMode="halfAlpha" operator="equal" allowBlank="1" showInputMessage="1" showErrorMessage="1" error="SII登録型番を半角大文字の英数字で入力してください。（８文字）" sqref="D18:K47" xr:uid="{DE45EF87-9CA9-45AA-8442-68C03B558BF9}">
      <formula1>AND(LENB(D18)=8,EXACT(UPPER(D18),D18))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5" orientation="portrait" r:id="rId1"/>
  <headerFooter>
    <oddHeader>&amp;RVERSION 2.0</oddHeader>
  </headerFooter>
  <rowBreaks count="1" manualBreakCount="1">
    <brk id="14" max="50" man="1"/>
  </rowBreaks>
  <colBreaks count="1" manualBreakCount="1">
    <brk id="29" min="3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8443-B386-462D-8C8A-76A1F4695FCB}">
  <sheetPr>
    <tabColor rgb="FFFF0000"/>
  </sheetPr>
  <dimension ref="A1:C29"/>
  <sheetViews>
    <sheetView workbookViewId="0"/>
  </sheetViews>
  <sheetFormatPr defaultRowHeight="13.2" x14ac:dyDescent="0.2"/>
  <cols>
    <col min="1" max="1" width="11.21875" bestFit="1" customWidth="1"/>
    <col min="2" max="2" width="33.33203125" bestFit="1" customWidth="1"/>
    <col min="3" max="3" width="61.21875" bestFit="1" customWidth="1"/>
  </cols>
  <sheetData>
    <row r="1" spans="1:3" x14ac:dyDescent="0.2">
      <c r="A1" s="2" t="s">
        <v>21</v>
      </c>
    </row>
    <row r="2" spans="1:3" x14ac:dyDescent="0.2">
      <c r="A2" s="2" t="s">
        <v>22</v>
      </c>
    </row>
    <row r="3" spans="1:3" x14ac:dyDescent="0.2">
      <c r="A3" t="s">
        <v>20</v>
      </c>
      <c r="B3" t="s">
        <v>17</v>
      </c>
      <c r="C3" t="s">
        <v>18</v>
      </c>
    </row>
    <row r="4" spans="1:3" x14ac:dyDescent="0.2">
      <c r="A4" t="s">
        <v>29</v>
      </c>
      <c r="B4" t="s">
        <v>51</v>
      </c>
      <c r="C4" t="s">
        <v>41</v>
      </c>
    </row>
    <row r="5" spans="1:3" x14ac:dyDescent="0.2">
      <c r="A5" t="s">
        <v>30</v>
      </c>
      <c r="B5" t="s">
        <v>51</v>
      </c>
      <c r="C5" t="s">
        <v>57</v>
      </c>
    </row>
    <row r="6" spans="1:3" x14ac:dyDescent="0.2">
      <c r="A6" t="s">
        <v>58</v>
      </c>
      <c r="B6" t="s">
        <v>51</v>
      </c>
      <c r="C6" t="s">
        <v>59</v>
      </c>
    </row>
    <row r="7" spans="1:3" x14ac:dyDescent="0.2">
      <c r="A7" t="s">
        <v>60</v>
      </c>
      <c r="B7" t="s">
        <v>51</v>
      </c>
      <c r="C7" t="s">
        <v>61</v>
      </c>
    </row>
    <row r="8" spans="1:3" x14ac:dyDescent="0.2">
      <c r="A8" t="s">
        <v>62</v>
      </c>
      <c r="B8" t="s">
        <v>51</v>
      </c>
      <c r="C8" t="s">
        <v>63</v>
      </c>
    </row>
    <row r="9" spans="1:3" x14ac:dyDescent="0.2">
      <c r="A9" t="s">
        <v>31</v>
      </c>
      <c r="B9" t="s">
        <v>52</v>
      </c>
      <c r="C9" t="s">
        <v>42</v>
      </c>
    </row>
    <row r="10" spans="1:3" x14ac:dyDescent="0.2">
      <c r="A10" t="s">
        <v>32</v>
      </c>
      <c r="B10" t="s">
        <v>52</v>
      </c>
      <c r="C10" t="s">
        <v>43</v>
      </c>
    </row>
    <row r="11" spans="1:3" x14ac:dyDescent="0.2">
      <c r="A11" t="s">
        <v>33</v>
      </c>
      <c r="B11" t="s">
        <v>53</v>
      </c>
      <c r="C11" t="s">
        <v>44</v>
      </c>
    </row>
    <row r="12" spans="1:3" x14ac:dyDescent="0.2">
      <c r="A12" t="s">
        <v>34</v>
      </c>
      <c r="B12" t="s">
        <v>64</v>
      </c>
      <c r="C12" t="s">
        <v>45</v>
      </c>
    </row>
    <row r="13" spans="1:3" x14ac:dyDescent="0.2">
      <c r="A13" t="s">
        <v>35</v>
      </c>
      <c r="B13" t="s">
        <v>54</v>
      </c>
      <c r="C13" t="s">
        <v>46</v>
      </c>
    </row>
    <row r="14" spans="1:3" x14ac:dyDescent="0.2">
      <c r="A14" t="s">
        <v>36</v>
      </c>
      <c r="B14" t="s">
        <v>55</v>
      </c>
      <c r="C14" t="s">
        <v>47</v>
      </c>
    </row>
    <row r="15" spans="1:3" x14ac:dyDescent="0.2">
      <c r="A15" t="s">
        <v>37</v>
      </c>
      <c r="B15" t="s">
        <v>55</v>
      </c>
      <c r="C15" t="s">
        <v>48</v>
      </c>
    </row>
    <row r="16" spans="1:3" x14ac:dyDescent="0.2">
      <c r="A16" t="s">
        <v>38</v>
      </c>
      <c r="B16" t="s">
        <v>55</v>
      </c>
      <c r="C16" t="s">
        <v>49</v>
      </c>
    </row>
    <row r="17" spans="1:3" x14ac:dyDescent="0.2">
      <c r="A17" t="s">
        <v>39</v>
      </c>
      <c r="B17" t="s">
        <v>65</v>
      </c>
      <c r="C17" t="s">
        <v>50</v>
      </c>
    </row>
    <row r="18" spans="1:3" x14ac:dyDescent="0.2">
      <c r="A18" t="s">
        <v>40</v>
      </c>
      <c r="B18" t="s">
        <v>19</v>
      </c>
      <c r="C18" t="s">
        <v>66</v>
      </c>
    </row>
    <row r="19" spans="1:3" x14ac:dyDescent="0.2">
      <c r="A19" t="s">
        <v>67</v>
      </c>
      <c r="B19" t="s">
        <v>77</v>
      </c>
      <c r="C19" t="s">
        <v>78</v>
      </c>
    </row>
    <row r="20" spans="1:3" x14ac:dyDescent="0.2">
      <c r="A20" t="s">
        <v>68</v>
      </c>
      <c r="B20" t="s">
        <v>77</v>
      </c>
      <c r="C20" t="s">
        <v>79</v>
      </c>
    </row>
    <row r="21" spans="1:3" x14ac:dyDescent="0.2">
      <c r="A21" t="s">
        <v>69</v>
      </c>
      <c r="B21" t="s">
        <v>77</v>
      </c>
      <c r="C21" t="s">
        <v>80</v>
      </c>
    </row>
    <row r="22" spans="1:3" x14ac:dyDescent="0.2">
      <c r="A22" t="s">
        <v>93</v>
      </c>
      <c r="B22" t="s">
        <v>77</v>
      </c>
      <c r="C22" t="s">
        <v>81</v>
      </c>
    </row>
    <row r="23" spans="1:3" x14ac:dyDescent="0.2">
      <c r="A23" t="s">
        <v>70</v>
      </c>
      <c r="B23" t="s">
        <v>77</v>
      </c>
      <c r="C23" t="s">
        <v>82</v>
      </c>
    </row>
    <row r="24" spans="1:3" x14ac:dyDescent="0.2">
      <c r="A24" t="s">
        <v>71</v>
      </c>
      <c r="B24" t="s">
        <v>77</v>
      </c>
      <c r="C24" t="s">
        <v>83</v>
      </c>
    </row>
    <row r="25" spans="1:3" x14ac:dyDescent="0.2">
      <c r="A25" t="s">
        <v>72</v>
      </c>
      <c r="B25" t="s">
        <v>77</v>
      </c>
      <c r="C25" t="s">
        <v>84</v>
      </c>
    </row>
    <row r="26" spans="1:3" x14ac:dyDescent="0.2">
      <c r="A26" t="s">
        <v>73</v>
      </c>
      <c r="B26" t="s">
        <v>77</v>
      </c>
      <c r="C26" t="s">
        <v>85</v>
      </c>
    </row>
    <row r="27" spans="1:3" x14ac:dyDescent="0.2">
      <c r="A27" t="s">
        <v>74</v>
      </c>
      <c r="B27" t="s">
        <v>77</v>
      </c>
      <c r="C27" t="s">
        <v>86</v>
      </c>
    </row>
    <row r="28" spans="1:3" x14ac:dyDescent="0.2">
      <c r="A28" t="s">
        <v>75</v>
      </c>
      <c r="B28" t="s">
        <v>77</v>
      </c>
      <c r="C28" t="s">
        <v>87</v>
      </c>
    </row>
    <row r="29" spans="1:3" x14ac:dyDescent="0.2">
      <c r="A29" t="s">
        <v>76</v>
      </c>
      <c r="B29" t="s">
        <v>77</v>
      </c>
      <c r="C29" t="s">
        <v>88</v>
      </c>
    </row>
  </sheetData>
  <sheetProtection algorithmName="SHA-512" hashValue="0Yx6pMY7FLLh0fKtUfDjjZbIKa4UgJFkEjGonFoKZQrds+0+LcJ3AT/SVgran2U/kz2EM5Ss9hGRQlesH6bvhw==" saltValue="mKeFfiyiXVPKHEViueA//Q==" spinCount="100000" sheet="1" objects="1" scenarios="1"/>
  <autoFilter ref="A3:C113" xr:uid="{EEF8892C-6E58-431F-A7A1-0677062261DF}">
    <sortState xmlns:xlrd2="http://schemas.microsoft.com/office/spreadsheetml/2017/richdata2" ref="A4:C113">
      <sortCondition ref="A3:A113"/>
    </sortState>
  </autoFilter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出荷証明書【断熱材】</vt:lpstr>
      <vt:lpstr>貼付け用</vt:lpstr>
      <vt:lpstr>出荷証明書【断熱材】!Print_Area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2022-06-21T09:18:04Z</dcterms:modified>
</cp:coreProperties>
</file>