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filterPrivacy="1" defaultThemeVersion="124226"/>
  <xr:revisionPtr revIDLastSave="0" documentId="13_ncr:1_{C03A6C14-80DC-4473-83AB-7C955FA8878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出荷証明書【潜熱蓄熱建材】" sheetId="1" r:id="rId1"/>
    <sheet name="貼付け用" sheetId="2" state="hidden" r:id="rId2"/>
  </sheets>
  <definedNames>
    <definedName name="_xlnm._FilterDatabase" localSheetId="1" hidden="1">貼付け用!$A$3:$C$113</definedName>
    <definedName name="_xlnm.Print_Area" localSheetId="0">出荷証明書【潜熱蓄熱建材】!$A$4:$AY$48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9" i="1" l="1"/>
  <c r="B15" i="1"/>
  <c r="AM7" i="1"/>
  <c r="V47" i="1" l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V18" i="1"/>
  <c r="I18" i="1"/>
</calcChain>
</file>

<file path=xl/sharedStrings.xml><?xml version="1.0" encoding="utf-8"?>
<sst xmlns="http://schemas.openxmlformats.org/spreadsheetml/2006/main" count="133" uniqueCount="105">
  <si>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</si>
  <si>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</si>
  <si>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</si>
  <si>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様</t>
    <rPh sb="0" eb="1">
      <t>サマ</t>
    </rPh>
    <phoneticPr fontId="1"/>
  </si>
  <si>
    <t>納 　品 　日</t>
    <rPh sb="0" eb="1">
      <t>オサム</t>
    </rPh>
    <rPh sb="3" eb="4">
      <t>ヒン</t>
    </rPh>
    <rPh sb="6" eb="7">
      <t>ヒ</t>
    </rPh>
    <phoneticPr fontId="1"/>
  </si>
  <si>
    <t>メーカー名</t>
    <rPh sb="4" eb="5">
      <t>メイ</t>
    </rPh>
    <phoneticPr fontId="1"/>
  </si>
  <si>
    <t>製品名</t>
    <rPh sb="0" eb="2">
      <t>セイヒン</t>
    </rPh>
    <rPh sb="2" eb="3">
      <t>メイ</t>
    </rPh>
    <phoneticPr fontId="1"/>
  </si>
  <si>
    <t>出荷量
（㎡）</t>
    <rPh sb="0" eb="2">
      <t>シュッカ</t>
    </rPh>
    <rPh sb="2" eb="3">
      <t>リョウ</t>
    </rPh>
    <phoneticPr fontId="1"/>
  </si>
  <si>
    <t>下記のとおり出荷したことを証明いたします。</t>
    <phoneticPr fontId="1"/>
  </si>
  <si>
    <t>（ページ</t>
    <phoneticPr fontId="1"/>
  </si>
  <si>
    <t>／</t>
    <phoneticPr fontId="1"/>
  </si>
  <si>
    <t>）</t>
    <phoneticPr fontId="1"/>
  </si>
  <si>
    <t>・出荷証明書は、原則、元請業者への販売業者（直前店）が発行してください。</t>
    <rPh sb="1" eb="3">
      <t>シュッカ</t>
    </rPh>
    <rPh sb="3" eb="6">
      <t>ショウメイショ</t>
    </rPh>
    <rPh sb="8" eb="10">
      <t>ゲンソク</t>
    </rPh>
    <rPh sb="11" eb="12">
      <t>モト</t>
    </rPh>
    <rPh sb="12" eb="13">
      <t>ウ</t>
    </rPh>
    <rPh sb="13" eb="15">
      <t>ギョウシャ</t>
    </rPh>
    <rPh sb="17" eb="19">
      <t>ハンバイ</t>
    </rPh>
    <rPh sb="19" eb="21">
      <t>ギョウシャ</t>
    </rPh>
    <rPh sb="21" eb="22">
      <t>ギョウシャ</t>
    </rPh>
    <rPh sb="22" eb="24">
      <t>チョクゼン</t>
    </rPh>
    <rPh sb="24" eb="25">
      <t>テン</t>
    </rPh>
    <rPh sb="25" eb="26">
      <t>ギョウシャ</t>
    </rPh>
    <rPh sb="27" eb="29">
      <t>ハッコウ</t>
    </rPh>
    <phoneticPr fontId="1"/>
  </si>
  <si>
    <t>←納品日以降の日付で発行してください。</t>
    <rPh sb="1" eb="4">
      <t>ノウヒンビ</t>
    </rPh>
    <rPh sb="4" eb="6">
      <t>イコウ</t>
    </rPh>
    <rPh sb="7" eb="9">
      <t>ヒヅケ</t>
    </rPh>
    <rPh sb="10" eb="12">
      <t>ハッコウ</t>
    </rPh>
    <phoneticPr fontId="1"/>
  </si>
  <si>
    <t>←複数枚になる場合は、ページ数を記入してください。</t>
    <rPh sb="1" eb="4">
      <t>フクスウマイ</t>
    </rPh>
    <rPh sb="7" eb="9">
      <t>バアイ</t>
    </rPh>
    <rPh sb="14" eb="15">
      <t>スウ</t>
    </rPh>
    <rPh sb="16" eb="18">
      <t>キニュウ</t>
    </rPh>
    <phoneticPr fontId="1"/>
  </si>
  <si>
    <t xml:space="preserve">
←元請業者への販売業者名（商流上の直前店）、住所を
　 記入の上、社印を押印してください。</t>
    <rPh sb="2" eb="3">
      <t>モト</t>
    </rPh>
    <rPh sb="3" eb="4">
      <t>ウケ</t>
    </rPh>
    <rPh sb="4" eb="6">
      <t>ギョウシャ</t>
    </rPh>
    <rPh sb="8" eb="10">
      <t>ハンバイ</t>
    </rPh>
    <rPh sb="10" eb="12">
      <t>ギョウシャ</t>
    </rPh>
    <rPh sb="12" eb="13">
      <t>メイ</t>
    </rPh>
    <rPh sb="14" eb="16">
      <t>ショウリュウ</t>
    </rPh>
    <rPh sb="16" eb="17">
      <t>ジョウ</t>
    </rPh>
    <rPh sb="18" eb="20">
      <t>チョクゼン</t>
    </rPh>
    <rPh sb="20" eb="21">
      <t>テン</t>
    </rPh>
    <rPh sb="23" eb="25">
      <t>ジュウショ</t>
    </rPh>
    <rPh sb="29" eb="31">
      <t>キニュウ</t>
    </rPh>
    <rPh sb="32" eb="33">
      <t>ウエ</t>
    </rPh>
    <rPh sb="34" eb="36">
      <t>シャイン</t>
    </rPh>
    <rPh sb="37" eb="39">
      <t>オウイン</t>
    </rPh>
    <phoneticPr fontId="1"/>
  </si>
  <si>
    <r>
      <t>←SII登録型番は</t>
    </r>
    <r>
      <rPr>
        <b/>
        <sz val="16"/>
        <color rgb="FFFF0000"/>
        <rFont val="ＭＳ Ｐゴシック"/>
        <family val="3"/>
        <charset val="128"/>
        <scheme val="minor"/>
      </rPr>
      <t>半角英数字</t>
    </r>
    <r>
      <rPr>
        <b/>
        <sz val="16"/>
        <color theme="1"/>
        <rFont val="ＭＳ Ｐゴシック"/>
        <family val="3"/>
        <charset val="128"/>
        <scheme val="minor"/>
      </rPr>
      <t>で入力してください。
　 SII登録型番を入力すると自動でメーカー名、製品名が入力されます。</t>
    </r>
    <rPh sb="4" eb="6">
      <t>トウロク</t>
    </rPh>
    <rPh sb="6" eb="8">
      <t>カタバン</t>
    </rPh>
    <rPh sb="9" eb="14">
      <t>ハンカクエイスウジ</t>
    </rPh>
    <rPh sb="15" eb="17">
      <t>ニュウリョク</t>
    </rPh>
    <rPh sb="30" eb="32">
      <t>トウロク</t>
    </rPh>
    <rPh sb="32" eb="34">
      <t>カタバン</t>
    </rPh>
    <rPh sb="35" eb="37">
      <t>ニュウリョク</t>
    </rPh>
    <rPh sb="40" eb="42">
      <t>ジドウ</t>
    </rPh>
    <rPh sb="47" eb="48">
      <t>メイ</t>
    </rPh>
    <rPh sb="49" eb="52">
      <t>セイヒンメイ</t>
    </rPh>
    <rPh sb="53" eb="55">
      <t>ニュウリョク</t>
    </rPh>
    <phoneticPr fontId="1"/>
  </si>
  <si>
    <t>メーカー名</t>
  </si>
  <si>
    <t>シリーズ名又は製品名</t>
  </si>
  <si>
    <t>株式会社カネカ</t>
  </si>
  <si>
    <t>SII登録型番</t>
    <phoneticPr fontId="12"/>
  </si>
  <si>
    <t>※SII登録型番の昇順で貼り付けること</t>
    <rPh sb="9" eb="11">
      <t>ショウジュン</t>
    </rPh>
    <rPh sb="12" eb="13">
      <t>ハ</t>
    </rPh>
    <rPh sb="14" eb="15">
      <t>ツ</t>
    </rPh>
    <phoneticPr fontId="12"/>
  </si>
  <si>
    <t>※1000行を超える場合は、出荷証明書の関数式を修正すること</t>
    <rPh sb="5" eb="6">
      <t>ギョウ</t>
    </rPh>
    <rPh sb="7" eb="8">
      <t>コ</t>
    </rPh>
    <rPh sb="10" eb="12">
      <t>バアイ</t>
    </rPh>
    <rPh sb="14" eb="19">
      <t>シュッカショウメイショ</t>
    </rPh>
    <rPh sb="20" eb="23">
      <t>カンスウシキ</t>
    </rPh>
    <rPh sb="24" eb="26">
      <t>シュウセイ</t>
    </rPh>
    <phoneticPr fontId="12"/>
  </si>
  <si>
    <t>発行者</t>
    <rPh sb="0" eb="3">
      <t>ハッコウシャ</t>
    </rPh>
    <phoneticPr fontId="1"/>
  </si>
  <si>
    <t>印</t>
    <rPh sb="0" eb="1">
      <t>イン</t>
    </rPh>
    <phoneticPr fontId="1"/>
  </si>
  <si>
    <t>出荷証明書【潜熱蓄熱建材】</t>
    <rPh sb="0" eb="2">
      <t>シュッカ</t>
    </rPh>
    <rPh sb="2" eb="5">
      <t>ショウメイショ</t>
    </rPh>
    <rPh sb="6" eb="8">
      <t>センネツ</t>
    </rPh>
    <rPh sb="8" eb="10">
      <t>チクネツ</t>
    </rPh>
    <rPh sb="10" eb="12">
      <t>ケンザイ</t>
    </rPh>
    <phoneticPr fontId="1"/>
  </si>
  <si>
    <t>・潜熱蓄熱建材を使用した場合は、こちらの出荷証明書を提出してください。</t>
    <rPh sb="1" eb="7">
      <t>センネツチクネツケンザイ</t>
    </rPh>
    <rPh sb="8" eb="10">
      <t>シヨウ</t>
    </rPh>
    <rPh sb="12" eb="14">
      <t>バアイ</t>
    </rPh>
    <rPh sb="20" eb="25">
      <t>シュッカショウメイショ</t>
    </rPh>
    <rPh sb="26" eb="28">
      <t>テイシュツ</t>
    </rPh>
    <phoneticPr fontId="1"/>
  </si>
  <si>
    <t>SII登録型番
（８桁）</t>
    <rPh sb="10" eb="11">
      <t>ケタ</t>
    </rPh>
    <phoneticPr fontId="1"/>
  </si>
  <si>
    <t>厚み
（mm）</t>
    <rPh sb="0" eb="1">
      <t>アツ</t>
    </rPh>
    <phoneticPr fontId="1"/>
  </si>
  <si>
    <t>JT021001</t>
  </si>
  <si>
    <t>JT021002</t>
  </si>
  <si>
    <t>JT021003</t>
  </si>
  <si>
    <t>JT041000</t>
  </si>
  <si>
    <t>JT041001</t>
  </si>
  <si>
    <t>JT041002</t>
  </si>
  <si>
    <t>JT041003</t>
  </si>
  <si>
    <t>JT041004</t>
  </si>
  <si>
    <t>JT077002</t>
  </si>
  <si>
    <t>JT077003</t>
  </si>
  <si>
    <t>JT077004</t>
  </si>
  <si>
    <t>JT082009</t>
  </si>
  <si>
    <t>JT082015</t>
  </si>
  <si>
    <t>JT082509</t>
  </si>
  <si>
    <t>JT082515</t>
  </si>
  <si>
    <t>JT083009</t>
  </si>
  <si>
    <t>JT083015</t>
  </si>
  <si>
    <t>JT088031</t>
  </si>
  <si>
    <t>JT088032</t>
  </si>
  <si>
    <t>JT100001</t>
  </si>
  <si>
    <t>JT100002</t>
  </si>
  <si>
    <t>JT110001</t>
  </si>
  <si>
    <t>永大産業株式会社</t>
  </si>
  <si>
    <t>三木理研工業株式会社</t>
  </si>
  <si>
    <t>千代田インテグレ株式会社</t>
  </si>
  <si>
    <t>株式会社ネギシ</t>
  </si>
  <si>
    <t>チヨダウーテ株式会社</t>
  </si>
  <si>
    <t>エコ熱プラス　フローリング　全面パネル</t>
  </si>
  <si>
    <t>エコ熱プラス　フローリング　右半面パネル</t>
  </si>
  <si>
    <t>エコ熱プラス　フローリング　左半面パネル</t>
  </si>
  <si>
    <t>PB-25-3</t>
  </si>
  <si>
    <t>PB-25-8</t>
  </si>
  <si>
    <t>PB-23-3</t>
  </si>
  <si>
    <t>PB-23-8</t>
  </si>
  <si>
    <t>PS-25</t>
  </si>
  <si>
    <t>蓄熱ボードPB-25-3(PET無)</t>
  </si>
  <si>
    <t>蓄熱ボードPB-25-8(PET有)</t>
  </si>
  <si>
    <t>蓄熱ボードPB-23-3</t>
  </si>
  <si>
    <t>蓄熱ボードPB-23-8</t>
  </si>
  <si>
    <t>エナジーボードPS EB-20AL09</t>
  </si>
  <si>
    <t>エナジーボードPS EB-20AL15</t>
  </si>
  <si>
    <t>エナジーボードPS EB-25AL09</t>
  </si>
  <si>
    <t>エナジーボードPS EB-25AL15</t>
  </si>
  <si>
    <t>エナジーボードPS EB-30AL09</t>
  </si>
  <si>
    <t>エナジーボードPS EB-30AL15</t>
  </si>
  <si>
    <t>蓄熱パネル 25/20</t>
  </si>
  <si>
    <t>蓄熱パネル 29/25</t>
  </si>
  <si>
    <t>パッサーモシート SK25</t>
  </si>
  <si>
    <t>No.</t>
    <phoneticPr fontId="1"/>
  </si>
  <si>
    <t>JT041005</t>
  </si>
  <si>
    <t>PCM-G20-3</t>
  </si>
  <si>
    <t>JT041006</t>
  </si>
  <si>
    <t>PCM-G20-5</t>
  </si>
  <si>
    <t>JT041007</t>
  </si>
  <si>
    <t>PCM-G20-12</t>
  </si>
  <si>
    <t>JT041008</t>
  </si>
  <si>
    <t>PCM-G28-3</t>
  </si>
  <si>
    <t>JT041009</t>
  </si>
  <si>
    <t>PCM-G28-5</t>
  </si>
  <si>
    <t>JT041010</t>
  </si>
  <si>
    <t>PCM-G28-12</t>
  </si>
  <si>
    <t>＠ゆかだんP-Lus AYP-800HPB-31</t>
  </si>
  <si>
    <t>＠ゆかだんP-Lus AYP-800HPB-32</t>
  </si>
  <si>
    <t>JT017300</t>
  </si>
  <si>
    <t>大建工業株式会社</t>
  </si>
  <si>
    <t>PCM蓄熱シート&lt;2枚入&gt;　HS70107300</t>
  </si>
  <si>
    <t>JT017400</t>
  </si>
  <si>
    <t>PCM蓄熱シート&lt;3枚入&gt;　HS70107400</t>
  </si>
  <si>
    <t>定型様式11</t>
    <rPh sb="0" eb="2">
      <t>テイケイ</t>
    </rPh>
    <rPh sb="2" eb="4">
      <t>ヨウシキ</t>
    </rPh>
    <phoneticPr fontId="1"/>
  </si>
  <si>
    <t>令和4年度　次世代省エネ建材の実証支援事業</t>
    <rPh sb="0" eb="2">
      <t>レイワ</t>
    </rPh>
    <rPh sb="6" eb="9">
      <t>ジセダイ</t>
    </rPh>
    <rPh sb="9" eb="10">
      <t>ショウ</t>
    </rPh>
    <rPh sb="12" eb="14">
      <t>ケンザイ</t>
    </rPh>
    <rPh sb="15" eb="17">
      <t>ジッショウ</t>
    </rPh>
    <rPh sb="17" eb="19">
      <t>シエン</t>
    </rPh>
    <rPh sb="19" eb="21">
      <t>ジギョウ</t>
    </rPh>
    <phoneticPr fontId="1"/>
  </si>
  <si>
    <t>：</t>
    <phoneticPr fontId="12"/>
  </si>
  <si>
    <t>日</t>
    <phoneticPr fontId="1"/>
  </si>
  <si>
    <t>JT077001</t>
  </si>
  <si>
    <r>
      <t xml:space="preserve">現　 場　 名
</t>
    </r>
    <r>
      <rPr>
        <sz val="12"/>
        <color theme="1"/>
        <rFont val="ＭＳ Ｐゴシック"/>
        <family val="3"/>
        <charset val="128"/>
        <scheme val="minor"/>
      </rPr>
      <t>(フルネームで記入)</t>
    </r>
    <rPh sb="0" eb="1">
      <t>ゲン</t>
    </rPh>
    <rPh sb="3" eb="4">
      <t>バ</t>
    </rPh>
    <rPh sb="6" eb="7">
      <t>メイ</t>
    </rPh>
    <rPh sb="15" eb="17">
      <t>キニュウ</t>
    </rPh>
    <phoneticPr fontId="1"/>
  </si>
  <si>
    <t>JT081925</t>
  </si>
  <si>
    <t>エナジーボードPS　EB-19PP25PV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</si>
</sst>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0_ "/>
    <numFmt numFmtId="177" formatCode="0.00_ "/>
  </numFmts>
  <fonts count="1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8"/>
      <color theme="0"/>
      <name val="HGP創英角ｺﾞｼｯｸUB"/>
      <family val="3"/>
      <charset val="128"/>
    </font>
    <font>
      <sz val="18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name val="ＭＳ Ｐゴシック"/>
      <family val="3"/>
      <charset val="128"/>
    </font>
    <font>
      <sz val="2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0" fontId="0" fillId="0" borderId="0" xfId="0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left" vertical="center"/>
    </xf>
    <xf numFmtId="0" fontId="3" fillId="0" borderId="0" xfId="0" applyFont="1" applyFill="1" applyBorder="1" applyAlignment="1" applyProtection="1">
      <alignment vertical="center" wrapText="1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6" fillId="0" borderId="0" xfId="0" applyFont="1" applyAlignment="1" applyProtection="1">
      <alignment horizontal="right" vertical="center"/>
    </xf>
    <xf numFmtId="177" fontId="0" fillId="0" borderId="0" xfId="0" applyNumberFormat="1" applyAlignment="1">
      <alignment horizontal="center" vertical="center" wrapText="1"/>
    </xf>
    <xf numFmtId="0" fontId="2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/>
    <xf numFmtId="0" fontId="13" fillId="0" borderId="0" xfId="0" applyFont="1" applyAlignment="1">
      <alignment vertical="center" shrinkToFit="1"/>
    </xf>
    <xf numFmtId="0" fontId="9" fillId="0" borderId="1" xfId="0" applyFont="1" applyBorder="1">
      <alignment vertical="center"/>
    </xf>
    <xf numFmtId="0" fontId="9" fillId="0" borderId="1" xfId="0" applyFont="1" applyBorder="1" applyAlignment="1">
      <alignment horizontal="left" vertical="center"/>
    </xf>
    <xf numFmtId="0" fontId="9" fillId="0" borderId="2" xfId="0" applyFont="1" applyBorder="1" applyAlignment="1">
      <alignment vertical="center" shrinkToFit="1"/>
    </xf>
    <xf numFmtId="0" fontId="9" fillId="0" borderId="0" xfId="0" applyFont="1" applyAlignment="1">
      <alignment vertical="center" shrinkToFit="1"/>
    </xf>
    <xf numFmtId="0" fontId="9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16" fillId="0" borderId="0" xfId="0" applyFont="1" applyAlignment="1">
      <alignment vertical="top"/>
    </xf>
    <xf numFmtId="0" fontId="0" fillId="0" borderId="0" xfId="0" applyFont="1" applyProtection="1">
      <alignment vertical="center"/>
    </xf>
    <xf numFmtId="0" fontId="16" fillId="0" borderId="0" xfId="0" applyFont="1" applyAlignment="1">
      <alignment vertical="center"/>
    </xf>
    <xf numFmtId="0" fontId="9" fillId="0" borderId="0" xfId="0" applyFont="1" applyProtection="1">
      <alignment vertical="center"/>
    </xf>
    <xf numFmtId="0" fontId="13" fillId="0" borderId="0" xfId="0" applyFont="1" applyAlignment="1" applyProtection="1">
      <alignment vertical="center"/>
    </xf>
    <xf numFmtId="0" fontId="16" fillId="0" borderId="0" xfId="0" applyFont="1" applyAlignment="1" applyProtection="1">
      <alignment horizontal="center" vertical="center"/>
      <protection hidden="1"/>
    </xf>
    <xf numFmtId="0" fontId="16" fillId="0" borderId="7" xfId="0" applyFont="1" applyBorder="1" applyAlignment="1" applyProtection="1">
      <alignment horizontal="right" vertical="center"/>
      <protection hidden="1"/>
    </xf>
    <xf numFmtId="0" fontId="9" fillId="0" borderId="0" xfId="0" applyFont="1" applyAlignment="1" applyProtection="1">
      <alignment horizontal="center" vertical="center"/>
      <protection locked="0"/>
    </xf>
    <xf numFmtId="0" fontId="8" fillId="0" borderId="3" xfId="0" applyNumberFormat="1" applyFont="1" applyBorder="1" applyAlignment="1" applyProtection="1">
      <alignment horizontal="right" vertical="center" shrinkToFit="1"/>
      <protection locked="0"/>
    </xf>
    <xf numFmtId="0" fontId="8" fillId="0" borderId="2" xfId="0" applyNumberFormat="1" applyFont="1" applyBorder="1" applyAlignment="1" applyProtection="1">
      <alignment horizontal="right" vertical="center" shrinkToFit="1"/>
      <protection locked="0"/>
    </xf>
    <xf numFmtId="0" fontId="8" fillId="0" borderId="4" xfId="0" applyNumberFormat="1" applyFont="1" applyBorder="1" applyAlignment="1" applyProtection="1">
      <alignment horizontal="right" vertical="center" shrinkToFit="1"/>
      <protection locked="0"/>
    </xf>
    <xf numFmtId="176" fontId="8" fillId="0" borderId="3" xfId="0" applyNumberFormat="1" applyFont="1" applyBorder="1" applyAlignment="1" applyProtection="1">
      <alignment horizontal="right" vertical="center" shrinkToFit="1"/>
      <protection locked="0"/>
    </xf>
    <xf numFmtId="176" fontId="8" fillId="0" borderId="2" xfId="0" applyNumberFormat="1" applyFont="1" applyBorder="1" applyAlignment="1" applyProtection="1">
      <alignment horizontal="right" vertical="center" shrinkToFit="1"/>
      <protection locked="0"/>
    </xf>
    <xf numFmtId="176" fontId="8" fillId="0" borderId="4" xfId="0" applyNumberFormat="1" applyFont="1" applyBorder="1" applyAlignment="1" applyProtection="1">
      <alignment horizontal="right" vertical="center" shrinkToFit="1"/>
      <protection locked="0"/>
    </xf>
    <xf numFmtId="0" fontId="9" fillId="0" borderId="3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0" fontId="10" fillId="0" borderId="0" xfId="0" applyFont="1" applyAlignment="1">
      <alignment horizontal="left" vertical="top" wrapText="1"/>
    </xf>
    <xf numFmtId="0" fontId="14" fillId="3" borderId="3" xfId="0" applyFont="1" applyFill="1" applyBorder="1" applyAlignment="1" applyProtection="1">
      <alignment horizontal="center" vertical="center" wrapText="1"/>
    </xf>
    <xf numFmtId="0" fontId="14" fillId="3" borderId="2" xfId="0" applyFont="1" applyFill="1" applyBorder="1" applyAlignment="1" applyProtection="1">
      <alignment horizontal="center" vertical="center" wrapText="1"/>
    </xf>
    <xf numFmtId="0" fontId="14" fillId="3" borderId="4" xfId="0" applyFont="1" applyFill="1" applyBorder="1" applyAlignment="1" applyProtection="1">
      <alignment horizontal="center" vertical="center" wrapText="1"/>
    </xf>
    <xf numFmtId="0" fontId="6" fillId="3" borderId="3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4" xfId="0" applyFont="1" applyFill="1" applyBorder="1" applyAlignment="1" applyProtection="1">
      <alignment horizontal="center" vertical="center" wrapText="1"/>
    </xf>
    <xf numFmtId="0" fontId="9" fillId="0" borderId="3" xfId="0" applyFont="1" applyBorder="1" applyAlignment="1" applyProtection="1">
      <alignment horizontal="left" vertical="center" shrinkToFit="1"/>
      <protection hidden="1"/>
    </xf>
    <xf numFmtId="0" fontId="9" fillId="0" borderId="2" xfId="0" applyFont="1" applyBorder="1" applyAlignment="1" applyProtection="1">
      <alignment horizontal="left" vertical="center" shrinkToFit="1"/>
      <protection hidden="1"/>
    </xf>
    <xf numFmtId="0" fontId="9" fillId="0" borderId="4" xfId="0" applyFont="1" applyBorder="1" applyAlignment="1" applyProtection="1">
      <alignment horizontal="left" vertical="center" shrinkToFit="1"/>
      <protection hidden="1"/>
    </xf>
    <xf numFmtId="0" fontId="3" fillId="2" borderId="0" xfId="0" applyFont="1" applyFill="1" applyBorder="1" applyAlignment="1" applyProtection="1">
      <alignment horizontal="center" vertical="center" wrapText="1"/>
    </xf>
    <xf numFmtId="49" fontId="7" fillId="0" borderId="6" xfId="0" applyNumberFormat="1" applyFont="1" applyBorder="1" applyAlignment="1" applyProtection="1">
      <alignment horizontal="center" vertical="center" shrinkToFit="1"/>
      <protection locked="0"/>
    </xf>
    <xf numFmtId="0" fontId="8" fillId="0" borderId="3" xfId="0" applyFont="1" applyBorder="1" applyAlignment="1" applyProtection="1">
      <alignment horizontal="center" vertical="center" shrinkToFit="1"/>
      <protection locked="0"/>
    </xf>
    <xf numFmtId="0" fontId="8" fillId="0" borderId="2" xfId="0" applyFont="1" applyBorder="1" applyAlignment="1" applyProtection="1">
      <alignment horizontal="center" vertical="center" shrinkToFit="1"/>
      <protection locked="0"/>
    </xf>
    <xf numFmtId="0" fontId="8" fillId="0" borderId="4" xfId="0" applyFont="1" applyBorder="1" applyAlignment="1" applyProtection="1">
      <alignment horizontal="center" vertical="center" shrinkToFit="1"/>
      <protection locked="0"/>
    </xf>
    <xf numFmtId="0" fontId="9" fillId="0" borderId="0" xfId="0" applyFont="1" applyAlignment="1" applyProtection="1">
      <alignment horizontal="right" vertical="center"/>
      <protection locked="0"/>
    </xf>
    <xf numFmtId="0" fontId="9" fillId="0" borderId="9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15" fillId="0" borderId="0" xfId="0" applyFont="1" applyAlignment="1" applyProtection="1">
      <alignment horizontal="center" vertical="center" shrinkToFit="1"/>
      <protection locked="0"/>
    </xf>
    <xf numFmtId="0" fontId="9" fillId="0" borderId="0" xfId="0" applyFont="1" applyAlignment="1" applyProtection="1">
      <alignment horizontal="right" vertical="center" shrinkToFit="1"/>
      <protection locked="0"/>
    </xf>
    <xf numFmtId="0" fontId="9" fillId="0" borderId="0" xfId="0" applyFont="1" applyAlignment="1">
      <alignment vertical="center" wrapText="1"/>
    </xf>
    <xf numFmtId="0" fontId="2" fillId="0" borderId="7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9" fillId="0" borderId="13" xfId="0" applyFont="1" applyBorder="1" applyAlignment="1" applyProtection="1">
      <alignment horizontal="left" vertical="center" indent="1" shrinkToFit="1"/>
      <protection locked="0"/>
    </xf>
    <xf numFmtId="0" fontId="9" fillId="0" borderId="14" xfId="0" applyFont="1" applyBorder="1" applyAlignment="1" applyProtection="1">
      <alignment horizontal="left" vertical="center" indent="1" shrinkToFit="1"/>
      <protection locked="0"/>
    </xf>
    <xf numFmtId="0" fontId="9" fillId="0" borderId="1" xfId="0" applyFont="1" applyBorder="1" applyAlignment="1" applyProtection="1">
      <alignment horizontal="center" vertical="center" shrinkToFit="1"/>
      <protection locked="0"/>
    </xf>
    <xf numFmtId="0" fontId="9" fillId="0" borderId="8" xfId="0" applyFont="1" applyBorder="1" applyAlignment="1" applyProtection="1">
      <alignment horizontal="left" vertical="center" indent="1" shrinkToFit="1"/>
      <protection locked="0"/>
    </xf>
    <xf numFmtId="0" fontId="9" fillId="0" borderId="9" xfId="0" applyFont="1" applyBorder="1" applyAlignment="1" applyProtection="1">
      <alignment horizontal="left" vertical="center" indent="1" shrinkToFit="1"/>
      <protection locked="0"/>
    </xf>
    <xf numFmtId="0" fontId="9" fillId="0" borderId="1" xfId="0" applyFont="1" applyBorder="1" applyAlignment="1">
      <alignment horizontal="center" vertical="center" wrapText="1"/>
    </xf>
    <xf numFmtId="0" fontId="9" fillId="0" borderId="11" xfId="0" applyFont="1" applyBorder="1" applyAlignment="1" applyProtection="1">
      <alignment horizontal="left" vertical="center" indent="1" shrinkToFit="1"/>
      <protection locked="0"/>
    </xf>
    <xf numFmtId="0" fontId="9" fillId="0" borderId="0" xfId="0" applyFont="1" applyAlignment="1" applyProtection="1">
      <alignment horizontal="left" vertical="center" indent="1" shrinkToFit="1"/>
      <protection locked="0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 applyProtection="1">
      <alignment horizontal="right" vertical="center" shrinkToFit="1"/>
      <protection locked="0"/>
    </xf>
    <xf numFmtId="0" fontId="9" fillId="0" borderId="2" xfId="0" applyFont="1" applyBorder="1" applyAlignment="1" applyProtection="1">
      <alignment horizontal="right" vertical="center"/>
      <protection locked="0"/>
    </xf>
    <xf numFmtId="0" fontId="6" fillId="3" borderId="5" xfId="0" applyFont="1" applyFill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9"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auto="1"/>
      </font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G48"/>
  <sheetViews>
    <sheetView showGridLines="0" tabSelected="1" view="pageBreakPreview" zoomScale="70" zoomScaleNormal="100" zoomScaleSheetLayoutView="70" workbookViewId="0"/>
  </sheetViews>
  <sheetFormatPr defaultRowHeight="13.2" x14ac:dyDescent="0.2"/>
  <cols>
    <col min="1" max="3" width="3.109375" customWidth="1"/>
    <col min="4" max="4" width="3.109375" style="1" customWidth="1"/>
    <col min="5" max="104" width="3.109375" customWidth="1"/>
  </cols>
  <sheetData>
    <row r="1" spans="1:79" ht="22.5" customHeight="1" x14ac:dyDescent="0.2">
      <c r="A1" s="8" t="s">
        <v>26</v>
      </c>
      <c r="B1" s="2"/>
      <c r="C1" s="2"/>
    </row>
    <row r="2" spans="1:79" ht="22.5" customHeight="1" x14ac:dyDescent="0.2">
      <c r="A2" s="8" t="s">
        <v>12</v>
      </c>
      <c r="B2" s="2"/>
      <c r="C2" s="2"/>
    </row>
    <row r="3" spans="1:79" ht="12" customHeight="1" x14ac:dyDescent="0.2"/>
    <row r="4" spans="1:79" ht="16.2" x14ac:dyDescent="0.2">
      <c r="A4" s="3"/>
      <c r="B4" s="3"/>
      <c r="C4" s="3"/>
      <c r="D4" s="4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9" t="s">
        <v>97</v>
      </c>
      <c r="AY4" s="3"/>
    </row>
    <row r="5" spans="1:79" ht="23.25" customHeight="1" x14ac:dyDescent="0.2">
      <c r="A5" s="3"/>
      <c r="B5" s="44" t="s">
        <v>98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5"/>
    </row>
    <row r="6" spans="1:79" ht="30.75" customHeight="1" x14ac:dyDescent="0.2">
      <c r="A6" s="3"/>
      <c r="B6" s="55" t="s">
        <v>25</v>
      </c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6"/>
    </row>
    <row r="7" spans="1:79" ht="19.2" x14ac:dyDescent="0.2">
      <c r="A7" s="12"/>
      <c r="B7" s="12"/>
      <c r="C7" s="12"/>
      <c r="D7" s="13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34" t="str">
        <f>IF(OR(AN8="",AS8=""),"",IF(DATE(AN8,AS8,AV8)&lt;=EOMONTH(DATE(AN8,AS8,1), 0),"","日付をご確認ください↓　　"))</f>
        <v/>
      </c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13"/>
    </row>
    <row r="8" spans="1:79" ht="34.5" customHeight="1" x14ac:dyDescent="0.2">
      <c r="A8" s="31"/>
      <c r="B8" s="32" t="s">
        <v>8</v>
      </c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1"/>
      <c r="AN8" s="35"/>
      <c r="AO8" s="35"/>
      <c r="AP8" s="35"/>
      <c r="AQ8" s="35"/>
      <c r="AR8" s="12" t="s">
        <v>0</v>
      </c>
      <c r="AS8" s="68"/>
      <c r="AT8" s="68"/>
      <c r="AU8" s="12" t="s">
        <v>1</v>
      </c>
      <c r="AV8" s="60"/>
      <c r="AW8" s="60"/>
      <c r="AX8" s="12" t="s">
        <v>2</v>
      </c>
      <c r="AY8" s="12"/>
      <c r="AZ8" s="7" t="s">
        <v>13</v>
      </c>
    </row>
    <row r="9" spans="1:79" ht="18.600000000000001" customHeight="1" x14ac:dyDescent="0.2">
      <c r="A9" s="12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30"/>
      <c r="AF9" s="30"/>
      <c r="AG9" s="33" t="str">
        <f>IFERROR(IF(DATE(J14,P14,T14)&lt;=DATE(AN8,AS8,AV8), "","出荷証明書は納品日以降の日付で発行してください。"),"")</f>
        <v/>
      </c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28"/>
      <c r="BA9" s="28"/>
      <c r="BB9" s="28"/>
      <c r="BC9" s="28"/>
      <c r="BD9" s="28"/>
      <c r="BE9" s="28"/>
      <c r="BF9" s="7"/>
    </row>
    <row r="10" spans="1:79" ht="19.2" x14ac:dyDescent="0.2">
      <c r="A10" s="12"/>
      <c r="B10" s="12"/>
      <c r="C10" s="12"/>
      <c r="D10" s="13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69"/>
      <c r="AN10" s="69"/>
      <c r="AO10" s="12"/>
      <c r="AP10" s="25" t="s">
        <v>9</v>
      </c>
      <c r="AQ10" s="25"/>
      <c r="AR10" s="25"/>
      <c r="AS10" s="67"/>
      <c r="AT10" s="67"/>
      <c r="AU10" s="25" t="s">
        <v>10</v>
      </c>
      <c r="AV10" s="67"/>
      <c r="AW10" s="67"/>
      <c r="AX10" s="26" t="s">
        <v>11</v>
      </c>
      <c r="AY10" s="12"/>
      <c r="AZ10" s="7" t="s">
        <v>14</v>
      </c>
    </row>
    <row r="11" spans="1:79" ht="18.75" customHeight="1" x14ac:dyDescent="0.25">
      <c r="A11" s="12"/>
      <c r="B11" s="12"/>
      <c r="C11" s="12"/>
      <c r="D11" s="16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7" t="s">
        <v>23</v>
      </c>
      <c r="AE11" s="17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8"/>
      <c r="AT11" s="18"/>
      <c r="AU11" s="14"/>
      <c r="AV11" s="18"/>
      <c r="AW11" s="18"/>
      <c r="AX11" s="15"/>
      <c r="AY11" s="12"/>
    </row>
    <row r="12" spans="1:79" ht="34.5" customHeight="1" x14ac:dyDescent="0.2">
      <c r="A12" s="12"/>
      <c r="B12" s="19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19" t="s">
        <v>3</v>
      </c>
      <c r="X12" s="19"/>
      <c r="Y12" s="12"/>
      <c r="Z12" s="12"/>
      <c r="AA12" s="12"/>
      <c r="AB12" s="12"/>
      <c r="AC12" s="12"/>
      <c r="AD12" s="75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61" t="s">
        <v>24</v>
      </c>
      <c r="AW12" s="61"/>
      <c r="AX12" s="62"/>
      <c r="AY12" s="12"/>
    </row>
    <row r="13" spans="1:79" ht="34.5" customHeight="1" x14ac:dyDescent="0.2">
      <c r="A13" s="12"/>
      <c r="B13" s="77" t="s">
        <v>102</v>
      </c>
      <c r="C13" s="77"/>
      <c r="D13" s="77"/>
      <c r="E13" s="77"/>
      <c r="F13" s="77"/>
      <c r="G13" s="77"/>
      <c r="H13" s="77"/>
      <c r="I13" s="20" t="s">
        <v>99</v>
      </c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21"/>
      <c r="Y13" s="22"/>
      <c r="Z13" s="22"/>
      <c r="AA13" s="12"/>
      <c r="AB13" s="12"/>
      <c r="AC13" s="12"/>
      <c r="AD13" s="78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79"/>
      <c r="AS13" s="79"/>
      <c r="AT13" s="79"/>
      <c r="AU13" s="79"/>
      <c r="AV13" s="63"/>
      <c r="AW13" s="63"/>
      <c r="AX13" s="64"/>
      <c r="AY13" s="12"/>
      <c r="AZ13" s="45" t="s">
        <v>15</v>
      </c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</row>
    <row r="14" spans="1:79" ht="34.5" customHeight="1" x14ac:dyDescent="0.2">
      <c r="A14" s="12"/>
      <c r="B14" s="80" t="s">
        <v>4</v>
      </c>
      <c r="C14" s="80"/>
      <c r="D14" s="80"/>
      <c r="E14" s="80"/>
      <c r="F14" s="80"/>
      <c r="G14" s="80"/>
      <c r="H14" s="80"/>
      <c r="I14" s="27" t="s">
        <v>99</v>
      </c>
      <c r="J14" s="81"/>
      <c r="K14" s="81"/>
      <c r="L14" s="81"/>
      <c r="M14" s="81"/>
      <c r="N14" s="81"/>
      <c r="O14" s="19" t="s">
        <v>0</v>
      </c>
      <c r="P14" s="82"/>
      <c r="Q14" s="82"/>
      <c r="R14" s="82"/>
      <c r="S14" s="19" t="s">
        <v>1</v>
      </c>
      <c r="T14" s="82"/>
      <c r="U14" s="82"/>
      <c r="V14" s="82"/>
      <c r="W14" s="19" t="s">
        <v>100</v>
      </c>
      <c r="X14" s="19"/>
      <c r="Y14" s="12"/>
      <c r="Z14" s="12"/>
      <c r="AA14" s="12"/>
      <c r="AB14" s="12"/>
      <c r="AC14" s="12"/>
      <c r="AD14" s="78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79"/>
      <c r="AU14" s="79"/>
      <c r="AV14" s="63"/>
      <c r="AW14" s="63"/>
      <c r="AX14" s="64"/>
      <c r="AY14" s="12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</row>
    <row r="15" spans="1:79" ht="34.5" customHeight="1" x14ac:dyDescent="0.2">
      <c r="A15" s="12"/>
      <c r="B15" s="34" t="str">
        <f>IF(OR(J14="",P14=""),"",IF(DATE(J14,P14,T14)&lt;=EOMONTH(DATE(J14,P14,1), 0),"","日付をご確認ください↑　　　　"))</f>
        <v/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12"/>
      <c r="Z15" s="12"/>
      <c r="AA15" s="12"/>
      <c r="AB15" s="12"/>
      <c r="AC15" s="12"/>
      <c r="AD15" s="72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65"/>
      <c r="AW15" s="65"/>
      <c r="AX15" s="66"/>
      <c r="AY15" s="12"/>
    </row>
    <row r="16" spans="1:79" ht="19.2" x14ac:dyDescent="0.2">
      <c r="A16" s="12"/>
      <c r="B16" s="12"/>
      <c r="C16" s="12"/>
      <c r="D16" s="23"/>
      <c r="E16" s="23"/>
      <c r="F16" s="23"/>
      <c r="G16" s="23"/>
      <c r="H16" s="23"/>
      <c r="I16" s="23"/>
      <c r="J16" s="23"/>
      <c r="K16" s="23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22"/>
      <c r="AV16" s="12"/>
      <c r="AW16" s="12"/>
      <c r="AX16" s="12"/>
      <c r="AY16" s="12"/>
    </row>
    <row r="17" spans="1:85" ht="42.75" customHeight="1" x14ac:dyDescent="0.2">
      <c r="A17" s="3"/>
      <c r="B17" s="83" t="s">
        <v>77</v>
      </c>
      <c r="C17" s="83"/>
      <c r="D17" s="49" t="s">
        <v>27</v>
      </c>
      <c r="E17" s="50"/>
      <c r="F17" s="50"/>
      <c r="G17" s="50"/>
      <c r="H17" s="51"/>
      <c r="I17" s="49" t="s">
        <v>5</v>
      </c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1"/>
      <c r="V17" s="49" t="s">
        <v>6</v>
      </c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1"/>
      <c r="AO17" s="46" t="s">
        <v>28</v>
      </c>
      <c r="AP17" s="47"/>
      <c r="AQ17" s="47"/>
      <c r="AR17" s="48"/>
      <c r="AS17" s="49" t="s">
        <v>7</v>
      </c>
      <c r="AT17" s="50"/>
      <c r="AU17" s="50"/>
      <c r="AV17" s="50"/>
      <c r="AW17" s="50"/>
      <c r="AX17" s="51"/>
      <c r="AY17" s="29"/>
      <c r="AZ17" s="71" t="s">
        <v>16</v>
      </c>
      <c r="BA17" s="71"/>
      <c r="BB17" s="71"/>
      <c r="BC17" s="71"/>
      <c r="BD17" s="71"/>
      <c r="BE17" s="71"/>
      <c r="BF17" s="71"/>
      <c r="BG17" s="71"/>
      <c r="BH17" s="71"/>
      <c r="BI17" s="71"/>
      <c r="BJ17" s="71"/>
      <c r="BK17" s="71"/>
      <c r="BL17" s="71"/>
      <c r="BM17" s="71"/>
      <c r="BN17" s="71"/>
      <c r="BO17" s="71"/>
      <c r="BP17" s="71"/>
      <c r="BQ17" s="71"/>
      <c r="BR17" s="71"/>
      <c r="BS17" s="71"/>
      <c r="BT17" s="71"/>
      <c r="BU17" s="71"/>
      <c r="BV17" s="71"/>
      <c r="BW17" s="71"/>
      <c r="BX17" s="71"/>
      <c r="BY17" s="71"/>
      <c r="BZ17" s="71"/>
      <c r="CA17" s="71"/>
      <c r="CB17" s="71"/>
      <c r="CC17" s="71"/>
      <c r="CD17" s="71"/>
      <c r="CE17" s="71"/>
      <c r="CF17" s="71"/>
      <c r="CG17" s="71"/>
    </row>
    <row r="18" spans="1:85" ht="24" customHeight="1" x14ac:dyDescent="0.2">
      <c r="A18" s="3"/>
      <c r="B18" s="42">
        <v>1</v>
      </c>
      <c r="C18" s="43"/>
      <c r="D18" s="56"/>
      <c r="E18" s="56"/>
      <c r="F18" s="56"/>
      <c r="G18" s="56"/>
      <c r="H18" s="56"/>
      <c r="I18" s="52" t="str">
        <f>IF(D18="","",IFERROR(VLOOKUP(D18,貼付け用!$A$4:$C$1000,2,0),"SII登録型番を正しく入力してください"))</f>
        <v/>
      </c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4"/>
      <c r="V18" s="52" t="str">
        <f>IF(D18="","",IFERROR(VLOOKUP(D18,貼付け用!$A$4:$C$1000,3,0),"SII登録型番を正しく入力してください"))</f>
        <v/>
      </c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4"/>
      <c r="AO18" s="36"/>
      <c r="AP18" s="37"/>
      <c r="AQ18" s="37"/>
      <c r="AR18" s="38"/>
      <c r="AS18" s="39"/>
      <c r="AT18" s="40"/>
      <c r="AU18" s="40"/>
      <c r="AV18" s="40"/>
      <c r="AW18" s="40"/>
      <c r="AX18" s="41"/>
      <c r="AY18" s="29"/>
    </row>
    <row r="19" spans="1:85" ht="24" customHeight="1" x14ac:dyDescent="0.2">
      <c r="A19" s="3"/>
      <c r="B19" s="42">
        <v>2</v>
      </c>
      <c r="C19" s="43"/>
      <c r="D19" s="57"/>
      <c r="E19" s="58"/>
      <c r="F19" s="58"/>
      <c r="G19" s="58"/>
      <c r="H19" s="59"/>
      <c r="I19" s="52" t="str">
        <f>IF(D19="","",IFERROR(VLOOKUP(D19,貼付け用!$A$4:$C$1000,2,0),"SII登録型番を正しく入力してください"))</f>
        <v/>
      </c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4"/>
      <c r="V19" s="52" t="str">
        <f>IF(D19="","",IFERROR(VLOOKUP(D19,貼付け用!$A$4:$C$1000,3,0),"SII登録型番を正しく入力してください"))</f>
        <v/>
      </c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4"/>
      <c r="AO19" s="36"/>
      <c r="AP19" s="37"/>
      <c r="AQ19" s="37"/>
      <c r="AR19" s="38"/>
      <c r="AS19" s="39"/>
      <c r="AT19" s="40"/>
      <c r="AU19" s="40"/>
      <c r="AV19" s="40"/>
      <c r="AW19" s="40"/>
      <c r="AX19" s="41"/>
      <c r="AY19" s="29"/>
    </row>
    <row r="20" spans="1:85" ht="24" customHeight="1" x14ac:dyDescent="0.2">
      <c r="A20" s="3"/>
      <c r="B20" s="42">
        <v>3</v>
      </c>
      <c r="C20" s="43"/>
      <c r="D20" s="57"/>
      <c r="E20" s="58"/>
      <c r="F20" s="58"/>
      <c r="G20" s="58"/>
      <c r="H20" s="59"/>
      <c r="I20" s="52" t="str">
        <f>IF(D20="","",IFERROR(VLOOKUP(D20,貼付け用!$A$4:$C$1000,2,0),"SII登録型番を正しく入力してください"))</f>
        <v/>
      </c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4"/>
      <c r="V20" s="52" t="str">
        <f>IF(D20="","",IFERROR(VLOOKUP(D20,貼付け用!$A$4:$C$1000,3,0),"SII登録型番を正しく入力してください"))</f>
        <v/>
      </c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4"/>
      <c r="AO20" s="36"/>
      <c r="AP20" s="37"/>
      <c r="AQ20" s="37"/>
      <c r="AR20" s="38"/>
      <c r="AS20" s="39"/>
      <c r="AT20" s="40"/>
      <c r="AU20" s="40"/>
      <c r="AV20" s="40"/>
      <c r="AW20" s="40"/>
      <c r="AX20" s="41"/>
      <c r="AY20" s="29"/>
    </row>
    <row r="21" spans="1:85" ht="24" customHeight="1" x14ac:dyDescent="0.2">
      <c r="A21" s="3"/>
      <c r="B21" s="42">
        <v>4</v>
      </c>
      <c r="C21" s="43"/>
      <c r="D21" s="57"/>
      <c r="E21" s="58"/>
      <c r="F21" s="58"/>
      <c r="G21" s="58"/>
      <c r="H21" s="59"/>
      <c r="I21" s="52" t="str">
        <f>IF(D21="","",IFERROR(VLOOKUP(D21,貼付け用!$A$4:$C$1000,2,0),"SII登録型番を正しく入力してください"))</f>
        <v/>
      </c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4"/>
      <c r="V21" s="52" t="str">
        <f>IF(D21="","",IFERROR(VLOOKUP(D21,貼付け用!$A$4:$C$1000,3,0),"SII登録型番を正しく入力してください"))</f>
        <v/>
      </c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4"/>
      <c r="AO21" s="36"/>
      <c r="AP21" s="37"/>
      <c r="AQ21" s="37"/>
      <c r="AR21" s="38"/>
      <c r="AS21" s="39"/>
      <c r="AT21" s="40"/>
      <c r="AU21" s="40"/>
      <c r="AV21" s="40"/>
      <c r="AW21" s="40"/>
      <c r="AX21" s="41"/>
      <c r="AY21" s="29"/>
    </row>
    <row r="22" spans="1:85" ht="24" customHeight="1" x14ac:dyDescent="0.2">
      <c r="A22" s="3"/>
      <c r="B22" s="42">
        <v>5</v>
      </c>
      <c r="C22" s="43"/>
      <c r="D22" s="57"/>
      <c r="E22" s="58"/>
      <c r="F22" s="58"/>
      <c r="G22" s="58"/>
      <c r="H22" s="59"/>
      <c r="I22" s="52" t="str">
        <f>IF(D22="","",IFERROR(VLOOKUP(D22,貼付け用!$A$4:$C$1000,2,0),"SII登録型番を正しく入力してください"))</f>
        <v/>
      </c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4"/>
      <c r="V22" s="52" t="str">
        <f>IF(D22="","",IFERROR(VLOOKUP(D22,貼付け用!$A$4:$C$1000,3,0),"SII登録型番を正しく入力してください"))</f>
        <v/>
      </c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4"/>
      <c r="AO22" s="36"/>
      <c r="AP22" s="37"/>
      <c r="AQ22" s="37"/>
      <c r="AR22" s="38"/>
      <c r="AS22" s="39"/>
      <c r="AT22" s="40"/>
      <c r="AU22" s="40"/>
      <c r="AV22" s="40"/>
      <c r="AW22" s="40"/>
      <c r="AX22" s="41"/>
      <c r="AY22" s="29"/>
    </row>
    <row r="23" spans="1:85" ht="24" customHeight="1" x14ac:dyDescent="0.2">
      <c r="A23" s="3"/>
      <c r="B23" s="42">
        <v>6</v>
      </c>
      <c r="C23" s="43"/>
      <c r="D23" s="57"/>
      <c r="E23" s="58"/>
      <c r="F23" s="58"/>
      <c r="G23" s="58"/>
      <c r="H23" s="59"/>
      <c r="I23" s="52" t="str">
        <f>IF(D23="","",IFERROR(VLOOKUP(D23,貼付け用!$A$4:$C$1000,2,0),"SII登録型番を正しく入力してください"))</f>
        <v/>
      </c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4"/>
      <c r="V23" s="52" t="str">
        <f>IF(D23="","",IFERROR(VLOOKUP(D23,貼付け用!$A$4:$C$1000,3,0),"SII登録型番を正しく入力してください"))</f>
        <v/>
      </c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4"/>
      <c r="AO23" s="36"/>
      <c r="AP23" s="37"/>
      <c r="AQ23" s="37"/>
      <c r="AR23" s="38"/>
      <c r="AS23" s="39"/>
      <c r="AT23" s="40"/>
      <c r="AU23" s="40"/>
      <c r="AV23" s="40"/>
      <c r="AW23" s="40"/>
      <c r="AX23" s="41"/>
      <c r="AY23" s="29"/>
    </row>
    <row r="24" spans="1:85" ht="24" customHeight="1" x14ac:dyDescent="0.2">
      <c r="A24" s="3"/>
      <c r="B24" s="42">
        <v>7</v>
      </c>
      <c r="C24" s="43"/>
      <c r="D24" s="57"/>
      <c r="E24" s="58"/>
      <c r="F24" s="58"/>
      <c r="G24" s="58"/>
      <c r="H24" s="59"/>
      <c r="I24" s="52" t="str">
        <f>IF(D24="","",IFERROR(VLOOKUP(D24,貼付け用!$A$4:$C$1000,2,0),"SII登録型番を正しく入力してください"))</f>
        <v/>
      </c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4"/>
      <c r="V24" s="52" t="str">
        <f>IF(D24="","",IFERROR(VLOOKUP(D24,貼付け用!$A$4:$C$1000,3,0),"SII登録型番を正しく入力してください"))</f>
        <v/>
      </c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4"/>
      <c r="AO24" s="36"/>
      <c r="AP24" s="37"/>
      <c r="AQ24" s="37"/>
      <c r="AR24" s="38"/>
      <c r="AS24" s="39"/>
      <c r="AT24" s="40"/>
      <c r="AU24" s="40"/>
      <c r="AV24" s="40"/>
      <c r="AW24" s="40"/>
      <c r="AX24" s="41"/>
      <c r="AY24" s="29"/>
    </row>
    <row r="25" spans="1:85" ht="24" customHeight="1" x14ac:dyDescent="0.2">
      <c r="A25" s="3"/>
      <c r="B25" s="42">
        <v>8</v>
      </c>
      <c r="C25" s="43"/>
      <c r="D25" s="57"/>
      <c r="E25" s="58"/>
      <c r="F25" s="58"/>
      <c r="G25" s="58"/>
      <c r="H25" s="59"/>
      <c r="I25" s="52" t="str">
        <f>IF(D25="","",IFERROR(VLOOKUP(D25,貼付け用!$A$4:$C$1000,2,0),"SII登録型番を正しく入力してください"))</f>
        <v/>
      </c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4"/>
      <c r="V25" s="52" t="str">
        <f>IF(D25="","",IFERROR(VLOOKUP(D25,貼付け用!$A$4:$C$1000,3,0),"SII登録型番を正しく入力してください"))</f>
        <v/>
      </c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4"/>
      <c r="AO25" s="36"/>
      <c r="AP25" s="37"/>
      <c r="AQ25" s="37"/>
      <c r="AR25" s="38"/>
      <c r="AS25" s="39"/>
      <c r="AT25" s="40"/>
      <c r="AU25" s="40"/>
      <c r="AV25" s="40"/>
      <c r="AW25" s="40"/>
      <c r="AX25" s="41"/>
      <c r="AY25" s="29"/>
    </row>
    <row r="26" spans="1:85" ht="24" customHeight="1" x14ac:dyDescent="0.2">
      <c r="A26" s="3"/>
      <c r="B26" s="42">
        <v>9</v>
      </c>
      <c r="C26" s="43"/>
      <c r="D26" s="57"/>
      <c r="E26" s="58"/>
      <c r="F26" s="58"/>
      <c r="G26" s="58"/>
      <c r="H26" s="59"/>
      <c r="I26" s="52" t="str">
        <f>IF(D26="","",IFERROR(VLOOKUP(D26,貼付け用!$A$4:$C$1000,2,0),"SII登録型番を正しく入力してください"))</f>
        <v/>
      </c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4"/>
      <c r="V26" s="52" t="str">
        <f>IF(D26="","",IFERROR(VLOOKUP(D26,貼付け用!$A$4:$C$1000,3,0),"SII登録型番を正しく入力してください"))</f>
        <v/>
      </c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4"/>
      <c r="AO26" s="36"/>
      <c r="AP26" s="37"/>
      <c r="AQ26" s="37"/>
      <c r="AR26" s="38"/>
      <c r="AS26" s="39"/>
      <c r="AT26" s="40"/>
      <c r="AU26" s="40"/>
      <c r="AV26" s="40"/>
      <c r="AW26" s="40"/>
      <c r="AX26" s="41"/>
      <c r="AY26" s="29"/>
    </row>
    <row r="27" spans="1:85" ht="24" customHeight="1" x14ac:dyDescent="0.2">
      <c r="A27" s="3"/>
      <c r="B27" s="42">
        <v>10</v>
      </c>
      <c r="C27" s="43"/>
      <c r="D27" s="57"/>
      <c r="E27" s="58"/>
      <c r="F27" s="58"/>
      <c r="G27" s="58"/>
      <c r="H27" s="59"/>
      <c r="I27" s="52" t="str">
        <f>IF(D27="","",IFERROR(VLOOKUP(D27,貼付け用!$A$4:$C$1000,2,0),"SII登録型番を正しく入力してください"))</f>
        <v/>
      </c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4"/>
      <c r="V27" s="52" t="str">
        <f>IF(D27="","",IFERROR(VLOOKUP(D27,貼付け用!$A$4:$C$1000,3,0),"SII登録型番を正しく入力してください"))</f>
        <v/>
      </c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4"/>
      <c r="AO27" s="36"/>
      <c r="AP27" s="37"/>
      <c r="AQ27" s="37"/>
      <c r="AR27" s="38"/>
      <c r="AS27" s="39"/>
      <c r="AT27" s="40"/>
      <c r="AU27" s="40"/>
      <c r="AV27" s="40"/>
      <c r="AW27" s="40"/>
      <c r="AX27" s="41"/>
      <c r="AY27" s="29"/>
    </row>
    <row r="28" spans="1:85" ht="24" customHeight="1" x14ac:dyDescent="0.2">
      <c r="A28" s="3"/>
      <c r="B28" s="42">
        <v>11</v>
      </c>
      <c r="C28" s="43"/>
      <c r="D28" s="57"/>
      <c r="E28" s="58"/>
      <c r="F28" s="58"/>
      <c r="G28" s="58"/>
      <c r="H28" s="59"/>
      <c r="I28" s="52" t="str">
        <f>IF(D28="","",IFERROR(VLOOKUP(D28,貼付け用!$A$4:$C$1000,2,0),"SII登録型番を正しく入力してください"))</f>
        <v/>
      </c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4"/>
      <c r="V28" s="52" t="str">
        <f>IF(D28="","",IFERROR(VLOOKUP(D28,貼付け用!$A$4:$C$1000,3,0),"SII登録型番を正しく入力してください"))</f>
        <v/>
      </c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4"/>
      <c r="AO28" s="36"/>
      <c r="AP28" s="37"/>
      <c r="AQ28" s="37"/>
      <c r="AR28" s="38"/>
      <c r="AS28" s="39"/>
      <c r="AT28" s="40"/>
      <c r="AU28" s="40"/>
      <c r="AV28" s="40"/>
      <c r="AW28" s="40"/>
      <c r="AX28" s="41"/>
      <c r="AY28" s="29"/>
    </row>
    <row r="29" spans="1:85" ht="24" customHeight="1" x14ac:dyDescent="0.2">
      <c r="A29" s="3"/>
      <c r="B29" s="42">
        <v>12</v>
      </c>
      <c r="C29" s="43"/>
      <c r="D29" s="57"/>
      <c r="E29" s="58"/>
      <c r="F29" s="58"/>
      <c r="G29" s="58"/>
      <c r="H29" s="59"/>
      <c r="I29" s="52" t="str">
        <f>IF(D29="","",IFERROR(VLOOKUP(D29,貼付け用!$A$4:$C$1000,2,0),"SII登録型番を正しく入力してください"))</f>
        <v/>
      </c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4"/>
      <c r="V29" s="52" t="str">
        <f>IF(D29="","",IFERROR(VLOOKUP(D29,貼付け用!$A$4:$C$1000,3,0),"SII登録型番を正しく入力してください"))</f>
        <v/>
      </c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4"/>
      <c r="AO29" s="36"/>
      <c r="AP29" s="37"/>
      <c r="AQ29" s="37"/>
      <c r="AR29" s="38"/>
      <c r="AS29" s="39"/>
      <c r="AT29" s="40"/>
      <c r="AU29" s="40"/>
      <c r="AV29" s="40"/>
      <c r="AW29" s="40"/>
      <c r="AX29" s="41"/>
      <c r="AY29" s="29"/>
    </row>
    <row r="30" spans="1:85" ht="24" customHeight="1" x14ac:dyDescent="0.2">
      <c r="A30" s="3"/>
      <c r="B30" s="42">
        <v>13</v>
      </c>
      <c r="C30" s="43"/>
      <c r="D30" s="57"/>
      <c r="E30" s="58"/>
      <c r="F30" s="58"/>
      <c r="G30" s="58"/>
      <c r="H30" s="59"/>
      <c r="I30" s="52" t="str">
        <f>IF(D30="","",IFERROR(VLOOKUP(D30,貼付け用!$A$4:$C$1000,2,0),"SII登録型番を正しく入力してください"))</f>
        <v/>
      </c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4"/>
      <c r="V30" s="52" t="str">
        <f>IF(D30="","",IFERROR(VLOOKUP(D30,貼付け用!$A$4:$C$1000,3,0),"SII登録型番を正しく入力してください"))</f>
        <v/>
      </c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4"/>
      <c r="AO30" s="36"/>
      <c r="AP30" s="37"/>
      <c r="AQ30" s="37"/>
      <c r="AR30" s="38"/>
      <c r="AS30" s="39"/>
      <c r="AT30" s="40"/>
      <c r="AU30" s="40"/>
      <c r="AV30" s="40"/>
      <c r="AW30" s="40"/>
      <c r="AX30" s="41"/>
      <c r="AY30" s="29"/>
    </row>
    <row r="31" spans="1:85" ht="24" customHeight="1" x14ac:dyDescent="0.2">
      <c r="A31" s="3"/>
      <c r="B31" s="42">
        <v>14</v>
      </c>
      <c r="C31" s="43"/>
      <c r="D31" s="57"/>
      <c r="E31" s="58"/>
      <c r="F31" s="58"/>
      <c r="G31" s="58"/>
      <c r="H31" s="59"/>
      <c r="I31" s="52" t="str">
        <f>IF(D31="","",IFERROR(VLOOKUP(D31,貼付け用!$A$4:$C$1000,2,0),"SII登録型番を正しく入力してください"))</f>
        <v/>
      </c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4"/>
      <c r="V31" s="52" t="str">
        <f>IF(D31="","",IFERROR(VLOOKUP(D31,貼付け用!$A$4:$C$1000,3,0),"SII登録型番を正しく入力してください"))</f>
        <v/>
      </c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4"/>
      <c r="AO31" s="36"/>
      <c r="AP31" s="37"/>
      <c r="AQ31" s="37"/>
      <c r="AR31" s="38"/>
      <c r="AS31" s="39"/>
      <c r="AT31" s="40"/>
      <c r="AU31" s="40"/>
      <c r="AV31" s="40"/>
      <c r="AW31" s="40"/>
      <c r="AX31" s="41"/>
      <c r="AY31" s="29"/>
    </row>
    <row r="32" spans="1:85" ht="24" customHeight="1" x14ac:dyDescent="0.2">
      <c r="A32" s="3"/>
      <c r="B32" s="42">
        <v>15</v>
      </c>
      <c r="C32" s="43"/>
      <c r="D32" s="57"/>
      <c r="E32" s="58"/>
      <c r="F32" s="58"/>
      <c r="G32" s="58"/>
      <c r="H32" s="59"/>
      <c r="I32" s="52" t="str">
        <f>IF(D32="","",IFERROR(VLOOKUP(D32,貼付け用!$A$4:$C$1000,2,0),"SII登録型番を正しく入力してください"))</f>
        <v/>
      </c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4"/>
      <c r="V32" s="52" t="str">
        <f>IF(D32="","",IFERROR(VLOOKUP(D32,貼付け用!$A$4:$C$1000,3,0),"SII登録型番を正しく入力してください"))</f>
        <v/>
      </c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4"/>
      <c r="AO32" s="36"/>
      <c r="AP32" s="37"/>
      <c r="AQ32" s="37"/>
      <c r="AR32" s="38"/>
      <c r="AS32" s="39"/>
      <c r="AT32" s="40"/>
      <c r="AU32" s="40"/>
      <c r="AV32" s="40"/>
      <c r="AW32" s="40"/>
      <c r="AX32" s="41"/>
      <c r="AY32" s="29"/>
    </row>
    <row r="33" spans="1:51" ht="24" customHeight="1" x14ac:dyDescent="0.2">
      <c r="A33" s="3"/>
      <c r="B33" s="42">
        <v>16</v>
      </c>
      <c r="C33" s="43"/>
      <c r="D33" s="57"/>
      <c r="E33" s="58"/>
      <c r="F33" s="58"/>
      <c r="G33" s="58"/>
      <c r="H33" s="59"/>
      <c r="I33" s="52" t="str">
        <f>IF(D33="","",IFERROR(VLOOKUP(D33,貼付け用!$A$4:$C$1000,2,0),"SII登録型番を正しく入力してください"))</f>
        <v/>
      </c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4"/>
      <c r="V33" s="52" t="str">
        <f>IF(D33="","",IFERROR(VLOOKUP(D33,貼付け用!$A$4:$C$1000,3,0),"SII登録型番を正しく入力してください"))</f>
        <v/>
      </c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4"/>
      <c r="AO33" s="36"/>
      <c r="AP33" s="37"/>
      <c r="AQ33" s="37"/>
      <c r="AR33" s="38"/>
      <c r="AS33" s="39"/>
      <c r="AT33" s="40"/>
      <c r="AU33" s="40"/>
      <c r="AV33" s="40"/>
      <c r="AW33" s="40"/>
      <c r="AX33" s="41"/>
      <c r="AY33" s="29"/>
    </row>
    <row r="34" spans="1:51" ht="24" customHeight="1" x14ac:dyDescent="0.2">
      <c r="A34" s="3"/>
      <c r="B34" s="42">
        <v>17</v>
      </c>
      <c r="C34" s="43"/>
      <c r="D34" s="57"/>
      <c r="E34" s="58"/>
      <c r="F34" s="58"/>
      <c r="G34" s="58"/>
      <c r="H34" s="59"/>
      <c r="I34" s="52" t="str">
        <f>IF(D34="","",IFERROR(VLOOKUP(D34,貼付け用!$A$4:$C$1000,2,0),"SII登録型番を正しく入力してください"))</f>
        <v/>
      </c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4"/>
      <c r="V34" s="52" t="str">
        <f>IF(D34="","",IFERROR(VLOOKUP(D34,貼付け用!$A$4:$C$1000,3,0),"SII登録型番を正しく入力してください"))</f>
        <v/>
      </c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4"/>
      <c r="AO34" s="36"/>
      <c r="AP34" s="37"/>
      <c r="AQ34" s="37"/>
      <c r="AR34" s="38"/>
      <c r="AS34" s="39"/>
      <c r="AT34" s="40"/>
      <c r="AU34" s="40"/>
      <c r="AV34" s="40"/>
      <c r="AW34" s="40"/>
      <c r="AX34" s="41"/>
      <c r="AY34" s="29"/>
    </row>
    <row r="35" spans="1:51" ht="24" customHeight="1" x14ac:dyDescent="0.2">
      <c r="A35" s="3"/>
      <c r="B35" s="42">
        <v>18</v>
      </c>
      <c r="C35" s="43"/>
      <c r="D35" s="57"/>
      <c r="E35" s="58"/>
      <c r="F35" s="58"/>
      <c r="G35" s="58"/>
      <c r="H35" s="59"/>
      <c r="I35" s="52" t="str">
        <f>IF(D35="","",IFERROR(VLOOKUP(D35,貼付け用!$A$4:$C$1000,2,0),"SII登録型番を正しく入力してください"))</f>
        <v/>
      </c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4"/>
      <c r="V35" s="52" t="str">
        <f>IF(D35="","",IFERROR(VLOOKUP(D35,貼付け用!$A$4:$C$1000,3,0),"SII登録型番を正しく入力してください"))</f>
        <v/>
      </c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4"/>
      <c r="AO35" s="36"/>
      <c r="AP35" s="37"/>
      <c r="AQ35" s="37"/>
      <c r="AR35" s="38"/>
      <c r="AS35" s="39"/>
      <c r="AT35" s="40"/>
      <c r="AU35" s="40"/>
      <c r="AV35" s="40"/>
      <c r="AW35" s="40"/>
      <c r="AX35" s="41"/>
      <c r="AY35" s="29"/>
    </row>
    <row r="36" spans="1:51" ht="24" customHeight="1" x14ac:dyDescent="0.2">
      <c r="A36" s="3"/>
      <c r="B36" s="42">
        <v>19</v>
      </c>
      <c r="C36" s="43"/>
      <c r="D36" s="57"/>
      <c r="E36" s="58"/>
      <c r="F36" s="58"/>
      <c r="G36" s="58"/>
      <c r="H36" s="59"/>
      <c r="I36" s="52" t="str">
        <f>IF(D36="","",IFERROR(VLOOKUP(D36,貼付け用!$A$4:$C$1000,2,0),"SII登録型番を正しく入力してください"))</f>
        <v/>
      </c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4"/>
      <c r="V36" s="52" t="str">
        <f>IF(D36="","",IFERROR(VLOOKUP(D36,貼付け用!$A$4:$C$1000,3,0),"SII登録型番を正しく入力してください"))</f>
        <v/>
      </c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4"/>
      <c r="AO36" s="36"/>
      <c r="AP36" s="37"/>
      <c r="AQ36" s="37"/>
      <c r="AR36" s="38"/>
      <c r="AS36" s="39"/>
      <c r="AT36" s="40"/>
      <c r="AU36" s="40"/>
      <c r="AV36" s="40"/>
      <c r="AW36" s="40"/>
      <c r="AX36" s="41"/>
      <c r="AY36" s="29"/>
    </row>
    <row r="37" spans="1:51" ht="24" customHeight="1" x14ac:dyDescent="0.2">
      <c r="A37" s="3"/>
      <c r="B37" s="42">
        <v>20</v>
      </c>
      <c r="C37" s="43"/>
      <c r="D37" s="57"/>
      <c r="E37" s="58"/>
      <c r="F37" s="58"/>
      <c r="G37" s="58"/>
      <c r="H37" s="59"/>
      <c r="I37" s="52" t="str">
        <f>IF(D37="","",IFERROR(VLOOKUP(D37,貼付け用!$A$4:$C$1000,2,0),"SII登録型番を正しく入力してください"))</f>
        <v/>
      </c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4"/>
      <c r="V37" s="52" t="str">
        <f>IF(D37="","",IFERROR(VLOOKUP(D37,貼付け用!$A$4:$C$1000,3,0),"SII登録型番を正しく入力してください"))</f>
        <v/>
      </c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4"/>
      <c r="AO37" s="36"/>
      <c r="AP37" s="37"/>
      <c r="AQ37" s="37"/>
      <c r="AR37" s="38"/>
      <c r="AS37" s="39"/>
      <c r="AT37" s="40"/>
      <c r="AU37" s="40"/>
      <c r="AV37" s="40"/>
      <c r="AW37" s="40"/>
      <c r="AX37" s="41"/>
      <c r="AY37" s="29"/>
    </row>
    <row r="38" spans="1:51" ht="24" customHeight="1" x14ac:dyDescent="0.2">
      <c r="A38" s="3"/>
      <c r="B38" s="42">
        <v>21</v>
      </c>
      <c r="C38" s="43"/>
      <c r="D38" s="57"/>
      <c r="E38" s="58"/>
      <c r="F38" s="58"/>
      <c r="G38" s="58"/>
      <c r="H38" s="59"/>
      <c r="I38" s="52" t="str">
        <f>IF(D38="","",IFERROR(VLOOKUP(D38,貼付け用!$A$4:$C$1000,2,0),"SII登録型番を正しく入力してください"))</f>
        <v/>
      </c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4"/>
      <c r="V38" s="52" t="str">
        <f>IF(D38="","",IFERROR(VLOOKUP(D38,貼付け用!$A$4:$C$1000,3,0),"SII登録型番を正しく入力してください"))</f>
        <v/>
      </c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4"/>
      <c r="AO38" s="36"/>
      <c r="AP38" s="37"/>
      <c r="AQ38" s="37"/>
      <c r="AR38" s="38"/>
      <c r="AS38" s="39"/>
      <c r="AT38" s="40"/>
      <c r="AU38" s="40"/>
      <c r="AV38" s="40"/>
      <c r="AW38" s="40"/>
      <c r="AX38" s="41"/>
      <c r="AY38" s="29"/>
    </row>
    <row r="39" spans="1:51" ht="24" customHeight="1" x14ac:dyDescent="0.2">
      <c r="A39" s="3"/>
      <c r="B39" s="42">
        <v>22</v>
      </c>
      <c r="C39" s="43"/>
      <c r="D39" s="57"/>
      <c r="E39" s="58"/>
      <c r="F39" s="58"/>
      <c r="G39" s="58"/>
      <c r="H39" s="59"/>
      <c r="I39" s="52" t="str">
        <f>IF(D39="","",IFERROR(VLOOKUP(D39,貼付け用!$A$4:$C$1000,2,0),"SII登録型番を正しく入力してください"))</f>
        <v/>
      </c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4"/>
      <c r="V39" s="52" t="str">
        <f>IF(D39="","",IFERROR(VLOOKUP(D39,貼付け用!$A$4:$C$1000,3,0),"SII登録型番を正しく入力してください"))</f>
        <v/>
      </c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4"/>
      <c r="AO39" s="36"/>
      <c r="AP39" s="37"/>
      <c r="AQ39" s="37"/>
      <c r="AR39" s="38"/>
      <c r="AS39" s="39"/>
      <c r="AT39" s="40"/>
      <c r="AU39" s="40"/>
      <c r="AV39" s="40"/>
      <c r="AW39" s="40"/>
      <c r="AX39" s="41"/>
      <c r="AY39" s="29"/>
    </row>
    <row r="40" spans="1:51" ht="24" customHeight="1" x14ac:dyDescent="0.2">
      <c r="A40" s="3"/>
      <c r="B40" s="42">
        <v>23</v>
      </c>
      <c r="C40" s="43"/>
      <c r="D40" s="57"/>
      <c r="E40" s="58"/>
      <c r="F40" s="58"/>
      <c r="G40" s="58"/>
      <c r="H40" s="59"/>
      <c r="I40" s="52" t="str">
        <f>IF(D40="","",IFERROR(VLOOKUP(D40,貼付け用!$A$4:$C$1000,2,0),"SII登録型番を正しく入力してください"))</f>
        <v/>
      </c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4"/>
      <c r="V40" s="52" t="str">
        <f>IF(D40="","",IFERROR(VLOOKUP(D40,貼付け用!$A$4:$C$1000,3,0),"SII登録型番を正しく入力してください"))</f>
        <v/>
      </c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4"/>
      <c r="AO40" s="36"/>
      <c r="AP40" s="37"/>
      <c r="AQ40" s="37"/>
      <c r="AR40" s="38"/>
      <c r="AS40" s="39"/>
      <c r="AT40" s="40"/>
      <c r="AU40" s="40"/>
      <c r="AV40" s="40"/>
      <c r="AW40" s="40"/>
      <c r="AX40" s="41"/>
      <c r="AY40" s="29"/>
    </row>
    <row r="41" spans="1:51" ht="24" customHeight="1" x14ac:dyDescent="0.2">
      <c r="A41" s="3"/>
      <c r="B41" s="42">
        <v>24</v>
      </c>
      <c r="C41" s="43"/>
      <c r="D41" s="57"/>
      <c r="E41" s="58"/>
      <c r="F41" s="58"/>
      <c r="G41" s="58"/>
      <c r="H41" s="59"/>
      <c r="I41" s="52" t="str">
        <f>IF(D41="","",IFERROR(VLOOKUP(D41,貼付け用!$A$4:$C$1000,2,0),"SII登録型番を正しく入力してください"))</f>
        <v/>
      </c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4"/>
      <c r="V41" s="52" t="str">
        <f>IF(D41="","",IFERROR(VLOOKUP(D41,貼付け用!$A$4:$C$1000,3,0),"SII登録型番を正しく入力してください"))</f>
        <v/>
      </c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4"/>
      <c r="AO41" s="36"/>
      <c r="AP41" s="37"/>
      <c r="AQ41" s="37"/>
      <c r="AR41" s="38"/>
      <c r="AS41" s="39"/>
      <c r="AT41" s="40"/>
      <c r="AU41" s="40"/>
      <c r="AV41" s="40"/>
      <c r="AW41" s="40"/>
      <c r="AX41" s="41"/>
      <c r="AY41" s="29"/>
    </row>
    <row r="42" spans="1:51" ht="24" customHeight="1" x14ac:dyDescent="0.2">
      <c r="A42" s="3"/>
      <c r="B42" s="42">
        <v>25</v>
      </c>
      <c r="C42" s="43"/>
      <c r="D42" s="57"/>
      <c r="E42" s="58"/>
      <c r="F42" s="58"/>
      <c r="G42" s="58"/>
      <c r="H42" s="59"/>
      <c r="I42" s="52" t="str">
        <f>IF(D42="","",IFERROR(VLOOKUP(D42,貼付け用!$A$4:$C$1000,2,0),"SII登録型番を正しく入力してください"))</f>
        <v/>
      </c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4"/>
      <c r="V42" s="52" t="str">
        <f>IF(D42="","",IFERROR(VLOOKUP(D42,貼付け用!$A$4:$C$1000,3,0),"SII登録型番を正しく入力してください"))</f>
        <v/>
      </c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4"/>
      <c r="AO42" s="36"/>
      <c r="AP42" s="37"/>
      <c r="AQ42" s="37"/>
      <c r="AR42" s="38"/>
      <c r="AS42" s="39"/>
      <c r="AT42" s="40"/>
      <c r="AU42" s="40"/>
      <c r="AV42" s="40"/>
      <c r="AW42" s="40"/>
      <c r="AX42" s="41"/>
      <c r="AY42" s="29"/>
    </row>
    <row r="43" spans="1:51" ht="24" customHeight="1" x14ac:dyDescent="0.2">
      <c r="A43" s="3"/>
      <c r="B43" s="42">
        <v>26</v>
      </c>
      <c r="C43" s="43"/>
      <c r="D43" s="57"/>
      <c r="E43" s="58"/>
      <c r="F43" s="58"/>
      <c r="G43" s="58"/>
      <c r="H43" s="59"/>
      <c r="I43" s="52" t="str">
        <f>IF(D43="","",IFERROR(VLOOKUP(D43,貼付け用!$A$4:$C$1000,2,0),"SII登録型番を正しく入力してください"))</f>
        <v/>
      </c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4"/>
      <c r="V43" s="52" t="str">
        <f>IF(D43="","",IFERROR(VLOOKUP(D43,貼付け用!$A$4:$C$1000,3,0),"SII登録型番を正しく入力してください"))</f>
        <v/>
      </c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4"/>
      <c r="AO43" s="36"/>
      <c r="AP43" s="37"/>
      <c r="AQ43" s="37"/>
      <c r="AR43" s="38"/>
      <c r="AS43" s="39"/>
      <c r="AT43" s="40"/>
      <c r="AU43" s="40"/>
      <c r="AV43" s="40"/>
      <c r="AW43" s="40"/>
      <c r="AX43" s="41"/>
      <c r="AY43" s="29"/>
    </row>
    <row r="44" spans="1:51" ht="24" customHeight="1" x14ac:dyDescent="0.2">
      <c r="A44" s="3"/>
      <c r="B44" s="42">
        <v>27</v>
      </c>
      <c r="C44" s="43"/>
      <c r="D44" s="57"/>
      <c r="E44" s="58"/>
      <c r="F44" s="58"/>
      <c r="G44" s="58"/>
      <c r="H44" s="59"/>
      <c r="I44" s="52" t="str">
        <f>IF(D44="","",IFERROR(VLOOKUP(D44,貼付け用!$A$4:$C$1000,2,0),"SII登録型番を正しく入力してください"))</f>
        <v/>
      </c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4"/>
      <c r="V44" s="52" t="str">
        <f>IF(D44="","",IFERROR(VLOOKUP(D44,貼付け用!$A$4:$C$1000,3,0),"SII登録型番を正しく入力してください"))</f>
        <v/>
      </c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4"/>
      <c r="AO44" s="36"/>
      <c r="AP44" s="37"/>
      <c r="AQ44" s="37"/>
      <c r="AR44" s="38"/>
      <c r="AS44" s="39"/>
      <c r="AT44" s="40"/>
      <c r="AU44" s="40"/>
      <c r="AV44" s="40"/>
      <c r="AW44" s="40"/>
      <c r="AX44" s="41"/>
      <c r="AY44" s="29"/>
    </row>
    <row r="45" spans="1:51" ht="24" customHeight="1" x14ac:dyDescent="0.2">
      <c r="A45" s="3"/>
      <c r="B45" s="42">
        <v>28</v>
      </c>
      <c r="C45" s="43"/>
      <c r="D45" s="57"/>
      <c r="E45" s="58"/>
      <c r="F45" s="58"/>
      <c r="G45" s="58"/>
      <c r="H45" s="59"/>
      <c r="I45" s="52" t="str">
        <f>IF(D45="","",IFERROR(VLOOKUP(D45,貼付け用!$A$4:$C$1000,2,0),"SII登録型番を正しく入力してください"))</f>
        <v/>
      </c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4"/>
      <c r="V45" s="52" t="str">
        <f>IF(D45="","",IFERROR(VLOOKUP(D45,貼付け用!$A$4:$C$1000,3,0),"SII登録型番を正しく入力してください"))</f>
        <v/>
      </c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4"/>
      <c r="AO45" s="36"/>
      <c r="AP45" s="37"/>
      <c r="AQ45" s="37"/>
      <c r="AR45" s="38"/>
      <c r="AS45" s="39"/>
      <c r="AT45" s="40"/>
      <c r="AU45" s="40"/>
      <c r="AV45" s="40"/>
      <c r="AW45" s="40"/>
      <c r="AX45" s="41"/>
      <c r="AY45" s="29"/>
    </row>
    <row r="46" spans="1:51" ht="24" customHeight="1" x14ac:dyDescent="0.2">
      <c r="A46" s="3"/>
      <c r="B46" s="42">
        <v>29</v>
      </c>
      <c r="C46" s="43"/>
      <c r="D46" s="57"/>
      <c r="E46" s="58"/>
      <c r="F46" s="58"/>
      <c r="G46" s="58"/>
      <c r="H46" s="59"/>
      <c r="I46" s="52" t="str">
        <f>IF(D46="","",IFERROR(VLOOKUP(D46,貼付け用!$A$4:$C$1000,2,0),"SII登録型番を正しく入力してください"))</f>
        <v/>
      </c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4"/>
      <c r="V46" s="52" t="str">
        <f>IF(D46="","",IFERROR(VLOOKUP(D46,貼付け用!$A$4:$C$1000,3,0),"SII登録型番を正しく入力してください"))</f>
        <v/>
      </c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4"/>
      <c r="AO46" s="36"/>
      <c r="AP46" s="37"/>
      <c r="AQ46" s="37"/>
      <c r="AR46" s="38"/>
      <c r="AS46" s="39"/>
      <c r="AT46" s="40"/>
      <c r="AU46" s="40"/>
      <c r="AV46" s="40"/>
      <c r="AW46" s="40"/>
      <c r="AX46" s="41"/>
      <c r="AY46" s="29"/>
    </row>
    <row r="47" spans="1:51" ht="24" customHeight="1" x14ac:dyDescent="0.2">
      <c r="A47" s="3"/>
      <c r="B47" s="42">
        <v>30</v>
      </c>
      <c r="C47" s="43"/>
      <c r="D47" s="57"/>
      <c r="E47" s="58"/>
      <c r="F47" s="58"/>
      <c r="G47" s="58"/>
      <c r="H47" s="59"/>
      <c r="I47" s="52" t="str">
        <f>IF(D47="","",IFERROR(VLOOKUP(D47,貼付け用!$A$4:$C$1000,2,0),"SII登録型番を正しく入力してください"))</f>
        <v/>
      </c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4"/>
      <c r="V47" s="52" t="str">
        <f>IF(D47="","",IFERROR(VLOOKUP(D47,貼付け用!$A$4:$C$1000,3,0),"SII登録型番を正しく入力してください"))</f>
        <v/>
      </c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4"/>
      <c r="AO47" s="36"/>
      <c r="AP47" s="37"/>
      <c r="AQ47" s="37"/>
      <c r="AR47" s="38"/>
      <c r="AS47" s="39"/>
      <c r="AT47" s="40"/>
      <c r="AU47" s="40"/>
      <c r="AV47" s="40"/>
      <c r="AW47" s="40"/>
      <c r="AX47" s="41"/>
      <c r="AY47" s="29"/>
    </row>
    <row r="48" spans="1:51" ht="30.75" customHeight="1" x14ac:dyDescent="0.2"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  <c r="AO48" s="70"/>
      <c r="AP48" s="70"/>
      <c r="AQ48" s="70"/>
      <c r="AR48" s="70"/>
      <c r="AS48" s="70"/>
      <c r="AT48" s="70"/>
      <c r="AU48" s="70"/>
      <c r="AV48" s="70"/>
      <c r="AW48" s="70"/>
      <c r="AX48" s="70"/>
      <c r="AY48" s="10"/>
    </row>
  </sheetData>
  <sheetProtection algorithmName="SHA-512" hashValue="BN5vQ53WzlXa0eh1CSwQH28Uy7J+fVQrv+kxCaK9SBTQPiDU8cGEbGaypZBTZ5w0qkZJ0Aqi1iHHOJI/6EZZsQ==" saltValue="w3WkNbb28fJn7iy7Al+VzQ==" spinCount="100000" sheet="1" formatCells="0"/>
  <mergeCells count="212">
    <mergeCell ref="AZ17:CG17"/>
    <mergeCell ref="AD15:AU15"/>
    <mergeCell ref="C12:V12"/>
    <mergeCell ref="AD12:AU12"/>
    <mergeCell ref="B13:H13"/>
    <mergeCell ref="AD13:AU13"/>
    <mergeCell ref="B14:H14"/>
    <mergeCell ref="J14:N14"/>
    <mergeCell ref="P14:R14"/>
    <mergeCell ref="T14:V14"/>
    <mergeCell ref="AD14:AU14"/>
    <mergeCell ref="B17:C17"/>
    <mergeCell ref="B15:X15"/>
    <mergeCell ref="J13:W13"/>
    <mergeCell ref="AV8:AW8"/>
    <mergeCell ref="AV12:AX15"/>
    <mergeCell ref="AV10:AW10"/>
    <mergeCell ref="AS8:AT8"/>
    <mergeCell ref="AM10:AN10"/>
    <mergeCell ref="AS10:AT10"/>
    <mergeCell ref="B48:AX48"/>
    <mergeCell ref="I47:U47"/>
    <mergeCell ref="I42:U42"/>
    <mergeCell ref="D46:H46"/>
    <mergeCell ref="D42:H42"/>
    <mergeCell ref="D47:H47"/>
    <mergeCell ref="D43:H43"/>
    <mergeCell ref="D44:H44"/>
    <mergeCell ref="D45:H45"/>
    <mergeCell ref="I46:U46"/>
    <mergeCell ref="B43:C43"/>
    <mergeCell ref="B44:C44"/>
    <mergeCell ref="B45:C45"/>
    <mergeCell ref="B46:C46"/>
    <mergeCell ref="B47:C47"/>
    <mergeCell ref="V43:AN43"/>
    <mergeCell ref="V44:AN44"/>
    <mergeCell ref="I45:U45"/>
    <mergeCell ref="V45:AN45"/>
    <mergeCell ref="V46:AN46"/>
    <mergeCell ref="V47:AN47"/>
    <mergeCell ref="AS45:AX45"/>
    <mergeCell ref="AS46:AX46"/>
    <mergeCell ref="AS47:AX47"/>
    <mergeCell ref="V30:AN30"/>
    <mergeCell ref="V31:AN31"/>
    <mergeCell ref="V32:AN32"/>
    <mergeCell ref="V33:AN33"/>
    <mergeCell ref="V34:AN34"/>
    <mergeCell ref="V35:AN35"/>
    <mergeCell ref="V36:AN36"/>
    <mergeCell ref="V37:AN37"/>
    <mergeCell ref="V38:AN38"/>
    <mergeCell ref="AS36:AX36"/>
    <mergeCell ref="AS37:AX37"/>
    <mergeCell ref="AS38:AX38"/>
    <mergeCell ref="AS39:AX39"/>
    <mergeCell ref="AO31:AR31"/>
    <mergeCell ref="AO32:AR32"/>
    <mergeCell ref="AO33:AR33"/>
    <mergeCell ref="AO34:AR34"/>
    <mergeCell ref="AO35:AR35"/>
    <mergeCell ref="I39:U39"/>
    <mergeCell ref="I38:U38"/>
    <mergeCell ref="I41:U41"/>
    <mergeCell ref="I40:U40"/>
    <mergeCell ref="I44:U44"/>
    <mergeCell ref="I43:U43"/>
    <mergeCell ref="V39:AN39"/>
    <mergeCell ref="V41:AN41"/>
    <mergeCell ref="V42:AN42"/>
    <mergeCell ref="V40:AN40"/>
    <mergeCell ref="I37:U37"/>
    <mergeCell ref="I34:U34"/>
    <mergeCell ref="D34:H34"/>
    <mergeCell ref="D30:H30"/>
    <mergeCell ref="D27:H27"/>
    <mergeCell ref="D26:H26"/>
    <mergeCell ref="D28:H28"/>
    <mergeCell ref="D29:H29"/>
    <mergeCell ref="I30:U30"/>
    <mergeCell ref="I31:U31"/>
    <mergeCell ref="I32:U32"/>
    <mergeCell ref="I33:U33"/>
    <mergeCell ref="I35:U35"/>
    <mergeCell ref="I36:U36"/>
    <mergeCell ref="I26:U26"/>
    <mergeCell ref="I27:U27"/>
    <mergeCell ref="I28:U28"/>
    <mergeCell ref="I29:U29"/>
    <mergeCell ref="D41:H41"/>
    <mergeCell ref="D32:H32"/>
    <mergeCell ref="D35:H35"/>
    <mergeCell ref="D17:H17"/>
    <mergeCell ref="I25:U25"/>
    <mergeCell ref="D22:H22"/>
    <mergeCell ref="I21:U21"/>
    <mergeCell ref="D24:H24"/>
    <mergeCell ref="D19:H19"/>
    <mergeCell ref="D25:H25"/>
    <mergeCell ref="I18:U18"/>
    <mergeCell ref="I20:U20"/>
    <mergeCell ref="I17:U17"/>
    <mergeCell ref="I24:U24"/>
    <mergeCell ref="I22:U22"/>
    <mergeCell ref="D20:H20"/>
    <mergeCell ref="D21:H21"/>
    <mergeCell ref="D33:H33"/>
    <mergeCell ref="D36:H36"/>
    <mergeCell ref="D37:H37"/>
    <mergeCell ref="D38:H38"/>
    <mergeCell ref="D40:H40"/>
    <mergeCell ref="D31:H31"/>
    <mergeCell ref="D39:H39"/>
    <mergeCell ref="B18:C18"/>
    <mergeCell ref="B19:C19"/>
    <mergeCell ref="B20:C20"/>
    <mergeCell ref="B21:C21"/>
    <mergeCell ref="B22:C22"/>
    <mergeCell ref="B23:C23"/>
    <mergeCell ref="B24:C24"/>
    <mergeCell ref="B30:C30"/>
    <mergeCell ref="B6:AX6"/>
    <mergeCell ref="AS20:AX20"/>
    <mergeCell ref="AS21:AX21"/>
    <mergeCell ref="AS22:AX22"/>
    <mergeCell ref="AS23:AX23"/>
    <mergeCell ref="AS24:AX24"/>
    <mergeCell ref="AS25:AX25"/>
    <mergeCell ref="AS26:AX26"/>
    <mergeCell ref="AS27:AX27"/>
    <mergeCell ref="AS28:AX28"/>
    <mergeCell ref="AS29:AX29"/>
    <mergeCell ref="AS30:AX30"/>
    <mergeCell ref="D18:H18"/>
    <mergeCell ref="I19:U19"/>
    <mergeCell ref="D23:H23"/>
    <mergeCell ref="I23:U23"/>
    <mergeCell ref="B5:AX5"/>
    <mergeCell ref="AZ13:CA14"/>
    <mergeCell ref="B34:C34"/>
    <mergeCell ref="B35:C35"/>
    <mergeCell ref="B36:C36"/>
    <mergeCell ref="B37:C37"/>
    <mergeCell ref="B38:C38"/>
    <mergeCell ref="AO17:AR17"/>
    <mergeCell ref="AS17:AX17"/>
    <mergeCell ref="V17:AN17"/>
    <mergeCell ref="V18:AN18"/>
    <mergeCell ref="V19:AN19"/>
    <mergeCell ref="V20:AN20"/>
    <mergeCell ref="V21:AN21"/>
    <mergeCell ref="V22:AN22"/>
    <mergeCell ref="V23:AN23"/>
    <mergeCell ref="V24:AN24"/>
    <mergeCell ref="V25:AN25"/>
    <mergeCell ref="V26:AN26"/>
    <mergeCell ref="V27:AN27"/>
    <mergeCell ref="V28:AN28"/>
    <mergeCell ref="V29:AN29"/>
    <mergeCell ref="AS18:AX18"/>
    <mergeCell ref="AS19:AX19"/>
    <mergeCell ref="B39:C39"/>
    <mergeCell ref="B40:C40"/>
    <mergeCell ref="B41:C41"/>
    <mergeCell ref="B42:C42"/>
    <mergeCell ref="B25:C25"/>
    <mergeCell ref="B26:C26"/>
    <mergeCell ref="B27:C27"/>
    <mergeCell ref="B28:C28"/>
    <mergeCell ref="B29:C29"/>
    <mergeCell ref="B31:C31"/>
    <mergeCell ref="B32:C32"/>
    <mergeCell ref="B33:C33"/>
    <mergeCell ref="AS31:AX31"/>
    <mergeCell ref="AS32:AX32"/>
    <mergeCell ref="AS33:AX33"/>
    <mergeCell ref="AS34:AX34"/>
    <mergeCell ref="AS35:AX35"/>
    <mergeCell ref="AO22:AR22"/>
    <mergeCell ref="AO23:AR23"/>
    <mergeCell ref="AO24:AR24"/>
    <mergeCell ref="AO25:AR25"/>
    <mergeCell ref="AO26:AR26"/>
    <mergeCell ref="AO27:AR27"/>
    <mergeCell ref="AO28:AR28"/>
    <mergeCell ref="AO29:AR29"/>
    <mergeCell ref="AO30:AR30"/>
    <mergeCell ref="AG9:AY9"/>
    <mergeCell ref="AM7:AX7"/>
    <mergeCell ref="AN8:AQ8"/>
    <mergeCell ref="AO45:AR45"/>
    <mergeCell ref="AO46:AR46"/>
    <mergeCell ref="AO47:AR47"/>
    <mergeCell ref="AO36:AR36"/>
    <mergeCell ref="AO37:AR37"/>
    <mergeCell ref="AO38:AR38"/>
    <mergeCell ref="AO39:AR39"/>
    <mergeCell ref="AO40:AR40"/>
    <mergeCell ref="AO41:AR41"/>
    <mergeCell ref="AO42:AR42"/>
    <mergeCell ref="AO43:AR43"/>
    <mergeCell ref="AO44:AR44"/>
    <mergeCell ref="AS40:AX40"/>
    <mergeCell ref="AS41:AX41"/>
    <mergeCell ref="AS42:AX42"/>
    <mergeCell ref="AS43:AX43"/>
    <mergeCell ref="AS44:AX44"/>
    <mergeCell ref="AO18:AR18"/>
    <mergeCell ref="AO19:AR19"/>
    <mergeCell ref="AO20:AR20"/>
    <mergeCell ref="AO21:AR21"/>
  </mergeCells>
  <phoneticPr fontId="1"/>
  <conditionalFormatting sqref="AV8">
    <cfRule type="expression" dxfId="8" priority="8">
      <formula>$AV$8=""</formula>
    </cfRule>
  </conditionalFormatting>
  <conditionalFormatting sqref="AN8">
    <cfRule type="expression" dxfId="7" priority="10">
      <formula>$AN$8=""</formula>
    </cfRule>
  </conditionalFormatting>
  <conditionalFormatting sqref="AS8">
    <cfRule type="expression" dxfId="6" priority="9">
      <formula>$AS$8=""</formula>
    </cfRule>
  </conditionalFormatting>
  <conditionalFormatting sqref="J13">
    <cfRule type="expression" dxfId="5" priority="7">
      <formula>$J$13=""</formula>
    </cfRule>
  </conditionalFormatting>
  <conditionalFormatting sqref="C12:V12">
    <cfRule type="expression" dxfId="4" priority="5">
      <formula>$C$12=""</formula>
    </cfRule>
  </conditionalFormatting>
  <conditionalFormatting sqref="J14">
    <cfRule type="expression" dxfId="3" priority="4">
      <formula>$J$14=""</formula>
    </cfRule>
  </conditionalFormatting>
  <conditionalFormatting sqref="P14">
    <cfRule type="expression" dxfId="2" priority="3">
      <formula>$P$14=""</formula>
    </cfRule>
  </conditionalFormatting>
  <conditionalFormatting sqref="T14">
    <cfRule type="expression" dxfId="1" priority="2">
      <formula>$T$14=""</formula>
    </cfRule>
  </conditionalFormatting>
  <conditionalFormatting sqref="AG9">
    <cfRule type="expression" dxfId="0" priority="1">
      <formula>$AG$9&lt;&gt;""</formula>
    </cfRule>
  </conditionalFormatting>
  <dataValidations count="8">
    <dataValidation imeMode="hiragana" allowBlank="1" showInputMessage="1" showErrorMessage="1" sqref="I18:V47 B12 J13" xr:uid="{00000000-0002-0000-0000-000000000000}"/>
    <dataValidation imeMode="off" allowBlank="1" showInputMessage="1" showErrorMessage="1" sqref="AS10:AT11 AV10:AW11" xr:uid="{2C1FCC75-A8E7-4DE6-8BFC-8EDDC37495E7}"/>
    <dataValidation imeMode="disabled" allowBlank="1" showInputMessage="1" showErrorMessage="1" sqref="AS18:AT47 AO18:AP47" xr:uid="{B35F2926-ACF7-4528-B570-2D6990BE09A1}"/>
    <dataValidation type="textLength" imeMode="disabled" operator="equal" allowBlank="1" showInputMessage="1" showErrorMessage="1" error="西暦4桁で入力してください。" sqref="AN8:AQ8 J14:N14" xr:uid="{BCD70420-AF90-4A33-B049-CD5C2AD8529D}">
      <formula1>4</formula1>
    </dataValidation>
    <dataValidation type="custom" imeMode="disabled" allowBlank="1" showInputMessage="1" showErrorMessage="1" sqref="AS8:AT8 P14:R14" xr:uid="{86F71D73-F0BF-4DF5-9816-93C8F80FF3A2}">
      <formula1>OR(P8=1,P8=2,P8=3,P8=4,P8=5,P8=6,P8=7,P8=8,P8=9,P8=10,P8=11,P8=12)</formula1>
    </dataValidation>
    <dataValidation type="custom" imeMode="disabled" allowBlank="1" showInputMessage="1" showErrorMessage="1" error="日付をご確認ください。" sqref="AV8:AW8" xr:uid="{5028A886-0D7A-4462-84D7-CD7F7D75A985}">
      <formula1>DATE(AN8,AS8,AV8)&lt;=EOMONTH(DATE(AN8,AS8,1), 0)</formula1>
    </dataValidation>
    <dataValidation type="custom" imeMode="disabled" allowBlank="1" showInputMessage="1" showErrorMessage="1" sqref="T14:V14" xr:uid="{02C42EF4-E266-48F8-B4DC-892C9EE4854F}">
      <formula1>DATE(J14,P14,T14)&lt;=EOMONTH(DATE(J14,P14,1), 0)</formula1>
    </dataValidation>
    <dataValidation type="custom" imeMode="halfAlpha" operator="equal" allowBlank="1" showInputMessage="1" showErrorMessage="1" error="SII登録型番を半角大文字の英数字で入力してください。（８文字）" sqref="D18:H47" xr:uid="{FE13D5C1-0CB5-442C-AF3B-A74F98AA441F}">
      <formula1>AND(LENB(D18)=8,EXACT(UPPER(D18),D18))</formula1>
    </dataValidation>
  </dataValidations>
  <printOptions horizontalCentered="1"/>
  <pageMargins left="0" right="0" top="0.55118110236220474" bottom="0.35433070866141736" header="0.31496062992125984" footer="0.31496062992125984"/>
  <pageSetup paperSize="9" scale="65" orientation="portrait" r:id="rId1"/>
  <headerFooter>
    <oddHeader>&amp;RVERSION 2.0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E8443-B386-462D-8C8A-76A1F4695FCB}">
  <sheetPr>
    <tabColor rgb="FFFF0000"/>
  </sheetPr>
  <dimension ref="A1:D35"/>
  <sheetViews>
    <sheetView topLeftCell="A2" workbookViewId="0">
      <selection activeCell="A2" sqref="A2"/>
    </sheetView>
  </sheetViews>
  <sheetFormatPr defaultRowHeight="13.2" x14ac:dyDescent="0.2"/>
  <cols>
    <col min="1" max="1" width="11.21875" bestFit="1" customWidth="1"/>
    <col min="2" max="2" width="33.33203125" bestFit="1" customWidth="1"/>
    <col min="3" max="3" width="61.21875" bestFit="1" customWidth="1"/>
  </cols>
  <sheetData>
    <row r="1" spans="1:4" x14ac:dyDescent="0.2">
      <c r="A1" s="2" t="s">
        <v>21</v>
      </c>
      <c r="D1" s="11"/>
    </row>
    <row r="2" spans="1:4" x14ac:dyDescent="0.2">
      <c r="A2" s="2" t="s">
        <v>22</v>
      </c>
    </row>
    <row r="3" spans="1:4" x14ac:dyDescent="0.2">
      <c r="A3" t="s">
        <v>20</v>
      </c>
      <c r="B3" t="s">
        <v>17</v>
      </c>
      <c r="C3" t="s">
        <v>18</v>
      </c>
    </row>
    <row r="4" spans="1:4" x14ac:dyDescent="0.2">
      <c r="A4" t="s">
        <v>92</v>
      </c>
      <c r="B4" t="s">
        <v>93</v>
      </c>
      <c r="C4" t="s">
        <v>94</v>
      </c>
      <c r="D4" s="11"/>
    </row>
    <row r="5" spans="1:4" x14ac:dyDescent="0.2">
      <c r="A5" t="s">
        <v>95</v>
      </c>
      <c r="B5" t="s">
        <v>93</v>
      </c>
      <c r="C5" t="s">
        <v>96</v>
      </c>
    </row>
    <row r="6" spans="1:4" x14ac:dyDescent="0.2">
      <c r="A6" t="s">
        <v>29</v>
      </c>
      <c r="B6" t="s">
        <v>51</v>
      </c>
      <c r="C6" t="s">
        <v>56</v>
      </c>
    </row>
    <row r="7" spans="1:4" x14ac:dyDescent="0.2">
      <c r="A7" t="s">
        <v>30</v>
      </c>
      <c r="B7" t="s">
        <v>51</v>
      </c>
      <c r="C7" t="s">
        <v>57</v>
      </c>
    </row>
    <row r="8" spans="1:4" x14ac:dyDescent="0.2">
      <c r="A8" t="s">
        <v>31</v>
      </c>
      <c r="B8" t="s">
        <v>51</v>
      </c>
      <c r="C8" t="s">
        <v>58</v>
      </c>
    </row>
    <row r="9" spans="1:4" x14ac:dyDescent="0.2">
      <c r="A9" t="s">
        <v>32</v>
      </c>
      <c r="B9" t="s">
        <v>52</v>
      </c>
      <c r="C9" t="s">
        <v>59</v>
      </c>
    </row>
    <row r="10" spans="1:4" x14ac:dyDescent="0.2">
      <c r="A10" t="s">
        <v>33</v>
      </c>
      <c r="B10" t="s">
        <v>52</v>
      </c>
      <c r="C10" t="s">
        <v>60</v>
      </c>
    </row>
    <row r="11" spans="1:4" x14ac:dyDescent="0.2">
      <c r="A11" t="s">
        <v>34</v>
      </c>
      <c r="B11" t="s">
        <v>52</v>
      </c>
      <c r="C11" t="s">
        <v>61</v>
      </c>
    </row>
    <row r="12" spans="1:4" x14ac:dyDescent="0.2">
      <c r="A12" t="s">
        <v>35</v>
      </c>
      <c r="B12" t="s">
        <v>52</v>
      </c>
      <c r="C12" t="s">
        <v>62</v>
      </c>
    </row>
    <row r="13" spans="1:4" x14ac:dyDescent="0.2">
      <c r="A13" t="s">
        <v>36</v>
      </c>
      <c r="B13" t="s">
        <v>52</v>
      </c>
      <c r="C13" t="s">
        <v>63</v>
      </c>
    </row>
    <row r="14" spans="1:4" x14ac:dyDescent="0.2">
      <c r="A14" t="s">
        <v>78</v>
      </c>
      <c r="B14" t="s">
        <v>52</v>
      </c>
      <c r="C14" t="s">
        <v>79</v>
      </c>
    </row>
    <row r="15" spans="1:4" x14ac:dyDescent="0.2">
      <c r="A15" t="s">
        <v>80</v>
      </c>
      <c r="B15" t="s">
        <v>52</v>
      </c>
      <c r="C15" t="s">
        <v>81</v>
      </c>
    </row>
    <row r="16" spans="1:4" x14ac:dyDescent="0.2">
      <c r="A16" t="s">
        <v>82</v>
      </c>
      <c r="B16" t="s">
        <v>52</v>
      </c>
      <c r="C16" t="s">
        <v>83</v>
      </c>
    </row>
    <row r="17" spans="1:3" x14ac:dyDescent="0.2">
      <c r="A17" t="s">
        <v>84</v>
      </c>
      <c r="B17" t="s">
        <v>52</v>
      </c>
      <c r="C17" t="s">
        <v>85</v>
      </c>
    </row>
    <row r="18" spans="1:3" x14ac:dyDescent="0.2">
      <c r="A18" t="s">
        <v>86</v>
      </c>
      <c r="B18" t="s">
        <v>52</v>
      </c>
      <c r="C18" t="s">
        <v>87</v>
      </c>
    </row>
    <row r="19" spans="1:3" x14ac:dyDescent="0.2">
      <c r="A19" t="s">
        <v>88</v>
      </c>
      <c r="B19" t="s">
        <v>52</v>
      </c>
      <c r="C19" t="s">
        <v>89</v>
      </c>
    </row>
    <row r="20" spans="1:3" x14ac:dyDescent="0.2">
      <c r="A20" t="s">
        <v>101</v>
      </c>
      <c r="B20" t="s">
        <v>53</v>
      </c>
      <c r="C20" t="s">
        <v>64</v>
      </c>
    </row>
    <row r="21" spans="1:3" x14ac:dyDescent="0.2">
      <c r="A21" t="s">
        <v>37</v>
      </c>
      <c r="B21" t="s">
        <v>53</v>
      </c>
      <c r="C21" t="s">
        <v>65</v>
      </c>
    </row>
    <row r="22" spans="1:3" x14ac:dyDescent="0.2">
      <c r="A22" t="s">
        <v>38</v>
      </c>
      <c r="B22" t="s">
        <v>53</v>
      </c>
      <c r="C22" t="s">
        <v>66</v>
      </c>
    </row>
    <row r="23" spans="1:3" x14ac:dyDescent="0.2">
      <c r="A23" t="s">
        <v>39</v>
      </c>
      <c r="B23" t="s">
        <v>53</v>
      </c>
      <c r="C23" t="s">
        <v>67</v>
      </c>
    </row>
    <row r="24" spans="1:3" x14ac:dyDescent="0.2">
      <c r="A24" t="s">
        <v>40</v>
      </c>
      <c r="B24" t="s">
        <v>54</v>
      </c>
      <c r="C24" t="s">
        <v>68</v>
      </c>
    </row>
    <row r="25" spans="1:3" x14ac:dyDescent="0.2">
      <c r="A25" t="s">
        <v>41</v>
      </c>
      <c r="B25" t="s">
        <v>54</v>
      </c>
      <c r="C25" t="s">
        <v>69</v>
      </c>
    </row>
    <row r="26" spans="1:3" x14ac:dyDescent="0.2">
      <c r="A26" t="s">
        <v>42</v>
      </c>
      <c r="B26" t="s">
        <v>54</v>
      </c>
      <c r="C26" t="s">
        <v>70</v>
      </c>
    </row>
    <row r="27" spans="1:3" x14ac:dyDescent="0.2">
      <c r="A27" t="s">
        <v>43</v>
      </c>
      <c r="B27" t="s">
        <v>54</v>
      </c>
      <c r="C27" t="s">
        <v>71</v>
      </c>
    </row>
    <row r="28" spans="1:3" x14ac:dyDescent="0.2">
      <c r="A28" t="s">
        <v>44</v>
      </c>
      <c r="B28" t="s">
        <v>54</v>
      </c>
      <c r="C28" t="s">
        <v>72</v>
      </c>
    </row>
    <row r="29" spans="1:3" x14ac:dyDescent="0.2">
      <c r="A29" t="s">
        <v>45</v>
      </c>
      <c r="B29" t="s">
        <v>54</v>
      </c>
      <c r="C29" t="s">
        <v>73</v>
      </c>
    </row>
    <row r="30" spans="1:3" x14ac:dyDescent="0.2">
      <c r="A30" t="s">
        <v>46</v>
      </c>
      <c r="B30" t="s">
        <v>54</v>
      </c>
      <c r="C30" t="s">
        <v>90</v>
      </c>
    </row>
    <row r="31" spans="1:3" x14ac:dyDescent="0.2">
      <c r="A31" t="s">
        <v>47</v>
      </c>
      <c r="B31" t="s">
        <v>54</v>
      </c>
      <c r="C31" t="s">
        <v>91</v>
      </c>
    </row>
    <row r="32" spans="1:3" x14ac:dyDescent="0.2">
      <c r="A32" t="s">
        <v>48</v>
      </c>
      <c r="B32" t="s">
        <v>55</v>
      </c>
      <c r="C32" t="s">
        <v>74</v>
      </c>
    </row>
    <row r="33" spans="1:3" x14ac:dyDescent="0.2">
      <c r="A33" t="s">
        <v>49</v>
      </c>
      <c r="B33" t="s">
        <v>55</v>
      </c>
      <c r="C33" t="s">
        <v>75</v>
      </c>
    </row>
    <row r="34" spans="1:3" x14ac:dyDescent="0.2">
      <c r="A34" t="s">
        <v>50</v>
      </c>
      <c r="B34" t="s">
        <v>19</v>
      </c>
      <c r="C34" t="s">
        <v>76</v>
      </c>
    </row>
    <row r="35" spans="1:3" x14ac:dyDescent="0.2">
      <c r="A35" t="s">
        <v>103</v>
      </c>
      <c r="B35" t="s">
        <v>54</v>
      </c>
      <c r="C35" t="s">
        <v>104</v>
      </c>
    </row>
  </sheetData>
  <sheetProtection algorithmName="SHA-512" hashValue="KeIHYrNWJtZNyDGoUZiiquQA+VYlv676zBV1nkB3jhomkS8BU7fK/FPwocx+Mt4BPVZlpM6vLjpEKeFtRVSWWw==" saltValue="W7+s6RYTsXS8z1TH8eAbIg==" spinCount="100000" sheet="1" objects="1" scenarios="1"/>
  <autoFilter ref="A3:C113" xr:uid="{EEF8892C-6E58-431F-A7A1-0677062261DF}">
    <sortState xmlns:xlrd2="http://schemas.microsoft.com/office/spreadsheetml/2017/richdata2" ref="A4:C113">
      <sortCondition ref="A3:A113"/>
    </sortState>
  </autoFilter>
  <phoneticPr fontId="1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出荷証明書【潜熱蓄熱建材】</vt:lpstr>
      <vt:lpstr>貼付け用</vt:lpstr>
      <vt:lpstr>出荷証明書【潜熱蓄熱建材】!Print_Area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2020-06-29T06:03:25Z</dcterms:created>
  <dcterms:modified xsi:type="dcterms:W3CDTF">2022-10-05T10:24:45Z</dcterms:modified>
</cp:coreProperties>
</file>