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D9A21EE0-8333-4257-935E-A2BF30ED9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M7" i="1"/>
  <c r="B15" i="1"/>
  <c r="X47" i="1" l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<sst xmlns="http://schemas.openxmlformats.org/spreadsheetml/2006/main" count="133" uniqueCount="108">
  <si>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</si>
  <si>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</si>
  <si>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</si>
  <si>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</si>
  <si>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</si>
  <si>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</si>
  <si>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</si>
  <si>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</si>
  <si>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</si>
  <si>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</si>
  <si>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</si>
  <si>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</si>
  <si>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</si>
  <si>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</si>
  <si>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</si>
  <si>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</si>
  <si>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</si>
  <si>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</si>
  <si>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</si>
  <si>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</si>
  <si>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</si>
  <si>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</si>
  <si>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</si>
  <si>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</si>
  <si>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</si>
  <si>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</si>
  <si>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</si>
  <si>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出荷証明書【断熱材】</t>
    <rPh sb="0" eb="2">
      <t>シュッカ</t>
    </rPh>
    <rPh sb="2" eb="5">
      <t>ショウメイショ</t>
    </rPh>
    <rPh sb="6" eb="9">
      <t>ダンネツザイ</t>
    </rPh>
    <phoneticPr fontId="1"/>
  </si>
  <si>
    <t>・断熱材を使用した場合は、こちらの出荷証明書を提出してください。</t>
    <rPh sb="1" eb="3">
      <t>ダンネツ</t>
    </rPh>
    <rPh sb="3" eb="4">
      <t>ザイ</t>
    </rPh>
    <rPh sb="5" eb="7">
      <t>シヨウ</t>
    </rPh>
    <rPh sb="9" eb="11">
      <t>バアイ</t>
    </rPh>
    <rPh sb="17" eb="22">
      <t>シュッカショウメイショ</t>
    </rPh>
    <rPh sb="23" eb="25">
      <t>テイシュツ</t>
    </rPh>
    <phoneticPr fontId="1"/>
  </si>
  <si>
    <t>JH013620</t>
  </si>
  <si>
    <t>JH013621</t>
  </si>
  <si>
    <t>JH021111</t>
  </si>
  <si>
    <t>JH021112</t>
  </si>
  <si>
    <t>JH040021</t>
  </si>
  <si>
    <t>JH051000</t>
  </si>
  <si>
    <t>JH070022</t>
  </si>
  <si>
    <t>JH080001</t>
  </si>
  <si>
    <t>JH080002</t>
  </si>
  <si>
    <t>JH080003</t>
  </si>
  <si>
    <t>JH090001</t>
  </si>
  <si>
    <t>JH100001</t>
  </si>
  <si>
    <t>キューワンボード</t>
  </si>
  <si>
    <t>ネオマフォーム</t>
  </si>
  <si>
    <t>ネオマゼウス</t>
  </si>
  <si>
    <t>クランゼロボード</t>
  </si>
  <si>
    <t>ミラフォームラムダ</t>
  </si>
  <si>
    <t>スタイロフォームFG</t>
  </si>
  <si>
    <t>フェノバボード</t>
  </si>
  <si>
    <t>フェノバボードJ</t>
  </si>
  <si>
    <t>フェノバボード遮熱</t>
  </si>
  <si>
    <t>ウレタン断熱パネル</t>
  </si>
  <si>
    <t>アキレス株式会社</t>
  </si>
  <si>
    <t>旭化成建材株式会社</t>
  </si>
  <si>
    <t>倉敷紡績株式会社</t>
  </si>
  <si>
    <t>デュポン・スタイロ株式会社</t>
  </si>
  <si>
    <t>フクビ化学工業株式会社</t>
  </si>
  <si>
    <t>No.</t>
    <phoneticPr fontId="1"/>
  </si>
  <si>
    <t>キューワンボードＲＺ</t>
  </si>
  <si>
    <t>JH013622</t>
  </si>
  <si>
    <t>キューワンボードKISOウチ</t>
  </si>
  <si>
    <t>JH013623</t>
  </si>
  <si>
    <t>キューワンボードKISOソト</t>
  </si>
  <si>
    <t>JH013624</t>
  </si>
  <si>
    <t>ジーワンボード</t>
  </si>
  <si>
    <t>株式会社ＪＳＰ</t>
  </si>
  <si>
    <t>株式会社ＬＩＸＩＬ</t>
  </si>
  <si>
    <t>カネライトフォームＦＸ</t>
  </si>
  <si>
    <t>JH110001</t>
  </si>
  <si>
    <t>JH110002</t>
  </si>
  <si>
    <t>JH110003</t>
  </si>
  <si>
    <t>JH110005</t>
  </si>
  <si>
    <t>JH110006</t>
  </si>
  <si>
    <t>JH110007</t>
  </si>
  <si>
    <t>JH110008</t>
  </si>
  <si>
    <t>JH110009</t>
  </si>
  <si>
    <t>JH110010</t>
  </si>
  <si>
    <t>JH110011</t>
  </si>
  <si>
    <t>株式会社東北イノアック</t>
  </si>
  <si>
    <t>サーマックスRW-25</t>
  </si>
  <si>
    <t>サーマックスRW-30</t>
  </si>
  <si>
    <t>サーマックスRW-40</t>
  </si>
  <si>
    <t>サーマックスRW-45</t>
  </si>
  <si>
    <t>サーマックスRW-50</t>
  </si>
  <si>
    <t>サーマックスRW-66</t>
  </si>
  <si>
    <t>サーマックスRW-80</t>
  </si>
  <si>
    <t>サーマックスRW-100</t>
  </si>
  <si>
    <t>サーマックスRII</t>
  </si>
  <si>
    <t>サーマックスCW</t>
  </si>
  <si>
    <t>サーマックスSIII</t>
  </si>
  <si>
    <t>：</t>
    <phoneticPr fontId="12"/>
  </si>
  <si>
    <t>日</t>
    <phoneticPr fontId="1"/>
  </si>
  <si>
    <t>JH110004</t>
  </si>
  <si>
    <r>
      <t xml:space="preserve">現　 場　 名　 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7" eb="19">
      <t>キニュウ</t>
    </rPh>
    <phoneticPr fontId="1"/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</si>
  <si>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</si>
  <si>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</si>
  <si>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JH130001</t>
  </si>
  <si>
    <t>株式会社ＦＰコーポレーション</t>
  </si>
  <si>
    <t>ASQボード45</t>
  </si>
  <si>
    <t>JH130002</t>
  </si>
  <si>
    <t>ラクティーC45</t>
  </si>
  <si>
    <t>JH130004</t>
  </si>
  <si>
    <t>ラクティーC105</t>
  </si>
  <si>
    <t>JH130006</t>
  </si>
  <si>
    <t>ラクティーGp110</t>
  </si>
  <si>
    <t>JH130005</t>
  </si>
  <si>
    <t>ラクティーGp100</t>
  </si>
  <si>
    <t>JH130003</t>
  </si>
  <si>
    <t>ラクティーC70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</si>
</sst>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top"/>
      <protection hidden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28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2" x14ac:dyDescent="0.2">
      <c r="AX4" s="7" t="s">
        <v>93</v>
      </c>
    </row>
    <row r="5" spans="1:79" ht="23.25" customHeight="1" x14ac:dyDescent="0.2">
      <c r="B5" s="70" t="s">
        <v>94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3"/>
    </row>
    <row r="6" spans="1:79" ht="30.75" customHeight="1" x14ac:dyDescent="0.2">
      <c r="B6" s="66" t="s">
        <v>27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4"/>
    </row>
    <row r="7" spans="1:79" ht="19.2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8" t="str">
        <f>IF(OR(AN8="",AS8=""),"",IF(DATE(AN8,AS8,AV8)&lt;=EOMONTH(DATE(AN8,AS8,1), 0),"","日付をご確認ください↓　　"))</f>
        <v/>
      </c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9"/>
    </row>
    <row r="8" spans="1:79" ht="34.5" customHeight="1" x14ac:dyDescent="0.2">
      <c r="A8" s="8"/>
      <c r="B8" s="76" t="s">
        <v>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5"/>
      <c r="AO8" s="75"/>
      <c r="AP8" s="75"/>
      <c r="AQ8" s="75"/>
      <c r="AR8" s="8" t="s">
        <v>0</v>
      </c>
      <c r="AS8" s="26"/>
      <c r="AT8" s="26"/>
      <c r="AU8" s="8" t="s">
        <v>1</v>
      </c>
      <c r="AV8" s="27"/>
      <c r="AW8" s="27"/>
      <c r="AX8" s="8" t="s">
        <v>2</v>
      </c>
      <c r="AY8" s="8"/>
      <c r="AZ8" s="5" t="s">
        <v>13</v>
      </c>
    </row>
    <row r="9" spans="1:79" ht="19.2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3"/>
      <c r="AG9" s="49" t="str">
        <f>IFERROR(IF(DATE(J14,P14,T14)&lt;=DATE(AN8,AS8,AV8), "","出荷証明書は納品日以降の日付で発行してください。"),"")</f>
        <v/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23"/>
      <c r="BA9" s="23"/>
      <c r="BB9" s="23"/>
      <c r="BC9" s="23"/>
      <c r="BD9" s="23"/>
      <c r="BE9" s="23"/>
      <c r="BF9" s="5"/>
    </row>
    <row r="10" spans="1:79" ht="19.2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6"/>
      <c r="AN10" s="36"/>
      <c r="AO10" s="8"/>
      <c r="AP10" s="20" t="s">
        <v>9</v>
      </c>
      <c r="AQ10" s="20"/>
      <c r="AR10" s="20"/>
      <c r="AS10" s="34"/>
      <c r="AT10" s="34"/>
      <c r="AU10" s="20" t="s">
        <v>10</v>
      </c>
      <c r="AV10" s="34"/>
      <c r="AW10" s="34"/>
      <c r="AX10" s="21" t="s">
        <v>11</v>
      </c>
      <c r="AY10" s="8"/>
      <c r="AZ10" s="5" t="s">
        <v>14</v>
      </c>
    </row>
    <row r="11" spans="1:79" ht="18.75" customHeight="1" x14ac:dyDescent="0.25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23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15" t="s">
        <v>3</v>
      </c>
      <c r="X12" s="15"/>
      <c r="Y12" s="8"/>
      <c r="Z12" s="8"/>
      <c r="AA12" s="8"/>
      <c r="AB12" s="8"/>
      <c r="AC12" s="8"/>
      <c r="AD12" s="38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28" t="s">
        <v>24</v>
      </c>
      <c r="AW12" s="28"/>
      <c r="AX12" s="29"/>
      <c r="AY12" s="8"/>
    </row>
    <row r="13" spans="1:79" ht="34.5" customHeight="1" x14ac:dyDescent="0.2">
      <c r="A13" s="8"/>
      <c r="B13" s="35" t="s">
        <v>92</v>
      </c>
      <c r="C13" s="35"/>
      <c r="D13" s="35"/>
      <c r="E13" s="35"/>
      <c r="F13" s="35"/>
      <c r="G13" s="35"/>
      <c r="H13" s="35"/>
      <c r="I13" s="16" t="s">
        <v>89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7"/>
      <c r="Y13" s="18"/>
      <c r="Z13" s="18"/>
      <c r="AA13" s="8"/>
      <c r="AB13" s="8"/>
      <c r="AC13" s="8"/>
      <c r="AD13" s="40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30"/>
      <c r="AW13" s="30"/>
      <c r="AX13" s="31"/>
      <c r="AY13" s="8"/>
      <c r="AZ13" s="71" t="s">
        <v>15</v>
      </c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</row>
    <row r="14" spans="1:79" ht="34.5" customHeight="1" x14ac:dyDescent="0.2">
      <c r="A14" s="8"/>
      <c r="B14" s="35" t="s">
        <v>4</v>
      </c>
      <c r="C14" s="35"/>
      <c r="D14" s="35"/>
      <c r="E14" s="35"/>
      <c r="F14" s="35"/>
      <c r="G14" s="35"/>
      <c r="H14" s="35"/>
      <c r="I14" s="22" t="s">
        <v>89</v>
      </c>
      <c r="J14" s="42"/>
      <c r="K14" s="42"/>
      <c r="L14" s="42"/>
      <c r="M14" s="42"/>
      <c r="N14" s="42"/>
      <c r="O14" s="15" t="s">
        <v>0</v>
      </c>
      <c r="P14" s="43"/>
      <c r="Q14" s="43"/>
      <c r="R14" s="43"/>
      <c r="S14" s="15" t="s">
        <v>1</v>
      </c>
      <c r="T14" s="43"/>
      <c r="U14" s="43"/>
      <c r="V14" s="43"/>
      <c r="W14" s="15" t="s">
        <v>90</v>
      </c>
      <c r="X14" s="15"/>
      <c r="Y14" s="8"/>
      <c r="Z14" s="8"/>
      <c r="AA14" s="8"/>
      <c r="AB14" s="8"/>
      <c r="AC14" s="8"/>
      <c r="AD14" s="40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30"/>
      <c r="AW14" s="30"/>
      <c r="AX14" s="31"/>
      <c r="AY14" s="8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</row>
    <row r="15" spans="1:79" ht="34.5" customHeight="1" x14ac:dyDescent="0.2">
      <c r="A15" s="8"/>
      <c r="B15" s="48" t="str">
        <f>IF(OR(J14="",P14=""),"",IF(DATE(J14,P14,T14)&lt;=EOMONTH(DATE(J14,P14,1), 0),"","日付をご確認ください↑　　　　"))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8"/>
      <c r="Z15" s="8"/>
      <c r="AA15" s="8"/>
      <c r="AB15" s="8"/>
      <c r="AC15" s="8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32"/>
      <c r="AW15" s="32"/>
      <c r="AX15" s="33"/>
      <c r="AY15" s="8"/>
    </row>
    <row r="16" spans="1:79" ht="19.2" x14ac:dyDescent="0.2">
      <c r="A16" s="8"/>
      <c r="B16" s="8"/>
      <c r="C16" s="8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8"/>
      <c r="AV16" s="8"/>
      <c r="AW16" s="8"/>
      <c r="AX16" s="8"/>
      <c r="AY16" s="8"/>
    </row>
    <row r="17" spans="2:86" ht="42.75" customHeight="1" x14ac:dyDescent="0.2">
      <c r="B17" s="46" t="s">
        <v>56</v>
      </c>
      <c r="C17" s="46"/>
      <c r="D17" s="63" t="s">
        <v>25</v>
      </c>
      <c r="E17" s="64"/>
      <c r="F17" s="64"/>
      <c r="G17" s="64"/>
      <c r="H17" s="64"/>
      <c r="I17" s="64"/>
      <c r="J17" s="64"/>
      <c r="K17" s="65"/>
      <c r="L17" s="63" t="s">
        <v>5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  <c r="X17" s="63" t="s">
        <v>6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5"/>
      <c r="AP17" s="72" t="s">
        <v>26</v>
      </c>
      <c r="AQ17" s="73"/>
      <c r="AR17" s="73"/>
      <c r="AS17" s="74"/>
      <c r="AT17" s="63" t="s">
        <v>7</v>
      </c>
      <c r="AU17" s="64"/>
      <c r="AV17" s="64"/>
      <c r="AW17" s="64"/>
      <c r="AX17" s="65"/>
      <c r="AZ17" s="25" t="s">
        <v>16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</row>
    <row r="18" spans="2:86" ht="24" customHeight="1" x14ac:dyDescent="0.2">
      <c r="B18" s="57">
        <v>1</v>
      </c>
      <c r="C18" s="58"/>
      <c r="D18" s="62"/>
      <c r="E18" s="62"/>
      <c r="F18" s="62"/>
      <c r="G18" s="62"/>
      <c r="H18" s="62"/>
      <c r="I18" s="62"/>
      <c r="J18" s="62"/>
      <c r="K18" s="62"/>
      <c r="L18" s="51" t="str">
        <f>IF(D18="","",IFERROR(VLOOKUP(D18,貼付け用!$A$4:$C$1000,2,0),"SII登録型番を正しく入力してください"))</f>
        <v/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1" t="str">
        <f>IF(D18="","",IFERROR(VLOOKUP(D18,貼付け用!$A$4:$C$1000,3,0),"SII登録型番を正しく入力してください"))</f>
        <v/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  <c r="AP18" s="67"/>
      <c r="AQ18" s="68"/>
      <c r="AR18" s="68"/>
      <c r="AS18" s="69"/>
      <c r="AT18" s="59"/>
      <c r="AU18" s="60"/>
      <c r="AV18" s="60"/>
      <c r="AW18" s="60"/>
      <c r="AX18" s="61"/>
    </row>
    <row r="19" spans="2:86" ht="24" customHeight="1" x14ac:dyDescent="0.2">
      <c r="B19" s="57">
        <v>2</v>
      </c>
      <c r="C19" s="58"/>
      <c r="D19" s="54"/>
      <c r="E19" s="55"/>
      <c r="F19" s="55"/>
      <c r="G19" s="55"/>
      <c r="H19" s="55"/>
      <c r="I19" s="55"/>
      <c r="J19" s="55"/>
      <c r="K19" s="56"/>
      <c r="L19" s="51" t="str">
        <f>IF(D19="","",IFERROR(VLOOKUP(D19,貼付け用!$A$4:$C$1000,2,0),"SII登録型番を正しく入力してください"))</f>
        <v/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  <c r="X19" s="51" t="str">
        <f>IF(D19="","",IFERROR(VLOOKUP(D19,貼付け用!$A$4:$C$1000,3,0),"SII登録型番を正しく入力してください"))</f>
        <v/>
      </c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  <c r="AP19" s="67"/>
      <c r="AQ19" s="68"/>
      <c r="AR19" s="68"/>
      <c r="AS19" s="69"/>
      <c r="AT19" s="59"/>
      <c r="AU19" s="60"/>
      <c r="AV19" s="60"/>
      <c r="AW19" s="60"/>
      <c r="AX19" s="61"/>
    </row>
    <row r="20" spans="2:86" ht="24" customHeight="1" x14ac:dyDescent="0.2">
      <c r="B20" s="57">
        <v>3</v>
      </c>
      <c r="C20" s="58"/>
      <c r="D20" s="54"/>
      <c r="E20" s="55"/>
      <c r="F20" s="55"/>
      <c r="G20" s="55"/>
      <c r="H20" s="55"/>
      <c r="I20" s="55"/>
      <c r="J20" s="55"/>
      <c r="K20" s="56"/>
      <c r="L20" s="51" t="str">
        <f>IF(D20="","",IFERROR(VLOOKUP(D20,貼付け用!$A$4:$C$1000,2,0),"SII登録型番を正しく入力してください"))</f>
        <v/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51" t="str">
        <f>IF(D20="","",IFERROR(VLOOKUP(D20,貼付け用!$A$4:$C$1000,3,0),"SII登録型番を正しく入力してください"))</f>
        <v/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  <c r="AP20" s="67"/>
      <c r="AQ20" s="68"/>
      <c r="AR20" s="68"/>
      <c r="AS20" s="69"/>
      <c r="AT20" s="59"/>
      <c r="AU20" s="60"/>
      <c r="AV20" s="60"/>
      <c r="AW20" s="60"/>
      <c r="AX20" s="61"/>
    </row>
    <row r="21" spans="2:86" ht="24" customHeight="1" x14ac:dyDescent="0.2">
      <c r="B21" s="57">
        <v>4</v>
      </c>
      <c r="C21" s="58"/>
      <c r="D21" s="54"/>
      <c r="E21" s="55"/>
      <c r="F21" s="55"/>
      <c r="G21" s="55"/>
      <c r="H21" s="55"/>
      <c r="I21" s="55"/>
      <c r="J21" s="55"/>
      <c r="K21" s="56"/>
      <c r="L21" s="51" t="str">
        <f>IF(D21="","",IFERROR(VLOOKUP(D21,貼付け用!$A$4:$C$1000,2,0),"SII登録型番を正しく入力してください"))</f>
        <v/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1" t="str">
        <f>IF(D21="","",IFERROR(VLOOKUP(D21,貼付け用!$A$4:$C$1000,3,0),"SII登録型番を正しく入力してください"))</f>
        <v/>
      </c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  <c r="AP21" s="67"/>
      <c r="AQ21" s="68"/>
      <c r="AR21" s="68"/>
      <c r="AS21" s="69"/>
      <c r="AT21" s="59"/>
      <c r="AU21" s="60"/>
      <c r="AV21" s="60"/>
      <c r="AW21" s="60"/>
      <c r="AX21" s="61"/>
    </row>
    <row r="22" spans="2:86" ht="24" customHeight="1" x14ac:dyDescent="0.2">
      <c r="B22" s="57">
        <v>5</v>
      </c>
      <c r="C22" s="58"/>
      <c r="D22" s="54"/>
      <c r="E22" s="55"/>
      <c r="F22" s="55"/>
      <c r="G22" s="55"/>
      <c r="H22" s="55"/>
      <c r="I22" s="55"/>
      <c r="J22" s="55"/>
      <c r="K22" s="56"/>
      <c r="L22" s="51" t="str">
        <f>IF(D22="","",IFERROR(VLOOKUP(D22,貼付け用!$A$4:$C$1000,2,0),"SII登録型番を正しく入力してください"))</f>
        <v/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1" t="str">
        <f>IF(D22="","",IFERROR(VLOOKUP(D22,貼付け用!$A$4:$C$1000,3,0),"SII登録型番を正しく入力してください"))</f>
        <v/>
      </c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  <c r="AP22" s="67"/>
      <c r="AQ22" s="68"/>
      <c r="AR22" s="68"/>
      <c r="AS22" s="69"/>
      <c r="AT22" s="59"/>
      <c r="AU22" s="60"/>
      <c r="AV22" s="60"/>
      <c r="AW22" s="60"/>
      <c r="AX22" s="61"/>
    </row>
    <row r="23" spans="2:86" ht="24" customHeight="1" x14ac:dyDescent="0.2">
      <c r="B23" s="57">
        <v>6</v>
      </c>
      <c r="C23" s="58"/>
      <c r="D23" s="54"/>
      <c r="E23" s="55"/>
      <c r="F23" s="55"/>
      <c r="G23" s="55"/>
      <c r="H23" s="55"/>
      <c r="I23" s="55"/>
      <c r="J23" s="55"/>
      <c r="K23" s="56"/>
      <c r="L23" s="51" t="str">
        <f>IF(D23="","",IFERROR(VLOOKUP(D23,貼付け用!$A$4:$C$1000,2,0),"SII登録型番を正しく入力してください"))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1" t="str">
        <f>IF(D23="","",IFERROR(VLOOKUP(D23,貼付け用!$A$4:$C$1000,3,0),"SII登録型番を正しく入力してください"))</f>
        <v/>
      </c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  <c r="AP23" s="67"/>
      <c r="AQ23" s="68"/>
      <c r="AR23" s="68"/>
      <c r="AS23" s="69"/>
      <c r="AT23" s="59"/>
      <c r="AU23" s="60"/>
      <c r="AV23" s="60"/>
      <c r="AW23" s="60"/>
      <c r="AX23" s="61"/>
    </row>
    <row r="24" spans="2:86" ht="24" customHeight="1" x14ac:dyDescent="0.2">
      <c r="B24" s="57">
        <v>7</v>
      </c>
      <c r="C24" s="58"/>
      <c r="D24" s="54"/>
      <c r="E24" s="55"/>
      <c r="F24" s="55"/>
      <c r="G24" s="55"/>
      <c r="H24" s="55"/>
      <c r="I24" s="55"/>
      <c r="J24" s="55"/>
      <c r="K24" s="56"/>
      <c r="L24" s="51" t="str">
        <f>IF(D24="","",IFERROR(VLOOKUP(D24,貼付け用!$A$4:$C$1000,2,0),"SII登録型番を正しく入力してください"))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51" t="str">
        <f>IF(D24="","",IFERROR(VLOOKUP(D24,貼付け用!$A$4:$C$1000,3,0),"SII登録型番を正しく入力してください"))</f>
        <v/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67"/>
      <c r="AQ24" s="68"/>
      <c r="AR24" s="68"/>
      <c r="AS24" s="69"/>
      <c r="AT24" s="59"/>
      <c r="AU24" s="60"/>
      <c r="AV24" s="60"/>
      <c r="AW24" s="60"/>
      <c r="AX24" s="61"/>
    </row>
    <row r="25" spans="2:86" ht="24" customHeight="1" x14ac:dyDescent="0.2">
      <c r="B25" s="57">
        <v>8</v>
      </c>
      <c r="C25" s="58"/>
      <c r="D25" s="54"/>
      <c r="E25" s="55"/>
      <c r="F25" s="55"/>
      <c r="G25" s="55"/>
      <c r="H25" s="55"/>
      <c r="I25" s="55"/>
      <c r="J25" s="55"/>
      <c r="K25" s="56"/>
      <c r="L25" s="51" t="str">
        <f>IF(D25="","",IFERROR(VLOOKUP(D25,貼付け用!$A$4:$C$1000,2,0),"SII登録型番を正しく入力してください"))</f>
        <v/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51" t="str">
        <f>IF(D25="","",IFERROR(VLOOKUP(D25,貼付け用!$A$4:$C$1000,3,0),"SII登録型番を正しく入力してください"))</f>
        <v/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  <c r="AP25" s="67"/>
      <c r="AQ25" s="68"/>
      <c r="AR25" s="68"/>
      <c r="AS25" s="69"/>
      <c r="AT25" s="59"/>
      <c r="AU25" s="60"/>
      <c r="AV25" s="60"/>
      <c r="AW25" s="60"/>
      <c r="AX25" s="61"/>
    </row>
    <row r="26" spans="2:86" ht="24" customHeight="1" x14ac:dyDescent="0.2">
      <c r="B26" s="57">
        <v>9</v>
      </c>
      <c r="C26" s="58"/>
      <c r="D26" s="54"/>
      <c r="E26" s="55"/>
      <c r="F26" s="55"/>
      <c r="G26" s="55"/>
      <c r="H26" s="55"/>
      <c r="I26" s="55"/>
      <c r="J26" s="55"/>
      <c r="K26" s="56"/>
      <c r="L26" s="51" t="str">
        <f>IF(D26="","",IFERROR(VLOOKUP(D26,貼付け用!$A$4:$C$1000,2,0),"SII登録型番を正しく入力してください"))</f>
        <v/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51" t="str">
        <f>IF(D26="","",IFERROR(VLOOKUP(D26,貼付け用!$A$4:$C$1000,3,0),"SII登録型番を正しく入力してください"))</f>
        <v/>
      </c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67"/>
      <c r="AQ26" s="68"/>
      <c r="AR26" s="68"/>
      <c r="AS26" s="69"/>
      <c r="AT26" s="59"/>
      <c r="AU26" s="60"/>
      <c r="AV26" s="60"/>
      <c r="AW26" s="60"/>
      <c r="AX26" s="61"/>
    </row>
    <row r="27" spans="2:86" ht="24" customHeight="1" x14ac:dyDescent="0.2">
      <c r="B27" s="57">
        <v>10</v>
      </c>
      <c r="C27" s="58"/>
      <c r="D27" s="54"/>
      <c r="E27" s="55"/>
      <c r="F27" s="55"/>
      <c r="G27" s="55"/>
      <c r="H27" s="55"/>
      <c r="I27" s="55"/>
      <c r="J27" s="55"/>
      <c r="K27" s="56"/>
      <c r="L27" s="51" t="str">
        <f>IF(D27="","",IFERROR(VLOOKUP(D27,貼付け用!$A$4:$C$1000,2,0),"SII登録型番を正しく入力してください"))</f>
        <v/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1" t="str">
        <f>IF(D27="","",IFERROR(VLOOKUP(D27,貼付け用!$A$4:$C$1000,3,0),"SII登録型番を正しく入力してください"))</f>
        <v/>
      </c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67"/>
      <c r="AQ27" s="68"/>
      <c r="AR27" s="68"/>
      <c r="AS27" s="69"/>
      <c r="AT27" s="59"/>
      <c r="AU27" s="60"/>
      <c r="AV27" s="60"/>
      <c r="AW27" s="60"/>
      <c r="AX27" s="61"/>
    </row>
    <row r="28" spans="2:86" ht="24" customHeight="1" x14ac:dyDescent="0.2">
      <c r="B28" s="57">
        <v>11</v>
      </c>
      <c r="C28" s="58"/>
      <c r="D28" s="54"/>
      <c r="E28" s="55"/>
      <c r="F28" s="55"/>
      <c r="G28" s="55"/>
      <c r="H28" s="55"/>
      <c r="I28" s="55"/>
      <c r="J28" s="55"/>
      <c r="K28" s="56"/>
      <c r="L28" s="51" t="str">
        <f>IF(D28="","",IFERROR(VLOOKUP(D28,貼付け用!$A$4:$C$1000,2,0),"SII登録型番を正しく入力してください"))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1" t="str">
        <f>IF(D28="","",IFERROR(VLOOKUP(D28,貼付け用!$A$4:$C$1000,3,0),"SII登録型番を正しく入力してください"))</f>
        <v/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67"/>
      <c r="AQ28" s="68"/>
      <c r="AR28" s="68"/>
      <c r="AS28" s="69"/>
      <c r="AT28" s="59"/>
      <c r="AU28" s="60"/>
      <c r="AV28" s="60"/>
      <c r="AW28" s="60"/>
      <c r="AX28" s="61"/>
    </row>
    <row r="29" spans="2:86" ht="24" customHeight="1" x14ac:dyDescent="0.2">
      <c r="B29" s="57">
        <v>12</v>
      </c>
      <c r="C29" s="58"/>
      <c r="D29" s="54"/>
      <c r="E29" s="55"/>
      <c r="F29" s="55"/>
      <c r="G29" s="55"/>
      <c r="H29" s="55"/>
      <c r="I29" s="55"/>
      <c r="J29" s="55"/>
      <c r="K29" s="56"/>
      <c r="L29" s="51" t="str">
        <f>IF(D29="","",IFERROR(VLOOKUP(D29,貼付け用!$A$4:$C$1000,2,0),"SII登録型番を正しく入力してください"))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51" t="str">
        <f>IF(D29="","",IFERROR(VLOOKUP(D29,貼付け用!$A$4:$C$1000,3,0),"SII登録型番を正しく入力してください"))</f>
        <v/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3"/>
      <c r="AP29" s="67"/>
      <c r="AQ29" s="68"/>
      <c r="AR29" s="68"/>
      <c r="AS29" s="69"/>
      <c r="AT29" s="59"/>
      <c r="AU29" s="60"/>
      <c r="AV29" s="60"/>
      <c r="AW29" s="60"/>
      <c r="AX29" s="61"/>
    </row>
    <row r="30" spans="2:86" ht="24" customHeight="1" x14ac:dyDescent="0.2">
      <c r="B30" s="57">
        <v>13</v>
      </c>
      <c r="C30" s="58"/>
      <c r="D30" s="54"/>
      <c r="E30" s="55"/>
      <c r="F30" s="55"/>
      <c r="G30" s="55"/>
      <c r="H30" s="55"/>
      <c r="I30" s="55"/>
      <c r="J30" s="55"/>
      <c r="K30" s="56"/>
      <c r="L30" s="51" t="str">
        <f>IF(D30="","",IFERROR(VLOOKUP(D30,貼付け用!$A$4:$C$1000,2,0),"SII登録型番を正しく入力してください"))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1" t="str">
        <f>IF(D30="","",IFERROR(VLOOKUP(D30,貼付け用!$A$4:$C$1000,3,0),"SII登録型番を正しく入力してください"))</f>
        <v/>
      </c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67"/>
      <c r="AQ30" s="68"/>
      <c r="AR30" s="68"/>
      <c r="AS30" s="69"/>
      <c r="AT30" s="59"/>
      <c r="AU30" s="60"/>
      <c r="AV30" s="60"/>
      <c r="AW30" s="60"/>
      <c r="AX30" s="61"/>
    </row>
    <row r="31" spans="2:86" ht="24" customHeight="1" x14ac:dyDescent="0.2">
      <c r="B31" s="57">
        <v>14</v>
      </c>
      <c r="C31" s="58"/>
      <c r="D31" s="54"/>
      <c r="E31" s="55"/>
      <c r="F31" s="55"/>
      <c r="G31" s="55"/>
      <c r="H31" s="55"/>
      <c r="I31" s="55"/>
      <c r="J31" s="55"/>
      <c r="K31" s="56"/>
      <c r="L31" s="51" t="str">
        <f>IF(D31="","",IFERROR(VLOOKUP(D31,貼付け用!$A$4:$C$1000,2,0),"SII登録型番を正しく入力してください"))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  <c r="X31" s="51" t="str">
        <f>IF(D31="","",IFERROR(VLOOKUP(D31,貼付け用!$A$4:$C$1000,3,0),"SII登録型番を正しく入力してください"))</f>
        <v/>
      </c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  <c r="AP31" s="67"/>
      <c r="AQ31" s="68"/>
      <c r="AR31" s="68"/>
      <c r="AS31" s="69"/>
      <c r="AT31" s="59"/>
      <c r="AU31" s="60"/>
      <c r="AV31" s="60"/>
      <c r="AW31" s="60"/>
      <c r="AX31" s="61"/>
    </row>
    <row r="32" spans="2:86" ht="24" customHeight="1" x14ac:dyDescent="0.2">
      <c r="B32" s="57">
        <v>15</v>
      </c>
      <c r="C32" s="58"/>
      <c r="D32" s="54"/>
      <c r="E32" s="55"/>
      <c r="F32" s="55"/>
      <c r="G32" s="55"/>
      <c r="H32" s="55"/>
      <c r="I32" s="55"/>
      <c r="J32" s="55"/>
      <c r="K32" s="56"/>
      <c r="L32" s="51" t="str">
        <f>IF(D32="","",IFERROR(VLOOKUP(D32,貼付け用!$A$4:$C$1000,2,0),"SII登録型番を正しく入力してください"))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51" t="str">
        <f>IF(D32="","",IFERROR(VLOOKUP(D32,貼付け用!$A$4:$C$1000,3,0),"SII登録型番を正しく入力してください"))</f>
        <v/>
      </c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3"/>
      <c r="AP32" s="67"/>
      <c r="AQ32" s="68"/>
      <c r="AR32" s="68"/>
      <c r="AS32" s="69"/>
      <c r="AT32" s="59"/>
      <c r="AU32" s="60"/>
      <c r="AV32" s="60"/>
      <c r="AW32" s="60"/>
      <c r="AX32" s="61"/>
    </row>
    <row r="33" spans="2:51" ht="24" customHeight="1" x14ac:dyDescent="0.2">
      <c r="B33" s="57">
        <v>16</v>
      </c>
      <c r="C33" s="58"/>
      <c r="D33" s="54"/>
      <c r="E33" s="55"/>
      <c r="F33" s="55"/>
      <c r="G33" s="55"/>
      <c r="H33" s="55"/>
      <c r="I33" s="55"/>
      <c r="J33" s="55"/>
      <c r="K33" s="56"/>
      <c r="L33" s="51" t="str">
        <f>IF(D33="","",IFERROR(VLOOKUP(D33,貼付け用!$A$4:$C$1000,2,0),"SII登録型番を正しく入力してください"))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1" t="str">
        <f>IF(D33="","",IFERROR(VLOOKUP(D33,貼付け用!$A$4:$C$1000,3,0),"SII登録型番を正しく入力してください"))</f>
        <v/>
      </c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3"/>
      <c r="AP33" s="67"/>
      <c r="AQ33" s="68"/>
      <c r="AR33" s="68"/>
      <c r="AS33" s="69"/>
      <c r="AT33" s="59"/>
      <c r="AU33" s="60"/>
      <c r="AV33" s="60"/>
      <c r="AW33" s="60"/>
      <c r="AX33" s="61"/>
    </row>
    <row r="34" spans="2:51" ht="24" customHeight="1" x14ac:dyDescent="0.2">
      <c r="B34" s="57">
        <v>17</v>
      </c>
      <c r="C34" s="58"/>
      <c r="D34" s="54"/>
      <c r="E34" s="55"/>
      <c r="F34" s="55"/>
      <c r="G34" s="55"/>
      <c r="H34" s="55"/>
      <c r="I34" s="55"/>
      <c r="J34" s="55"/>
      <c r="K34" s="56"/>
      <c r="L34" s="51" t="str">
        <f>IF(D34="","",IFERROR(VLOOKUP(D34,貼付け用!$A$4:$C$1000,2,0),"SII登録型番を正しく入力してください"))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1" t="str">
        <f>IF(D34="","",IFERROR(VLOOKUP(D34,貼付け用!$A$4:$C$1000,3,0),"SII登録型番を正しく入力してください"))</f>
        <v/>
      </c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3"/>
      <c r="AP34" s="67"/>
      <c r="AQ34" s="68"/>
      <c r="AR34" s="68"/>
      <c r="AS34" s="69"/>
      <c r="AT34" s="59"/>
      <c r="AU34" s="60"/>
      <c r="AV34" s="60"/>
      <c r="AW34" s="60"/>
      <c r="AX34" s="61"/>
    </row>
    <row r="35" spans="2:51" ht="24" customHeight="1" x14ac:dyDescent="0.2">
      <c r="B35" s="57">
        <v>18</v>
      </c>
      <c r="C35" s="58"/>
      <c r="D35" s="54"/>
      <c r="E35" s="55"/>
      <c r="F35" s="55"/>
      <c r="G35" s="55"/>
      <c r="H35" s="55"/>
      <c r="I35" s="55"/>
      <c r="J35" s="55"/>
      <c r="K35" s="56"/>
      <c r="L35" s="51" t="str">
        <f>IF(D35="","",IFERROR(VLOOKUP(D35,貼付け用!$A$4:$C$1000,2,0),"SII登録型番を正しく入力してください"))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1" t="str">
        <f>IF(D35="","",IFERROR(VLOOKUP(D35,貼付け用!$A$4:$C$1000,3,0),"SII登録型番を正しく入力してください"))</f>
        <v/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  <c r="AP35" s="67"/>
      <c r="AQ35" s="68"/>
      <c r="AR35" s="68"/>
      <c r="AS35" s="69"/>
      <c r="AT35" s="59"/>
      <c r="AU35" s="60"/>
      <c r="AV35" s="60"/>
      <c r="AW35" s="60"/>
      <c r="AX35" s="61"/>
    </row>
    <row r="36" spans="2:51" ht="24" customHeight="1" x14ac:dyDescent="0.2">
      <c r="B36" s="57">
        <v>19</v>
      </c>
      <c r="C36" s="58"/>
      <c r="D36" s="54"/>
      <c r="E36" s="55"/>
      <c r="F36" s="55"/>
      <c r="G36" s="55"/>
      <c r="H36" s="55"/>
      <c r="I36" s="55"/>
      <c r="J36" s="55"/>
      <c r="K36" s="56"/>
      <c r="L36" s="51" t="str">
        <f>IF(D36="","",IFERROR(VLOOKUP(D36,貼付け用!$A$4:$C$1000,2,0),"SII登録型番を正しく入力してください"))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1" t="str">
        <f>IF(D36="","",IFERROR(VLOOKUP(D36,貼付け用!$A$4:$C$1000,3,0),"SII登録型番を正しく入力してください"))</f>
        <v/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3"/>
      <c r="AP36" s="67"/>
      <c r="AQ36" s="68"/>
      <c r="AR36" s="68"/>
      <c r="AS36" s="69"/>
      <c r="AT36" s="59"/>
      <c r="AU36" s="60"/>
      <c r="AV36" s="60"/>
      <c r="AW36" s="60"/>
      <c r="AX36" s="61"/>
    </row>
    <row r="37" spans="2:51" ht="24" customHeight="1" x14ac:dyDescent="0.2">
      <c r="B37" s="57">
        <v>20</v>
      </c>
      <c r="C37" s="58"/>
      <c r="D37" s="54"/>
      <c r="E37" s="55"/>
      <c r="F37" s="55"/>
      <c r="G37" s="55"/>
      <c r="H37" s="55"/>
      <c r="I37" s="55"/>
      <c r="J37" s="55"/>
      <c r="K37" s="56"/>
      <c r="L37" s="51" t="str">
        <f>IF(D37="","",IFERROR(VLOOKUP(D37,貼付け用!$A$4:$C$1000,2,0),"SII登録型番を正しく入力してください"))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1" t="str">
        <f>IF(D37="","",IFERROR(VLOOKUP(D37,貼付け用!$A$4:$C$1000,3,0),"SII登録型番を正しく入力してください"))</f>
        <v/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3"/>
      <c r="AP37" s="67"/>
      <c r="AQ37" s="68"/>
      <c r="AR37" s="68"/>
      <c r="AS37" s="69"/>
      <c r="AT37" s="59"/>
      <c r="AU37" s="60"/>
      <c r="AV37" s="60"/>
      <c r="AW37" s="60"/>
      <c r="AX37" s="61"/>
    </row>
    <row r="38" spans="2:51" ht="24" customHeight="1" x14ac:dyDescent="0.2">
      <c r="B38" s="57">
        <v>21</v>
      </c>
      <c r="C38" s="58"/>
      <c r="D38" s="54"/>
      <c r="E38" s="55"/>
      <c r="F38" s="55"/>
      <c r="G38" s="55"/>
      <c r="H38" s="55"/>
      <c r="I38" s="55"/>
      <c r="J38" s="55"/>
      <c r="K38" s="56"/>
      <c r="L38" s="51" t="str">
        <f>IF(D38="","",IFERROR(VLOOKUP(D38,貼付け用!$A$4:$C$1000,2,0),"SII登録型番を正しく入力してください"))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1" t="str">
        <f>IF(D38="","",IFERROR(VLOOKUP(D38,貼付け用!$A$4:$C$1000,3,0),"SII登録型番を正しく入力してください"))</f>
        <v/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67"/>
      <c r="AQ38" s="68"/>
      <c r="AR38" s="68"/>
      <c r="AS38" s="69"/>
      <c r="AT38" s="59"/>
      <c r="AU38" s="60"/>
      <c r="AV38" s="60"/>
      <c r="AW38" s="60"/>
      <c r="AX38" s="61"/>
    </row>
    <row r="39" spans="2:51" ht="24" customHeight="1" x14ac:dyDescent="0.2">
      <c r="B39" s="57">
        <v>22</v>
      </c>
      <c r="C39" s="58"/>
      <c r="D39" s="54"/>
      <c r="E39" s="55"/>
      <c r="F39" s="55"/>
      <c r="G39" s="55"/>
      <c r="H39" s="55"/>
      <c r="I39" s="55"/>
      <c r="J39" s="55"/>
      <c r="K39" s="56"/>
      <c r="L39" s="51" t="str">
        <f>IF(D39="","",IFERROR(VLOOKUP(D39,貼付け用!$A$4:$C$1000,2,0),"SII登録型番を正しく入力してください"))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1" t="str">
        <f>IF(D39="","",IFERROR(VLOOKUP(D39,貼付け用!$A$4:$C$1000,3,0),"SII登録型番を正しく入力してください"))</f>
        <v/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3"/>
      <c r="AP39" s="67"/>
      <c r="AQ39" s="68"/>
      <c r="AR39" s="68"/>
      <c r="AS39" s="69"/>
      <c r="AT39" s="59"/>
      <c r="AU39" s="60"/>
      <c r="AV39" s="60"/>
      <c r="AW39" s="60"/>
      <c r="AX39" s="61"/>
    </row>
    <row r="40" spans="2:51" ht="24" customHeight="1" x14ac:dyDescent="0.2">
      <c r="B40" s="57">
        <v>23</v>
      </c>
      <c r="C40" s="58"/>
      <c r="D40" s="54"/>
      <c r="E40" s="55"/>
      <c r="F40" s="55"/>
      <c r="G40" s="55"/>
      <c r="H40" s="55"/>
      <c r="I40" s="55"/>
      <c r="J40" s="55"/>
      <c r="K40" s="56"/>
      <c r="L40" s="51" t="str">
        <f>IF(D40="","",IFERROR(VLOOKUP(D40,貼付け用!$A$4:$C$1000,2,0),"SII登録型番を正しく入力してください"))</f>
        <v/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51" t="str">
        <f>IF(D40="","",IFERROR(VLOOKUP(D40,貼付け用!$A$4:$C$1000,3,0),"SII登録型番を正しく入力してください"))</f>
        <v/>
      </c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3"/>
      <c r="AP40" s="67"/>
      <c r="AQ40" s="68"/>
      <c r="AR40" s="68"/>
      <c r="AS40" s="69"/>
      <c r="AT40" s="59"/>
      <c r="AU40" s="60"/>
      <c r="AV40" s="60"/>
      <c r="AW40" s="60"/>
      <c r="AX40" s="61"/>
    </row>
    <row r="41" spans="2:51" ht="24" customHeight="1" x14ac:dyDescent="0.2">
      <c r="B41" s="57">
        <v>24</v>
      </c>
      <c r="C41" s="58"/>
      <c r="D41" s="54"/>
      <c r="E41" s="55"/>
      <c r="F41" s="55"/>
      <c r="G41" s="55"/>
      <c r="H41" s="55"/>
      <c r="I41" s="55"/>
      <c r="J41" s="55"/>
      <c r="K41" s="56"/>
      <c r="L41" s="51" t="str">
        <f>IF(D41="","",IFERROR(VLOOKUP(D41,貼付け用!$A$4:$C$1000,2,0),"SII登録型番を正しく入力してください"))</f>
        <v/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1" t="str">
        <f>IF(D41="","",IFERROR(VLOOKUP(D41,貼付け用!$A$4:$C$1000,3,0),"SII登録型番を正しく入力してください"))</f>
        <v/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3"/>
      <c r="AP41" s="67"/>
      <c r="AQ41" s="68"/>
      <c r="AR41" s="68"/>
      <c r="AS41" s="69"/>
      <c r="AT41" s="59"/>
      <c r="AU41" s="60"/>
      <c r="AV41" s="60"/>
      <c r="AW41" s="60"/>
      <c r="AX41" s="61"/>
    </row>
    <row r="42" spans="2:51" ht="24" customHeight="1" x14ac:dyDescent="0.2">
      <c r="B42" s="57">
        <v>25</v>
      </c>
      <c r="C42" s="58"/>
      <c r="D42" s="54"/>
      <c r="E42" s="55"/>
      <c r="F42" s="55"/>
      <c r="G42" s="55"/>
      <c r="H42" s="55"/>
      <c r="I42" s="55"/>
      <c r="J42" s="55"/>
      <c r="K42" s="56"/>
      <c r="L42" s="51" t="str">
        <f>IF(D42="","",IFERROR(VLOOKUP(D42,貼付け用!$A$4:$C$1000,2,0),"SII登録型番を正しく入力してください"))</f>
        <v/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1" t="str">
        <f>IF(D42="","",IFERROR(VLOOKUP(D42,貼付け用!$A$4:$C$1000,3,0),"SII登録型番を正しく入力してください"))</f>
        <v/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3"/>
      <c r="AP42" s="67"/>
      <c r="AQ42" s="68"/>
      <c r="AR42" s="68"/>
      <c r="AS42" s="69"/>
      <c r="AT42" s="59"/>
      <c r="AU42" s="60"/>
      <c r="AV42" s="60"/>
      <c r="AW42" s="60"/>
      <c r="AX42" s="61"/>
    </row>
    <row r="43" spans="2:51" ht="24" customHeight="1" x14ac:dyDescent="0.2">
      <c r="B43" s="57">
        <v>26</v>
      </c>
      <c r="C43" s="58"/>
      <c r="D43" s="54"/>
      <c r="E43" s="55"/>
      <c r="F43" s="55"/>
      <c r="G43" s="55"/>
      <c r="H43" s="55"/>
      <c r="I43" s="55"/>
      <c r="J43" s="55"/>
      <c r="K43" s="56"/>
      <c r="L43" s="51" t="str">
        <f>IF(D43="","",IFERROR(VLOOKUP(D43,貼付け用!$A$4:$C$1000,2,0),"SII登録型番を正しく入力してください"))</f>
        <v/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1" t="str">
        <f>IF(D43="","",IFERROR(VLOOKUP(D43,貼付け用!$A$4:$C$1000,3,0),"SII登録型番を正しく入力してください"))</f>
        <v/>
      </c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67"/>
      <c r="AQ43" s="68"/>
      <c r="AR43" s="68"/>
      <c r="AS43" s="69"/>
      <c r="AT43" s="59"/>
      <c r="AU43" s="60"/>
      <c r="AV43" s="60"/>
      <c r="AW43" s="60"/>
      <c r="AX43" s="61"/>
    </row>
    <row r="44" spans="2:51" ht="24" customHeight="1" x14ac:dyDescent="0.2">
      <c r="B44" s="57">
        <v>27</v>
      </c>
      <c r="C44" s="58"/>
      <c r="D44" s="54"/>
      <c r="E44" s="55"/>
      <c r="F44" s="55"/>
      <c r="G44" s="55"/>
      <c r="H44" s="55"/>
      <c r="I44" s="55"/>
      <c r="J44" s="55"/>
      <c r="K44" s="56"/>
      <c r="L44" s="51" t="str">
        <f>IF(D44="","",IFERROR(VLOOKUP(D44,貼付け用!$A$4:$C$1000,2,0),"SII登録型番を正しく入力してください"))</f>
        <v/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1" t="str">
        <f>IF(D44="","",IFERROR(VLOOKUP(D44,貼付け用!$A$4:$C$1000,3,0),"SII登録型番を正しく入力してください"))</f>
        <v/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3"/>
      <c r="AP44" s="67"/>
      <c r="AQ44" s="68"/>
      <c r="AR44" s="68"/>
      <c r="AS44" s="69"/>
      <c r="AT44" s="59"/>
      <c r="AU44" s="60"/>
      <c r="AV44" s="60"/>
      <c r="AW44" s="60"/>
      <c r="AX44" s="61"/>
    </row>
    <row r="45" spans="2:51" ht="24" customHeight="1" x14ac:dyDescent="0.2">
      <c r="B45" s="57">
        <v>28</v>
      </c>
      <c r="C45" s="58"/>
      <c r="D45" s="54"/>
      <c r="E45" s="55"/>
      <c r="F45" s="55"/>
      <c r="G45" s="55"/>
      <c r="H45" s="55"/>
      <c r="I45" s="55"/>
      <c r="J45" s="55"/>
      <c r="K45" s="56"/>
      <c r="L45" s="51" t="str">
        <f>IF(D45="","",IFERROR(VLOOKUP(D45,貼付け用!$A$4:$C$1000,2,0),"SII登録型番を正しく入力してください"))</f>
        <v/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51" t="str">
        <f>IF(D45="","",IFERROR(VLOOKUP(D45,貼付け用!$A$4:$C$1000,3,0),"SII登録型番を正しく入力してください"))</f>
        <v/>
      </c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  <c r="AP45" s="67"/>
      <c r="AQ45" s="68"/>
      <c r="AR45" s="68"/>
      <c r="AS45" s="69"/>
      <c r="AT45" s="59"/>
      <c r="AU45" s="60"/>
      <c r="AV45" s="60"/>
      <c r="AW45" s="60"/>
      <c r="AX45" s="61"/>
    </row>
    <row r="46" spans="2:51" ht="24" customHeight="1" x14ac:dyDescent="0.2">
      <c r="B46" s="57">
        <v>29</v>
      </c>
      <c r="C46" s="58"/>
      <c r="D46" s="54"/>
      <c r="E46" s="55"/>
      <c r="F46" s="55"/>
      <c r="G46" s="55"/>
      <c r="H46" s="55"/>
      <c r="I46" s="55"/>
      <c r="J46" s="55"/>
      <c r="K46" s="56"/>
      <c r="L46" s="51" t="str">
        <f>IF(D46="","",IFERROR(VLOOKUP(D46,貼付け用!$A$4:$C$1000,2,0),"SII登録型番を正しく入力してください"))</f>
        <v/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51" t="str">
        <f>IF(D46="","",IFERROR(VLOOKUP(D46,貼付け用!$A$4:$C$1000,3,0),"SII登録型番を正しく入力してください"))</f>
        <v/>
      </c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3"/>
      <c r="AP46" s="67"/>
      <c r="AQ46" s="68"/>
      <c r="AR46" s="68"/>
      <c r="AS46" s="69"/>
      <c r="AT46" s="59"/>
      <c r="AU46" s="60"/>
      <c r="AV46" s="60"/>
      <c r="AW46" s="60"/>
      <c r="AX46" s="61"/>
    </row>
    <row r="47" spans="2:51" ht="24" customHeight="1" x14ac:dyDescent="0.2">
      <c r="B47" s="57">
        <v>30</v>
      </c>
      <c r="C47" s="58"/>
      <c r="D47" s="54"/>
      <c r="E47" s="55"/>
      <c r="F47" s="55"/>
      <c r="G47" s="55"/>
      <c r="H47" s="55"/>
      <c r="I47" s="55"/>
      <c r="J47" s="55"/>
      <c r="K47" s="56"/>
      <c r="L47" s="51" t="str">
        <f>IF(D47="","",IFERROR(VLOOKUP(D47,貼付け用!$A$4:$C$1000,2,0),"SII登録型番を正しく入力してください"))</f>
        <v/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51" t="str">
        <f>IF(D47="","",IFERROR(VLOOKUP(D47,貼付け用!$A$4:$C$1000,3,0),"SII登録型番を正しく入力してください"))</f>
        <v/>
      </c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  <c r="AP47" s="67"/>
      <c r="AQ47" s="68"/>
      <c r="AR47" s="68"/>
      <c r="AS47" s="69"/>
      <c r="AT47" s="59"/>
      <c r="AU47" s="60"/>
      <c r="AV47" s="60"/>
      <c r="AW47" s="60"/>
      <c r="AX47" s="61"/>
    </row>
    <row r="48" spans="2:51" ht="30.75" customHeight="1" x14ac:dyDescent="0.2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24"/>
    </row>
  </sheetData>
  <sheetProtection algorithmName="SHA-512" hashValue="pe4xTzArZsMnLDJlY03pRYSDQT5V7+1NKgZ4LPtcWl/HlGkxgqYiCuF6oSR5tmFbUjZQdSXHO6+N9K4dvSF2fg==" saltValue="/w9LrEOrinKp7YQA31WblA==" spinCount="100000" sheet="1" objects="1" formatCells="0"/>
  <mergeCells count="213">
    <mergeCell ref="AM7:AX7"/>
    <mergeCell ref="AN8:AQ8"/>
    <mergeCell ref="B8:AM8"/>
    <mergeCell ref="AP22:AS22"/>
    <mergeCell ref="AP23:AS23"/>
    <mergeCell ref="AP47:AS47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46:AS46"/>
    <mergeCell ref="AP24:AS24"/>
    <mergeCell ref="AP25:AS25"/>
    <mergeCell ref="AP26:AS26"/>
    <mergeCell ref="AP27:AS27"/>
    <mergeCell ref="AP28:AS28"/>
    <mergeCell ref="AP29:AS29"/>
    <mergeCell ref="AT42:AX42"/>
    <mergeCell ref="AT43:AX43"/>
    <mergeCell ref="AT44:AX44"/>
    <mergeCell ref="AT36:AX36"/>
    <mergeCell ref="AT37:AX37"/>
    <mergeCell ref="AT38:AX38"/>
    <mergeCell ref="AT39:AX39"/>
    <mergeCell ref="AT40:AX40"/>
    <mergeCell ref="AT41:AX41"/>
    <mergeCell ref="AT31:AX31"/>
    <mergeCell ref="AT32:AX32"/>
    <mergeCell ref="AT33:AX33"/>
    <mergeCell ref="AT34:AX34"/>
    <mergeCell ref="AT35:AX35"/>
    <mergeCell ref="AP30:AS30"/>
    <mergeCell ref="AP31:AS31"/>
    <mergeCell ref="AP32:AS32"/>
    <mergeCell ref="AP33:AS33"/>
    <mergeCell ref="AP34:AS34"/>
    <mergeCell ref="AP35:AS35"/>
    <mergeCell ref="B39:C39"/>
    <mergeCell ref="B40:C40"/>
    <mergeCell ref="B41:C41"/>
    <mergeCell ref="D41:K41"/>
    <mergeCell ref="D32:K32"/>
    <mergeCell ref="D35:K35"/>
    <mergeCell ref="D33:K33"/>
    <mergeCell ref="D36:K36"/>
    <mergeCell ref="D37:K37"/>
    <mergeCell ref="D38:K38"/>
    <mergeCell ref="D40:K40"/>
    <mergeCell ref="D31:K31"/>
    <mergeCell ref="D39:K39"/>
    <mergeCell ref="L37:W37"/>
    <mergeCell ref="L34:W34"/>
    <mergeCell ref="D34:K34"/>
    <mergeCell ref="D30:K30"/>
    <mergeCell ref="L36:W36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B5:AX5"/>
    <mergeCell ref="AZ13:CA14"/>
    <mergeCell ref="B34:C34"/>
    <mergeCell ref="B35:C35"/>
    <mergeCell ref="B36:C36"/>
    <mergeCell ref="B37:C37"/>
    <mergeCell ref="B38:C38"/>
    <mergeCell ref="AP17:AS17"/>
    <mergeCell ref="AT17:AX17"/>
    <mergeCell ref="X17:AO17"/>
    <mergeCell ref="X18:AO18"/>
    <mergeCell ref="X19:AO19"/>
    <mergeCell ref="X20:AO20"/>
    <mergeCell ref="X21:AO21"/>
    <mergeCell ref="X22:AO22"/>
    <mergeCell ref="X23:AO23"/>
    <mergeCell ref="X24:AO24"/>
    <mergeCell ref="X25:AO25"/>
    <mergeCell ref="X26:AO26"/>
    <mergeCell ref="X27:AO27"/>
    <mergeCell ref="X28:AO28"/>
    <mergeCell ref="X29:AO29"/>
    <mergeCell ref="AT18:AX18"/>
    <mergeCell ref="AT19:AX1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P18:AS18"/>
    <mergeCell ref="AP19:AS19"/>
    <mergeCell ref="AP20:AS20"/>
    <mergeCell ref="AP21:AS21"/>
    <mergeCell ref="D18:K18"/>
    <mergeCell ref="L19:W19"/>
    <mergeCell ref="D23:K23"/>
    <mergeCell ref="L23:W23"/>
    <mergeCell ref="D17:K17"/>
    <mergeCell ref="L25:W25"/>
    <mergeCell ref="D22:K22"/>
    <mergeCell ref="L21:W21"/>
    <mergeCell ref="D24:K24"/>
    <mergeCell ref="D19:K19"/>
    <mergeCell ref="D25:K25"/>
    <mergeCell ref="L18:W18"/>
    <mergeCell ref="L20:W20"/>
    <mergeCell ref="L17:W17"/>
    <mergeCell ref="L24:W24"/>
    <mergeCell ref="L22:W22"/>
    <mergeCell ref="D20:K20"/>
    <mergeCell ref="D21:K21"/>
    <mergeCell ref="D27:K27"/>
    <mergeCell ref="D26:K26"/>
    <mergeCell ref="D28:K28"/>
    <mergeCell ref="D29:K29"/>
    <mergeCell ref="L30:W30"/>
    <mergeCell ref="L31:W31"/>
    <mergeCell ref="L32:W32"/>
    <mergeCell ref="L33:W33"/>
    <mergeCell ref="L35:W35"/>
    <mergeCell ref="L26:W26"/>
    <mergeCell ref="L27:W27"/>
    <mergeCell ref="L28:W28"/>
    <mergeCell ref="L29:W29"/>
    <mergeCell ref="L39:W39"/>
    <mergeCell ref="L38:W38"/>
    <mergeCell ref="L41:W41"/>
    <mergeCell ref="L40:W40"/>
    <mergeCell ref="L44:W44"/>
    <mergeCell ref="L43:W43"/>
    <mergeCell ref="X39:AO39"/>
    <mergeCell ref="X40:AO40"/>
    <mergeCell ref="X41:AO41"/>
    <mergeCell ref="X42:AO42"/>
    <mergeCell ref="X30:AO30"/>
    <mergeCell ref="X31:AO31"/>
    <mergeCell ref="X32:AO32"/>
    <mergeCell ref="X33:AO33"/>
    <mergeCell ref="X34:AO34"/>
    <mergeCell ref="X35:AO35"/>
    <mergeCell ref="X36:AO36"/>
    <mergeCell ref="X37:AO37"/>
    <mergeCell ref="X38:AO38"/>
    <mergeCell ref="B48:AX48"/>
    <mergeCell ref="L47:W47"/>
    <mergeCell ref="L42:W42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X43:AO43"/>
    <mergeCell ref="X44:AO44"/>
    <mergeCell ref="L45:W45"/>
    <mergeCell ref="X45:AO45"/>
    <mergeCell ref="X46:AO46"/>
    <mergeCell ref="X47:AO47"/>
    <mergeCell ref="AT45:AX45"/>
    <mergeCell ref="AT46:AX46"/>
    <mergeCell ref="AT47:AX47"/>
    <mergeCell ref="AZ17:CH17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AD15:AU15"/>
    <mergeCell ref="B17:C17"/>
    <mergeCell ref="J13:W13"/>
    <mergeCell ref="B15:X15"/>
    <mergeCell ref="AG9:AY9"/>
  </mergeCells>
  <phoneticPr fontId="1"/>
  <conditionalFormatting sqref="C12:V12">
    <cfRule type="expression" dxfId="8" priority="8">
      <formula>$C$12=""</formula>
    </cfRule>
  </conditionalFormatting>
  <conditionalFormatting sqref="J13">
    <cfRule type="expression" dxfId="7" priority="10">
      <formula>$J$13=""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4">
      <formula>$AN$8=""</formula>
    </cfRule>
  </conditionalFormatting>
  <conditionalFormatting sqref="AS8:AT8">
    <cfRule type="expression" dxfId="1" priority="3">
      <formula>$AS$8=""</formula>
    </cfRule>
  </conditionalFormatting>
  <conditionalFormatting sqref="AV8:AW8">
    <cfRule type="expression" dxfId="0" priority="2">
      <formula>$AV$8=""</formula>
    </cfRule>
  </conditionalFormatting>
  <dataValidations count="8">
    <dataValidation imeMode="hiragana" allowBlank="1" showInputMessage="1" showErrorMessage="1" sqref="L18:X47 B12 J13" xr:uid="{00000000-0002-0000-0000-000000000000}"/>
    <dataValidation imeMode="off" allowBlank="1" showInputMessage="1" showErrorMessage="1" sqref="AS10:AT11 AV10:AW11" xr:uid="{D9B86D22-6BD6-4821-B405-2B01BD41010C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sqref="T14:V14" xr:uid="{B59C020F-DAC9-45F3-8196-EF5F9CAF9597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A087B56-49FB-415F-B33A-0F7AADC9E7CC}">
      <formula1>4</formula1>
    </dataValidation>
    <dataValidation type="custom" imeMode="disabled" allowBlank="1" showInputMessage="1" showErrorMessage="1" sqref="P14:R14 AS8:AT8" xr:uid="{B722638A-866C-4B03-B7DB-FB2D91793DA6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9833089-84E1-49E8-B7FD-CC6BB7FFD951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E45EF87-9CA9-45AA-8442-68C03B558BF9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3.0</oddHeader>
  </headerFooter>
  <rowBreaks count="1" manualBreakCount="1">
    <brk id="14" max="50" man="1"/>
  </rowBreaks>
  <colBreaks count="1" manualBreakCount="1">
    <brk id="29" min="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35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21</v>
      </c>
    </row>
    <row r="2" spans="1:3" x14ac:dyDescent="0.2">
      <c r="A2" s="2" t="s">
        <v>22</v>
      </c>
    </row>
    <row r="3" spans="1:3" x14ac:dyDescent="0.2">
      <c r="A3" t="s">
        <v>20</v>
      </c>
      <c r="B3" t="s">
        <v>17</v>
      </c>
      <c r="C3" t="s">
        <v>18</v>
      </c>
    </row>
    <row r="4" spans="1:3" x14ac:dyDescent="0.2">
      <c r="A4" t="s">
        <v>29</v>
      </c>
      <c r="B4" t="s">
        <v>51</v>
      </c>
      <c r="C4" t="s">
        <v>41</v>
      </c>
    </row>
    <row r="5" spans="1:3" x14ac:dyDescent="0.2">
      <c r="A5" t="s">
        <v>30</v>
      </c>
      <c r="B5" t="s">
        <v>51</v>
      </c>
      <c r="C5" t="s">
        <v>57</v>
      </c>
    </row>
    <row r="6" spans="1:3" x14ac:dyDescent="0.2">
      <c r="A6" t="s">
        <v>58</v>
      </c>
      <c r="B6" t="s">
        <v>51</v>
      </c>
      <c r="C6" t="s">
        <v>59</v>
      </c>
    </row>
    <row r="7" spans="1:3" x14ac:dyDescent="0.2">
      <c r="A7" t="s">
        <v>60</v>
      </c>
      <c r="B7" t="s">
        <v>51</v>
      </c>
      <c r="C7" t="s">
        <v>61</v>
      </c>
    </row>
    <row r="8" spans="1:3" x14ac:dyDescent="0.2">
      <c r="A8" t="s">
        <v>62</v>
      </c>
      <c r="B8" t="s">
        <v>51</v>
      </c>
      <c r="C8" t="s">
        <v>63</v>
      </c>
    </row>
    <row r="9" spans="1:3" x14ac:dyDescent="0.2">
      <c r="A9" t="s">
        <v>31</v>
      </c>
      <c r="B9" t="s">
        <v>52</v>
      </c>
      <c r="C9" t="s">
        <v>42</v>
      </c>
    </row>
    <row r="10" spans="1:3" x14ac:dyDescent="0.2">
      <c r="A10" t="s">
        <v>32</v>
      </c>
      <c r="B10" t="s">
        <v>52</v>
      </c>
      <c r="C10" t="s">
        <v>43</v>
      </c>
    </row>
    <row r="11" spans="1:3" x14ac:dyDescent="0.2">
      <c r="A11" t="s">
        <v>33</v>
      </c>
      <c r="B11" t="s">
        <v>53</v>
      </c>
      <c r="C11" t="s">
        <v>44</v>
      </c>
    </row>
    <row r="12" spans="1:3" x14ac:dyDescent="0.2">
      <c r="A12" t="s">
        <v>34</v>
      </c>
      <c r="B12" t="s">
        <v>64</v>
      </c>
      <c r="C12" t="s">
        <v>45</v>
      </c>
    </row>
    <row r="13" spans="1:3" x14ac:dyDescent="0.2">
      <c r="A13" t="s">
        <v>35</v>
      </c>
      <c r="B13" t="s">
        <v>54</v>
      </c>
      <c r="C13" t="s">
        <v>46</v>
      </c>
    </row>
    <row r="14" spans="1:3" x14ac:dyDescent="0.2">
      <c r="A14" t="s">
        <v>36</v>
      </c>
      <c r="B14" t="s">
        <v>55</v>
      </c>
      <c r="C14" t="s">
        <v>47</v>
      </c>
    </row>
    <row r="15" spans="1:3" x14ac:dyDescent="0.2">
      <c r="A15" t="s">
        <v>37</v>
      </c>
      <c r="B15" t="s">
        <v>55</v>
      </c>
      <c r="C15" t="s">
        <v>48</v>
      </c>
    </row>
    <row r="16" spans="1:3" x14ac:dyDescent="0.2">
      <c r="A16" t="s">
        <v>38</v>
      </c>
      <c r="B16" t="s">
        <v>55</v>
      </c>
      <c r="C16" t="s">
        <v>49</v>
      </c>
    </row>
    <row r="17" spans="1:3" x14ac:dyDescent="0.2">
      <c r="A17" t="s">
        <v>39</v>
      </c>
      <c r="B17" t="s">
        <v>65</v>
      </c>
      <c r="C17" t="s">
        <v>50</v>
      </c>
    </row>
    <row r="18" spans="1:3" x14ac:dyDescent="0.2">
      <c r="A18" t="s">
        <v>40</v>
      </c>
      <c r="B18" t="s">
        <v>19</v>
      </c>
      <c r="C18" t="s">
        <v>66</v>
      </c>
    </row>
    <row r="19" spans="1:3" x14ac:dyDescent="0.2">
      <c r="A19" t="s">
        <v>67</v>
      </c>
      <c r="B19" t="s">
        <v>77</v>
      </c>
      <c r="C19" t="s">
        <v>78</v>
      </c>
    </row>
    <row r="20" spans="1:3" x14ac:dyDescent="0.2">
      <c r="A20" t="s">
        <v>68</v>
      </c>
      <c r="B20" t="s">
        <v>77</v>
      </c>
      <c r="C20" t="s">
        <v>79</v>
      </c>
    </row>
    <row r="21" spans="1:3" x14ac:dyDescent="0.2">
      <c r="A21" t="s">
        <v>69</v>
      </c>
      <c r="B21" t="s">
        <v>77</v>
      </c>
      <c r="C21" t="s">
        <v>80</v>
      </c>
    </row>
    <row r="22" spans="1:3" x14ac:dyDescent="0.2">
      <c r="A22" t="s">
        <v>91</v>
      </c>
      <c r="B22" t="s">
        <v>77</v>
      </c>
      <c r="C22" t="s">
        <v>81</v>
      </c>
    </row>
    <row r="23" spans="1:3" x14ac:dyDescent="0.2">
      <c r="A23" t="s">
        <v>70</v>
      </c>
      <c r="B23" t="s">
        <v>77</v>
      </c>
      <c r="C23" t="s">
        <v>82</v>
      </c>
    </row>
    <row r="24" spans="1:3" x14ac:dyDescent="0.2">
      <c r="A24" t="s">
        <v>71</v>
      </c>
      <c r="B24" t="s">
        <v>77</v>
      </c>
      <c r="C24" t="s">
        <v>83</v>
      </c>
    </row>
    <row r="25" spans="1:3" x14ac:dyDescent="0.2">
      <c r="A25" t="s">
        <v>72</v>
      </c>
      <c r="B25" t="s">
        <v>77</v>
      </c>
      <c r="C25" t="s">
        <v>84</v>
      </c>
    </row>
    <row r="26" spans="1:3" x14ac:dyDescent="0.2">
      <c r="A26" t="s">
        <v>73</v>
      </c>
      <c r="B26" t="s">
        <v>77</v>
      </c>
      <c r="C26" t="s">
        <v>85</v>
      </c>
    </row>
    <row r="27" spans="1:3" x14ac:dyDescent="0.2">
      <c r="A27" t="s">
        <v>74</v>
      </c>
      <c r="B27" t="s">
        <v>77</v>
      </c>
      <c r="C27" t="s">
        <v>86</v>
      </c>
    </row>
    <row r="28" spans="1:3" x14ac:dyDescent="0.2">
      <c r="A28" t="s">
        <v>75</v>
      </c>
      <c r="B28" t="s">
        <v>77</v>
      </c>
      <c r="C28" t="s">
        <v>87</v>
      </c>
    </row>
    <row r="29" spans="1:3" x14ac:dyDescent="0.2">
      <c r="A29" t="s">
        <v>76</v>
      </c>
      <c r="B29" t="s">
        <v>77</v>
      </c>
      <c r="C29" t="s">
        <v>88</v>
      </c>
    </row>
    <row r="30" spans="1:3" x14ac:dyDescent="0.2">
      <c r="A30" t="s">
        <v>95</v>
      </c>
      <c r="B30" t="s">
        <v>96</v>
      </c>
      <c r="C30" t="s">
        <v>97</v>
      </c>
    </row>
    <row r="31" spans="1:3" x14ac:dyDescent="0.2">
      <c r="A31" t="s">
        <v>98</v>
      </c>
      <c r="B31" t="s">
        <v>96</v>
      </c>
      <c r="C31" t="s">
        <v>99</v>
      </c>
    </row>
    <row r="32" spans="1:3" x14ac:dyDescent="0.2">
      <c r="A32" t="s">
        <v>100</v>
      </c>
      <c r="B32" t="s">
        <v>96</v>
      </c>
      <c r="C32" t="s">
        <v>101</v>
      </c>
    </row>
    <row r="33" spans="1:3" x14ac:dyDescent="0.2">
      <c r="A33" t="s">
        <v>102</v>
      </c>
      <c r="B33" t="s">
        <v>96</v>
      </c>
      <c r="C33" t="s">
        <v>103</v>
      </c>
    </row>
    <row r="34" spans="1:3" x14ac:dyDescent="0.2">
      <c r="A34" t="s">
        <v>104</v>
      </c>
      <c r="B34" t="s">
        <v>96</v>
      </c>
      <c r="C34" t="s">
        <v>105</v>
      </c>
    </row>
    <row r="35" spans="1:3" x14ac:dyDescent="0.2">
      <c r="A35" t="s">
        <v>106</v>
      </c>
      <c r="B35" t="s">
        <v>96</v>
      </c>
      <c r="C35" t="s">
        <v>107</v>
      </c>
    </row>
  </sheetData>
  <sheetProtection algorithmName="SHA-512" hashValue="hr/gKdpXi5wDotOOgJmeClKyLlBA4l/xpclq4vaJYqGDJEOw+8QpSZkmJoGRU4dr4bIXNArxSxbj1nN37ARxWw==" saltValue="QJISw0NwYs0GtFqnBYHQQw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出荷証明書【断熱材】</vt:lpstr>
      <vt:lpstr>貼付け用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2023-11-28T06:37:33Z</dcterms:modified>
</cp:coreProperties>
</file>