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建材\017_【次世代建材】令和6年度（2024）_METI\06.一般公募\03.申請様式\様式\"/>
    </mc:Choice>
  </mc:AlternateContent>
  <xr:revisionPtr revIDLastSave="0" documentId="13_ncr:1_{076A732F-C942-4D52-9D80-7EE03A968997}" xr6:coauthVersionLast="47" xr6:coauthVersionMax="47" xr10:uidLastSave="{00000000-0000-0000-0000-000000000000}"/>
  <bookViews>
    <workbookView xWindow="-120" yWindow="-120" windowWidth="29040" windowHeight="15840" xr2:uid="{A3F14487-C05F-4C62-9C06-8CBA7FADF2B3}"/>
  </bookViews>
  <sheets>
    <sheet name="外断用外皮面積(壁)" sheetId="13" r:id="rId1"/>
    <sheet name="外断用断熱材施工面積(壁)" sheetId="15" r:id="rId2"/>
    <sheet name="断熱材(天井)" sheetId="5" r:id="rId3"/>
    <sheet name="断熱材(床)" sheetId="4" r:id="rId4"/>
    <sheet name="断熱パネル(壁)" sheetId="1" r:id="rId5"/>
    <sheet name="現場組真空断熱材(壁)" sheetId="12" r:id="rId6"/>
    <sheet name="断熱パネル(天井)" sheetId="10" r:id="rId7"/>
    <sheet name="断熱パネル(床)" sheetId="11" r:id="rId8"/>
    <sheet name="調湿建材(壁)" sheetId="6" r:id="rId9"/>
    <sheet name="調湿建材(天井)" sheetId="9" r:id="rId10"/>
    <sheet name="※記入例（戸建住宅）" sheetId="7" r:id="rId11"/>
    <sheet name="※記入例 (集合住宅)" sheetId="8" r:id="rId12"/>
  </sheets>
  <definedNames>
    <definedName name="_xlnm.Print_Area" localSheetId="0">'外断用外皮面積(壁)'!$A$1:$M$65</definedName>
    <definedName name="_xlnm.Print_Area" localSheetId="1">'外断用断熱材施工面積(壁)'!$A$1:$M$65</definedName>
    <definedName name="_xlnm.Print_Area" localSheetId="5">'現場組真空断熱材(壁)'!$A$1:$M$64</definedName>
    <definedName name="_xlnm.Print_Area" localSheetId="7">'断熱パネル(床)'!$A$1:$G$44</definedName>
    <definedName name="_xlnm.Print_Area" localSheetId="6">'断熱パネル(天井)'!$A$1:$G$44</definedName>
    <definedName name="_xlnm.Print_Area" localSheetId="4">'断熱パネル(壁)'!$A$1:$M$65</definedName>
    <definedName name="_xlnm.Print_Area" localSheetId="3">'断熱材(床)'!$A$1:$G$46</definedName>
    <definedName name="_xlnm.Print_Area" localSheetId="2">'断熱材(天井)'!$A$1:$G$44</definedName>
    <definedName name="_xlnm.Print_Area" localSheetId="9">'調湿建材(天井)'!$A$1:$G$44</definedName>
    <definedName name="_xlnm.Print_Area" localSheetId="8">'調湿建材(壁)'!$A$1:$L$64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5" l="1"/>
  <c r="M60" i="15"/>
  <c r="G60" i="15"/>
  <c r="M59" i="15"/>
  <c r="G59" i="15"/>
  <c r="M58" i="15"/>
  <c r="G58" i="15"/>
  <c r="M57" i="15"/>
  <c r="G57" i="15"/>
  <c r="M56" i="15"/>
  <c r="G56" i="15"/>
  <c r="M55" i="15"/>
  <c r="G55" i="15"/>
  <c r="M54" i="15"/>
  <c r="G54" i="15"/>
  <c r="M53" i="15"/>
  <c r="G53" i="15"/>
  <c r="M52" i="15"/>
  <c r="G52" i="15"/>
  <c r="M51" i="15"/>
  <c r="G51" i="15"/>
  <c r="M50" i="15"/>
  <c r="G50" i="15"/>
  <c r="M49" i="15"/>
  <c r="M61" i="15" s="1"/>
  <c r="G49" i="15"/>
  <c r="G61" i="15" s="1"/>
  <c r="M46" i="15"/>
  <c r="G46" i="15"/>
  <c r="M45" i="15"/>
  <c r="G45" i="15"/>
  <c r="M44" i="15"/>
  <c r="G44" i="15"/>
  <c r="M43" i="15"/>
  <c r="G43" i="15"/>
  <c r="M42" i="15"/>
  <c r="G42" i="15"/>
  <c r="M41" i="15"/>
  <c r="G41" i="15"/>
  <c r="M40" i="15"/>
  <c r="G40" i="15"/>
  <c r="M39" i="15"/>
  <c r="G39" i="15"/>
  <c r="G47" i="15" s="1"/>
  <c r="M38" i="15"/>
  <c r="G38" i="15"/>
  <c r="M37" i="15"/>
  <c r="G37" i="15"/>
  <c r="M36" i="15"/>
  <c r="M47" i="15" s="1"/>
  <c r="G36" i="15"/>
  <c r="M33" i="15"/>
  <c r="G33" i="15"/>
  <c r="M32" i="15"/>
  <c r="G32" i="15"/>
  <c r="M31" i="15"/>
  <c r="G31" i="15"/>
  <c r="M30" i="15"/>
  <c r="G30" i="15"/>
  <c r="M29" i="15"/>
  <c r="G29" i="15"/>
  <c r="M28" i="15"/>
  <c r="G28" i="15"/>
  <c r="M27" i="15"/>
  <c r="G27" i="15"/>
  <c r="M26" i="15"/>
  <c r="G26" i="15"/>
  <c r="M25" i="15"/>
  <c r="G25" i="15"/>
  <c r="M24" i="15"/>
  <c r="G24" i="15"/>
  <c r="M23" i="15"/>
  <c r="G23" i="15"/>
  <c r="M22" i="15"/>
  <c r="M34" i="15" s="1"/>
  <c r="G22" i="15"/>
  <c r="G34" i="15" s="1"/>
  <c r="M19" i="15"/>
  <c r="G19" i="15"/>
  <c r="M18" i="15"/>
  <c r="G18" i="15"/>
  <c r="M17" i="15"/>
  <c r="G17" i="15"/>
  <c r="M16" i="15"/>
  <c r="G16" i="15"/>
  <c r="M15" i="15"/>
  <c r="G15" i="15"/>
  <c r="M14" i="15"/>
  <c r="G14" i="15"/>
  <c r="M13" i="15"/>
  <c r="G13" i="15"/>
  <c r="M12" i="15"/>
  <c r="G12" i="15"/>
  <c r="M11" i="15"/>
  <c r="G11" i="15"/>
  <c r="M10" i="15"/>
  <c r="G10" i="15"/>
  <c r="M9" i="15"/>
  <c r="G9" i="15"/>
  <c r="M8" i="15"/>
  <c r="M20" i="15" s="1"/>
  <c r="M62" i="15" s="1"/>
  <c r="G8" i="15"/>
  <c r="G20" i="15" s="1"/>
  <c r="M40" i="13"/>
  <c r="M46" i="13"/>
  <c r="M45" i="13"/>
  <c r="M44" i="13"/>
  <c r="M43" i="13"/>
  <c r="M42" i="13"/>
  <c r="M41" i="13"/>
  <c r="M39" i="13"/>
  <c r="M38" i="13"/>
  <c r="M37" i="13"/>
  <c r="M36" i="13"/>
  <c r="G42" i="13"/>
  <c r="G46" i="13"/>
  <c r="G45" i="13"/>
  <c r="G44" i="13"/>
  <c r="G43" i="13"/>
  <c r="G41" i="13"/>
  <c r="G40" i="13"/>
  <c r="G39" i="13"/>
  <c r="G38" i="13"/>
  <c r="G37" i="13"/>
  <c r="G36" i="13"/>
  <c r="M60" i="13"/>
  <c r="G60" i="13"/>
  <c r="M59" i="13"/>
  <c r="G59" i="13"/>
  <c r="M58" i="13"/>
  <c r="G58" i="13"/>
  <c r="M57" i="13"/>
  <c r="G57" i="13"/>
  <c r="M56" i="13"/>
  <c r="G56" i="13"/>
  <c r="M55" i="13"/>
  <c r="G55" i="13"/>
  <c r="M54" i="13"/>
  <c r="G54" i="13"/>
  <c r="M53" i="13"/>
  <c r="G53" i="13"/>
  <c r="M52" i="13"/>
  <c r="G52" i="13"/>
  <c r="M51" i="13"/>
  <c r="G51" i="13"/>
  <c r="M50" i="13"/>
  <c r="G50" i="13"/>
  <c r="M49" i="13"/>
  <c r="M61" i="13" s="1"/>
  <c r="G49" i="13"/>
  <c r="G61" i="13" s="1"/>
  <c r="M33" i="13"/>
  <c r="G33" i="13"/>
  <c r="M32" i="13"/>
  <c r="G32" i="13"/>
  <c r="M31" i="13"/>
  <c r="G31" i="13"/>
  <c r="M30" i="13"/>
  <c r="G30" i="13"/>
  <c r="M29" i="13"/>
  <c r="G29" i="13"/>
  <c r="M28" i="13"/>
  <c r="G28" i="13"/>
  <c r="M27" i="13"/>
  <c r="G27" i="13"/>
  <c r="M26" i="13"/>
  <c r="G26" i="13"/>
  <c r="M25" i="13"/>
  <c r="G25" i="13"/>
  <c r="M24" i="13"/>
  <c r="G24" i="13"/>
  <c r="M23" i="13"/>
  <c r="G23" i="13"/>
  <c r="M22" i="13"/>
  <c r="M34" i="13" s="1"/>
  <c r="G22" i="13"/>
  <c r="M19" i="13"/>
  <c r="G19" i="13"/>
  <c r="M18" i="13"/>
  <c r="G18" i="13"/>
  <c r="M17" i="13"/>
  <c r="G17" i="13"/>
  <c r="M16" i="13"/>
  <c r="G16" i="13"/>
  <c r="M15" i="13"/>
  <c r="G15" i="13"/>
  <c r="M14" i="13"/>
  <c r="G14" i="13"/>
  <c r="M13" i="13"/>
  <c r="G13" i="13"/>
  <c r="M12" i="13"/>
  <c r="G12" i="13"/>
  <c r="M11" i="13"/>
  <c r="G11" i="13"/>
  <c r="M10" i="13"/>
  <c r="G10" i="13"/>
  <c r="M9" i="13"/>
  <c r="G9" i="13"/>
  <c r="M8" i="13"/>
  <c r="M20" i="13" s="1"/>
  <c r="G8" i="13"/>
  <c r="M61" i="12"/>
  <c r="G61" i="12"/>
  <c r="M60" i="12"/>
  <c r="G60" i="12"/>
  <c r="M59" i="12"/>
  <c r="G59" i="12"/>
  <c r="M58" i="12"/>
  <c r="G58" i="12"/>
  <c r="M57" i="12"/>
  <c r="G57" i="12"/>
  <c r="M56" i="12"/>
  <c r="G56" i="12"/>
  <c r="M55" i="12"/>
  <c r="G55" i="12"/>
  <c r="M54" i="12"/>
  <c r="G54" i="12"/>
  <c r="M53" i="12"/>
  <c r="G53" i="12"/>
  <c r="M52" i="12"/>
  <c r="G52" i="12"/>
  <c r="M51" i="12"/>
  <c r="G51" i="12"/>
  <c r="M50" i="12"/>
  <c r="G50" i="12"/>
  <c r="M49" i="12"/>
  <c r="G49" i="12"/>
  <c r="M48" i="12"/>
  <c r="G48" i="12"/>
  <c r="M47" i="12"/>
  <c r="G47" i="12"/>
  <c r="M46" i="12"/>
  <c r="G46" i="12"/>
  <c r="M45" i="12"/>
  <c r="G45" i="12"/>
  <c r="M44" i="12"/>
  <c r="G44" i="12"/>
  <c r="M43" i="12"/>
  <c r="G43" i="12"/>
  <c r="M42" i="12"/>
  <c r="G42" i="12"/>
  <c r="M41" i="12"/>
  <c r="G41" i="12"/>
  <c r="M40" i="12"/>
  <c r="G40" i="12"/>
  <c r="M39" i="12"/>
  <c r="G39" i="12"/>
  <c r="M38" i="12"/>
  <c r="G38" i="12"/>
  <c r="G37" i="12"/>
  <c r="G36" i="12"/>
  <c r="G35" i="12"/>
  <c r="G34" i="12"/>
  <c r="M33" i="12"/>
  <c r="G33" i="12"/>
  <c r="M32" i="12"/>
  <c r="G32" i="12"/>
  <c r="M31" i="12"/>
  <c r="G31" i="12"/>
  <c r="M30" i="12"/>
  <c r="G30" i="12"/>
  <c r="M29" i="12"/>
  <c r="G29" i="12"/>
  <c r="M28" i="12"/>
  <c r="G28" i="12"/>
  <c r="M27" i="12"/>
  <c r="G27" i="12"/>
  <c r="M26" i="12"/>
  <c r="G26" i="12"/>
  <c r="M25" i="12"/>
  <c r="G25" i="12"/>
  <c r="M24" i="12"/>
  <c r="G24" i="12"/>
  <c r="M23" i="12"/>
  <c r="G23" i="12"/>
  <c r="M22" i="12"/>
  <c r="G22" i="12"/>
  <c r="M21" i="12"/>
  <c r="G21" i="12"/>
  <c r="M20" i="12"/>
  <c r="G20" i="12"/>
  <c r="M19" i="12"/>
  <c r="G19" i="12"/>
  <c r="M18" i="12"/>
  <c r="G18" i="12"/>
  <c r="M17" i="12"/>
  <c r="G17" i="12"/>
  <c r="M16" i="12"/>
  <c r="G16" i="12"/>
  <c r="M15" i="12"/>
  <c r="G15" i="12"/>
  <c r="M14" i="12"/>
  <c r="G14" i="12"/>
  <c r="M13" i="12"/>
  <c r="G13" i="12"/>
  <c r="M12" i="12"/>
  <c r="G12" i="12"/>
  <c r="M11" i="12"/>
  <c r="G11" i="12"/>
  <c r="M10" i="12"/>
  <c r="G10" i="12"/>
  <c r="M9" i="12"/>
  <c r="G9" i="12"/>
  <c r="M8" i="12"/>
  <c r="G8" i="12"/>
  <c r="M62" i="12" l="1"/>
  <c r="G62" i="12"/>
  <c r="M34" i="12"/>
  <c r="G62" i="15"/>
  <c r="L64" i="15" s="1"/>
  <c r="M47" i="13"/>
  <c r="M62" i="13"/>
  <c r="G47" i="13"/>
  <c r="G20" i="13"/>
  <c r="G34" i="13"/>
  <c r="G62" i="13" s="1"/>
  <c r="K64" i="12" l="1"/>
  <c r="M64" i="12" s="1"/>
  <c r="F64" i="12"/>
  <c r="L64" i="13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41" i="9" l="1"/>
  <c r="F43" i="9" s="1"/>
  <c r="G41" i="11"/>
  <c r="F43" i="11" s="1"/>
  <c r="G41" i="10"/>
  <c r="F43" i="10" s="1"/>
  <c r="G42" i="4"/>
  <c r="G8" i="4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0" i="5"/>
  <c r="G9" i="5"/>
  <c r="G8" i="5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62" i="1" l="1"/>
  <c r="F44" i="7"/>
  <c r="F45" i="7"/>
  <c r="F46" i="7"/>
  <c r="L44" i="7"/>
  <c r="L45" i="7"/>
  <c r="F47" i="8"/>
  <c r="F46" i="8"/>
  <c r="F45" i="8"/>
  <c r="L44" i="8"/>
  <c r="F44" i="8"/>
  <c r="F49" i="7"/>
  <c r="F48" i="7"/>
  <c r="F47" i="7"/>
  <c r="L43" i="7"/>
  <c r="L42" i="7"/>
  <c r="F42" i="7"/>
  <c r="G43" i="4" l="1"/>
  <c r="F45" i="4" s="1"/>
  <c r="G41" i="5"/>
  <c r="F43" i="5" s="1"/>
  <c r="L61" i="6"/>
  <c r="F50" i="8"/>
  <c r="L50" i="8"/>
  <c r="G61" i="6"/>
  <c r="L51" i="7"/>
  <c r="F51" i="7"/>
  <c r="K52" i="8" l="1"/>
  <c r="K63" i="6"/>
  <c r="K53" i="7"/>
  <c r="M62" i="1"/>
  <c r="L64" i="1" l="1"/>
</calcChain>
</file>

<file path=xl/sharedStrings.xml><?xml version="1.0" encoding="utf-8"?>
<sst xmlns="http://schemas.openxmlformats.org/spreadsheetml/2006/main" count="352" uniqueCount="87">
  <si>
    <t>求積番号</t>
    <rPh sb="0" eb="2">
      <t>キュウセキ</t>
    </rPh>
    <rPh sb="2" eb="4">
      <t>バンゴウ</t>
    </rPh>
    <phoneticPr fontId="2"/>
  </si>
  <si>
    <t>数量</t>
    <rPh sb="0" eb="2">
      <t>スウリョウ</t>
    </rPh>
    <phoneticPr fontId="2"/>
  </si>
  <si>
    <t>開口面積</t>
    <rPh sb="0" eb="2">
      <t>カイコウ</t>
    </rPh>
    <rPh sb="2" eb="4">
      <t>メンセキ</t>
    </rPh>
    <phoneticPr fontId="2"/>
  </si>
  <si>
    <t>W寸法
（㎜）</t>
    <rPh sb="1" eb="3">
      <t>スンポウ</t>
    </rPh>
    <phoneticPr fontId="2"/>
  </si>
  <si>
    <t>H寸法
（㎜）</t>
    <rPh sb="1" eb="3">
      <t>スンポウ</t>
    </rPh>
    <phoneticPr fontId="2"/>
  </si>
  <si>
    <t>①</t>
    <phoneticPr fontId="2"/>
  </si>
  <si>
    <t>合計（A）</t>
    <rPh sb="0" eb="2">
      <t>ゴウケイ</t>
    </rPh>
    <phoneticPr fontId="2"/>
  </si>
  <si>
    <t>合計（B）</t>
    <rPh sb="0" eb="2">
      <t>ゴウケイ</t>
    </rPh>
    <phoneticPr fontId="2"/>
  </si>
  <si>
    <t>開口部を除く断熱パネル面積（A）ー（B）</t>
    <rPh sb="0" eb="3">
      <t>カイコウブ</t>
    </rPh>
    <rPh sb="4" eb="5">
      <t>ノゾ</t>
    </rPh>
    <rPh sb="6" eb="8">
      <t>ダンネツ</t>
    </rPh>
    <rPh sb="11" eb="13">
      <t>メンセキ</t>
    </rPh>
    <phoneticPr fontId="2"/>
  </si>
  <si>
    <t>面積
（㎡）</t>
    <rPh sb="0" eb="2">
      <t>メンセキ</t>
    </rPh>
    <phoneticPr fontId="2"/>
  </si>
  <si>
    <t>室名</t>
    <rPh sb="0" eb="2">
      <t>シツメイ</t>
    </rPh>
    <phoneticPr fontId="2"/>
  </si>
  <si>
    <t>③</t>
    <phoneticPr fontId="2"/>
  </si>
  <si>
    <t>D寸法
（㎜）</t>
    <rPh sb="1" eb="3">
      <t>スンポウ</t>
    </rPh>
    <phoneticPr fontId="2"/>
  </si>
  <si>
    <t>リビングダイニング 南側</t>
    <rPh sb="10" eb="11">
      <t>ミナミ</t>
    </rPh>
    <rPh sb="11" eb="12">
      <t>ガワ</t>
    </rPh>
    <phoneticPr fontId="2"/>
  </si>
  <si>
    <t>②</t>
    <phoneticPr fontId="2"/>
  </si>
  <si>
    <t>窓番号</t>
    <rPh sb="0" eb="1">
      <t>マド</t>
    </rPh>
    <rPh sb="1" eb="3">
      <t>バンゴウ</t>
    </rPh>
    <phoneticPr fontId="2"/>
  </si>
  <si>
    <t>和室 南側</t>
    <rPh sb="0" eb="2">
      <t>ワシツ</t>
    </rPh>
    <rPh sb="3" eb="5">
      <t>ミナミガワ</t>
    </rPh>
    <phoneticPr fontId="2"/>
  </si>
  <si>
    <t>④</t>
    <phoneticPr fontId="2"/>
  </si>
  <si>
    <t>和室 西側</t>
    <rPh sb="0" eb="2">
      <t>ワシツ</t>
    </rPh>
    <rPh sb="3" eb="5">
      <t>ニシガワ</t>
    </rPh>
    <phoneticPr fontId="2"/>
  </si>
  <si>
    <t>和室 北側</t>
    <rPh sb="0" eb="2">
      <t>ワシツ</t>
    </rPh>
    <rPh sb="3" eb="5">
      <t>キタガワ</t>
    </rPh>
    <phoneticPr fontId="2"/>
  </si>
  <si>
    <t>リビングダイニング 東側</t>
    <rPh sb="10" eb="11">
      <t>ヒガシ</t>
    </rPh>
    <rPh sb="11" eb="12">
      <t>ガワ</t>
    </rPh>
    <phoneticPr fontId="2"/>
  </si>
  <si>
    <t>１）・開口部を含む壁、開口の寸法をミリ単位で入力してください。</t>
    <rPh sb="3" eb="6">
      <t>カイコウブ</t>
    </rPh>
    <rPh sb="7" eb="8">
      <t>フク</t>
    </rPh>
    <rPh sb="9" eb="10">
      <t>カベ</t>
    </rPh>
    <rPh sb="11" eb="13">
      <t>カイコウ</t>
    </rPh>
    <rPh sb="14" eb="16">
      <t>スンポウ</t>
    </rPh>
    <rPh sb="19" eb="21">
      <t>タンイ</t>
    </rPh>
    <rPh sb="22" eb="24">
      <t>ニュウリョク</t>
    </rPh>
    <phoneticPr fontId="2"/>
  </si>
  <si>
    <t>　　※複数の種類の壁パネルの場合、シートをコピーして種別に作成ください。</t>
    <rPh sb="3" eb="5">
      <t>フクスウ</t>
    </rPh>
    <rPh sb="6" eb="8">
      <t>シュルイ</t>
    </rPh>
    <rPh sb="9" eb="10">
      <t>カベ</t>
    </rPh>
    <rPh sb="14" eb="16">
      <t>バアイ</t>
    </rPh>
    <rPh sb="26" eb="28">
      <t>シュベツ</t>
    </rPh>
    <rPh sb="29" eb="31">
      <t>サクセイ</t>
    </rPh>
    <phoneticPr fontId="2"/>
  </si>
  <si>
    <t>　　・開口部を除く壁面積が自動で計算されますので、明細書に記入ください。</t>
    <rPh sb="3" eb="6">
      <t>カイコウブ</t>
    </rPh>
    <rPh sb="7" eb="8">
      <t>ノゾ</t>
    </rPh>
    <rPh sb="9" eb="12">
      <t>カベメンセキ</t>
    </rPh>
    <rPh sb="13" eb="15">
      <t>ジドウ</t>
    </rPh>
    <rPh sb="16" eb="18">
      <t>ケイサン</t>
    </rPh>
    <rPh sb="25" eb="28">
      <t>メイサイショ</t>
    </rPh>
    <rPh sb="29" eb="31">
      <t>キニュウ</t>
    </rPh>
    <phoneticPr fontId="2"/>
  </si>
  <si>
    <t>開口部を含む壁面積</t>
    <rPh sb="0" eb="2">
      <t>カイコウ</t>
    </rPh>
    <rPh sb="2" eb="3">
      <t>ブ</t>
    </rPh>
    <rPh sb="4" eb="5">
      <t>フク</t>
    </rPh>
    <rPh sb="6" eb="7">
      <t>カベ</t>
    </rPh>
    <rPh sb="7" eb="9">
      <t>メンセキ</t>
    </rPh>
    <phoneticPr fontId="2"/>
  </si>
  <si>
    <t>開口部面積</t>
    <rPh sb="0" eb="2">
      <t>カイコウ</t>
    </rPh>
    <rPh sb="2" eb="3">
      <t>ブ</t>
    </rPh>
    <rPh sb="3" eb="5">
      <t>メンセキ</t>
    </rPh>
    <phoneticPr fontId="2"/>
  </si>
  <si>
    <t>（小数点第3位切り捨て）</t>
    <rPh sb="1" eb="4">
      <t>ショウスウテン</t>
    </rPh>
    <rPh sb="4" eb="5">
      <t>ダイ</t>
    </rPh>
    <rPh sb="6" eb="7">
      <t>イ</t>
    </rPh>
    <rPh sb="7" eb="8">
      <t>キ</t>
    </rPh>
    <rPh sb="9" eb="10">
      <t>ス</t>
    </rPh>
    <phoneticPr fontId="2"/>
  </si>
  <si>
    <t>洋室１</t>
    <rPh sb="0" eb="2">
      <t>ヨウシツ</t>
    </rPh>
    <phoneticPr fontId="2"/>
  </si>
  <si>
    <t>AW-6</t>
    <phoneticPr fontId="2"/>
  </si>
  <si>
    <t>②</t>
    <phoneticPr fontId="2"/>
  </si>
  <si>
    <t>AW-1</t>
    <phoneticPr fontId="2"/>
  </si>
  <si>
    <t>③</t>
    <phoneticPr fontId="2"/>
  </si>
  <si>
    <t>AW-2</t>
    <phoneticPr fontId="2"/>
  </si>
  <si>
    <t>④</t>
    <phoneticPr fontId="2"/>
  </si>
  <si>
    <t>⑤</t>
    <phoneticPr fontId="2"/>
  </si>
  <si>
    <t>AW-3.4</t>
    <phoneticPr fontId="2"/>
  </si>
  <si>
    <t>⑥</t>
    <phoneticPr fontId="2"/>
  </si>
  <si>
    <t>⑦</t>
    <phoneticPr fontId="2"/>
  </si>
  <si>
    <t>AW-5</t>
    <phoneticPr fontId="2"/>
  </si>
  <si>
    <t>⑧</t>
    <phoneticPr fontId="2"/>
  </si>
  <si>
    <t>⑨</t>
    <phoneticPr fontId="2"/>
  </si>
  <si>
    <t>　※面積をマイナスする場合は数量に「ー」を入力してください。</t>
    <rPh sb="2" eb="4">
      <t>メンセキ</t>
    </rPh>
    <rPh sb="11" eb="13">
      <t>バアイ</t>
    </rPh>
    <rPh sb="14" eb="16">
      <t>スウリョウ</t>
    </rPh>
    <rPh sb="21" eb="23">
      <t>ニュウリョク</t>
    </rPh>
    <phoneticPr fontId="2"/>
  </si>
  <si>
    <t>　※面積を1/2にする場合は数量に「0.5」を入力してください。</t>
    <rPh sb="2" eb="4">
      <t>メンセキ</t>
    </rPh>
    <rPh sb="11" eb="13">
      <t>バアイ</t>
    </rPh>
    <rPh sb="14" eb="16">
      <t>スウリョウ</t>
    </rPh>
    <rPh sb="23" eb="25">
      <t>ニュウリョク</t>
    </rPh>
    <phoneticPr fontId="2"/>
  </si>
  <si>
    <t>記入例（戸建住宅／断熱パネル・調湿建材）</t>
    <rPh sb="0" eb="2">
      <t>キニュウ</t>
    </rPh>
    <rPh sb="2" eb="3">
      <t>レイ</t>
    </rPh>
    <rPh sb="4" eb="6">
      <t>コダテ</t>
    </rPh>
    <rPh sb="6" eb="8">
      <t>ジュウタク</t>
    </rPh>
    <rPh sb="9" eb="11">
      <t>ダンネツ</t>
    </rPh>
    <rPh sb="15" eb="17">
      <t>チョウシツ</t>
    </rPh>
    <rPh sb="17" eb="19">
      <t>ケンザイ</t>
    </rPh>
    <phoneticPr fontId="2"/>
  </si>
  <si>
    <t>記入例（集合住宅／断熱パネル・調湿建材）</t>
    <rPh sb="0" eb="2">
      <t>キニュウ</t>
    </rPh>
    <rPh sb="2" eb="3">
      <t>レイ</t>
    </rPh>
    <rPh sb="4" eb="6">
      <t>シュウゴウ</t>
    </rPh>
    <rPh sb="6" eb="8">
      <t>ジュウタク</t>
    </rPh>
    <rPh sb="9" eb="11">
      <t>ダンネツ</t>
    </rPh>
    <rPh sb="15" eb="19">
      <t>チョウシツケンザイ</t>
    </rPh>
    <phoneticPr fontId="2"/>
  </si>
  <si>
    <r>
      <t xml:space="preserve">数量
</t>
    </r>
    <r>
      <rPr>
        <sz val="10"/>
        <color rgb="FFFF0000"/>
        <rFont val="游ゴシック"/>
        <family val="3"/>
        <charset val="128"/>
        <scheme val="minor"/>
      </rPr>
      <t>1/2は0.5
(-)で除く
・屋根断熱の場合は勾配
係数を入力</t>
    </r>
    <rPh sb="0" eb="2">
      <t>スウリョウ</t>
    </rPh>
    <rPh sb="15" eb="16">
      <t>ノゾ</t>
    </rPh>
    <rPh sb="19" eb="21">
      <t>ヤネ</t>
    </rPh>
    <rPh sb="21" eb="23">
      <t>ダンネツ</t>
    </rPh>
    <rPh sb="24" eb="26">
      <t>バアイ</t>
    </rPh>
    <rPh sb="27" eb="29">
      <t>コウバイ</t>
    </rPh>
    <rPh sb="30" eb="32">
      <t>ケイスウ</t>
    </rPh>
    <rPh sb="33" eb="35">
      <t>ニュウリョク</t>
    </rPh>
    <phoneticPr fontId="2"/>
  </si>
  <si>
    <t>SII連絡事項</t>
    <rPh sb="3" eb="7">
      <t>レンラクジコウ</t>
    </rPh>
    <phoneticPr fontId="2"/>
  </si>
  <si>
    <r>
      <t xml:space="preserve">数量
</t>
    </r>
    <r>
      <rPr>
        <sz val="10"/>
        <color rgb="FFFF0000"/>
        <rFont val="游ゴシック"/>
        <family val="3"/>
        <charset val="128"/>
        <scheme val="minor"/>
      </rPr>
      <t>1/2は0.5
(-)で除く</t>
    </r>
    <rPh sb="0" eb="2">
      <t>スウリョウ</t>
    </rPh>
    <rPh sb="15" eb="16">
      <t>ノゾ</t>
    </rPh>
    <phoneticPr fontId="2"/>
  </si>
  <si>
    <t>求積表【断熱材(床)】</t>
    <rPh sb="0" eb="3">
      <t>キュウセキヒョウ</t>
    </rPh>
    <rPh sb="4" eb="7">
      <t>ダンネツザイ</t>
    </rPh>
    <rPh sb="8" eb="9">
      <t>ユカ</t>
    </rPh>
    <phoneticPr fontId="2"/>
  </si>
  <si>
    <t>求積表【断熱材(天井)】</t>
    <rPh sb="0" eb="3">
      <t>キュウセキヒョウ</t>
    </rPh>
    <rPh sb="4" eb="7">
      <t>ダンネツザイ</t>
    </rPh>
    <rPh sb="8" eb="10">
      <t>テンジョウ</t>
    </rPh>
    <phoneticPr fontId="2"/>
  </si>
  <si>
    <t>申請者名</t>
    <rPh sb="0" eb="4">
      <t>シンセイシャメイ</t>
    </rPh>
    <phoneticPr fontId="2"/>
  </si>
  <si>
    <t>書類作成日</t>
    <rPh sb="0" eb="5">
      <t>ショルイサクセイビ</t>
    </rPh>
    <phoneticPr fontId="2"/>
  </si>
  <si>
    <t>求積表【調湿建材(壁)】</t>
    <rPh sb="0" eb="3">
      <t>キュウセキヒョウ</t>
    </rPh>
    <rPh sb="9" eb="10">
      <t>カベ</t>
    </rPh>
    <phoneticPr fontId="2"/>
  </si>
  <si>
    <t>求積表【調湿建材(天井)】</t>
    <rPh sb="0" eb="2">
      <t>キュウセキ</t>
    </rPh>
    <rPh sb="2" eb="3">
      <t>ヒョウ</t>
    </rPh>
    <rPh sb="4" eb="6">
      <t>チョウシツ</t>
    </rPh>
    <rPh sb="6" eb="8">
      <t>ケンザイ</t>
    </rPh>
    <rPh sb="9" eb="11">
      <t>テンジョウ</t>
    </rPh>
    <phoneticPr fontId="2"/>
  </si>
  <si>
    <t>調湿建材(天井)面積</t>
    <rPh sb="0" eb="2">
      <t>チョウシツ</t>
    </rPh>
    <rPh sb="2" eb="4">
      <t>ケンザイ</t>
    </rPh>
    <rPh sb="5" eb="7">
      <t>テンジョウ</t>
    </rPh>
    <rPh sb="8" eb="10">
      <t>メンセキ</t>
    </rPh>
    <phoneticPr fontId="2"/>
  </si>
  <si>
    <t>開口を含む調湿建材(壁)面積</t>
    <rPh sb="0" eb="2">
      <t>カイコウ</t>
    </rPh>
    <rPh sb="3" eb="4">
      <t>フク</t>
    </rPh>
    <rPh sb="5" eb="7">
      <t>チョウシツ</t>
    </rPh>
    <rPh sb="7" eb="9">
      <t>ケンザイ</t>
    </rPh>
    <rPh sb="10" eb="11">
      <t>カベ</t>
    </rPh>
    <rPh sb="12" eb="14">
      <t>メンセキ</t>
    </rPh>
    <phoneticPr fontId="2"/>
  </si>
  <si>
    <t>求積表【断熱パネル(天井)】</t>
    <rPh sb="0" eb="2">
      <t>キュウセキ</t>
    </rPh>
    <rPh sb="2" eb="3">
      <t>ヒョウ</t>
    </rPh>
    <rPh sb="4" eb="6">
      <t>ダンネツ</t>
    </rPh>
    <rPh sb="10" eb="12">
      <t>テンジョウ</t>
    </rPh>
    <phoneticPr fontId="2"/>
  </si>
  <si>
    <t>断熱パネル(天井)面積</t>
    <rPh sb="0" eb="2">
      <t>ダンネツ</t>
    </rPh>
    <rPh sb="6" eb="8">
      <t>テンジョウ</t>
    </rPh>
    <rPh sb="9" eb="11">
      <t>メンセキ</t>
    </rPh>
    <phoneticPr fontId="2"/>
  </si>
  <si>
    <t>求積表【断熱パネル(床)】</t>
    <rPh sb="0" eb="2">
      <t>キュウセキ</t>
    </rPh>
    <rPh sb="2" eb="3">
      <t>ヒョウ</t>
    </rPh>
    <phoneticPr fontId="2"/>
  </si>
  <si>
    <t>断熱パネル(床)面積</t>
    <rPh sb="8" eb="10">
      <t>メンセキ</t>
    </rPh>
    <phoneticPr fontId="2"/>
  </si>
  <si>
    <t>求積表【断熱パネル(壁)】</t>
    <rPh sb="0" eb="3">
      <t>キュウセキヒョウ</t>
    </rPh>
    <rPh sb="4" eb="6">
      <t>ダンネツ</t>
    </rPh>
    <rPh sb="10" eb="11">
      <t>カベ</t>
    </rPh>
    <phoneticPr fontId="2"/>
  </si>
  <si>
    <t>開口を含む断熱パネル(壁)面積</t>
    <rPh sb="0" eb="2">
      <t>カイコウ</t>
    </rPh>
    <rPh sb="3" eb="4">
      <t>フク</t>
    </rPh>
    <rPh sb="5" eb="7">
      <t>ダンネツ</t>
    </rPh>
    <rPh sb="11" eb="12">
      <t>カベ</t>
    </rPh>
    <rPh sb="13" eb="15">
      <t>メンセキ</t>
    </rPh>
    <phoneticPr fontId="2"/>
  </si>
  <si>
    <t>開口部を除く断熱パネル(壁)面積（A）ー（B）</t>
    <rPh sb="0" eb="3">
      <t>カイコウブ</t>
    </rPh>
    <rPh sb="4" eb="5">
      <t>ノゾ</t>
    </rPh>
    <rPh sb="6" eb="8">
      <t>ダンネツ</t>
    </rPh>
    <rPh sb="12" eb="13">
      <t>カベ</t>
    </rPh>
    <rPh sb="14" eb="16">
      <t>メンセキ</t>
    </rPh>
    <phoneticPr fontId="2"/>
  </si>
  <si>
    <t>断熱パネル(天井)面積合計</t>
    <rPh sb="9" eb="11">
      <t>メンセキ</t>
    </rPh>
    <rPh sb="11" eb="13">
      <t>ゴウケイ</t>
    </rPh>
    <phoneticPr fontId="2"/>
  </si>
  <si>
    <t>断熱パネル(床)面積合計</t>
    <rPh sb="0" eb="2">
      <t>ダンネツ</t>
    </rPh>
    <rPh sb="6" eb="7">
      <t>ユカ</t>
    </rPh>
    <rPh sb="8" eb="10">
      <t>メンセキ</t>
    </rPh>
    <rPh sb="10" eb="12">
      <t>ゴウケイ</t>
    </rPh>
    <phoneticPr fontId="2"/>
  </si>
  <si>
    <t>断熱材(天井)面積合計</t>
    <rPh sb="7" eb="9">
      <t>メンセキ</t>
    </rPh>
    <rPh sb="9" eb="11">
      <t>ゴウケイ</t>
    </rPh>
    <phoneticPr fontId="2"/>
  </si>
  <si>
    <t>断熱材(天井)面積</t>
    <rPh sb="0" eb="3">
      <t>ダンネツザイ</t>
    </rPh>
    <rPh sb="4" eb="6">
      <t>テンジョウ</t>
    </rPh>
    <rPh sb="7" eb="9">
      <t>メンセキ</t>
    </rPh>
    <phoneticPr fontId="2"/>
  </si>
  <si>
    <t>断熱材(床)面積</t>
    <rPh sb="0" eb="3">
      <t>ダンネツザイ</t>
    </rPh>
    <rPh sb="4" eb="5">
      <t>ユカ</t>
    </rPh>
    <rPh sb="6" eb="8">
      <t>メンセキ</t>
    </rPh>
    <phoneticPr fontId="2"/>
  </si>
  <si>
    <t>断熱材(床)面積合計</t>
    <rPh sb="6" eb="8">
      <t>メンセキ</t>
    </rPh>
    <rPh sb="8" eb="10">
      <t>ゴウケイ</t>
    </rPh>
    <phoneticPr fontId="2"/>
  </si>
  <si>
    <t>開口部を除く調湿建材(壁)面積（A）ー（B）</t>
    <rPh sb="0" eb="3">
      <t>カイコウブ</t>
    </rPh>
    <rPh sb="4" eb="5">
      <t>ノゾ</t>
    </rPh>
    <rPh sb="13" eb="15">
      <t>メンセキ</t>
    </rPh>
    <phoneticPr fontId="2"/>
  </si>
  <si>
    <t>調湿建材(天井)面積合計</t>
    <rPh sb="0" eb="2">
      <t>チョウシツ</t>
    </rPh>
    <rPh sb="2" eb="4">
      <t>ケンザイ</t>
    </rPh>
    <rPh sb="5" eb="7">
      <t>テンジョウ</t>
    </rPh>
    <rPh sb="8" eb="10">
      <t>メンセキ</t>
    </rPh>
    <rPh sb="10" eb="12">
      <t>ゴウケイ</t>
    </rPh>
    <phoneticPr fontId="2"/>
  </si>
  <si>
    <t>芯材面積</t>
    <rPh sb="0" eb="1">
      <t>シン</t>
    </rPh>
    <rPh sb="1" eb="2">
      <t>ザイ</t>
    </rPh>
    <rPh sb="2" eb="4">
      <t>メンセキ</t>
    </rPh>
    <phoneticPr fontId="2"/>
  </si>
  <si>
    <t>記号</t>
    <rPh sb="0" eb="2">
      <t>キゴウ</t>
    </rPh>
    <phoneticPr fontId="2"/>
  </si>
  <si>
    <t>合計（C）</t>
    <rPh sb="0" eb="2">
      <t>ゴウケイ</t>
    </rPh>
    <phoneticPr fontId="2"/>
  </si>
  <si>
    <t>方位</t>
    <rPh sb="0" eb="2">
      <t>ホウイ</t>
    </rPh>
    <phoneticPr fontId="2"/>
  </si>
  <si>
    <t>開口を含む(壁)面積</t>
    <rPh sb="0" eb="2">
      <t>カイコウ</t>
    </rPh>
    <rPh sb="3" eb="4">
      <t>フク</t>
    </rPh>
    <rPh sb="6" eb="7">
      <t>カベ</t>
    </rPh>
    <rPh sb="8" eb="10">
      <t>メンセキ</t>
    </rPh>
    <phoneticPr fontId="2"/>
  </si>
  <si>
    <t>合計</t>
    <rPh sb="0" eb="2">
      <t>ゴウケイ</t>
    </rPh>
    <phoneticPr fontId="2"/>
  </si>
  <si>
    <t>（小数点第3位四捨五入）</t>
    <rPh sb="1" eb="4">
      <t>ショウスウテン</t>
    </rPh>
    <rPh sb="4" eb="5">
      <t>ダイ</t>
    </rPh>
    <rPh sb="6" eb="7">
      <t>イ</t>
    </rPh>
    <rPh sb="7" eb="11">
      <t>シシャゴニュウ</t>
    </rPh>
    <phoneticPr fontId="2"/>
  </si>
  <si>
    <t>求積表【断熱パネル(壁)】※現場で断熱パネルとする真空断熱材</t>
    <rPh sb="0" eb="3">
      <t>キュウセキヒョウ</t>
    </rPh>
    <rPh sb="4" eb="6">
      <t>ダンネツ</t>
    </rPh>
    <rPh sb="10" eb="11">
      <t>カベ</t>
    </rPh>
    <rPh sb="14" eb="16">
      <t>ゲンバ</t>
    </rPh>
    <rPh sb="17" eb="19">
      <t>ダンネツ</t>
    </rPh>
    <rPh sb="25" eb="30">
      <t>シンクウダンネツザイ</t>
    </rPh>
    <phoneticPr fontId="2"/>
  </si>
  <si>
    <t>求積表【外皮面積計算（壁）】</t>
    <rPh sb="0" eb="3">
      <t>キュウセキヒョウ</t>
    </rPh>
    <rPh sb="4" eb="6">
      <t>ガイヒ</t>
    </rPh>
    <rPh sb="6" eb="8">
      <t>メンセキ</t>
    </rPh>
    <rPh sb="8" eb="10">
      <t>ケイサン</t>
    </rPh>
    <rPh sb="11" eb="12">
      <t>カベ</t>
    </rPh>
    <phoneticPr fontId="2"/>
  </si>
  <si>
    <t>開口部を除く外皮面積(壁)（A）ー（B）</t>
    <rPh sb="0" eb="3">
      <t>カイコウブ</t>
    </rPh>
    <rPh sb="4" eb="5">
      <t>ノゾ</t>
    </rPh>
    <rPh sb="6" eb="8">
      <t>ガイヒ</t>
    </rPh>
    <rPh sb="8" eb="10">
      <t>メンセキ</t>
    </rPh>
    <phoneticPr fontId="2"/>
  </si>
  <si>
    <t>開口部を除く施工面積(壁)（A）ー（B）</t>
    <rPh sb="0" eb="3">
      <t>カイコウブ</t>
    </rPh>
    <rPh sb="4" eb="5">
      <t>ノゾ</t>
    </rPh>
    <rPh sb="6" eb="10">
      <t>セコウメンセキ</t>
    </rPh>
    <rPh sb="11" eb="12">
      <t>カベ</t>
    </rPh>
    <phoneticPr fontId="2"/>
  </si>
  <si>
    <t>求積表【断熱材施工面積（壁）】</t>
    <rPh sb="0" eb="3">
      <t>キュウセキヒョウ</t>
    </rPh>
    <rPh sb="4" eb="6">
      <t>ダンネツ</t>
    </rPh>
    <rPh sb="6" eb="7">
      <t>ザイ</t>
    </rPh>
    <rPh sb="7" eb="9">
      <t>セコウ</t>
    </rPh>
    <rPh sb="9" eb="11">
      <t>メンセキ</t>
    </rPh>
    <rPh sb="12" eb="13">
      <t>カベ</t>
    </rPh>
    <phoneticPr fontId="2"/>
  </si>
  <si>
    <t>真空断熱材の面積（A）ー（B）ー（C）</t>
    <rPh sb="0" eb="5">
      <t>シンクウダンネツザイ</t>
    </rPh>
    <rPh sb="6" eb="8">
      <t>メンセキ</t>
    </rPh>
    <phoneticPr fontId="2"/>
  </si>
  <si>
    <t>開口部を除く断熱材の施工面積（A）ー（B）</t>
    <rPh sb="0" eb="3">
      <t>カイコウブ</t>
    </rPh>
    <rPh sb="4" eb="5">
      <t>ノゾ</t>
    </rPh>
    <rPh sb="6" eb="9">
      <t>ダンネツザイ</t>
    </rPh>
    <rPh sb="10" eb="12">
      <t>セコウ</t>
    </rPh>
    <rPh sb="12" eb="14">
      <t>メンセキ</t>
    </rPh>
    <phoneticPr fontId="2"/>
  </si>
  <si>
    <t>面積比</t>
    <rPh sb="0" eb="2">
      <t>メンセキ</t>
    </rPh>
    <rPh sb="2" eb="3">
      <t>ヒ</t>
    </rPh>
    <phoneticPr fontId="2"/>
  </si>
  <si>
    <t>令和６年度 次世代省エネ建材の実証支援事業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</si>
</sst>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_ ;[Red]\-0.0\ "/>
    <numFmt numFmtId="177" formatCode="0.0_ "/>
    <numFmt numFmtId="178" formatCode="0.0_);[Red]\(0.0\)"/>
    <numFmt numFmtId="179" formatCode="#,##0_ "/>
    <numFmt numFmtId="180" formatCode="#,##0_);[Red]\(#,##0\)"/>
    <numFmt numFmtId="181" formatCode="@&quot; 様邸&quot;"/>
    <numFmt numFmtId="182" formatCode="0.00_ "/>
    <numFmt numFmtId="183" formatCode="0.00_ ;[Red]\-0.00\ 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theme="4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3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3" fillId="0" borderId="0" xfId="0" applyFont="1" applyProtection="1">
      <alignment vertical="center"/>
      <protection hidden="1"/>
    </xf>
    <xf numFmtId="0" fontId="4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79" fontId="4" fillId="0" borderId="0" xfId="0" applyNumberFormat="1" applyFont="1" applyProtection="1">
      <alignment vertical="center"/>
      <protection hidden="1"/>
    </xf>
    <xf numFmtId="176" fontId="4" fillId="0" borderId="0" xfId="0" applyNumberFormat="1" applyFont="1" applyProtection="1">
      <alignment vertical="center"/>
      <protection hidden="1"/>
    </xf>
    <xf numFmtId="178" fontId="0" fillId="0" borderId="0" xfId="0" applyNumberFormat="1" applyProtection="1">
      <alignment vertical="center"/>
      <protection hidden="1"/>
    </xf>
    <xf numFmtId="178" fontId="0" fillId="0" borderId="1" xfId="0" applyNumberForma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79" fontId="0" fillId="0" borderId="4" xfId="0" applyNumberFormat="1" applyBorder="1" applyProtection="1">
      <alignment vertical="center"/>
      <protection hidden="1"/>
    </xf>
    <xf numFmtId="0" fontId="0" fillId="0" borderId="15" xfId="0" applyBorder="1" applyProtection="1">
      <alignment vertical="center"/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4" xfId="0" applyBorder="1" applyProtection="1">
      <alignment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179" fontId="0" fillId="0" borderId="5" xfId="0" applyNumberFormat="1" applyBorder="1" applyProtection="1">
      <alignment vertical="center"/>
      <protection hidden="1"/>
    </xf>
    <xf numFmtId="0" fontId="0" fillId="0" borderId="16" xfId="0" applyBorder="1" applyProtection="1">
      <alignment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5" xfId="0" applyBorder="1" applyProtection="1">
      <alignment vertical="center"/>
      <protection hidden="1"/>
    </xf>
    <xf numFmtId="178" fontId="0" fillId="0" borderId="5" xfId="0" applyNumberFormat="1" applyBorder="1" applyProtection="1">
      <alignment vertical="center"/>
      <protection hidden="1"/>
    </xf>
    <xf numFmtId="0" fontId="0" fillId="0" borderId="6" xfId="0" applyBorder="1" applyProtection="1">
      <alignment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179" fontId="0" fillId="0" borderId="6" xfId="0" applyNumberFormat="1" applyBorder="1" applyProtection="1">
      <alignment vertical="center"/>
      <protection hidden="1"/>
    </xf>
    <xf numFmtId="176" fontId="0" fillId="0" borderId="6" xfId="0" applyNumberFormat="1" applyBorder="1" applyProtection="1">
      <alignment vertical="center"/>
      <protection hidden="1"/>
    </xf>
    <xf numFmtId="0" fontId="0" fillId="0" borderId="17" xfId="0" applyBorder="1" applyProtection="1">
      <alignment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178" fontId="0" fillId="0" borderId="6" xfId="0" applyNumberFormat="1" applyBorder="1" applyProtection="1">
      <alignment vertical="center"/>
      <protection hidden="1"/>
    </xf>
    <xf numFmtId="179" fontId="0" fillId="0" borderId="0" xfId="0" applyNumberFormat="1" applyProtection="1">
      <alignment vertical="center"/>
      <protection hidden="1"/>
    </xf>
    <xf numFmtId="176" fontId="0" fillId="0" borderId="10" xfId="0" applyNumberFormat="1" applyBorder="1" applyProtection="1">
      <alignment vertical="center"/>
      <protection hidden="1"/>
    </xf>
    <xf numFmtId="0" fontId="0" fillId="0" borderId="10" xfId="0" applyBorder="1" applyProtection="1">
      <alignment vertical="center"/>
      <protection hidden="1"/>
    </xf>
    <xf numFmtId="178" fontId="0" fillId="0" borderId="10" xfId="0" applyNumberFormat="1" applyBorder="1" applyAlignment="1" applyProtection="1">
      <alignment horizontal="center" vertical="center"/>
      <protection hidden="1"/>
    </xf>
    <xf numFmtId="176" fontId="0" fillId="0" borderId="0" xfId="0" applyNumberFormat="1" applyProtection="1">
      <alignment vertical="center"/>
      <protection hidden="1"/>
    </xf>
    <xf numFmtId="0" fontId="7" fillId="0" borderId="0" xfId="0" applyFont="1" applyProtection="1">
      <alignment vertical="center"/>
      <protection hidden="1"/>
    </xf>
    <xf numFmtId="178" fontId="9" fillId="0" borderId="0" xfId="0" applyNumberFormat="1" applyFont="1" applyAlignment="1" applyProtection="1">
      <alignment horizontal="center" vertical="center"/>
      <protection hidden="1"/>
    </xf>
    <xf numFmtId="178" fontId="10" fillId="0" borderId="0" xfId="0" applyNumberFormat="1" applyFont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179" fontId="0" fillId="5" borderId="1" xfId="0" applyNumberFormat="1" applyFill="1" applyBorder="1" applyAlignment="1" applyProtection="1">
      <alignment horizontal="center" vertical="center" wrapText="1"/>
      <protection hidden="1"/>
    </xf>
    <xf numFmtId="176" fontId="0" fillId="5" borderId="1" xfId="0" applyNumberFormat="1" applyFill="1" applyBorder="1" applyAlignment="1" applyProtection="1">
      <alignment horizontal="center" vertical="center" wrapText="1"/>
      <protection hidden="1"/>
    </xf>
    <xf numFmtId="0" fontId="0" fillId="5" borderId="13" xfId="0" applyFill="1" applyBorder="1" applyAlignment="1" applyProtection="1">
      <alignment horizontal="center" vertical="center" wrapText="1"/>
      <protection hidden="1"/>
    </xf>
    <xf numFmtId="0" fontId="0" fillId="5" borderId="14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 wrapText="1"/>
      <protection hidden="1"/>
    </xf>
    <xf numFmtId="178" fontId="0" fillId="5" borderId="1" xfId="0" applyNumberFormat="1" applyFill="1" applyBorder="1" applyAlignment="1" applyProtection="1">
      <alignment horizontal="center" vertical="center"/>
      <protection hidden="1"/>
    </xf>
    <xf numFmtId="176" fontId="5" fillId="0" borderId="0" xfId="0" applyNumberFormat="1" applyFont="1" applyProtection="1">
      <alignment vertical="center"/>
      <protection hidden="1"/>
    </xf>
    <xf numFmtId="176" fontId="5" fillId="5" borderId="1" xfId="0" applyNumberFormat="1" applyFont="1" applyFill="1" applyBorder="1" applyAlignment="1" applyProtection="1">
      <alignment horizontal="center" vertical="center" wrapText="1"/>
      <protection hidden="1"/>
    </xf>
    <xf numFmtId="176" fontId="5" fillId="0" borderId="1" xfId="0" applyNumberFormat="1" applyFont="1" applyBorder="1" applyProtection="1">
      <alignment vertical="center"/>
      <protection hidden="1"/>
    </xf>
    <xf numFmtId="0" fontId="0" fillId="0" borderId="8" xfId="0" applyBorder="1" applyProtection="1">
      <alignment vertical="center"/>
      <protection hidden="1"/>
    </xf>
    <xf numFmtId="176" fontId="0" fillId="0" borderId="8" xfId="0" applyNumberFormat="1" applyBorder="1" applyProtection="1">
      <alignment vertical="center"/>
      <protection hidden="1"/>
    </xf>
    <xf numFmtId="176" fontId="3" fillId="3" borderId="0" xfId="0" applyNumberFormat="1" applyFont="1" applyFill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176" fontId="9" fillId="0" borderId="0" xfId="0" applyNumberFormat="1" applyFont="1" applyAlignment="1" applyProtection="1">
      <alignment horizontal="right" vertical="center"/>
      <protection hidden="1"/>
    </xf>
    <xf numFmtId="179" fontId="0" fillId="0" borderId="4" xfId="0" applyNumberFormat="1" applyBorder="1" applyProtection="1">
      <alignment vertical="center"/>
      <protection locked="0"/>
    </xf>
    <xf numFmtId="179" fontId="0" fillId="0" borderId="5" xfId="0" applyNumberFormat="1" applyBorder="1" applyProtection="1">
      <alignment vertical="center"/>
      <protection locked="0"/>
    </xf>
    <xf numFmtId="179" fontId="0" fillId="0" borderId="6" xfId="0" applyNumberFormat="1" applyBorder="1" applyProtection="1">
      <alignment vertical="center"/>
      <protection locked="0"/>
    </xf>
    <xf numFmtId="0" fontId="1" fillId="0" borderId="0" xfId="0" applyFont="1" applyProtection="1">
      <alignment vertical="center"/>
      <protection hidden="1"/>
    </xf>
    <xf numFmtId="180" fontId="0" fillId="0" borderId="4" xfId="0" applyNumberFormat="1" applyBorder="1" applyProtection="1">
      <alignment vertical="center"/>
      <protection locked="0"/>
    </xf>
    <xf numFmtId="180" fontId="0" fillId="0" borderId="5" xfId="0" applyNumberFormat="1" applyBorder="1" applyProtection="1">
      <alignment vertical="center"/>
      <protection locked="0"/>
    </xf>
    <xf numFmtId="180" fontId="0" fillId="0" borderId="6" xfId="0" applyNumberFormat="1" applyBorder="1" applyProtection="1">
      <alignment vertical="center"/>
      <protection locked="0"/>
    </xf>
    <xf numFmtId="49" fontId="0" fillId="0" borderId="4" xfId="0" applyNumberForma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49" fontId="0" fillId="0" borderId="6" xfId="0" applyNumberFormat="1" applyBorder="1" applyAlignment="1" applyProtection="1">
      <alignment horizontal="center" vertical="center" shrinkToFit="1"/>
      <protection locked="0"/>
    </xf>
    <xf numFmtId="49" fontId="0" fillId="0" borderId="18" xfId="0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20" xfId="0" applyNumberFormat="1" applyBorder="1" applyAlignment="1" applyProtection="1">
      <alignment horizontal="center" vertical="center" shrinkToFit="1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5" xfId="0" applyFont="1" applyBorder="1" applyProtection="1">
      <alignment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0" fillId="0" borderId="15" xfId="0" applyBorder="1" applyAlignment="1" applyProtection="1">
      <alignment vertical="center" shrinkToFit="1"/>
      <protection hidden="1"/>
    </xf>
    <xf numFmtId="0" fontId="0" fillId="0" borderId="16" xfId="0" applyBorder="1" applyAlignment="1" applyProtection="1">
      <alignment vertical="center" shrinkToFit="1"/>
      <protection hidden="1"/>
    </xf>
    <xf numFmtId="0" fontId="0" fillId="0" borderId="17" xfId="0" applyBorder="1" applyAlignment="1" applyProtection="1">
      <alignment vertical="center" shrinkToFit="1"/>
      <protection hidden="1"/>
    </xf>
    <xf numFmtId="0" fontId="0" fillId="0" borderId="1" xfId="0" applyBorder="1" applyAlignment="1" applyProtection="1">
      <alignment vertical="center" shrinkToFit="1"/>
      <protection hidden="1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shrinkToFit="1"/>
      <protection hidden="1"/>
    </xf>
    <xf numFmtId="0" fontId="0" fillId="0" borderId="5" xfId="0" applyBorder="1" applyAlignment="1" applyProtection="1">
      <alignment vertical="center" shrinkToFit="1"/>
      <protection hidden="1"/>
    </xf>
    <xf numFmtId="0" fontId="0" fillId="0" borderId="6" xfId="0" applyBorder="1" applyAlignment="1" applyProtection="1">
      <alignment vertical="center" shrinkToFit="1"/>
      <protection hidden="1"/>
    </xf>
    <xf numFmtId="0" fontId="8" fillId="0" borderId="5" xfId="0" applyFont="1" applyBorder="1" applyProtection="1">
      <alignment vertical="center"/>
      <protection hidden="1"/>
    </xf>
    <xf numFmtId="0" fontId="5" fillId="0" borderId="5" xfId="0" applyFont="1" applyBorder="1" applyProtection="1">
      <alignment vertical="center"/>
      <protection hidden="1"/>
    </xf>
    <xf numFmtId="0" fontId="8" fillId="0" borderId="16" xfId="0" applyFont="1" applyBorder="1" applyProtection="1">
      <alignment vertical="center"/>
      <protection hidden="1"/>
    </xf>
    <xf numFmtId="0" fontId="0" fillId="0" borderId="0" xfId="0" applyAlignment="1" applyProtection="1">
      <alignment horizontal="distributed" vertical="distributed"/>
      <protection hidden="1"/>
    </xf>
    <xf numFmtId="0" fontId="13" fillId="5" borderId="1" xfId="0" applyFont="1" applyFill="1" applyBorder="1" applyAlignment="1" applyProtection="1">
      <alignment horizontal="distributed" vertical="distributed"/>
      <protection hidden="1"/>
    </xf>
    <xf numFmtId="0" fontId="14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0" borderId="36" xfId="0" applyBorder="1" applyAlignment="1" applyProtection="1">
      <alignment vertical="center" shrinkToFit="1"/>
      <protection hidden="1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11" xfId="0" applyNumberFormat="1" applyBorder="1" applyAlignment="1" applyProtection="1">
      <alignment horizontal="center" vertical="center" shrinkToFit="1"/>
      <protection locked="0"/>
    </xf>
    <xf numFmtId="179" fontId="0" fillId="0" borderId="11" xfId="0" applyNumberFormat="1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1" xfId="0" applyBorder="1" applyAlignment="1" applyProtection="1">
      <alignment vertical="center" shrinkToFit="1"/>
      <protection hidden="1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31" xfId="0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179" fontId="0" fillId="0" borderId="21" xfId="0" applyNumberFormat="1" applyBorder="1" applyProtection="1">
      <alignment vertical="center"/>
      <protection locked="0"/>
    </xf>
    <xf numFmtId="0" fontId="5" fillId="0" borderId="21" xfId="0" applyFont="1" applyBorder="1" applyProtection="1">
      <alignment vertical="center"/>
      <protection locked="0"/>
    </xf>
    <xf numFmtId="0" fontId="0" fillId="0" borderId="41" xfId="0" applyBorder="1" applyAlignment="1" applyProtection="1">
      <alignment vertical="center" shrinkToFit="1"/>
      <protection hidden="1"/>
    </xf>
    <xf numFmtId="49" fontId="0" fillId="0" borderId="42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0" fontId="0" fillId="0" borderId="21" xfId="0" applyBorder="1" applyProtection="1">
      <alignment vertical="center"/>
      <protection locked="0"/>
    </xf>
    <xf numFmtId="0" fontId="0" fillId="0" borderId="21" xfId="0" applyBorder="1" applyAlignment="1" applyProtection="1">
      <alignment vertical="center" shrinkToFit="1"/>
      <protection hidden="1"/>
    </xf>
    <xf numFmtId="182" fontId="0" fillId="0" borderId="43" xfId="0" applyNumberFormat="1" applyBorder="1" applyAlignment="1" applyProtection="1">
      <alignment vertical="center" shrinkToFit="1"/>
      <protection hidden="1"/>
    </xf>
    <xf numFmtId="0" fontId="0" fillId="5" borderId="10" xfId="0" applyFill="1" applyBorder="1" applyAlignment="1" applyProtection="1">
      <alignment horizontal="center" vertical="center" wrapText="1"/>
      <protection hidden="1"/>
    </xf>
    <xf numFmtId="182" fontId="0" fillId="0" borderId="1" xfId="0" applyNumberFormat="1" applyBorder="1" applyAlignment="1" applyProtection="1">
      <alignment vertical="center" shrinkToFit="1"/>
      <protection hidden="1"/>
    </xf>
    <xf numFmtId="182" fontId="0" fillId="0" borderId="44" xfId="0" applyNumberFormat="1" applyBorder="1" applyAlignment="1" applyProtection="1">
      <alignment vertical="center" shrinkToFit="1"/>
      <protection hidden="1"/>
    </xf>
    <xf numFmtId="176" fontId="5" fillId="0" borderId="45" xfId="0" applyNumberFormat="1" applyFont="1" applyBorder="1" applyProtection="1">
      <alignment vertical="center"/>
      <protection hidden="1"/>
    </xf>
    <xf numFmtId="182" fontId="0" fillId="0" borderId="46" xfId="0" applyNumberFormat="1" applyBorder="1" applyAlignment="1" applyProtection="1">
      <alignment vertical="center" shrinkToFit="1"/>
      <protection hidden="1"/>
    </xf>
    <xf numFmtId="178" fontId="0" fillId="0" borderId="45" xfId="0" applyNumberFormat="1" applyBorder="1" applyAlignment="1" applyProtection="1">
      <alignment horizontal="center" vertical="center"/>
      <protection hidden="1"/>
    </xf>
    <xf numFmtId="0" fontId="0" fillId="0" borderId="46" xfId="0" applyBorder="1" applyAlignment="1" applyProtection="1">
      <alignment vertical="center" shrinkToFit="1"/>
      <protection hidden="1"/>
    </xf>
    <xf numFmtId="0" fontId="4" fillId="5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shrinkToFit="1"/>
      <protection hidden="1"/>
    </xf>
    <xf numFmtId="0" fontId="0" fillId="0" borderId="24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1" xfId="0" applyBorder="1" applyProtection="1">
      <alignment vertical="center"/>
      <protection hidden="1"/>
    </xf>
    <xf numFmtId="0" fontId="0" fillId="0" borderId="22" xfId="0" applyBorder="1" applyProtection="1">
      <alignment vertical="center"/>
      <protection hidden="1"/>
    </xf>
    <xf numFmtId="49" fontId="0" fillId="0" borderId="34" xfId="0" applyNumberFormat="1" applyBorder="1" applyAlignment="1" applyProtection="1">
      <alignment horizontal="center" vertical="center" shrinkToFit="1"/>
      <protection hidden="1"/>
    </xf>
    <xf numFmtId="49" fontId="0" fillId="0" borderId="35" xfId="0" applyNumberFormat="1" applyBorder="1" applyAlignment="1" applyProtection="1">
      <alignment horizontal="center" vertical="center" shrinkToFit="1"/>
      <protection hidden="1"/>
    </xf>
    <xf numFmtId="179" fontId="0" fillId="0" borderId="35" xfId="0" applyNumberFormat="1" applyBorder="1" applyProtection="1">
      <alignment vertical="center"/>
      <protection hidden="1"/>
    </xf>
    <xf numFmtId="176" fontId="0" fillId="0" borderId="1" xfId="0" applyNumberFormat="1" applyBorder="1" applyProtection="1">
      <alignment vertical="center"/>
      <protection hidden="1"/>
    </xf>
    <xf numFmtId="177" fontId="0" fillId="0" borderId="1" xfId="0" applyNumberFormat="1" applyBorder="1" applyAlignment="1" applyProtection="1">
      <alignment horizontal="center" vertical="center"/>
      <protection hidden="1"/>
    </xf>
    <xf numFmtId="177" fontId="0" fillId="0" borderId="0" xfId="0" applyNumberFormat="1" applyProtection="1">
      <alignment vertical="center"/>
      <protection hidden="1"/>
    </xf>
    <xf numFmtId="183" fontId="15" fillId="0" borderId="2" xfId="0" applyNumberFormat="1" applyFont="1" applyBorder="1" applyProtection="1">
      <alignment vertical="center"/>
      <protection hidden="1"/>
    </xf>
    <xf numFmtId="0" fontId="3" fillId="6" borderId="2" xfId="0" applyFont="1" applyFill="1" applyBorder="1" applyAlignment="1" applyProtection="1">
      <alignment horizontal="center" vertical="center" shrinkToFit="1"/>
      <protection hidden="1"/>
    </xf>
    <xf numFmtId="10" fontId="12" fillId="0" borderId="3" xfId="0" applyNumberFormat="1" applyFont="1" applyBorder="1" applyAlignment="1" applyProtection="1">
      <alignment vertical="center" shrinkToFit="1"/>
      <protection hidden="1"/>
    </xf>
    <xf numFmtId="0" fontId="12" fillId="0" borderId="33" xfId="0" applyFont="1" applyBorder="1" applyProtection="1">
      <alignment vertical="center"/>
      <protection hidden="1"/>
    </xf>
    <xf numFmtId="0" fontId="0" fillId="5" borderId="26" xfId="0" applyFill="1" applyBorder="1" applyAlignment="1" applyProtection="1">
      <alignment horizontal="center" vertical="center"/>
      <protection hidden="1"/>
    </xf>
    <xf numFmtId="0" fontId="0" fillId="5" borderId="27" xfId="0" applyFill="1" applyBorder="1" applyAlignment="1" applyProtection="1">
      <alignment horizontal="center" vertical="center"/>
      <protection hidden="1"/>
    </xf>
    <xf numFmtId="0" fontId="0" fillId="5" borderId="28" xfId="0" applyFill="1" applyBorder="1" applyAlignment="1" applyProtection="1">
      <alignment horizontal="center" vertical="center"/>
      <protection hidden="1"/>
    </xf>
    <xf numFmtId="0" fontId="0" fillId="5" borderId="29" xfId="0" applyFill="1" applyBorder="1" applyAlignment="1" applyProtection="1">
      <alignment horizontal="center" vertical="center"/>
      <protection hidden="1"/>
    </xf>
    <xf numFmtId="0" fontId="4" fillId="5" borderId="13" xfId="0" applyFont="1" applyFill="1" applyBorder="1" applyAlignment="1" applyProtection="1">
      <alignment horizontal="center" vertical="center"/>
      <protection hidden="1"/>
    </xf>
    <xf numFmtId="0" fontId="4" fillId="5" borderId="24" xfId="0" applyFont="1" applyFill="1" applyBorder="1" applyAlignment="1" applyProtection="1">
      <alignment horizontal="center" vertical="center"/>
      <protection hidden="1"/>
    </xf>
    <xf numFmtId="0" fontId="4" fillId="5" borderId="25" xfId="0" applyFont="1" applyFill="1" applyBorder="1" applyAlignment="1" applyProtection="1">
      <alignment horizontal="center" vertical="center"/>
      <protection hidden="1"/>
    </xf>
    <xf numFmtId="0" fontId="4" fillId="5" borderId="23" xfId="0" applyFont="1" applyFill="1" applyBorder="1" applyAlignment="1" applyProtection="1">
      <alignment horizontal="center" vertical="center"/>
      <protection hidden="1"/>
    </xf>
    <xf numFmtId="0" fontId="4" fillId="5" borderId="22" xfId="0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center" vertical="center" wrapText="1"/>
      <protection hidden="1"/>
    </xf>
    <xf numFmtId="0" fontId="3" fillId="2" borderId="0" xfId="0" applyFont="1" applyFill="1" applyAlignment="1" applyProtection="1">
      <alignment horizontal="center" vertical="center"/>
      <protection hidden="1"/>
    </xf>
    <xf numFmtId="181" fontId="0" fillId="0" borderId="13" xfId="0" applyNumberFormat="1" applyBorder="1" applyAlignment="1" applyProtection="1">
      <alignment horizontal="left" vertical="center" shrinkToFit="1"/>
      <protection locked="0"/>
    </xf>
    <xf numFmtId="181" fontId="0" fillId="0" borderId="24" xfId="0" applyNumberFormat="1" applyBorder="1" applyAlignment="1" applyProtection="1">
      <alignment horizontal="left" vertical="center" shrinkToFit="1"/>
      <protection locked="0"/>
    </xf>
    <xf numFmtId="181" fontId="0" fillId="0" borderId="22" xfId="0" applyNumberFormat="1" applyBorder="1" applyAlignment="1" applyProtection="1">
      <alignment horizontal="left" vertical="center" shrinkToFit="1"/>
      <protection locked="0"/>
    </xf>
    <xf numFmtId="14" fontId="0" fillId="0" borderId="13" xfId="0" applyNumberFormat="1" applyBorder="1" applyAlignment="1" applyProtection="1">
      <alignment horizontal="left" vertical="center" shrinkToFit="1"/>
      <protection locked="0"/>
    </xf>
    <xf numFmtId="14" fontId="0" fillId="0" borderId="22" xfId="0" applyNumberFormat="1" applyBorder="1" applyAlignment="1" applyProtection="1">
      <alignment horizontal="left" vertical="center" shrinkToFit="1"/>
      <protection locked="0"/>
    </xf>
    <xf numFmtId="56" fontId="0" fillId="0" borderId="0" xfId="0" applyNumberFormat="1" applyAlignment="1" applyProtection="1">
      <alignment horizontal="center" vertical="center"/>
      <protection hidden="1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 applyProtection="1">
      <alignment horizontal="center" vertical="center" shrinkToFit="1"/>
      <protection locked="0"/>
    </xf>
    <xf numFmtId="49" fontId="0" fillId="0" borderId="29" xfId="0" applyNumberFormat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 applyProtection="1">
      <alignment horizontal="right" vertical="center" shrinkToFit="1"/>
      <protection hidden="1"/>
    </xf>
    <xf numFmtId="49" fontId="0" fillId="0" borderId="24" xfId="0" applyNumberFormat="1" applyBorder="1" applyAlignment="1" applyProtection="1">
      <alignment horizontal="right" vertical="center" shrinkToFit="1"/>
      <protection hidden="1"/>
    </xf>
    <xf numFmtId="49" fontId="0" fillId="0" borderId="22" xfId="0" applyNumberFormat="1" applyBorder="1" applyAlignment="1" applyProtection="1">
      <alignment horizontal="right" vertical="center" shrinkToFit="1"/>
      <protection hidden="1"/>
    </xf>
    <xf numFmtId="49" fontId="0" fillId="5" borderId="13" xfId="0" applyNumberFormat="1" applyFill="1" applyBorder="1" applyAlignment="1" applyProtection="1">
      <alignment horizontal="center" vertical="center" shrinkToFit="1"/>
      <protection hidden="1"/>
    </xf>
    <xf numFmtId="49" fontId="0" fillId="5" borderId="22" xfId="0" applyNumberFormat="1" applyFill="1" applyBorder="1" applyAlignment="1" applyProtection="1">
      <alignment horizontal="center" vertical="center" shrinkToFit="1"/>
      <protection hidden="1"/>
    </xf>
    <xf numFmtId="49" fontId="0" fillId="0" borderId="8" xfId="0" applyNumberForma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12" fillId="0" borderId="2" xfId="0" applyFont="1" applyBorder="1" applyAlignment="1" applyProtection="1">
      <alignment horizontal="right" vertical="center" shrinkToFit="1"/>
      <protection hidden="1"/>
    </xf>
    <xf numFmtId="0" fontId="12" fillId="0" borderId="3" xfId="0" applyFont="1" applyBorder="1" applyAlignment="1" applyProtection="1">
      <alignment horizontal="right" vertical="center" shrinkToFit="1"/>
      <protection hidden="1"/>
    </xf>
    <xf numFmtId="178" fontId="9" fillId="0" borderId="12" xfId="0" applyNumberFormat="1" applyFont="1" applyBorder="1" applyAlignment="1" applyProtection="1">
      <alignment horizontal="right" vertical="top"/>
      <protection hidden="1"/>
    </xf>
    <xf numFmtId="178" fontId="10" fillId="0" borderId="12" xfId="0" applyNumberFormat="1" applyFont="1" applyBorder="1" applyAlignment="1" applyProtection="1">
      <alignment horizontal="right" vertical="top"/>
      <protection hidden="1"/>
    </xf>
    <xf numFmtId="49" fontId="0" fillId="0" borderId="27" xfId="0" applyNumberFormat="1" applyBorder="1" applyAlignment="1" applyProtection="1">
      <alignment horizontal="right" vertical="center" shrinkToFit="1"/>
      <protection hidden="1"/>
    </xf>
    <xf numFmtId="49" fontId="0" fillId="0" borderId="35" xfId="0" applyNumberFormat="1" applyBorder="1" applyAlignment="1" applyProtection="1">
      <alignment horizontal="right" vertical="center" shrinkToFit="1"/>
      <protection hidden="1"/>
    </xf>
    <xf numFmtId="49" fontId="0" fillId="0" borderId="0" xfId="0" applyNumberFormat="1" applyAlignment="1" applyProtection="1">
      <alignment horizontal="right" vertical="center" shrinkToFit="1"/>
      <protection hidden="1"/>
    </xf>
    <xf numFmtId="49" fontId="0" fillId="0" borderId="17" xfId="0" applyNumberFormat="1" applyBorder="1" applyAlignment="1" applyProtection="1">
      <alignment horizontal="left" vertical="center" shrinkToFit="1"/>
      <protection locked="0"/>
    </xf>
    <xf numFmtId="49" fontId="0" fillId="0" borderId="32" xfId="0" applyNumberFormat="1" applyBorder="1" applyAlignment="1" applyProtection="1">
      <alignment horizontal="left" vertical="center" shrinkToFit="1"/>
      <protection locked="0"/>
    </xf>
    <xf numFmtId="49" fontId="0" fillId="0" borderId="16" xfId="0" applyNumberFormat="1" applyBorder="1" applyAlignment="1" applyProtection="1">
      <alignment horizontal="left" vertical="center" shrinkToFit="1"/>
      <protection locked="0"/>
    </xf>
    <xf numFmtId="49" fontId="0" fillId="0" borderId="31" xfId="0" applyNumberFormat="1" applyBorder="1" applyAlignment="1" applyProtection="1">
      <alignment horizontal="left" vertical="center" shrinkToFit="1"/>
      <protection locked="0"/>
    </xf>
    <xf numFmtId="14" fontId="0" fillId="0" borderId="13" xfId="0" applyNumberFormat="1" applyBorder="1" applyAlignment="1" applyProtection="1">
      <alignment horizontal="left" vertical="center"/>
      <protection locked="0"/>
    </xf>
    <xf numFmtId="14" fontId="0" fillId="0" borderId="22" xfId="0" applyNumberFormat="1" applyBorder="1" applyAlignment="1" applyProtection="1">
      <alignment horizontal="left" vertical="center"/>
      <protection locked="0"/>
    </xf>
    <xf numFmtId="176" fontId="3" fillId="2" borderId="2" xfId="0" applyNumberFormat="1" applyFont="1" applyFill="1" applyBorder="1" applyAlignment="1" applyProtection="1">
      <alignment horizontal="center" vertical="center"/>
      <protection hidden="1"/>
    </xf>
    <xf numFmtId="176" fontId="3" fillId="2" borderId="3" xfId="0" applyNumberFormat="1" applyFont="1" applyFill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right" vertical="center" shrinkToFit="1"/>
      <protection hidden="1"/>
    </xf>
    <xf numFmtId="0" fontId="6" fillId="0" borderId="3" xfId="0" applyFont="1" applyBorder="1" applyAlignment="1" applyProtection="1">
      <alignment horizontal="right" vertical="center" shrinkToFit="1"/>
      <protection hidden="1"/>
    </xf>
    <xf numFmtId="0" fontId="4" fillId="5" borderId="1" xfId="0" applyFont="1" applyFill="1" applyBorder="1" applyAlignment="1" applyProtection="1">
      <alignment horizontal="center" vertical="center"/>
      <protection hidden="1"/>
    </xf>
    <xf numFmtId="49" fontId="0" fillId="0" borderId="15" xfId="0" applyNumberFormat="1" applyBorder="1" applyAlignment="1" applyProtection="1">
      <alignment horizontal="left" vertical="center" shrinkToFit="1"/>
      <protection locked="0"/>
    </xf>
    <xf numFmtId="49" fontId="0" fillId="0" borderId="30" xfId="0" applyNumberFormat="1" applyBorder="1" applyAlignment="1" applyProtection="1">
      <alignment horizontal="left" vertical="center" shrinkToFit="1"/>
      <protection locked="0"/>
    </xf>
    <xf numFmtId="176" fontId="9" fillId="0" borderId="12" xfId="0" applyNumberFormat="1" applyFont="1" applyBorder="1" applyAlignment="1" applyProtection="1">
      <alignment horizontal="right" vertical="center"/>
      <protection hidden="1"/>
    </xf>
    <xf numFmtId="0" fontId="4" fillId="5" borderId="23" xfId="0" applyFont="1" applyFill="1" applyBorder="1" applyAlignment="1" applyProtection="1">
      <alignment horizontal="center" vertical="center" shrinkToFit="1"/>
      <protection hidden="1"/>
    </xf>
    <xf numFmtId="0" fontId="4" fillId="5" borderId="24" xfId="0" applyFont="1" applyFill="1" applyBorder="1" applyAlignment="1" applyProtection="1">
      <alignment horizontal="center" vertical="center" shrinkToFit="1"/>
      <protection hidden="1"/>
    </xf>
    <xf numFmtId="0" fontId="4" fillId="5" borderId="22" xfId="0" applyFont="1" applyFill="1" applyBorder="1" applyAlignment="1" applyProtection="1">
      <alignment horizontal="center" vertical="center" shrinkToFit="1"/>
      <protection hidden="1"/>
    </xf>
    <xf numFmtId="49" fontId="0" fillId="5" borderId="14" xfId="0" applyNumberFormat="1" applyFill="1" applyBorder="1" applyAlignment="1" applyProtection="1">
      <alignment horizontal="center" vertical="center" shrinkToFit="1"/>
      <protection hidden="1"/>
    </xf>
    <xf numFmtId="49" fontId="0" fillId="5" borderId="1" xfId="0" applyNumberFormat="1" applyFill="1" applyBorder="1" applyAlignment="1" applyProtection="1">
      <alignment horizontal="center" vertical="center" shrinkToFit="1"/>
      <protection hidden="1"/>
    </xf>
    <xf numFmtId="0" fontId="0" fillId="5" borderId="9" xfId="0" applyFill="1" applyBorder="1" applyAlignment="1" applyProtection="1">
      <alignment horizontal="center" vertical="center" wrapText="1"/>
      <protection hidden="1"/>
    </xf>
    <xf numFmtId="0" fontId="0" fillId="5" borderId="10" xfId="0" applyFill="1" applyBorder="1" applyAlignment="1" applyProtection="1">
      <alignment horizontal="center" vertical="center" wrapText="1"/>
      <protection hidden="1"/>
    </xf>
    <xf numFmtId="178" fontId="0" fillId="5" borderId="9" xfId="0" applyNumberFormat="1" applyFill="1" applyBorder="1" applyAlignment="1" applyProtection="1">
      <alignment horizontal="center" vertical="center"/>
      <protection hidden="1"/>
    </xf>
    <xf numFmtId="178" fontId="0" fillId="5" borderId="10" xfId="0" applyNumberFormat="1" applyFill="1" applyBorder="1" applyAlignment="1" applyProtection="1">
      <alignment horizontal="center" vertical="center"/>
      <protection hidden="1"/>
    </xf>
    <xf numFmtId="178" fontId="9" fillId="0" borderId="0" xfId="0" applyNumberFormat="1" applyFont="1" applyAlignment="1" applyProtection="1">
      <alignment horizontal="right" vertical="top"/>
      <protection hidden="1"/>
    </xf>
    <xf numFmtId="178" fontId="10" fillId="0" borderId="0" xfId="0" applyNumberFormat="1" applyFont="1" applyAlignment="1" applyProtection="1">
      <alignment horizontal="right" vertical="top"/>
      <protection hidden="1"/>
    </xf>
    <xf numFmtId="0" fontId="3" fillId="7" borderId="2" xfId="0" applyFont="1" applyFill="1" applyBorder="1" applyAlignment="1" applyProtection="1">
      <alignment horizontal="center" vertical="center"/>
      <protection hidden="1"/>
    </xf>
    <xf numFmtId="0" fontId="3" fillId="7" borderId="33" xfId="0" applyFont="1" applyFill="1" applyBorder="1" applyAlignment="1" applyProtection="1">
      <alignment horizontal="center" vertical="center"/>
      <protection hidden="1"/>
    </xf>
    <xf numFmtId="0" fontId="3" fillId="7" borderId="3" xfId="0" applyFont="1" applyFill="1" applyBorder="1" applyAlignment="1" applyProtection="1">
      <alignment horizontal="center" vertical="center"/>
      <protection hidden="1"/>
    </xf>
    <xf numFmtId="178" fontId="9" fillId="0" borderId="0" xfId="0" applyNumberFormat="1" applyFont="1" applyAlignment="1" applyProtection="1">
      <alignment horizontal="right" vertical="center"/>
      <protection hidden="1"/>
    </xf>
    <xf numFmtId="178" fontId="10" fillId="0" borderId="0" xfId="0" applyNumberFormat="1" applyFont="1" applyAlignment="1" applyProtection="1">
      <alignment horizontal="right" vertical="center"/>
      <protection hidden="1"/>
    </xf>
    <xf numFmtId="0" fontId="4" fillId="5" borderId="14" xfId="0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right" vertical="center" shrinkToFit="1"/>
      <protection hidden="1"/>
    </xf>
    <xf numFmtId="0" fontId="4" fillId="0" borderId="3" xfId="0" applyFont="1" applyBorder="1" applyAlignment="1" applyProtection="1">
      <alignment horizontal="right" vertical="center" shrinkToFit="1"/>
      <protection hidden="1"/>
    </xf>
    <xf numFmtId="178" fontId="9" fillId="0" borderId="12" xfId="0" applyNumberFormat="1" applyFont="1" applyBorder="1" applyAlignment="1" applyProtection="1">
      <alignment horizontal="center" vertical="center"/>
      <protection hidden="1"/>
    </xf>
    <xf numFmtId="178" fontId="10" fillId="0" borderId="12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9" xfId="0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left" vertical="center"/>
      <protection hidden="1"/>
    </xf>
    <xf numFmtId="0" fontId="0" fillId="0" borderId="21" xfId="0" applyBorder="1" applyAlignment="1" applyProtection="1">
      <alignment horizontal="left" vertical="center"/>
      <protection hidden="1"/>
    </xf>
    <xf numFmtId="0" fontId="3" fillId="4" borderId="0" xfId="0" applyFont="1" applyFill="1" applyAlignment="1" applyProtection="1">
      <alignment horizontal="center" vertical="center"/>
      <protection hidden="1"/>
    </xf>
    <xf numFmtId="0" fontId="0" fillId="5" borderId="9" xfId="0" applyFill="1" applyBorder="1" applyAlignment="1" applyProtection="1">
      <alignment horizontal="center" vertical="center"/>
      <protection hidden="1"/>
    </xf>
    <xf numFmtId="0" fontId="0" fillId="5" borderId="10" xfId="0" applyFill="1" applyBorder="1" applyAlignment="1" applyProtection="1">
      <alignment horizontal="center" vertical="center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4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rgb="FFFFFFCC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rgb="FFFFFFCC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rgb="FFFFFFCC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rgb="FFFFFFCC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  <color rgb="FFCED7FE"/>
      <color rgb="FFFF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571500</xdr:colOff>
      <xdr:row>6</xdr:row>
      <xdr:rowOff>255229</xdr:rowOff>
    </xdr:from>
    <xdr:ext cx="4886325" cy="544871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63FBBC54-94D3-454A-B4D0-B853F6E72409}"/>
            </a:ext>
          </a:extLst>
        </xdr:cNvPr>
        <xdr:cNvSpPr/>
      </xdr:nvSpPr>
      <xdr:spPr>
        <a:xfrm>
          <a:off x="12763500" y="1299169"/>
          <a:ext cx="4886325" cy="544871"/>
        </a:xfrm>
        <a:prstGeom prst="wedgeRectCallout">
          <a:avLst>
            <a:gd name="adj1" fmla="val -59449"/>
            <a:gd name="adj2" fmla="val -22819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2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Ｗ寸法、Ｈ寸法、数量を入力すると、面積が自動計算されます。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6</xdr:row>
      <xdr:rowOff>342900</xdr:rowOff>
    </xdr:from>
    <xdr:ext cx="4886325" cy="544871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4942A8E-9574-4B2A-A78E-7D06D9A7F4AF}"/>
            </a:ext>
          </a:extLst>
        </xdr:cNvPr>
        <xdr:cNvSpPr/>
      </xdr:nvSpPr>
      <xdr:spPr>
        <a:xfrm>
          <a:off x="6934200" y="1386840"/>
          <a:ext cx="4886325" cy="544871"/>
        </a:xfrm>
        <a:prstGeom prst="wedgeRectCallout">
          <a:avLst>
            <a:gd name="adj1" fmla="val -59449"/>
            <a:gd name="adj2" fmla="val -22819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2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Ｗ寸法、Ｄ寸法、数量を入力すると、面積が自動計算されます。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280147</xdr:colOff>
      <xdr:row>1</xdr:row>
      <xdr:rowOff>112059</xdr:rowOff>
    </xdr:from>
    <xdr:to>
      <xdr:col>3</xdr:col>
      <xdr:colOff>447675</xdr:colOff>
      <xdr:row>15</xdr:row>
      <xdr:rowOff>206572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280147" y="421622"/>
          <a:ext cx="3763216" cy="3428263"/>
          <a:chOff x="0" y="537882"/>
          <a:chExt cx="3745761" cy="3235970"/>
        </a:xfrm>
      </xdr:grpSpPr>
      <xdr:pic>
        <xdr:nvPicPr>
          <xdr:cNvPr id="2009" name="Picture 2">
            <a:extLst>
              <a:ext uri="{FF2B5EF4-FFF2-40B4-BE49-F238E27FC236}">
                <a16:creationId xmlns:a16="http://schemas.microsoft.com/office/drawing/2014/main" id="{00000000-0008-0000-0000-0000D907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 bwMode="auto">
          <a:xfrm>
            <a:off x="21682" y="537882"/>
            <a:ext cx="3215025" cy="241923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010" name="図 2009" descr="画面の領域">
            <a:extLst>
              <a:ext uri="{FF2B5EF4-FFF2-40B4-BE49-F238E27FC236}">
                <a16:creationId xmlns:a16="http://schemas.microsoft.com/office/drawing/2014/main" id="{00000000-0008-0000-0000-0000DA07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4156" t="-4472"/>
          <a:stretch/>
        </xdr:blipFill>
        <xdr:spPr>
          <a:xfrm>
            <a:off x="327634" y="560556"/>
            <a:ext cx="403763" cy="547290"/>
          </a:xfrm>
          <a:prstGeom prst="rect">
            <a:avLst/>
          </a:prstGeom>
        </xdr:spPr>
      </xdr:pic>
      <xdr:sp macro="" textlink="">
        <xdr:nvSpPr>
          <xdr:cNvPr id="2011" name="正方形/長方形 2010">
            <a:extLst>
              <a:ext uri="{FF2B5EF4-FFF2-40B4-BE49-F238E27FC236}">
                <a16:creationId xmlns:a16="http://schemas.microsoft.com/office/drawing/2014/main" id="{00000000-0008-0000-0000-0000DB070000}"/>
              </a:ext>
            </a:extLst>
          </xdr:cNvPr>
          <xdr:cNvSpPr/>
        </xdr:nvSpPr>
        <xdr:spPr>
          <a:xfrm>
            <a:off x="712142" y="3533346"/>
            <a:ext cx="1696275" cy="240506"/>
          </a:xfrm>
          <a:prstGeom prst="rect">
            <a:avLst/>
          </a:prstGeom>
          <a:ln>
            <a:solidFill>
              <a:schemeClr val="tx1"/>
            </a:solidFill>
          </a:ln>
        </xdr:spPr>
        <xdr:txBody>
          <a:bodyPr wrap="square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en-US" altLang="ja-JP" sz="1000">
                <a:latin typeface="HGPｺﾞｼｯｸM"/>
                <a:ea typeface="HGPｺﾞｼｯｸM"/>
              </a:rPr>
              <a:t>1</a:t>
            </a:r>
            <a:r>
              <a:rPr lang="ja-JP" altLang="en-US" sz="1000">
                <a:latin typeface="HGPｺﾞｼｯｸM"/>
                <a:ea typeface="HGPｺﾞｼｯｸM"/>
              </a:rPr>
              <a:t>階　平面図</a:t>
            </a:r>
            <a:endParaRPr lang="en-US" altLang="ja-JP" sz="1000">
              <a:latin typeface="HGPｺﾞｼｯｸM"/>
              <a:ea typeface="HGPｺﾞｼｯｸM"/>
            </a:endParaRPr>
          </a:p>
        </xdr:txBody>
      </xdr:sp>
      <xdr:sp macro="" textlink="">
        <xdr:nvSpPr>
          <xdr:cNvPr id="2012" name="正方形/長方形 2011">
            <a:extLst>
              <a:ext uri="{FF2B5EF4-FFF2-40B4-BE49-F238E27FC236}">
                <a16:creationId xmlns:a16="http://schemas.microsoft.com/office/drawing/2014/main" id="{00000000-0008-0000-0000-0000DC070000}"/>
              </a:ext>
            </a:extLst>
          </xdr:cNvPr>
          <xdr:cNvSpPr/>
        </xdr:nvSpPr>
        <xdr:spPr>
          <a:xfrm>
            <a:off x="2875831" y="1829943"/>
            <a:ext cx="142695" cy="632861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13" name="正方形/長方形 2012">
            <a:extLst>
              <a:ext uri="{FF2B5EF4-FFF2-40B4-BE49-F238E27FC236}">
                <a16:creationId xmlns:a16="http://schemas.microsoft.com/office/drawing/2014/main" id="{00000000-0008-0000-0000-0000DD070000}"/>
              </a:ext>
            </a:extLst>
          </xdr:cNvPr>
          <xdr:cNvSpPr/>
        </xdr:nvSpPr>
        <xdr:spPr>
          <a:xfrm>
            <a:off x="1571434" y="2339987"/>
            <a:ext cx="621413" cy="232737"/>
          </a:xfrm>
          <a:prstGeom prst="rect">
            <a:avLst/>
          </a:prstGeom>
          <a:noFill/>
        </xdr:spPr>
        <xdr:txBody>
          <a:bodyPr wrap="square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en-US" altLang="ja-JP" sz="900">
                <a:solidFill>
                  <a:srgbClr val="FF0000"/>
                </a:solidFill>
                <a:latin typeface="+mn-ea"/>
                <a:ea typeface="+mn-ea"/>
              </a:rPr>
              <a:t>AW-4</a:t>
            </a:r>
          </a:p>
        </xdr:txBody>
      </xdr:sp>
      <xdr:sp macro="" textlink="">
        <xdr:nvSpPr>
          <xdr:cNvPr id="2014" name="正方形/長方形 2013">
            <a:extLst>
              <a:ext uri="{FF2B5EF4-FFF2-40B4-BE49-F238E27FC236}">
                <a16:creationId xmlns:a16="http://schemas.microsoft.com/office/drawing/2014/main" id="{00000000-0008-0000-0000-0000DE070000}"/>
              </a:ext>
            </a:extLst>
          </xdr:cNvPr>
          <xdr:cNvSpPr/>
        </xdr:nvSpPr>
        <xdr:spPr>
          <a:xfrm>
            <a:off x="2037325" y="2339987"/>
            <a:ext cx="621413" cy="232737"/>
          </a:xfrm>
          <a:prstGeom prst="rect">
            <a:avLst/>
          </a:prstGeom>
          <a:noFill/>
        </xdr:spPr>
        <xdr:txBody>
          <a:bodyPr wrap="square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en-US" altLang="ja-JP" sz="900">
                <a:solidFill>
                  <a:srgbClr val="FF0000"/>
                </a:solidFill>
                <a:latin typeface="+mn-ea"/>
                <a:ea typeface="+mn-ea"/>
              </a:rPr>
              <a:t>AW-3</a:t>
            </a:r>
          </a:p>
        </xdr:txBody>
      </xdr:sp>
      <xdr:sp macro="" textlink="">
        <xdr:nvSpPr>
          <xdr:cNvPr id="2015" name="正方形/長方形 2014">
            <a:extLst>
              <a:ext uri="{FF2B5EF4-FFF2-40B4-BE49-F238E27FC236}">
                <a16:creationId xmlns:a16="http://schemas.microsoft.com/office/drawing/2014/main" id="{00000000-0008-0000-0000-0000DF070000}"/>
              </a:ext>
            </a:extLst>
          </xdr:cNvPr>
          <xdr:cNvSpPr/>
        </xdr:nvSpPr>
        <xdr:spPr>
          <a:xfrm>
            <a:off x="1692373" y="3348223"/>
            <a:ext cx="248190" cy="60957"/>
          </a:xfrm>
          <a:prstGeom prst="rect">
            <a:avLst/>
          </a:prstGeom>
          <a:pattFill prst="pct30">
            <a:fgClr>
              <a:srgbClr val="FFC000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16" name="正方形/長方形 2015">
            <a:extLst>
              <a:ext uri="{FF2B5EF4-FFF2-40B4-BE49-F238E27FC236}">
                <a16:creationId xmlns:a16="http://schemas.microsoft.com/office/drawing/2014/main" id="{00000000-0008-0000-0000-0000E0070000}"/>
              </a:ext>
            </a:extLst>
          </xdr:cNvPr>
          <xdr:cNvSpPr/>
        </xdr:nvSpPr>
        <xdr:spPr>
          <a:xfrm>
            <a:off x="219868" y="3348099"/>
            <a:ext cx="257715" cy="60957"/>
          </a:xfrm>
          <a:prstGeom prst="rect">
            <a:avLst/>
          </a:prstGeom>
          <a:pattFill prst="pct30">
            <a:fgClr>
              <a:srgbClr val="0099FF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17" name="正方形/長方形 2016">
            <a:extLst>
              <a:ext uri="{FF2B5EF4-FFF2-40B4-BE49-F238E27FC236}">
                <a16:creationId xmlns:a16="http://schemas.microsoft.com/office/drawing/2014/main" id="{00000000-0008-0000-0000-0000E1070000}"/>
              </a:ext>
            </a:extLst>
          </xdr:cNvPr>
          <xdr:cNvSpPr/>
        </xdr:nvSpPr>
        <xdr:spPr>
          <a:xfrm>
            <a:off x="1326687" y="2541586"/>
            <a:ext cx="1478704" cy="79200"/>
          </a:xfrm>
          <a:prstGeom prst="rect">
            <a:avLst/>
          </a:prstGeom>
          <a:pattFill prst="pct30">
            <a:fgClr>
              <a:srgbClr val="0099FF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grpSp>
        <xdr:nvGrpSpPr>
          <xdr:cNvPr id="2018" name="グループ化 2017">
            <a:extLst>
              <a:ext uri="{FF2B5EF4-FFF2-40B4-BE49-F238E27FC236}">
                <a16:creationId xmlns:a16="http://schemas.microsoft.com/office/drawing/2014/main" id="{00000000-0008-0000-0000-0000E2070000}"/>
              </a:ext>
            </a:extLst>
          </xdr:cNvPr>
          <xdr:cNvGrpSpPr/>
        </xdr:nvGrpSpPr>
        <xdr:grpSpPr>
          <a:xfrm>
            <a:off x="1648410" y="2618593"/>
            <a:ext cx="462705" cy="70150"/>
            <a:chOff x="3888934" y="4403490"/>
            <a:chExt cx="460800" cy="51100"/>
          </a:xfrm>
        </xdr:grpSpPr>
        <xdr:sp macro="" textlink="">
          <xdr:nvSpPr>
            <xdr:cNvPr id="2110" name="正方形/長方形 2109">
              <a:extLs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>
            <a:xfrm>
              <a:off x="3888934" y="4407421"/>
              <a:ext cx="460800" cy="43200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000">
                <a:solidFill>
                  <a:srgbClr val="0070C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cxnSp macro="">
          <xdr:nvCxnSpPr>
            <xdr:cNvPr id="2111" name="直線コネクタ 2110">
              <a:extLs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CxnSpPr/>
          </xdr:nvCxnSpPr>
          <xdr:spPr>
            <a:xfrm>
              <a:off x="3888934" y="4424882"/>
              <a:ext cx="251737" cy="0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12" name="直線コネクタ 2111">
              <a:extLs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CxnSpPr/>
          </xdr:nvCxnSpPr>
          <xdr:spPr>
            <a:xfrm>
              <a:off x="4097813" y="4434571"/>
              <a:ext cx="251737" cy="0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13" name="直線コネクタ 2112">
              <a:extLs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CxnSpPr/>
          </xdr:nvCxnSpPr>
          <xdr:spPr>
            <a:xfrm flipV="1">
              <a:off x="4119334" y="4403490"/>
              <a:ext cx="0" cy="51100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19" name="グループ化 2018">
            <a:extLst>
              <a:ext uri="{FF2B5EF4-FFF2-40B4-BE49-F238E27FC236}">
                <a16:creationId xmlns:a16="http://schemas.microsoft.com/office/drawing/2014/main" id="{00000000-0008-0000-0000-0000E3070000}"/>
              </a:ext>
            </a:extLst>
          </xdr:cNvPr>
          <xdr:cNvGrpSpPr/>
        </xdr:nvGrpSpPr>
        <xdr:grpSpPr>
          <a:xfrm>
            <a:off x="2111170" y="2618593"/>
            <a:ext cx="456990" cy="70150"/>
            <a:chOff x="3888934" y="4403490"/>
            <a:chExt cx="460800" cy="51100"/>
          </a:xfrm>
        </xdr:grpSpPr>
        <xdr:sp macro="" textlink="">
          <xdr:nvSpPr>
            <xdr:cNvPr id="2106" name="正方形/長方形 2105">
              <a:extLs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>
            <a:xfrm>
              <a:off x="3888934" y="4407421"/>
              <a:ext cx="460800" cy="43200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000">
                <a:solidFill>
                  <a:srgbClr val="0070C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cxnSp macro="">
          <xdr:nvCxnSpPr>
            <xdr:cNvPr id="2107" name="直線コネクタ 2106">
              <a:extLs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CxnSpPr/>
          </xdr:nvCxnSpPr>
          <xdr:spPr>
            <a:xfrm>
              <a:off x="3888934" y="4424882"/>
              <a:ext cx="251737" cy="0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08" name="直線コネクタ 2107">
              <a:extLs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CxnSpPr/>
          </xdr:nvCxnSpPr>
          <xdr:spPr>
            <a:xfrm>
              <a:off x="4097813" y="4434571"/>
              <a:ext cx="251737" cy="0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09" name="直線コネクタ 2108">
              <a:extLs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CxnSpPr/>
          </xdr:nvCxnSpPr>
          <xdr:spPr>
            <a:xfrm flipV="1">
              <a:off x="4119334" y="4403490"/>
              <a:ext cx="0" cy="51100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20" name="グループ化 2019">
            <a:extLst>
              <a:ext uri="{FF2B5EF4-FFF2-40B4-BE49-F238E27FC236}">
                <a16:creationId xmlns:a16="http://schemas.microsoft.com/office/drawing/2014/main" id="{00000000-0008-0000-0000-0000E4070000}"/>
              </a:ext>
            </a:extLst>
          </xdr:cNvPr>
          <xdr:cNvGrpSpPr/>
        </xdr:nvGrpSpPr>
        <xdr:grpSpPr>
          <a:xfrm rot="16200000">
            <a:off x="2714108" y="1404473"/>
            <a:ext cx="332794" cy="55245"/>
            <a:chOff x="3888934" y="4403490"/>
            <a:chExt cx="460800" cy="51100"/>
          </a:xfrm>
        </xdr:grpSpPr>
        <xdr:sp macro="" textlink="">
          <xdr:nvSpPr>
            <xdr:cNvPr id="2102" name="正方形/長方形 2101">
              <a:extLs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>
            <a:xfrm>
              <a:off x="3888934" y="4407421"/>
              <a:ext cx="460800" cy="43200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000">
                <a:solidFill>
                  <a:srgbClr val="0070C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cxnSp macro="">
          <xdr:nvCxnSpPr>
            <xdr:cNvPr id="2103" name="直線コネクタ 2102">
              <a:extLs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CxnSpPr/>
          </xdr:nvCxnSpPr>
          <xdr:spPr>
            <a:xfrm rot="5400000" flipV="1">
              <a:off x="4014802" y="4299014"/>
              <a:ext cx="0" cy="251736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04" name="直線コネクタ 2103">
              <a:extLs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CxnSpPr/>
          </xdr:nvCxnSpPr>
          <xdr:spPr>
            <a:xfrm rot="5400000" flipV="1">
              <a:off x="4223681" y="4308703"/>
              <a:ext cx="0" cy="251736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05" name="直線コネクタ 2104">
              <a:extLs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CxnSpPr/>
          </xdr:nvCxnSpPr>
          <xdr:spPr>
            <a:xfrm rot="5400000" flipH="1">
              <a:off x="4093784" y="4429040"/>
              <a:ext cx="51100" cy="0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21" name="グループ化 2020">
            <a:extLst>
              <a:ext uri="{FF2B5EF4-FFF2-40B4-BE49-F238E27FC236}">
                <a16:creationId xmlns:a16="http://schemas.microsoft.com/office/drawing/2014/main" id="{00000000-0008-0000-0000-0000E5070000}"/>
              </a:ext>
            </a:extLst>
          </xdr:cNvPr>
          <xdr:cNvGrpSpPr/>
        </xdr:nvGrpSpPr>
        <xdr:grpSpPr>
          <a:xfrm rot="16200000">
            <a:off x="1120978" y="2139629"/>
            <a:ext cx="406136" cy="51100"/>
            <a:chOff x="3888933" y="4403490"/>
            <a:chExt cx="460801" cy="51100"/>
          </a:xfrm>
        </xdr:grpSpPr>
        <xdr:sp macro="" textlink="">
          <xdr:nvSpPr>
            <xdr:cNvPr id="2098" name="正方形/長方形 2097">
              <a:extLs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>
            <a:xfrm>
              <a:off x="3888934" y="4407421"/>
              <a:ext cx="460800" cy="43200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000">
                <a:solidFill>
                  <a:srgbClr val="0070C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cxnSp macro="">
          <xdr:nvCxnSpPr>
            <xdr:cNvPr id="2099" name="直線コネクタ 2098">
              <a:extLs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CxnSpPr/>
          </xdr:nvCxnSpPr>
          <xdr:spPr>
            <a:xfrm rot="5400000" flipV="1">
              <a:off x="4014802" y="4299014"/>
              <a:ext cx="0" cy="251737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00" name="直線コネクタ 2099">
              <a:extLs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CxnSpPr/>
          </xdr:nvCxnSpPr>
          <xdr:spPr>
            <a:xfrm rot="5400000" flipV="1">
              <a:off x="4223681" y="4308703"/>
              <a:ext cx="0" cy="251737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01" name="直線コネクタ 2100">
              <a:extLs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CxnSpPr/>
          </xdr:nvCxnSpPr>
          <xdr:spPr>
            <a:xfrm rot="5400000" flipH="1">
              <a:off x="4093783" y="4429040"/>
              <a:ext cx="51100" cy="0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22" name="グループ化 2021">
            <a:extLst>
              <a:ext uri="{FF2B5EF4-FFF2-40B4-BE49-F238E27FC236}">
                <a16:creationId xmlns:a16="http://schemas.microsoft.com/office/drawing/2014/main" id="{00000000-0008-0000-0000-0000E6070000}"/>
              </a:ext>
            </a:extLst>
          </xdr:cNvPr>
          <xdr:cNvGrpSpPr/>
        </xdr:nvGrpSpPr>
        <xdr:grpSpPr>
          <a:xfrm>
            <a:off x="1649600" y="2610271"/>
            <a:ext cx="462705" cy="58720"/>
            <a:chOff x="3888934" y="4403490"/>
            <a:chExt cx="460800" cy="51100"/>
          </a:xfrm>
          <a:pattFill prst="pct30">
            <a:fgClr>
              <a:srgbClr val="FFC000"/>
            </a:fgClr>
            <a:bgClr>
              <a:schemeClr val="bg1"/>
            </a:bgClr>
          </a:pattFill>
        </xdr:grpSpPr>
        <xdr:sp macro="" textlink="">
          <xdr:nvSpPr>
            <xdr:cNvPr id="2094" name="正方形/長方形 2093">
              <a:extLs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>
            <a:xfrm>
              <a:off x="3888934" y="4407421"/>
              <a:ext cx="460800" cy="43200"/>
            </a:xfrm>
            <a:prstGeom prst="rect">
              <a:avLst/>
            </a:prstGeom>
            <a:grpFill/>
            <a:ln w="6350"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000">
                <a:solidFill>
                  <a:srgbClr val="0070C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cxnSp macro="">
          <xdr:nvCxnSpPr>
            <xdr:cNvPr id="2095" name="直線コネクタ 2094">
              <a:extLs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CxnSpPr/>
          </xdr:nvCxnSpPr>
          <xdr:spPr>
            <a:xfrm>
              <a:off x="3888934" y="4424882"/>
              <a:ext cx="251737" cy="0"/>
            </a:xfrm>
            <a:prstGeom prst="line">
              <a:avLst/>
            </a:prstGeom>
            <a:grpFill/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96" name="直線コネクタ 2095">
              <a:extLs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CxnSpPr/>
          </xdr:nvCxnSpPr>
          <xdr:spPr>
            <a:xfrm>
              <a:off x="4097813" y="4434571"/>
              <a:ext cx="251737" cy="0"/>
            </a:xfrm>
            <a:prstGeom prst="line">
              <a:avLst/>
            </a:prstGeom>
            <a:grpFill/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97" name="直線コネクタ 2096">
              <a:extLs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CxnSpPr/>
          </xdr:nvCxnSpPr>
          <xdr:spPr>
            <a:xfrm flipV="1">
              <a:off x="4119334" y="4403490"/>
              <a:ext cx="0" cy="51100"/>
            </a:xfrm>
            <a:prstGeom prst="line">
              <a:avLst/>
            </a:prstGeom>
            <a:grpFill/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23" name="グループ化 2022">
            <a:extLst>
              <a:ext uri="{FF2B5EF4-FFF2-40B4-BE49-F238E27FC236}">
                <a16:creationId xmlns:a16="http://schemas.microsoft.com/office/drawing/2014/main" id="{00000000-0008-0000-0000-0000E7070000}"/>
              </a:ext>
            </a:extLst>
          </xdr:cNvPr>
          <xdr:cNvGrpSpPr/>
        </xdr:nvGrpSpPr>
        <xdr:grpSpPr>
          <a:xfrm>
            <a:off x="2114265" y="2610271"/>
            <a:ext cx="455085" cy="58720"/>
            <a:chOff x="3888934" y="4403490"/>
            <a:chExt cx="460800" cy="51100"/>
          </a:xfrm>
          <a:pattFill prst="pct30">
            <a:fgClr>
              <a:srgbClr val="FFC000"/>
            </a:fgClr>
            <a:bgClr>
              <a:schemeClr val="bg1"/>
            </a:bgClr>
          </a:pattFill>
        </xdr:grpSpPr>
        <xdr:sp macro="" textlink="">
          <xdr:nvSpPr>
            <xdr:cNvPr id="2090" name="正方形/長方形 2089">
              <a:extLs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>
            <a:xfrm>
              <a:off x="3888934" y="4407421"/>
              <a:ext cx="460800" cy="43200"/>
            </a:xfrm>
            <a:prstGeom prst="rect">
              <a:avLst/>
            </a:prstGeom>
            <a:grpFill/>
            <a:ln w="6350"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000">
                <a:solidFill>
                  <a:srgbClr val="0070C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cxnSp macro="">
          <xdr:nvCxnSpPr>
            <xdr:cNvPr id="2091" name="直線コネクタ 2090">
              <a:extLs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CxnSpPr/>
          </xdr:nvCxnSpPr>
          <xdr:spPr>
            <a:xfrm>
              <a:off x="3888934" y="4424882"/>
              <a:ext cx="251737" cy="0"/>
            </a:xfrm>
            <a:prstGeom prst="line">
              <a:avLst/>
            </a:prstGeom>
            <a:grpFill/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92" name="直線コネクタ 2091">
              <a:extLs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CxnSpPr/>
          </xdr:nvCxnSpPr>
          <xdr:spPr>
            <a:xfrm>
              <a:off x="4097813" y="4434571"/>
              <a:ext cx="251737" cy="0"/>
            </a:xfrm>
            <a:prstGeom prst="line">
              <a:avLst/>
            </a:prstGeom>
            <a:grpFill/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93" name="直線コネクタ 2092">
              <a:extLs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CxnSpPr/>
          </xdr:nvCxnSpPr>
          <xdr:spPr>
            <a:xfrm flipV="1">
              <a:off x="4119334" y="4403490"/>
              <a:ext cx="0" cy="51100"/>
            </a:xfrm>
            <a:prstGeom prst="line">
              <a:avLst/>
            </a:prstGeom>
            <a:grpFill/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024" name="正方形/長方形 2023">
            <a:extLst>
              <a:ext uri="{FF2B5EF4-FFF2-40B4-BE49-F238E27FC236}">
                <a16:creationId xmlns:a16="http://schemas.microsoft.com/office/drawing/2014/main" id="{00000000-0008-0000-0000-0000E8070000}"/>
              </a:ext>
            </a:extLst>
          </xdr:cNvPr>
          <xdr:cNvSpPr/>
        </xdr:nvSpPr>
        <xdr:spPr>
          <a:xfrm>
            <a:off x="424980" y="2339987"/>
            <a:ext cx="621413" cy="232737"/>
          </a:xfrm>
          <a:prstGeom prst="rect">
            <a:avLst/>
          </a:prstGeom>
          <a:noFill/>
        </xdr:spPr>
        <xdr:txBody>
          <a:bodyPr wrap="square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en-US" altLang="ja-JP" sz="900">
                <a:solidFill>
                  <a:srgbClr val="FF0000"/>
                </a:solidFill>
                <a:latin typeface="+mn-ea"/>
                <a:ea typeface="+mn-ea"/>
              </a:rPr>
              <a:t>AW-5</a:t>
            </a:r>
          </a:p>
        </xdr:txBody>
      </xdr:sp>
      <xdr:sp macro="" textlink="">
        <xdr:nvSpPr>
          <xdr:cNvPr id="2025" name="正方形/長方形 2024">
            <a:extLst>
              <a:ext uri="{FF2B5EF4-FFF2-40B4-BE49-F238E27FC236}">
                <a16:creationId xmlns:a16="http://schemas.microsoft.com/office/drawing/2014/main" id="{00000000-0008-0000-0000-0000E9070000}"/>
              </a:ext>
            </a:extLst>
          </xdr:cNvPr>
          <xdr:cNvSpPr/>
        </xdr:nvSpPr>
        <xdr:spPr>
          <a:xfrm>
            <a:off x="168479" y="3276091"/>
            <a:ext cx="3577282" cy="221665"/>
          </a:xfrm>
          <a:prstGeom prst="rect">
            <a:avLst/>
          </a:prstGeom>
        </xdr:spPr>
        <xdr:txBody>
          <a:bodyPr wrap="square" lIns="72000" rIns="7200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eaLnBrk="0" hangingPunct="0">
              <a:spcBef>
                <a:spcPct val="20000"/>
              </a:spcBef>
            </a:pPr>
            <a:r>
              <a:rPr lang="ja-JP" altLang="en-US" sz="800">
                <a:solidFill>
                  <a:prstClr val="black"/>
                </a:solidFill>
                <a:latin typeface="HGPｺﾞｼｯｸM"/>
                <a:ea typeface="HGPｺﾞｼｯｸM"/>
              </a:rPr>
              <a:t>　　　　断熱パネル（必須製品）　　　　　　　</a:t>
            </a:r>
            <a:r>
              <a:rPr lang="ja-JP" altLang="en-US" sz="800">
                <a:latin typeface="HGPｺﾞｼｯｸM"/>
                <a:ea typeface="HGPｺﾞｼｯｸM"/>
              </a:rPr>
              <a:t>窓</a:t>
            </a:r>
            <a:r>
              <a:rPr lang="en-US" altLang="ja-JP" sz="800">
                <a:latin typeface="HGPｺﾞｼｯｸM"/>
                <a:ea typeface="HGPｺﾞｼｯｸM"/>
              </a:rPr>
              <a:t>(</a:t>
            </a:r>
            <a:r>
              <a:rPr lang="ja-JP" altLang="en-US" sz="800">
                <a:latin typeface="HGPｺﾞｼｯｸM"/>
                <a:ea typeface="HGPｺﾞｼｯｸM"/>
              </a:rPr>
              <a:t>防火・防風・防犯仕様</a:t>
            </a:r>
            <a:r>
              <a:rPr lang="en-US" altLang="ja-JP" sz="800">
                <a:latin typeface="HGPｺﾞｼｯｸM"/>
                <a:ea typeface="HGPｺﾞｼｯｸM"/>
              </a:rPr>
              <a:t>)</a:t>
            </a:r>
            <a:r>
              <a:rPr lang="ja-JP" altLang="en-US" sz="800">
                <a:latin typeface="HGPｺﾞｼｯｸM"/>
                <a:ea typeface="HGPｺﾞｼｯｸM"/>
              </a:rPr>
              <a:t>（任意製品）</a:t>
            </a:r>
            <a:endParaRPr lang="en-US" altLang="ja-JP" sz="800">
              <a:latin typeface="HGPｺﾞｼｯｸM"/>
              <a:ea typeface="HGPｺﾞｼｯｸM"/>
            </a:endParaRPr>
          </a:p>
        </xdr:txBody>
      </xdr:sp>
      <xdr:sp macro="" textlink="">
        <xdr:nvSpPr>
          <xdr:cNvPr id="2026" name="正方形/長方形 2025">
            <a:extLst>
              <a:ext uri="{FF2B5EF4-FFF2-40B4-BE49-F238E27FC236}">
                <a16:creationId xmlns:a16="http://schemas.microsoft.com/office/drawing/2014/main" id="{00000000-0008-0000-0000-0000EA070000}"/>
              </a:ext>
            </a:extLst>
          </xdr:cNvPr>
          <xdr:cNvSpPr/>
        </xdr:nvSpPr>
        <xdr:spPr>
          <a:xfrm>
            <a:off x="137010" y="2530450"/>
            <a:ext cx="1161077" cy="80857"/>
          </a:xfrm>
          <a:prstGeom prst="rect">
            <a:avLst/>
          </a:prstGeom>
          <a:pattFill prst="pct30">
            <a:fgClr>
              <a:srgbClr val="0099FF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27" name="正方形/長方形 2026">
            <a:extLst>
              <a:ext uri="{FF2B5EF4-FFF2-40B4-BE49-F238E27FC236}">
                <a16:creationId xmlns:a16="http://schemas.microsoft.com/office/drawing/2014/main" id="{00000000-0008-0000-0000-0000EB070000}"/>
              </a:ext>
            </a:extLst>
          </xdr:cNvPr>
          <xdr:cNvSpPr/>
        </xdr:nvSpPr>
        <xdr:spPr>
          <a:xfrm rot="16200000">
            <a:off x="2374397" y="2114358"/>
            <a:ext cx="972078" cy="47624"/>
          </a:xfrm>
          <a:prstGeom prst="rect">
            <a:avLst/>
          </a:prstGeom>
          <a:solidFill>
            <a:schemeClr val="tx1">
              <a:lumMod val="95000"/>
              <a:lumOff val="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grpSp>
        <xdr:nvGrpSpPr>
          <xdr:cNvPr id="2028" name="グループ化 2027">
            <a:extLst>
              <a:ext uri="{FF2B5EF4-FFF2-40B4-BE49-F238E27FC236}">
                <a16:creationId xmlns:a16="http://schemas.microsoft.com/office/drawing/2014/main" id="{00000000-0008-0000-0000-0000EC070000}"/>
              </a:ext>
            </a:extLst>
          </xdr:cNvPr>
          <xdr:cNvGrpSpPr/>
        </xdr:nvGrpSpPr>
        <xdr:grpSpPr>
          <a:xfrm>
            <a:off x="402259" y="2613116"/>
            <a:ext cx="684000" cy="43480"/>
            <a:chOff x="3888934" y="4403490"/>
            <a:chExt cx="460800" cy="51100"/>
          </a:xfrm>
          <a:pattFill prst="pct30">
            <a:fgClr>
              <a:srgbClr val="FFC000"/>
            </a:fgClr>
            <a:bgClr>
              <a:schemeClr val="bg1"/>
            </a:bgClr>
          </a:pattFill>
        </xdr:grpSpPr>
        <xdr:sp macro="" textlink="">
          <xdr:nvSpPr>
            <xdr:cNvPr id="2086" name="正方形/長方形 2085">
              <a:extLs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>
            <a:xfrm>
              <a:off x="3888934" y="4407421"/>
              <a:ext cx="460800" cy="43200"/>
            </a:xfrm>
            <a:prstGeom prst="rect">
              <a:avLst/>
            </a:prstGeom>
            <a:grpFill/>
            <a:ln w="6350"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000">
                <a:solidFill>
                  <a:srgbClr val="0070C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cxnSp macro="">
          <xdr:nvCxnSpPr>
            <xdr:cNvPr id="2087" name="直線コネクタ 2086">
              <a:extLs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CxnSpPr/>
          </xdr:nvCxnSpPr>
          <xdr:spPr>
            <a:xfrm>
              <a:off x="3888934" y="4424882"/>
              <a:ext cx="251737" cy="0"/>
            </a:xfrm>
            <a:prstGeom prst="line">
              <a:avLst/>
            </a:prstGeom>
            <a:grpFill/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88" name="直線コネクタ 2087">
              <a:extLs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CxnSpPr/>
          </xdr:nvCxnSpPr>
          <xdr:spPr>
            <a:xfrm>
              <a:off x="4097813" y="4434571"/>
              <a:ext cx="251737" cy="0"/>
            </a:xfrm>
            <a:prstGeom prst="line">
              <a:avLst/>
            </a:prstGeom>
            <a:grpFill/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89" name="直線コネクタ 2088">
              <a:extLs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CxnSpPr/>
          </xdr:nvCxnSpPr>
          <xdr:spPr>
            <a:xfrm flipV="1">
              <a:off x="4119334" y="4403490"/>
              <a:ext cx="0" cy="51100"/>
            </a:xfrm>
            <a:prstGeom prst="line">
              <a:avLst/>
            </a:prstGeom>
            <a:grpFill/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29" name="直線コネクタ 2028">
            <a:extLst>
              <a:ext uri="{FF2B5EF4-FFF2-40B4-BE49-F238E27FC236}">
                <a16:creationId xmlns:a16="http://schemas.microsoft.com/office/drawing/2014/main" id="{00000000-0008-0000-0000-0000ED070000}"/>
              </a:ext>
            </a:extLst>
          </xdr:cNvPr>
          <xdr:cNvCxnSpPr>
            <a:cxnSpLocks/>
          </xdr:cNvCxnSpPr>
        </xdr:nvCxnSpPr>
        <xdr:spPr>
          <a:xfrm>
            <a:off x="359254" y="2368248"/>
            <a:ext cx="76842" cy="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30" name="テキスト ボックス 50">
            <a:extLst>
              <a:ext uri="{FF2B5EF4-FFF2-40B4-BE49-F238E27FC236}">
                <a16:creationId xmlns:a16="http://schemas.microsoft.com/office/drawing/2014/main" id="{00000000-0008-0000-0000-0000EE070000}"/>
              </a:ext>
            </a:extLst>
          </xdr:cNvPr>
          <xdr:cNvSpPr txBox="1"/>
        </xdr:nvSpPr>
        <xdr:spPr>
          <a:xfrm>
            <a:off x="98502" y="2279752"/>
            <a:ext cx="393660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kumimoji="1" lang="ja-JP" altLang="en-US" sz="800" b="1">
                <a:latin typeface="Wingdings 2" panose="05020102010507070707" pitchFamily="18" charset="2"/>
                <a:ea typeface="HGPｺﾞｼｯｸM" panose="020B0600000000000000" pitchFamily="50" charset="-128"/>
              </a:rPr>
              <a:t>押入</a:t>
            </a:r>
          </a:p>
        </xdr:txBody>
      </xdr:sp>
      <xdr:sp macro="" textlink="">
        <xdr:nvSpPr>
          <xdr:cNvPr id="2031" name="正方形/長方形 2030">
            <a:extLst>
              <a:ext uri="{FF2B5EF4-FFF2-40B4-BE49-F238E27FC236}">
                <a16:creationId xmlns:a16="http://schemas.microsoft.com/office/drawing/2014/main" id="{00000000-0008-0000-0000-0000EF070000}"/>
              </a:ext>
            </a:extLst>
          </xdr:cNvPr>
          <xdr:cNvSpPr/>
        </xdr:nvSpPr>
        <xdr:spPr>
          <a:xfrm rot="5400000">
            <a:off x="2354961" y="2140185"/>
            <a:ext cx="892550" cy="68658"/>
          </a:xfrm>
          <a:prstGeom prst="rect">
            <a:avLst/>
          </a:prstGeom>
          <a:pattFill prst="pct30">
            <a:fgClr>
              <a:srgbClr val="0099FF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32" name="正方形/長方形 2031">
            <a:extLst>
              <a:ext uri="{FF2B5EF4-FFF2-40B4-BE49-F238E27FC236}">
                <a16:creationId xmlns:a16="http://schemas.microsoft.com/office/drawing/2014/main" id="{00000000-0008-0000-0000-0000F0070000}"/>
              </a:ext>
            </a:extLst>
          </xdr:cNvPr>
          <xdr:cNvSpPr/>
        </xdr:nvSpPr>
        <xdr:spPr>
          <a:xfrm rot="16200000">
            <a:off x="2461617" y="2093538"/>
            <a:ext cx="1038720" cy="13784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grpSp>
        <xdr:nvGrpSpPr>
          <xdr:cNvPr id="2033" name="グループ化 2032">
            <a:extLst>
              <a:ext uri="{FF2B5EF4-FFF2-40B4-BE49-F238E27FC236}">
                <a16:creationId xmlns:a16="http://schemas.microsoft.com/office/drawing/2014/main" id="{00000000-0008-0000-0000-0000F1070000}"/>
              </a:ext>
            </a:extLst>
          </xdr:cNvPr>
          <xdr:cNvGrpSpPr/>
        </xdr:nvGrpSpPr>
        <xdr:grpSpPr>
          <a:xfrm>
            <a:off x="2475016" y="1640352"/>
            <a:ext cx="206077" cy="40005"/>
            <a:chOff x="3888934" y="4376814"/>
            <a:chExt cx="460800" cy="101993"/>
          </a:xfrm>
        </xdr:grpSpPr>
        <xdr:sp macro="" textlink="">
          <xdr:nvSpPr>
            <xdr:cNvPr id="2084" name="正方形/長方形 2083">
              <a:extLs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>
            <a:xfrm>
              <a:off x="3888934" y="4407421"/>
              <a:ext cx="460800" cy="43200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000">
                <a:solidFill>
                  <a:srgbClr val="0070C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cxnSp macro="">
          <xdr:nvCxnSpPr>
            <xdr:cNvPr id="2085" name="直線コネクタ 2084">
              <a:extLs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CxnSpPr>
              <a:cxnSpLocks/>
            </xdr:cNvCxnSpPr>
          </xdr:nvCxnSpPr>
          <xdr:spPr>
            <a:xfrm flipV="1">
              <a:off x="4119334" y="4376814"/>
              <a:ext cx="0" cy="101993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34" name="直線コネクタ 2033">
            <a:extLst>
              <a:ext uri="{FF2B5EF4-FFF2-40B4-BE49-F238E27FC236}">
                <a16:creationId xmlns:a16="http://schemas.microsoft.com/office/drawing/2014/main" id="{00000000-0008-0000-0000-0000F2070000}"/>
              </a:ext>
            </a:extLst>
          </xdr:cNvPr>
          <xdr:cNvCxnSpPr>
            <a:cxnSpLocks/>
          </xdr:cNvCxnSpPr>
        </xdr:nvCxnSpPr>
        <xdr:spPr>
          <a:xfrm>
            <a:off x="2263246" y="1650220"/>
            <a:ext cx="223411" cy="0"/>
          </a:xfrm>
          <a:prstGeom prst="line">
            <a:avLst/>
          </a:prstGeom>
          <a:ln>
            <a:solidFill>
              <a:schemeClr val="tx1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5" name="直線コネクタ 2034">
            <a:extLst>
              <a:ext uri="{FF2B5EF4-FFF2-40B4-BE49-F238E27FC236}">
                <a16:creationId xmlns:a16="http://schemas.microsoft.com/office/drawing/2014/main" id="{00000000-0008-0000-0000-0000F3070000}"/>
              </a:ext>
            </a:extLst>
          </xdr:cNvPr>
          <xdr:cNvCxnSpPr>
            <a:cxnSpLocks/>
          </xdr:cNvCxnSpPr>
        </xdr:nvCxnSpPr>
        <xdr:spPr>
          <a:xfrm flipV="1">
            <a:off x="2873070" y="744158"/>
            <a:ext cx="483911" cy="1366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6" name="直線コネクタ 2035">
            <a:extLst>
              <a:ext uri="{FF2B5EF4-FFF2-40B4-BE49-F238E27FC236}">
                <a16:creationId xmlns:a16="http://schemas.microsoft.com/office/drawing/2014/main" id="{00000000-0008-0000-0000-0000F4070000}"/>
              </a:ext>
            </a:extLst>
          </xdr:cNvPr>
          <xdr:cNvCxnSpPr>
            <a:cxnSpLocks/>
          </xdr:cNvCxnSpPr>
        </xdr:nvCxnSpPr>
        <xdr:spPr>
          <a:xfrm>
            <a:off x="3367954" y="762409"/>
            <a:ext cx="0" cy="189402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7" name="直線コネクタ 2036">
            <a:extLst>
              <a:ext uri="{FF2B5EF4-FFF2-40B4-BE49-F238E27FC236}">
                <a16:creationId xmlns:a16="http://schemas.microsoft.com/office/drawing/2014/main" id="{00000000-0008-0000-0000-0000F5070000}"/>
              </a:ext>
            </a:extLst>
          </xdr:cNvPr>
          <xdr:cNvCxnSpPr>
            <a:cxnSpLocks/>
          </xdr:cNvCxnSpPr>
        </xdr:nvCxnSpPr>
        <xdr:spPr>
          <a:xfrm flipV="1">
            <a:off x="2873838" y="2647220"/>
            <a:ext cx="472481" cy="1366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8" name="直線コネクタ 2037">
            <a:extLst>
              <a:ext uri="{FF2B5EF4-FFF2-40B4-BE49-F238E27FC236}">
                <a16:creationId xmlns:a16="http://schemas.microsoft.com/office/drawing/2014/main" id="{00000000-0008-0000-0000-0000F6070000}"/>
              </a:ext>
            </a:extLst>
          </xdr:cNvPr>
          <xdr:cNvCxnSpPr>
            <a:cxnSpLocks/>
          </xdr:cNvCxnSpPr>
        </xdr:nvCxnSpPr>
        <xdr:spPr>
          <a:xfrm>
            <a:off x="3117595" y="746286"/>
            <a:ext cx="0" cy="1905458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9" name="直線コネクタ 2038">
            <a:extLst>
              <a:ext uri="{FF2B5EF4-FFF2-40B4-BE49-F238E27FC236}">
                <a16:creationId xmlns:a16="http://schemas.microsoft.com/office/drawing/2014/main" id="{00000000-0008-0000-0000-0000F7070000}"/>
              </a:ext>
            </a:extLst>
          </xdr:cNvPr>
          <xdr:cNvCxnSpPr>
            <a:cxnSpLocks/>
          </xdr:cNvCxnSpPr>
        </xdr:nvCxnSpPr>
        <xdr:spPr>
          <a:xfrm>
            <a:off x="2907660" y="1674754"/>
            <a:ext cx="209935" cy="0"/>
          </a:xfrm>
          <a:prstGeom prst="line">
            <a:avLst/>
          </a:prstGeom>
          <a:ln w="952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040" name="テキスト ボックス 62">
            <a:extLst>
              <a:ext uri="{FF2B5EF4-FFF2-40B4-BE49-F238E27FC236}">
                <a16:creationId xmlns:a16="http://schemas.microsoft.com/office/drawing/2014/main" id="{00000000-0008-0000-0000-0000F8070000}"/>
              </a:ext>
            </a:extLst>
          </xdr:cNvPr>
          <xdr:cNvSpPr txBox="1"/>
        </xdr:nvSpPr>
        <xdr:spPr>
          <a:xfrm rot="16200000">
            <a:off x="3022004" y="1577390"/>
            <a:ext cx="524753" cy="21163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7,280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041" name="テキスト ボックス 63">
            <a:extLst>
              <a:ext uri="{FF2B5EF4-FFF2-40B4-BE49-F238E27FC236}">
                <a16:creationId xmlns:a16="http://schemas.microsoft.com/office/drawing/2014/main" id="{00000000-0008-0000-0000-0000F9070000}"/>
              </a:ext>
            </a:extLst>
          </xdr:cNvPr>
          <xdr:cNvSpPr txBox="1"/>
        </xdr:nvSpPr>
        <xdr:spPr>
          <a:xfrm>
            <a:off x="1830030" y="2716568"/>
            <a:ext cx="530468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5,915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042" name="テキスト ボックス 64">
            <a:extLst>
              <a:ext uri="{FF2B5EF4-FFF2-40B4-BE49-F238E27FC236}">
                <a16:creationId xmlns:a16="http://schemas.microsoft.com/office/drawing/2014/main" id="{00000000-0008-0000-0000-0000FA070000}"/>
              </a:ext>
            </a:extLst>
          </xdr:cNvPr>
          <xdr:cNvSpPr txBox="1"/>
        </xdr:nvSpPr>
        <xdr:spPr>
          <a:xfrm>
            <a:off x="607379" y="2695804"/>
            <a:ext cx="528563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3,640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043" name="テキスト ボックス 65">
            <a:extLst>
              <a:ext uri="{FF2B5EF4-FFF2-40B4-BE49-F238E27FC236}">
                <a16:creationId xmlns:a16="http://schemas.microsoft.com/office/drawing/2014/main" id="{00000000-0008-0000-0000-0000FB070000}"/>
              </a:ext>
            </a:extLst>
          </xdr:cNvPr>
          <xdr:cNvSpPr txBox="1"/>
        </xdr:nvSpPr>
        <xdr:spPr>
          <a:xfrm rot="16200000">
            <a:off x="2776674" y="1161596"/>
            <a:ext cx="530468" cy="21163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3,640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044" name="テキスト ボックス 66">
            <a:extLst>
              <a:ext uri="{FF2B5EF4-FFF2-40B4-BE49-F238E27FC236}">
                <a16:creationId xmlns:a16="http://schemas.microsoft.com/office/drawing/2014/main" id="{00000000-0008-0000-0000-0000FC070000}"/>
              </a:ext>
            </a:extLst>
          </xdr:cNvPr>
          <xdr:cNvSpPr txBox="1"/>
        </xdr:nvSpPr>
        <xdr:spPr>
          <a:xfrm rot="16200000">
            <a:off x="2762453" y="2039112"/>
            <a:ext cx="534278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3,640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045" name="楕円 2044">
            <a:extLst>
              <a:ext uri="{FF2B5EF4-FFF2-40B4-BE49-F238E27FC236}">
                <a16:creationId xmlns:a16="http://schemas.microsoft.com/office/drawing/2014/main" id="{00000000-0008-0000-0000-0000FD070000}"/>
              </a:ext>
            </a:extLst>
          </xdr:cNvPr>
          <xdr:cNvSpPr/>
        </xdr:nvSpPr>
        <xdr:spPr>
          <a:xfrm>
            <a:off x="3106720" y="741509"/>
            <a:ext cx="34095" cy="37905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46" name="楕円 2045">
            <a:extLst>
              <a:ext uri="{FF2B5EF4-FFF2-40B4-BE49-F238E27FC236}">
                <a16:creationId xmlns:a16="http://schemas.microsoft.com/office/drawing/2014/main" id="{00000000-0008-0000-0000-0000FE070000}"/>
              </a:ext>
            </a:extLst>
          </xdr:cNvPr>
          <xdr:cNvSpPr/>
        </xdr:nvSpPr>
        <xdr:spPr>
          <a:xfrm>
            <a:off x="3349129" y="2634508"/>
            <a:ext cx="36000" cy="36000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47" name="楕円 2046">
            <a:extLst>
              <a:ext uri="{FF2B5EF4-FFF2-40B4-BE49-F238E27FC236}">
                <a16:creationId xmlns:a16="http://schemas.microsoft.com/office/drawing/2014/main" id="{00000000-0008-0000-0000-0000FF070000}"/>
              </a:ext>
            </a:extLst>
          </xdr:cNvPr>
          <xdr:cNvSpPr/>
        </xdr:nvSpPr>
        <xdr:spPr>
          <a:xfrm>
            <a:off x="3101326" y="2634508"/>
            <a:ext cx="36000" cy="36000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48" name="楕円 2047">
            <a:extLst>
              <a:ext uri="{FF2B5EF4-FFF2-40B4-BE49-F238E27FC236}">
                <a16:creationId xmlns:a16="http://schemas.microsoft.com/office/drawing/2014/main" id="{00000000-0008-0000-0000-000000080000}"/>
              </a:ext>
            </a:extLst>
          </xdr:cNvPr>
          <xdr:cNvSpPr/>
        </xdr:nvSpPr>
        <xdr:spPr>
          <a:xfrm>
            <a:off x="2842785" y="3077895"/>
            <a:ext cx="34095" cy="36000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49" name="楕円 2048">
            <a:extLst>
              <a:ext uri="{FF2B5EF4-FFF2-40B4-BE49-F238E27FC236}">
                <a16:creationId xmlns:a16="http://schemas.microsoft.com/office/drawing/2014/main" id="{00000000-0008-0000-0000-000001080000}"/>
              </a:ext>
            </a:extLst>
          </xdr:cNvPr>
          <xdr:cNvSpPr/>
        </xdr:nvSpPr>
        <xdr:spPr>
          <a:xfrm>
            <a:off x="98047" y="3070180"/>
            <a:ext cx="36000" cy="36000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50" name="楕円 2049">
            <a:extLst>
              <a:ext uri="{FF2B5EF4-FFF2-40B4-BE49-F238E27FC236}">
                <a16:creationId xmlns:a16="http://schemas.microsoft.com/office/drawing/2014/main" id="{00000000-0008-0000-0000-000002080000}"/>
              </a:ext>
            </a:extLst>
          </xdr:cNvPr>
          <xdr:cNvSpPr/>
        </xdr:nvSpPr>
        <xdr:spPr>
          <a:xfrm>
            <a:off x="2846334" y="2863646"/>
            <a:ext cx="36000" cy="36000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51" name="楕円 2050">
            <a:extLst>
              <a:ext uri="{FF2B5EF4-FFF2-40B4-BE49-F238E27FC236}">
                <a16:creationId xmlns:a16="http://schemas.microsoft.com/office/drawing/2014/main" id="{00000000-0008-0000-0000-000003080000}"/>
              </a:ext>
            </a:extLst>
          </xdr:cNvPr>
          <xdr:cNvSpPr/>
        </xdr:nvSpPr>
        <xdr:spPr>
          <a:xfrm>
            <a:off x="3345212" y="739354"/>
            <a:ext cx="34095" cy="37905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52" name="楕円 2051">
            <a:extLst>
              <a:ext uri="{FF2B5EF4-FFF2-40B4-BE49-F238E27FC236}">
                <a16:creationId xmlns:a16="http://schemas.microsoft.com/office/drawing/2014/main" id="{00000000-0008-0000-0000-000004080000}"/>
              </a:ext>
            </a:extLst>
          </xdr:cNvPr>
          <xdr:cNvSpPr/>
        </xdr:nvSpPr>
        <xdr:spPr>
          <a:xfrm>
            <a:off x="104220" y="2872399"/>
            <a:ext cx="36000" cy="34095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53" name="楕円 2052">
            <a:extLst>
              <a:ext uri="{FF2B5EF4-FFF2-40B4-BE49-F238E27FC236}">
                <a16:creationId xmlns:a16="http://schemas.microsoft.com/office/drawing/2014/main" id="{00000000-0008-0000-0000-000005080000}"/>
              </a:ext>
            </a:extLst>
          </xdr:cNvPr>
          <xdr:cNvSpPr/>
        </xdr:nvSpPr>
        <xdr:spPr>
          <a:xfrm>
            <a:off x="1291670" y="2873529"/>
            <a:ext cx="34095" cy="36000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grpSp>
        <xdr:nvGrpSpPr>
          <xdr:cNvPr id="2054" name="グループ化 2053">
            <a:extLst>
              <a:ext uri="{FF2B5EF4-FFF2-40B4-BE49-F238E27FC236}">
                <a16:creationId xmlns:a16="http://schemas.microsoft.com/office/drawing/2014/main" id="{00000000-0008-0000-0000-000006080000}"/>
              </a:ext>
            </a:extLst>
          </xdr:cNvPr>
          <xdr:cNvGrpSpPr/>
        </xdr:nvGrpSpPr>
        <xdr:grpSpPr>
          <a:xfrm rot="5400000">
            <a:off x="1297204" y="1519416"/>
            <a:ext cx="406139" cy="2750043"/>
            <a:chOff x="5630312" y="4449912"/>
            <a:chExt cx="486497" cy="1908468"/>
          </a:xfrm>
        </xdr:grpSpPr>
        <xdr:cxnSp macro="">
          <xdr:nvCxnSpPr>
            <xdr:cNvPr id="2078" name="直線コネクタ 2077">
              <a:extLs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CxnSpPr>
              <a:cxnSpLocks/>
            </xdr:cNvCxnSpPr>
          </xdr:nvCxnSpPr>
          <xdr:spPr>
            <a:xfrm rot="16200000">
              <a:off x="5872723" y="4214354"/>
              <a:ext cx="1366" cy="472481"/>
            </a:xfrm>
            <a:prstGeom prst="line">
              <a:avLst/>
            </a:prstGeom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79" name="直線コネクタ 2078">
              <a:extLs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CxnSpPr>
              <a:cxnSpLocks/>
            </xdr:cNvCxnSpPr>
          </xdr:nvCxnSpPr>
          <xdr:spPr>
            <a:xfrm rot="16200000" flipH="1">
              <a:off x="5167890" y="5409461"/>
              <a:ext cx="1897838" cy="0"/>
            </a:xfrm>
            <a:prstGeom prst="line">
              <a:avLst/>
            </a:prstGeom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80" name="直線コネクタ 2079">
              <a:extLs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CxnSpPr>
              <a:cxnSpLocks/>
            </xdr:cNvCxnSpPr>
          </xdr:nvCxnSpPr>
          <xdr:spPr>
            <a:xfrm rot="16200000">
              <a:off x="5865870" y="6117415"/>
              <a:ext cx="1366" cy="472481"/>
            </a:xfrm>
            <a:prstGeom prst="line">
              <a:avLst/>
            </a:prstGeom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81" name="直線コネクタ 2080">
              <a:extLs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CxnSpPr>
              <a:cxnSpLocks/>
            </xdr:cNvCxnSpPr>
          </xdr:nvCxnSpPr>
          <xdr:spPr>
            <a:xfrm rot="16200000" flipH="1">
              <a:off x="4925152" y="5400958"/>
              <a:ext cx="1897838" cy="0"/>
            </a:xfrm>
            <a:prstGeom prst="line">
              <a:avLst/>
            </a:prstGeom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82" name="直線コネクタ 2081">
              <a:extLs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CxnSpPr>
              <a:cxnSpLocks/>
            </xdr:cNvCxnSpPr>
          </xdr:nvCxnSpPr>
          <xdr:spPr>
            <a:xfrm rot="16200000">
              <a:off x="5765581" y="5416955"/>
              <a:ext cx="0" cy="215650"/>
            </a:xfrm>
            <a:prstGeom prst="line">
              <a:avLst/>
            </a:prstGeom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83" name="直線コネクタ 2082">
              <a:extLs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CxnSpPr>
              <a:cxnSpLocks/>
            </xdr:cNvCxnSpPr>
          </xdr:nvCxnSpPr>
          <xdr:spPr>
            <a:xfrm rot="16200000">
              <a:off x="5744686" y="6052277"/>
              <a:ext cx="0" cy="215650"/>
            </a:xfrm>
            <a:prstGeom prst="line">
              <a:avLst/>
            </a:prstGeom>
            <a:ln w="9525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055" name="テキスト ボックス 83">
            <a:extLst>
              <a:ext uri="{FF2B5EF4-FFF2-40B4-BE49-F238E27FC236}">
                <a16:creationId xmlns:a16="http://schemas.microsoft.com/office/drawing/2014/main" id="{00000000-0008-0000-0000-000007080000}"/>
              </a:ext>
            </a:extLst>
          </xdr:cNvPr>
          <xdr:cNvSpPr txBox="1"/>
        </xdr:nvSpPr>
        <xdr:spPr>
          <a:xfrm>
            <a:off x="1104635" y="2933507"/>
            <a:ext cx="530468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10,465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056" name="正方形/長方形 2055">
            <a:extLst>
              <a:ext uri="{FF2B5EF4-FFF2-40B4-BE49-F238E27FC236}">
                <a16:creationId xmlns:a16="http://schemas.microsoft.com/office/drawing/2014/main" id="{00000000-0008-0000-0000-000008080000}"/>
              </a:ext>
            </a:extLst>
          </xdr:cNvPr>
          <xdr:cNvSpPr/>
        </xdr:nvSpPr>
        <xdr:spPr>
          <a:xfrm rot="5400000">
            <a:off x="2144" y="2353542"/>
            <a:ext cx="345283" cy="47624"/>
          </a:xfrm>
          <a:prstGeom prst="rect">
            <a:avLst/>
          </a:prstGeom>
          <a:pattFill prst="pct30">
            <a:fgClr>
              <a:srgbClr val="0099FF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57" name="正方形/長方形 2056">
            <a:extLst>
              <a:ext uri="{FF2B5EF4-FFF2-40B4-BE49-F238E27FC236}">
                <a16:creationId xmlns:a16="http://schemas.microsoft.com/office/drawing/2014/main" id="{00000000-0008-0000-0000-000009080000}"/>
              </a:ext>
            </a:extLst>
          </xdr:cNvPr>
          <xdr:cNvSpPr/>
        </xdr:nvSpPr>
        <xdr:spPr>
          <a:xfrm rot="5400000">
            <a:off x="-52798" y="1913525"/>
            <a:ext cx="455167" cy="47624"/>
          </a:xfrm>
          <a:prstGeom prst="rect">
            <a:avLst/>
          </a:prstGeom>
          <a:pattFill prst="pct30">
            <a:fgClr>
              <a:srgbClr val="0099FF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58" name="正方形/長方形 2057">
            <a:extLst>
              <a:ext uri="{FF2B5EF4-FFF2-40B4-BE49-F238E27FC236}">
                <a16:creationId xmlns:a16="http://schemas.microsoft.com/office/drawing/2014/main" id="{00000000-0008-0000-0000-00000A080000}"/>
              </a:ext>
            </a:extLst>
          </xdr:cNvPr>
          <xdr:cNvSpPr/>
        </xdr:nvSpPr>
        <xdr:spPr>
          <a:xfrm rot="10800000">
            <a:off x="170024" y="1714210"/>
            <a:ext cx="190286" cy="49319"/>
          </a:xfrm>
          <a:prstGeom prst="rect">
            <a:avLst/>
          </a:prstGeom>
          <a:pattFill prst="pct30">
            <a:fgClr>
              <a:srgbClr val="0099FF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59" name="楕円 2058">
            <a:extLst>
              <a:ext uri="{FF2B5EF4-FFF2-40B4-BE49-F238E27FC236}">
                <a16:creationId xmlns:a16="http://schemas.microsoft.com/office/drawing/2014/main" id="{00000000-0008-0000-0000-00000B080000}"/>
              </a:ext>
            </a:extLst>
          </xdr:cNvPr>
          <xdr:cNvSpPr/>
        </xdr:nvSpPr>
        <xdr:spPr>
          <a:xfrm>
            <a:off x="3106720" y="1669789"/>
            <a:ext cx="34095" cy="36000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60" name="楕円 2059">
            <a:extLst>
              <a:ext uri="{FF2B5EF4-FFF2-40B4-BE49-F238E27FC236}">
                <a16:creationId xmlns:a16="http://schemas.microsoft.com/office/drawing/2014/main" id="{00000000-0008-0000-0000-00000C080000}"/>
              </a:ext>
            </a:extLst>
          </xdr:cNvPr>
          <xdr:cNvSpPr/>
        </xdr:nvSpPr>
        <xdr:spPr>
          <a:xfrm>
            <a:off x="394300" y="2874336"/>
            <a:ext cx="36000" cy="36000"/>
          </a:xfrm>
          <a:prstGeom prst="ellipse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061" name="テキスト ボックス 89">
            <a:extLst>
              <a:ext uri="{FF2B5EF4-FFF2-40B4-BE49-F238E27FC236}">
                <a16:creationId xmlns:a16="http://schemas.microsoft.com/office/drawing/2014/main" id="{00000000-0008-0000-0000-00000D080000}"/>
              </a:ext>
            </a:extLst>
          </xdr:cNvPr>
          <xdr:cNvSpPr txBox="1"/>
        </xdr:nvSpPr>
        <xdr:spPr>
          <a:xfrm>
            <a:off x="0" y="2694133"/>
            <a:ext cx="530468" cy="22115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910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cxnSp macro="">
        <xdr:nvCxnSpPr>
          <xdr:cNvPr id="2062" name="直線コネクタ 2061">
            <a:extLst>
              <a:ext uri="{FF2B5EF4-FFF2-40B4-BE49-F238E27FC236}">
                <a16:creationId xmlns:a16="http://schemas.microsoft.com/office/drawing/2014/main" id="{00000000-0008-0000-0000-00000E080000}"/>
              </a:ext>
            </a:extLst>
          </xdr:cNvPr>
          <xdr:cNvCxnSpPr>
            <a:cxnSpLocks/>
            <a:endCxn id="2061" idx="0"/>
          </xdr:cNvCxnSpPr>
        </xdr:nvCxnSpPr>
        <xdr:spPr>
          <a:xfrm>
            <a:off x="264957" y="1707694"/>
            <a:ext cx="277" cy="982629"/>
          </a:xfrm>
          <a:prstGeom prst="line">
            <a:avLst/>
          </a:prstGeom>
          <a:ln w="19050">
            <a:prstDash val="dash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grpSp>
        <xdr:nvGrpSpPr>
          <xdr:cNvPr id="2063" name="グループ化 2062">
            <a:extLst>
              <a:ext uri="{FF2B5EF4-FFF2-40B4-BE49-F238E27FC236}">
                <a16:creationId xmlns:a16="http://schemas.microsoft.com/office/drawing/2014/main" id="{00000000-0008-0000-0000-00000F080000}"/>
              </a:ext>
            </a:extLst>
          </xdr:cNvPr>
          <xdr:cNvGrpSpPr/>
        </xdr:nvGrpSpPr>
        <xdr:grpSpPr>
          <a:xfrm rot="16200000">
            <a:off x="2743907" y="1958194"/>
            <a:ext cx="227599" cy="40004"/>
            <a:chOff x="3888933" y="4403490"/>
            <a:chExt cx="460801" cy="51100"/>
          </a:xfrm>
        </xdr:grpSpPr>
        <xdr:sp macro="" textlink="">
          <xdr:nvSpPr>
            <xdr:cNvPr id="2074" name="正方形/長方形 2073">
              <a:extLs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>
            <a:xfrm>
              <a:off x="3888934" y="4407421"/>
              <a:ext cx="460800" cy="43200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000">
                <a:solidFill>
                  <a:srgbClr val="0070C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cxnSp macro="">
          <xdr:nvCxnSpPr>
            <xdr:cNvPr id="2075" name="直線コネクタ 2074">
              <a:extLs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CxnSpPr/>
          </xdr:nvCxnSpPr>
          <xdr:spPr>
            <a:xfrm rot="5400000" flipV="1">
              <a:off x="4014802" y="4299013"/>
              <a:ext cx="0" cy="251737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76" name="直線コネクタ 2075">
              <a:extLs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CxnSpPr/>
          </xdr:nvCxnSpPr>
          <xdr:spPr>
            <a:xfrm rot="5400000" flipV="1">
              <a:off x="4223682" y="4308703"/>
              <a:ext cx="0" cy="251737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77" name="直線コネクタ 2076">
              <a:extLs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CxnSpPr/>
          </xdr:nvCxnSpPr>
          <xdr:spPr>
            <a:xfrm rot="5400000" flipH="1">
              <a:off x="4093784" y="4429040"/>
              <a:ext cx="51100" cy="0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64" name="グループ化 2063">
            <a:extLst>
              <a:ext uri="{FF2B5EF4-FFF2-40B4-BE49-F238E27FC236}">
                <a16:creationId xmlns:a16="http://schemas.microsoft.com/office/drawing/2014/main" id="{00000000-0008-0000-0000-000010080000}"/>
              </a:ext>
            </a:extLst>
          </xdr:cNvPr>
          <xdr:cNvGrpSpPr/>
        </xdr:nvGrpSpPr>
        <xdr:grpSpPr>
          <a:xfrm>
            <a:off x="2836234" y="2201863"/>
            <a:ext cx="40004" cy="113059"/>
            <a:chOff x="5697763" y="5070885"/>
            <a:chExt cx="49235" cy="165445"/>
          </a:xfrm>
        </xdr:grpSpPr>
        <xdr:sp macro="" textlink="">
          <xdr:nvSpPr>
            <xdr:cNvPr id="2071" name="正方形/長方形 2070">
              <a:extLs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>
            <a:xfrm rot="16200000">
              <a:off x="5641418" y="5130747"/>
              <a:ext cx="165442" cy="45719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000">
                <a:solidFill>
                  <a:srgbClr val="0070C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cxnSp macro="">
          <xdr:nvCxnSpPr>
            <xdr:cNvPr id="2072" name="直線コネクタ 2071">
              <a:extLs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CxnSpPr>
              <a:cxnSpLocks/>
            </xdr:cNvCxnSpPr>
          </xdr:nvCxnSpPr>
          <xdr:spPr>
            <a:xfrm flipV="1">
              <a:off x="5723190" y="5070885"/>
              <a:ext cx="0" cy="159812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73" name="直線コネクタ 2072">
              <a:extLs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CxnSpPr/>
          </xdr:nvCxnSpPr>
          <xdr:spPr>
            <a:xfrm flipH="1">
              <a:off x="5697763" y="5236330"/>
              <a:ext cx="45720" cy="0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65" name="グループ化 2064">
            <a:extLst>
              <a:ext uri="{FF2B5EF4-FFF2-40B4-BE49-F238E27FC236}">
                <a16:creationId xmlns:a16="http://schemas.microsoft.com/office/drawing/2014/main" id="{00000000-0008-0000-0000-000011080000}"/>
              </a:ext>
            </a:extLst>
          </xdr:cNvPr>
          <xdr:cNvGrpSpPr/>
        </xdr:nvGrpSpPr>
        <xdr:grpSpPr>
          <a:xfrm>
            <a:off x="2839106" y="2427951"/>
            <a:ext cx="34288" cy="113058"/>
            <a:chOff x="5697764" y="5070885"/>
            <a:chExt cx="49234" cy="165444"/>
          </a:xfrm>
        </xdr:grpSpPr>
        <xdr:sp macro="" textlink="">
          <xdr:nvSpPr>
            <xdr:cNvPr id="2068" name="正方形/長方形 2067">
              <a:extLs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>
            <a:xfrm rot="16200000">
              <a:off x="5641418" y="5130747"/>
              <a:ext cx="165442" cy="45719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000">
                <a:solidFill>
                  <a:srgbClr val="0070C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cxnSp macro="">
          <xdr:nvCxnSpPr>
            <xdr:cNvPr id="2069" name="直線コネクタ 2068">
              <a:extLs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CxnSpPr>
              <a:cxnSpLocks/>
            </xdr:cNvCxnSpPr>
          </xdr:nvCxnSpPr>
          <xdr:spPr>
            <a:xfrm flipV="1">
              <a:off x="5723191" y="5070885"/>
              <a:ext cx="0" cy="159812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70" name="直線コネクタ 2069">
              <a:extLs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CxnSpPr/>
          </xdr:nvCxnSpPr>
          <xdr:spPr>
            <a:xfrm flipH="1">
              <a:off x="5697764" y="5236329"/>
              <a:ext cx="45720" cy="0"/>
            </a:xfrm>
            <a:prstGeom prst="line">
              <a:avLst/>
            </a:prstGeom>
            <a:ln w="6350">
              <a:solidFill>
                <a:schemeClr val="tx1">
                  <a:lumMod val="95000"/>
                  <a:lumOff val="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066" name="正方形/長方形 2065">
            <a:extLst>
              <a:ext uri="{FF2B5EF4-FFF2-40B4-BE49-F238E27FC236}">
                <a16:creationId xmlns:a16="http://schemas.microsoft.com/office/drawing/2014/main" id="{00000000-0008-0000-0000-000012080000}"/>
              </a:ext>
            </a:extLst>
          </xdr:cNvPr>
          <xdr:cNvSpPr/>
        </xdr:nvSpPr>
        <xdr:spPr>
          <a:xfrm rot="16200000">
            <a:off x="2440941" y="1880402"/>
            <a:ext cx="634748" cy="230832"/>
          </a:xfrm>
          <a:prstGeom prst="rect">
            <a:avLst/>
          </a:prstGeom>
          <a:noFill/>
        </xdr:spPr>
        <xdr:txBody>
          <a:bodyPr wrap="square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en-US" altLang="ja-JP" sz="900">
                <a:solidFill>
                  <a:srgbClr val="FF0000"/>
                </a:solidFill>
                <a:latin typeface="+mn-ea"/>
                <a:ea typeface="+mn-ea"/>
              </a:rPr>
              <a:t>AW-1</a:t>
            </a:r>
          </a:p>
        </xdr:txBody>
      </xdr:sp>
      <xdr:sp macro="" textlink="">
        <xdr:nvSpPr>
          <xdr:cNvPr id="2067" name="正方形/長方形 2066">
            <a:extLst>
              <a:ext uri="{FF2B5EF4-FFF2-40B4-BE49-F238E27FC236}">
                <a16:creationId xmlns:a16="http://schemas.microsoft.com/office/drawing/2014/main" id="{00000000-0008-0000-0000-000013080000}"/>
              </a:ext>
            </a:extLst>
          </xdr:cNvPr>
          <xdr:cNvSpPr/>
        </xdr:nvSpPr>
        <xdr:spPr>
          <a:xfrm rot="16200000">
            <a:off x="2439877" y="2283007"/>
            <a:ext cx="625223" cy="230832"/>
          </a:xfrm>
          <a:prstGeom prst="rect">
            <a:avLst/>
          </a:prstGeom>
          <a:noFill/>
        </xdr:spPr>
        <xdr:txBody>
          <a:bodyPr wrap="square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en-US" altLang="ja-JP" sz="900">
                <a:solidFill>
                  <a:srgbClr val="FF0000"/>
                </a:solidFill>
                <a:latin typeface="+mn-ea"/>
                <a:ea typeface="+mn-ea"/>
              </a:rPr>
              <a:t>AW-2</a:t>
            </a:r>
          </a:p>
        </xdr:txBody>
      </xdr:sp>
    </xdr:grpSp>
    <xdr:clientData/>
  </xdr:twoCellAnchor>
  <xdr:twoCellAnchor>
    <xdr:from>
      <xdr:col>0</xdr:col>
      <xdr:colOff>-1904</xdr:colOff>
      <xdr:row>16</xdr:row>
      <xdr:rowOff>171437</xdr:rowOff>
    </xdr:from>
    <xdr:to>
      <xdr:col>8</xdr:col>
      <xdr:colOff>211736</xdr:colOff>
      <xdr:row>33</xdr:row>
      <xdr:rowOff>130128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-1904" y="4052875"/>
          <a:ext cx="7262140" cy="4006816"/>
          <a:chOff x="6982945" y="1204505"/>
          <a:chExt cx="7213730" cy="3766788"/>
        </a:xfrm>
      </xdr:grpSpPr>
      <xdr:sp macro="" textlink="">
        <xdr:nvSpPr>
          <xdr:cNvPr id="2114" name="正方形/長方形 2113">
            <a:extLst>
              <a:ext uri="{FF2B5EF4-FFF2-40B4-BE49-F238E27FC236}">
                <a16:creationId xmlns:a16="http://schemas.microsoft.com/office/drawing/2014/main" id="{00000000-0008-0000-0000-000042080000}"/>
              </a:ext>
            </a:extLst>
          </xdr:cNvPr>
          <xdr:cNvSpPr/>
        </xdr:nvSpPr>
        <xdr:spPr>
          <a:xfrm>
            <a:off x="9839544" y="2688223"/>
            <a:ext cx="1121611" cy="407730"/>
          </a:xfrm>
          <a:prstGeom prst="rect">
            <a:avLst/>
          </a:prstGeom>
          <a:ln>
            <a:solidFill>
              <a:schemeClr val="tx1"/>
            </a:solidFill>
          </a:ln>
        </xdr:spPr>
        <xdr:txBody>
          <a:bodyPr wrap="square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ja-JP" altLang="en-US" sz="1000">
                <a:latin typeface="HGPｺﾞｼｯｸM"/>
                <a:ea typeface="HGPｺﾞｼｯｸM"/>
              </a:rPr>
              <a:t>リビングダイニング 南側　展開図</a:t>
            </a:r>
            <a:endParaRPr lang="en-US" altLang="ja-JP" sz="1000">
              <a:latin typeface="HGPｺﾞｼｯｸM"/>
              <a:ea typeface="HGPｺﾞｼｯｸM"/>
            </a:endParaRPr>
          </a:p>
        </xdr:txBody>
      </xdr:sp>
      <xdr:sp macro="" textlink="">
        <xdr:nvSpPr>
          <xdr:cNvPr id="2115" name="正方形/長方形 2114">
            <a:extLst>
              <a:ext uri="{FF2B5EF4-FFF2-40B4-BE49-F238E27FC236}">
                <a16:creationId xmlns:a16="http://schemas.microsoft.com/office/drawing/2014/main" id="{00000000-0008-0000-0000-000043080000}"/>
              </a:ext>
            </a:extLst>
          </xdr:cNvPr>
          <xdr:cNvSpPr/>
        </xdr:nvSpPr>
        <xdr:spPr>
          <a:xfrm>
            <a:off x="11284001" y="3645769"/>
            <a:ext cx="2796354" cy="449774"/>
          </a:xfrm>
          <a:prstGeom prst="rect">
            <a:avLst/>
          </a:prstGeom>
        </xdr:spPr>
        <xdr:txBody>
          <a:bodyPr wrap="square" lIns="72000" rIns="7200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l" eaLnBrk="0" hangingPunct="0">
              <a:spcBef>
                <a:spcPct val="20000"/>
              </a:spcBef>
            </a:pPr>
            <a:r>
              <a:rPr lang="ja-JP" altLang="en-US" sz="1000">
                <a:latin typeface="HGPｺﾞｼｯｸM"/>
                <a:ea typeface="HGPｺﾞｼｯｸM"/>
              </a:rPr>
              <a:t>断熱パネル（必須製品）</a:t>
            </a:r>
            <a:endParaRPr lang="en-US" altLang="ja-JP" sz="1000">
              <a:latin typeface="HGPｺﾞｼｯｸM"/>
              <a:ea typeface="HGPｺﾞｼｯｸM"/>
            </a:endParaRPr>
          </a:p>
          <a:p>
            <a:pPr marL="0" lvl="1" algn="l" eaLnBrk="0" hangingPunct="0">
              <a:spcBef>
                <a:spcPct val="20000"/>
              </a:spcBef>
            </a:pPr>
            <a:r>
              <a:rPr lang="ja-JP" altLang="en-US" sz="1000">
                <a:latin typeface="HGPｺﾞｼｯｸM"/>
                <a:ea typeface="HGPｺﾞｼｯｸM"/>
              </a:rPr>
              <a:t>窓</a:t>
            </a:r>
            <a:r>
              <a:rPr lang="en-US" altLang="ja-JP" sz="1000">
                <a:latin typeface="HGPｺﾞｼｯｸM"/>
                <a:ea typeface="HGPｺﾞｼｯｸM"/>
              </a:rPr>
              <a:t>(</a:t>
            </a:r>
            <a:r>
              <a:rPr lang="ja-JP" altLang="en-US" sz="1000">
                <a:latin typeface="HGPｺﾞｼｯｸM"/>
                <a:ea typeface="HGPｺﾞｼｯｸM"/>
              </a:rPr>
              <a:t>防火・防風・防犯仕様</a:t>
            </a:r>
            <a:r>
              <a:rPr lang="en-US" altLang="ja-JP" sz="1000">
                <a:latin typeface="HGPｺﾞｼｯｸM"/>
                <a:ea typeface="HGPｺﾞｼｯｸM"/>
              </a:rPr>
              <a:t>)</a:t>
            </a:r>
            <a:r>
              <a:rPr lang="ja-JP" altLang="en-US" sz="1000">
                <a:latin typeface="HGPｺﾞｼｯｸM"/>
                <a:ea typeface="HGPｺﾞｼｯｸM"/>
              </a:rPr>
              <a:t>（任意製品）</a:t>
            </a:r>
            <a:endParaRPr lang="en-US" altLang="ja-JP" sz="1000">
              <a:latin typeface="HGPｺﾞｼｯｸM"/>
              <a:ea typeface="HGPｺﾞｼｯｸM"/>
            </a:endParaRPr>
          </a:p>
        </xdr:txBody>
      </xdr:sp>
      <xdr:sp macro="" textlink="">
        <xdr:nvSpPr>
          <xdr:cNvPr id="2116" name="正方形/長方形 2115">
            <a:extLst>
              <a:ext uri="{FF2B5EF4-FFF2-40B4-BE49-F238E27FC236}">
                <a16:creationId xmlns:a16="http://schemas.microsoft.com/office/drawing/2014/main" id="{00000000-0008-0000-0000-000044080000}"/>
              </a:ext>
            </a:extLst>
          </xdr:cNvPr>
          <xdr:cNvSpPr/>
        </xdr:nvSpPr>
        <xdr:spPr>
          <a:xfrm>
            <a:off x="10861849" y="3897070"/>
            <a:ext cx="380491" cy="115620"/>
          </a:xfrm>
          <a:prstGeom prst="rect">
            <a:avLst/>
          </a:prstGeom>
          <a:pattFill prst="pct30">
            <a:fgClr>
              <a:srgbClr val="FFC000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2117" name="正方形/長方形 2116">
            <a:extLst>
              <a:ext uri="{FF2B5EF4-FFF2-40B4-BE49-F238E27FC236}">
                <a16:creationId xmlns:a16="http://schemas.microsoft.com/office/drawing/2014/main" id="{00000000-0008-0000-0000-000045080000}"/>
              </a:ext>
            </a:extLst>
          </xdr:cNvPr>
          <xdr:cNvSpPr/>
        </xdr:nvSpPr>
        <xdr:spPr>
          <a:xfrm>
            <a:off x="10863309" y="3711432"/>
            <a:ext cx="395324" cy="105881"/>
          </a:xfrm>
          <a:prstGeom prst="rect">
            <a:avLst/>
          </a:prstGeom>
          <a:pattFill prst="pct30">
            <a:fgClr>
              <a:srgbClr val="0099FF"/>
            </a:fgClr>
            <a:bgClr>
              <a:schemeClr val="bg1"/>
            </a:bgClr>
          </a:patt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grpSp>
        <xdr:nvGrpSpPr>
          <xdr:cNvPr id="2118" name="グループ化 2117">
            <a:extLst>
              <a:ext uri="{FF2B5EF4-FFF2-40B4-BE49-F238E27FC236}">
                <a16:creationId xmlns:a16="http://schemas.microsoft.com/office/drawing/2014/main" id="{00000000-0008-0000-0000-000046080000}"/>
              </a:ext>
            </a:extLst>
          </xdr:cNvPr>
          <xdr:cNvGrpSpPr/>
        </xdr:nvGrpSpPr>
        <xdr:grpSpPr>
          <a:xfrm>
            <a:off x="8132303" y="1204505"/>
            <a:ext cx="6064372" cy="3612201"/>
            <a:chOff x="2382343" y="3856196"/>
            <a:chExt cx="7496289" cy="4802211"/>
          </a:xfrm>
        </xdr:grpSpPr>
        <xdr:sp macro="" textlink="">
          <xdr:nvSpPr>
            <xdr:cNvPr id="2350" name="正方形/長方形 2349">
              <a:extLst>
                <a:ext uri="{FF2B5EF4-FFF2-40B4-BE49-F238E27FC236}">
                  <a16:creationId xmlns:a16="http://schemas.microsoft.com/office/drawing/2014/main" id="{00000000-0008-0000-0000-00002E090000}"/>
                </a:ext>
              </a:extLst>
            </xdr:cNvPr>
            <xdr:cNvSpPr/>
          </xdr:nvSpPr>
          <xdr:spPr>
            <a:xfrm>
              <a:off x="6799153" y="4359002"/>
              <a:ext cx="99740" cy="1346703"/>
            </a:xfrm>
            <a:prstGeom prst="rect">
              <a:avLst/>
            </a:prstGeom>
            <a:noFill/>
            <a:ln w="19050" cmpd="sng"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000">
                <a:solidFill>
                  <a:srgbClr val="0070C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sp macro="" textlink="">
          <xdr:nvSpPr>
            <xdr:cNvPr id="2351" name="正方形/長方形 2350">
              <a:extLst>
                <a:ext uri="{FF2B5EF4-FFF2-40B4-BE49-F238E27FC236}">
                  <a16:creationId xmlns:a16="http://schemas.microsoft.com/office/drawing/2014/main" id="{00000000-0008-0000-0000-00002F090000}"/>
                </a:ext>
              </a:extLst>
            </xdr:cNvPr>
            <xdr:cNvSpPr/>
          </xdr:nvSpPr>
          <xdr:spPr>
            <a:xfrm>
              <a:off x="9173681" y="4530790"/>
              <a:ext cx="99715" cy="1166273"/>
            </a:xfrm>
            <a:prstGeom prst="rect">
              <a:avLst/>
            </a:prstGeom>
            <a:noFill/>
            <a:ln w="19050" cmpd="sng">
              <a:solidFill>
                <a:schemeClr val="tx1"/>
              </a:solidFill>
              <a:prstDash val="solid"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 sz="1000">
                <a:solidFill>
                  <a:srgbClr val="0070C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endParaRPr>
            </a:p>
          </xdr:txBody>
        </xdr:sp>
        <xdr:grpSp>
          <xdr:nvGrpSpPr>
            <xdr:cNvPr id="2352" name="グループ化 2351">
              <a:extLst>
                <a:ext uri="{FF2B5EF4-FFF2-40B4-BE49-F238E27FC236}">
                  <a16:creationId xmlns:a16="http://schemas.microsoft.com/office/drawing/2014/main" id="{00000000-0008-0000-0000-000030090000}"/>
                </a:ext>
              </a:extLst>
            </xdr:cNvPr>
            <xdr:cNvGrpSpPr/>
          </xdr:nvGrpSpPr>
          <xdr:grpSpPr>
            <a:xfrm>
              <a:off x="3461698" y="4364806"/>
              <a:ext cx="147783" cy="1632320"/>
              <a:chOff x="715254" y="2633804"/>
              <a:chExt cx="147783" cy="1632320"/>
            </a:xfrm>
          </xdr:grpSpPr>
          <xdr:grpSp>
            <xdr:nvGrpSpPr>
              <xdr:cNvPr id="2465" name="グループ化 2464">
                <a:extLst>
                  <a:ext uri="{FF2B5EF4-FFF2-40B4-BE49-F238E27FC236}">
                    <a16:creationId xmlns:a16="http://schemas.microsoft.com/office/drawing/2014/main" id="{00000000-0008-0000-0000-0000A1090000}"/>
                  </a:ext>
                </a:extLst>
              </xdr:cNvPr>
              <xdr:cNvGrpSpPr/>
            </xdr:nvGrpSpPr>
            <xdr:grpSpPr>
              <a:xfrm>
                <a:off x="787555" y="2633804"/>
                <a:ext cx="0" cy="1632320"/>
                <a:chOff x="-179809" y="2510822"/>
                <a:chExt cx="0" cy="1762266"/>
              </a:xfrm>
            </xdr:grpSpPr>
            <xdr:cxnSp macro="">
              <xdr:nvCxnSpPr>
                <xdr:cNvPr id="2468" name="直線コネクタ 2467">
                  <a:extLst>
                    <a:ext uri="{FF2B5EF4-FFF2-40B4-BE49-F238E27FC236}">
                      <a16:creationId xmlns:a16="http://schemas.microsoft.com/office/drawing/2014/main" id="{00000000-0008-0000-0000-0000A409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-179809" y="2510822"/>
                  <a:ext cx="0" cy="243591"/>
                </a:xfrm>
                <a:prstGeom prst="line">
                  <a:avLst/>
                </a:prstGeom>
                <a:ln w="6350" cmpd="sng">
                  <a:solidFill>
                    <a:schemeClr val="tx1"/>
                  </a:solidFill>
                  <a:prstDash val="solid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469" name="直線コネクタ 2468">
                  <a:extLst>
                    <a:ext uri="{FF2B5EF4-FFF2-40B4-BE49-F238E27FC236}">
                      <a16:creationId xmlns:a16="http://schemas.microsoft.com/office/drawing/2014/main" id="{00000000-0008-0000-0000-0000A509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-179809" y="2777041"/>
                  <a:ext cx="0" cy="11279"/>
                </a:xfrm>
                <a:prstGeom prst="line">
                  <a:avLst/>
                </a:prstGeom>
                <a:ln w="6350" cmpd="sng">
                  <a:solidFill>
                    <a:schemeClr val="tx1"/>
                  </a:solidFill>
                  <a:prstDash val="solid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470" name="直線コネクタ 2469">
                  <a:extLst>
                    <a:ext uri="{FF2B5EF4-FFF2-40B4-BE49-F238E27FC236}">
                      <a16:creationId xmlns:a16="http://schemas.microsoft.com/office/drawing/2014/main" id="{00000000-0008-0000-0000-0000A609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-179809" y="2811425"/>
                  <a:ext cx="0" cy="243591"/>
                </a:xfrm>
                <a:prstGeom prst="line">
                  <a:avLst/>
                </a:prstGeom>
                <a:ln w="6350" cmpd="sng">
                  <a:solidFill>
                    <a:schemeClr val="tx1"/>
                  </a:solidFill>
                  <a:prstDash val="solid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471" name="直線コネクタ 2470">
                  <a:extLst>
                    <a:ext uri="{FF2B5EF4-FFF2-40B4-BE49-F238E27FC236}">
                      <a16:creationId xmlns:a16="http://schemas.microsoft.com/office/drawing/2014/main" id="{00000000-0008-0000-0000-0000A709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-179809" y="3077643"/>
                  <a:ext cx="0" cy="11279"/>
                </a:xfrm>
                <a:prstGeom prst="line">
                  <a:avLst/>
                </a:prstGeom>
                <a:ln w="6350" cmpd="sng">
                  <a:solidFill>
                    <a:schemeClr val="tx1"/>
                  </a:solidFill>
                  <a:prstDash val="solid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472" name="直線コネクタ 2471">
                  <a:extLst>
                    <a:ext uri="{FF2B5EF4-FFF2-40B4-BE49-F238E27FC236}">
                      <a16:creationId xmlns:a16="http://schemas.microsoft.com/office/drawing/2014/main" id="{00000000-0008-0000-0000-0000A809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-179809" y="3111109"/>
                  <a:ext cx="0" cy="243591"/>
                </a:xfrm>
                <a:prstGeom prst="line">
                  <a:avLst/>
                </a:prstGeom>
                <a:ln w="6350" cmpd="sng">
                  <a:solidFill>
                    <a:schemeClr val="tx1"/>
                  </a:solidFill>
                  <a:prstDash val="solid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473" name="直線コネクタ 2472">
                  <a:extLst>
                    <a:ext uri="{FF2B5EF4-FFF2-40B4-BE49-F238E27FC236}">
                      <a16:creationId xmlns:a16="http://schemas.microsoft.com/office/drawing/2014/main" id="{00000000-0008-0000-0000-0000A909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-179809" y="3377328"/>
                  <a:ext cx="0" cy="11279"/>
                </a:xfrm>
                <a:prstGeom prst="line">
                  <a:avLst/>
                </a:prstGeom>
                <a:ln w="6350" cmpd="sng">
                  <a:solidFill>
                    <a:schemeClr val="tx1"/>
                  </a:solidFill>
                  <a:prstDash val="solid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474" name="直線コネクタ 2473">
                  <a:extLst>
                    <a:ext uri="{FF2B5EF4-FFF2-40B4-BE49-F238E27FC236}">
                      <a16:creationId xmlns:a16="http://schemas.microsoft.com/office/drawing/2014/main" id="{00000000-0008-0000-0000-0000AA09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-179809" y="3415151"/>
                  <a:ext cx="0" cy="243591"/>
                </a:xfrm>
                <a:prstGeom prst="line">
                  <a:avLst/>
                </a:prstGeom>
                <a:ln w="6350" cmpd="sng">
                  <a:solidFill>
                    <a:schemeClr val="tx1"/>
                  </a:solidFill>
                  <a:prstDash val="solid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475" name="直線コネクタ 2474">
                  <a:extLst>
                    <a:ext uri="{FF2B5EF4-FFF2-40B4-BE49-F238E27FC236}">
                      <a16:creationId xmlns:a16="http://schemas.microsoft.com/office/drawing/2014/main" id="{00000000-0008-0000-0000-0000AB09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-179809" y="3681370"/>
                  <a:ext cx="0" cy="11279"/>
                </a:xfrm>
                <a:prstGeom prst="line">
                  <a:avLst/>
                </a:prstGeom>
                <a:ln w="6350" cmpd="sng">
                  <a:solidFill>
                    <a:schemeClr val="tx1"/>
                  </a:solidFill>
                  <a:prstDash val="solid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476" name="直線コネクタ 2475">
                  <a:extLst>
                    <a:ext uri="{FF2B5EF4-FFF2-40B4-BE49-F238E27FC236}">
                      <a16:creationId xmlns:a16="http://schemas.microsoft.com/office/drawing/2014/main" id="{00000000-0008-0000-0000-0000AC09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-179809" y="3727763"/>
                  <a:ext cx="0" cy="243591"/>
                </a:xfrm>
                <a:prstGeom prst="line">
                  <a:avLst/>
                </a:prstGeom>
                <a:ln w="6350" cmpd="sng">
                  <a:solidFill>
                    <a:schemeClr val="tx1"/>
                  </a:solidFill>
                  <a:prstDash val="solid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477" name="直線コネクタ 2476">
                  <a:extLst>
                    <a:ext uri="{FF2B5EF4-FFF2-40B4-BE49-F238E27FC236}">
                      <a16:creationId xmlns:a16="http://schemas.microsoft.com/office/drawing/2014/main" id="{00000000-0008-0000-0000-0000AD09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-179809" y="3993981"/>
                  <a:ext cx="0" cy="11279"/>
                </a:xfrm>
                <a:prstGeom prst="line">
                  <a:avLst/>
                </a:prstGeom>
                <a:ln w="6350" cmpd="sng">
                  <a:solidFill>
                    <a:schemeClr val="tx1"/>
                  </a:solidFill>
                  <a:prstDash val="solid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2478" name="直線コネクタ 2477">
                  <a:extLst>
                    <a:ext uri="{FF2B5EF4-FFF2-40B4-BE49-F238E27FC236}">
                      <a16:creationId xmlns:a16="http://schemas.microsoft.com/office/drawing/2014/main" id="{00000000-0008-0000-0000-0000AE09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-179809" y="4029497"/>
                  <a:ext cx="0" cy="243591"/>
                </a:xfrm>
                <a:prstGeom prst="line">
                  <a:avLst/>
                </a:prstGeom>
                <a:ln w="6350" cmpd="sng">
                  <a:solidFill>
                    <a:schemeClr val="tx1"/>
                  </a:solidFill>
                  <a:prstDash val="solid"/>
                </a:ln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2466" name="直角三角形 2465">
                <a:extLst>
                  <a:ext uri="{FF2B5EF4-FFF2-40B4-BE49-F238E27FC236}">
                    <a16:creationId xmlns:a16="http://schemas.microsoft.com/office/drawing/2014/main" id="{00000000-0008-0000-0000-0000A2090000}"/>
                  </a:ext>
                </a:extLst>
              </xdr:cNvPr>
              <xdr:cNvSpPr/>
            </xdr:nvSpPr>
            <xdr:spPr>
              <a:xfrm>
                <a:off x="715254" y="4132090"/>
                <a:ext cx="72000" cy="72000"/>
              </a:xfrm>
              <a:prstGeom prst="rtTriangle">
                <a:avLst/>
              </a:prstGeom>
              <a:solidFill>
                <a:schemeClr val="bg1"/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2467" name="直角三角形 2466">
                <a:extLst>
                  <a:ext uri="{FF2B5EF4-FFF2-40B4-BE49-F238E27FC236}">
                    <a16:creationId xmlns:a16="http://schemas.microsoft.com/office/drawing/2014/main" id="{00000000-0008-0000-0000-0000A3090000}"/>
                  </a:ext>
                </a:extLst>
              </xdr:cNvPr>
              <xdr:cNvSpPr/>
            </xdr:nvSpPr>
            <xdr:spPr>
              <a:xfrm flipH="1">
                <a:off x="791037" y="4131287"/>
                <a:ext cx="72000" cy="72000"/>
              </a:xfrm>
              <a:prstGeom prst="rtTriangle">
                <a:avLst/>
              </a:prstGeom>
              <a:solidFill>
                <a:schemeClr val="bg1"/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</xdr:grpSp>
        <xdr:grpSp>
          <xdr:nvGrpSpPr>
            <xdr:cNvPr id="2353" name="グループ化 2352">
              <a:extLst>
                <a:ext uri="{FF2B5EF4-FFF2-40B4-BE49-F238E27FC236}">
                  <a16:creationId xmlns:a16="http://schemas.microsoft.com/office/drawing/2014/main" id="{00000000-0008-0000-0000-000031090000}"/>
                </a:ext>
              </a:extLst>
            </xdr:cNvPr>
            <xdr:cNvGrpSpPr/>
          </xdr:nvGrpSpPr>
          <xdr:grpSpPr>
            <a:xfrm>
              <a:off x="2382343" y="3856196"/>
              <a:ext cx="7496289" cy="4802211"/>
              <a:chOff x="2723533" y="1995756"/>
              <a:chExt cx="7496289" cy="4802211"/>
            </a:xfrm>
          </xdr:grpSpPr>
          <xdr:sp macro="" textlink="">
            <xdr:nvSpPr>
              <xdr:cNvPr id="2354" name="正方形/長方形 2353">
                <a:extLst>
                  <a:ext uri="{FF2B5EF4-FFF2-40B4-BE49-F238E27FC236}">
                    <a16:creationId xmlns:a16="http://schemas.microsoft.com/office/drawing/2014/main" id="{00000000-0008-0000-0000-00003209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7250646" y="2512993"/>
                <a:ext cx="2247313" cy="1345910"/>
              </a:xfrm>
              <a:prstGeom prst="rect">
                <a:avLst/>
              </a:prstGeom>
              <a:pattFill prst="pct30">
                <a:fgClr>
                  <a:srgbClr val="0099FF"/>
                </a:fgClr>
                <a:bgClr>
                  <a:schemeClr val="bg1"/>
                </a:bgClr>
              </a:pattFill>
              <a:ln>
                <a:solidFill>
                  <a:srgbClr val="0099FF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2355" name="正方形/長方形 2354">
                <a:extLst>
                  <a:ext uri="{FF2B5EF4-FFF2-40B4-BE49-F238E27FC236}">
                    <a16:creationId xmlns:a16="http://schemas.microsoft.com/office/drawing/2014/main" id="{00000000-0008-0000-0000-000033090000}"/>
                  </a:ext>
                </a:extLst>
              </xdr:cNvPr>
              <xdr:cNvSpPr/>
            </xdr:nvSpPr>
            <xdr:spPr>
              <a:xfrm>
                <a:off x="8063248" y="2491748"/>
                <a:ext cx="636750" cy="301240"/>
              </a:xfrm>
              <a:prstGeom prst="rect">
                <a:avLst/>
              </a:prstGeom>
            </xdr:spPr>
            <xdr:txBody>
              <a:bodyPr wrap="square" lIns="36000" tIns="36000" rIns="36000" bIns="36000" anchor="ctr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lvl="1" algn="ctr" eaLnBrk="0" hangingPunct="0">
                  <a:spcBef>
                    <a:spcPct val="20000"/>
                  </a:spcBef>
                </a:pPr>
                <a:r>
                  <a:rPr lang="ja-JP" altLang="en-US" sz="1000" b="1">
                    <a:solidFill>
                      <a:srgbClr val="FF0000"/>
                    </a:solidFill>
                    <a:latin typeface="HGPｺﾞｼｯｸM"/>
                    <a:ea typeface="HGPｺﾞｼｯｸM"/>
                  </a:rPr>
                  <a:t>⑥</a:t>
                </a:r>
                <a:endParaRPr lang="en-US" altLang="ja-JP" sz="1000" b="1">
                  <a:solidFill>
                    <a:srgbClr val="FF0000"/>
                  </a:solidFill>
                  <a:latin typeface="HGPｺﾞｼｯｸM"/>
                  <a:ea typeface="HGPｺﾞｼｯｸM"/>
                </a:endParaRPr>
              </a:p>
            </xdr:txBody>
          </xdr:sp>
          <xdr:sp macro="" textlink="">
            <xdr:nvSpPr>
              <xdr:cNvPr id="2356" name="正方形/長方形 2355">
                <a:extLst>
                  <a:ext uri="{FF2B5EF4-FFF2-40B4-BE49-F238E27FC236}">
                    <a16:creationId xmlns:a16="http://schemas.microsoft.com/office/drawing/2014/main" id="{00000000-0008-0000-0000-000034090000}"/>
                  </a:ext>
                </a:extLst>
              </xdr:cNvPr>
              <xdr:cNvSpPr/>
            </xdr:nvSpPr>
            <xdr:spPr>
              <a:xfrm>
                <a:off x="7685429" y="2806600"/>
                <a:ext cx="1389435" cy="1015476"/>
              </a:xfrm>
              <a:prstGeom prst="rect">
                <a:avLst/>
              </a:prstGeom>
              <a:pattFill prst="pct30">
                <a:fgClr>
                  <a:srgbClr val="FFC000"/>
                </a:fgClr>
                <a:bgClr>
                  <a:schemeClr val="bg1"/>
                </a:bgClr>
              </a:pattFill>
              <a:ln w="28575" cmpd="thickThin">
                <a:solidFill>
                  <a:schemeClr val="tx1"/>
                </a:solidFill>
                <a:prstDash val="solid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000">
                  <a:solidFill>
                    <a:srgbClr val="0070C0"/>
                  </a:solidFill>
                  <a:latin typeface="HGPｺﾞｼｯｸM" panose="020B0600000000000000" pitchFamily="50" charset="-128"/>
                  <a:ea typeface="HGPｺﾞｼｯｸM" panose="020B0600000000000000" pitchFamily="50" charset="-128"/>
                </a:endParaRPr>
              </a:p>
            </xdr:txBody>
          </xdr:sp>
          <xdr:sp macro="" textlink="">
            <xdr:nvSpPr>
              <xdr:cNvPr id="2357" name="正方形/長方形 2356">
                <a:extLst>
                  <a:ext uri="{FF2B5EF4-FFF2-40B4-BE49-F238E27FC236}">
                    <a16:creationId xmlns:a16="http://schemas.microsoft.com/office/drawing/2014/main" id="{00000000-0008-0000-0000-000035090000}"/>
                  </a:ext>
                </a:extLst>
              </xdr:cNvPr>
              <xdr:cNvSpPr/>
            </xdr:nvSpPr>
            <xdr:spPr>
              <a:xfrm>
                <a:off x="8069469" y="3017847"/>
                <a:ext cx="636750" cy="301240"/>
              </a:xfrm>
              <a:prstGeom prst="rect">
                <a:avLst/>
              </a:prstGeom>
            </xdr:spPr>
            <xdr:txBody>
              <a:bodyPr wrap="square" lIns="36000" tIns="36000" rIns="36000" bIns="36000" anchor="ctr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lvl="1" algn="ctr" eaLnBrk="0" hangingPunct="0">
                  <a:spcBef>
                    <a:spcPct val="20000"/>
                  </a:spcBef>
                </a:pPr>
                <a:r>
                  <a:rPr lang="ja-JP" altLang="en-US" sz="1000" b="1">
                    <a:solidFill>
                      <a:srgbClr val="FF0000"/>
                    </a:solidFill>
                    <a:latin typeface="HGPｺﾞｼｯｸM"/>
                    <a:ea typeface="HGPｺﾞｼｯｸM"/>
                  </a:rPr>
                  <a:t>⑦</a:t>
                </a:r>
                <a:endParaRPr lang="en-US" altLang="ja-JP" sz="1000" b="1">
                  <a:solidFill>
                    <a:srgbClr val="FF0000"/>
                  </a:solidFill>
                  <a:latin typeface="HGPｺﾞｼｯｸM"/>
                  <a:ea typeface="HGPｺﾞｼｯｸM"/>
                </a:endParaRPr>
              </a:p>
            </xdr:txBody>
          </xdr:sp>
          <xdr:grpSp>
            <xdr:nvGrpSpPr>
              <xdr:cNvPr id="2358" name="グループ化 2357">
                <a:extLst>
                  <a:ext uri="{FF2B5EF4-FFF2-40B4-BE49-F238E27FC236}">
                    <a16:creationId xmlns:a16="http://schemas.microsoft.com/office/drawing/2014/main" id="{00000000-0008-0000-0000-000036090000}"/>
                  </a:ext>
                </a:extLst>
              </xdr:cNvPr>
              <xdr:cNvGrpSpPr/>
            </xdr:nvGrpSpPr>
            <xdr:grpSpPr>
              <a:xfrm>
                <a:off x="7120647" y="1995756"/>
                <a:ext cx="2472492" cy="538297"/>
                <a:chOff x="1742682" y="1851507"/>
                <a:chExt cx="2472492" cy="548443"/>
              </a:xfrm>
            </xdr:grpSpPr>
            <xdr:sp macro="" textlink="">
              <xdr:nvSpPr>
                <xdr:cNvPr id="2443" name="フローチャート : 結合子 247">
                  <a:extLst>
                    <a:ext uri="{FF2B5EF4-FFF2-40B4-BE49-F238E27FC236}">
                      <a16:creationId xmlns:a16="http://schemas.microsoft.com/office/drawing/2014/main" id="{00000000-0008-0000-0000-00008B090000}"/>
                    </a:ext>
                  </a:extLst>
                </xdr:cNvPr>
                <xdr:cNvSpPr/>
              </xdr:nvSpPr>
              <xdr:spPr>
                <a:xfrm flipV="1">
                  <a:off x="1809008" y="2078933"/>
                  <a:ext cx="27407" cy="27407"/>
                </a:xfrm>
                <a:prstGeom prst="flowChartConnector">
                  <a:avLst/>
                </a:prstGeom>
                <a:solidFill>
                  <a:schemeClr val="tx1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t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defTabSz="995690" fontAlgn="auto">
                    <a:spcBef>
                      <a:spcPts val="0"/>
                    </a:spcBef>
                    <a:spcAft>
                      <a:spcPts val="0"/>
                    </a:spcAft>
                  </a:pPr>
                  <a:endParaRPr lang="ja-JP" altLang="en-US" sz="1000">
                    <a:solidFill>
                      <a:prstClr val="white"/>
                    </a:solidFill>
                  </a:endParaRPr>
                </a:p>
              </xdr:txBody>
            </xdr:sp>
            <xdr:grpSp>
              <xdr:nvGrpSpPr>
                <xdr:cNvPr id="2444" name="グループ化 2443">
                  <a:extLst>
                    <a:ext uri="{FF2B5EF4-FFF2-40B4-BE49-F238E27FC236}">
                      <a16:creationId xmlns:a16="http://schemas.microsoft.com/office/drawing/2014/main" id="{00000000-0008-0000-0000-00008C090000}"/>
                    </a:ext>
                  </a:extLst>
                </xdr:cNvPr>
                <xdr:cNvGrpSpPr/>
              </xdr:nvGrpSpPr>
              <xdr:grpSpPr>
                <a:xfrm>
                  <a:off x="1742682" y="1851507"/>
                  <a:ext cx="2472492" cy="548443"/>
                  <a:chOff x="1979727" y="1406510"/>
                  <a:chExt cx="2472492" cy="548443"/>
                </a:xfrm>
              </xdr:grpSpPr>
              <xdr:sp macro="" textlink="">
                <xdr:nvSpPr>
                  <xdr:cNvPr id="2445" name="フローチャート : 結合子 256">
                    <a:extLst>
                      <a:ext uri="{FF2B5EF4-FFF2-40B4-BE49-F238E27FC236}">
                        <a16:creationId xmlns:a16="http://schemas.microsoft.com/office/drawing/2014/main" id="{00000000-0008-0000-0000-00008D090000}"/>
                      </a:ext>
                    </a:extLst>
                  </xdr:cNvPr>
                  <xdr:cNvSpPr/>
                </xdr:nvSpPr>
                <xdr:spPr>
                  <a:xfrm flipV="1">
                    <a:off x="2042214" y="1815350"/>
                    <a:ext cx="27407" cy="27407"/>
                  </a:xfrm>
                  <a:prstGeom prst="flowChartConnector">
                    <a:avLst/>
                  </a:prstGeom>
                  <a:solidFill>
                    <a:schemeClr val="tx1"/>
                  </a:solidFill>
                  <a:ln>
                    <a:noFill/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wrap="square" rtlCol="0" anchor="t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defTabSz="995690" fontAlgn="auto">
                      <a:spcBef>
                        <a:spcPts val="0"/>
                      </a:spcBef>
                      <a:spcAft>
                        <a:spcPts val="0"/>
                      </a:spcAft>
                    </a:pPr>
                    <a:endParaRPr lang="ja-JP" altLang="en-US" sz="1000">
                      <a:solidFill>
                        <a:prstClr val="white"/>
                      </a:solidFill>
                    </a:endParaRPr>
                  </a:p>
                </xdr:txBody>
              </xdr:sp>
              <xdr:grpSp>
                <xdr:nvGrpSpPr>
                  <xdr:cNvPr id="2446" name="グループ化 2445">
                    <a:extLst>
                      <a:ext uri="{FF2B5EF4-FFF2-40B4-BE49-F238E27FC236}">
                        <a16:creationId xmlns:a16="http://schemas.microsoft.com/office/drawing/2014/main" id="{00000000-0008-0000-0000-00008E090000}"/>
                      </a:ext>
                    </a:extLst>
                  </xdr:cNvPr>
                  <xdr:cNvGrpSpPr/>
                </xdr:nvGrpSpPr>
                <xdr:grpSpPr>
                  <a:xfrm>
                    <a:off x="1979727" y="1406510"/>
                    <a:ext cx="2472492" cy="548443"/>
                    <a:chOff x="1979727" y="1406510"/>
                    <a:chExt cx="2472492" cy="548443"/>
                  </a:xfrm>
                </xdr:grpSpPr>
                <xdr:cxnSp macro="">
                  <xdr:nvCxnSpPr>
                    <xdr:cNvPr id="2447" name="直線コネクタ 2446">
                      <a:extLst>
                        <a:ext uri="{FF2B5EF4-FFF2-40B4-BE49-F238E27FC236}">
                          <a16:creationId xmlns:a16="http://schemas.microsoft.com/office/drawing/2014/main" id="{00000000-0008-0000-0000-00008F090000}"/>
                        </a:ext>
                      </a:extLst>
                    </xdr:cNvPr>
                    <xdr:cNvCxnSpPr>
                      <a:cxnSpLocks/>
                    </xdr:cNvCxnSpPr>
                  </xdr:nvCxnSpPr>
                  <xdr:spPr>
                    <a:xfrm flipV="1">
                      <a:off x="3905546" y="1840450"/>
                      <a:ext cx="0" cy="108000"/>
                    </a:xfrm>
                    <a:prstGeom prst="line">
                      <a:avLst/>
                    </a:prstGeom>
                    <a:ln w="6350"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448" name="直線コネクタ 2447">
                      <a:extLst>
                        <a:ext uri="{FF2B5EF4-FFF2-40B4-BE49-F238E27FC236}">
                          <a16:creationId xmlns:a16="http://schemas.microsoft.com/office/drawing/2014/main" id="{00000000-0008-0000-0000-000090090000}"/>
                        </a:ext>
                      </a:extLst>
                    </xdr:cNvPr>
                    <xdr:cNvCxnSpPr>
                      <a:cxnSpLocks/>
                    </xdr:cNvCxnSpPr>
                  </xdr:nvCxnSpPr>
                  <xdr:spPr>
                    <a:xfrm flipV="1">
                      <a:off x="2496556" y="1846953"/>
                      <a:ext cx="0" cy="108000"/>
                    </a:xfrm>
                    <a:prstGeom prst="line">
                      <a:avLst/>
                    </a:prstGeom>
                    <a:ln w="6350"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grpSp>
                  <xdr:nvGrpSpPr>
                    <xdr:cNvPr id="2449" name="グループ化 2448">
                      <a:extLst>
                        <a:ext uri="{FF2B5EF4-FFF2-40B4-BE49-F238E27FC236}">
                          <a16:creationId xmlns:a16="http://schemas.microsoft.com/office/drawing/2014/main" id="{00000000-0008-0000-0000-000091090000}"/>
                        </a:ext>
                      </a:extLst>
                    </xdr:cNvPr>
                    <xdr:cNvGrpSpPr/>
                  </xdr:nvGrpSpPr>
                  <xdr:grpSpPr>
                    <a:xfrm>
                      <a:off x="1979727" y="1406510"/>
                      <a:ext cx="2472492" cy="519555"/>
                      <a:chOff x="1979727" y="1406510"/>
                      <a:chExt cx="2472492" cy="519555"/>
                    </a:xfrm>
                  </xdr:grpSpPr>
                  <xdr:sp macro="" textlink="">
                    <xdr:nvSpPr>
                      <xdr:cNvPr id="2450" name="フローチャート : 結合子 244">
                        <a:extLst>
                          <a:ext uri="{FF2B5EF4-FFF2-40B4-BE49-F238E27FC236}">
                            <a16:creationId xmlns:a16="http://schemas.microsoft.com/office/drawing/2014/main" id="{00000000-0008-0000-0000-000092090000}"/>
                          </a:ext>
                        </a:extLst>
                      </xdr:cNvPr>
                      <xdr:cNvSpPr/>
                    </xdr:nvSpPr>
                    <xdr:spPr>
                      <a:xfrm flipV="1">
                        <a:off x="2484487" y="1818308"/>
                        <a:ext cx="27407" cy="27407"/>
                      </a:xfrm>
                      <a:prstGeom prst="flowChartConnector">
                        <a:avLst/>
                      </a:prstGeom>
                      <a:solidFill>
                        <a:schemeClr val="tx1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wrap="square" rtlCol="0" anchor="t"/>
                      <a:lstStyle>
                        <a:defPPr>
                          <a:defRPr lang="ja-JP"/>
                        </a:defPPr>
                        <a:lvl1pPr marL="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defTabSz="995690" fontAlgn="auto">
                          <a:spcBef>
                            <a:spcPts val="0"/>
                          </a:spcBef>
                          <a:spcAft>
                            <a:spcPts val="0"/>
                          </a:spcAft>
                        </a:pPr>
                        <a:endParaRPr lang="ja-JP" altLang="en-US" sz="1000">
                          <a:solidFill>
                            <a:prstClr val="white"/>
                          </a:solidFill>
                        </a:endParaRPr>
                      </a:p>
                    </xdr:txBody>
                  </xdr:sp>
                  <xdr:sp macro="" textlink="">
                    <xdr:nvSpPr>
                      <xdr:cNvPr id="2451" name="フローチャート : 結合子 254">
                        <a:extLst>
                          <a:ext uri="{FF2B5EF4-FFF2-40B4-BE49-F238E27FC236}">
                            <a16:creationId xmlns:a16="http://schemas.microsoft.com/office/drawing/2014/main" id="{00000000-0008-0000-0000-000093090000}"/>
                          </a:ext>
                        </a:extLst>
                      </xdr:cNvPr>
                      <xdr:cNvSpPr/>
                    </xdr:nvSpPr>
                    <xdr:spPr>
                      <a:xfrm flipV="1">
                        <a:off x="3897389" y="1818383"/>
                        <a:ext cx="27407" cy="27407"/>
                      </a:xfrm>
                      <a:prstGeom prst="flowChartConnector">
                        <a:avLst/>
                      </a:prstGeom>
                      <a:solidFill>
                        <a:schemeClr val="tx1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wrap="square" rtlCol="0" anchor="t"/>
                      <a:lstStyle>
                        <a:defPPr>
                          <a:defRPr lang="ja-JP"/>
                        </a:defPPr>
                        <a:lvl1pPr marL="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defTabSz="995690" fontAlgn="auto">
                          <a:spcBef>
                            <a:spcPts val="0"/>
                          </a:spcBef>
                          <a:spcAft>
                            <a:spcPts val="0"/>
                          </a:spcAft>
                        </a:pPr>
                        <a:endParaRPr lang="ja-JP" altLang="en-US" sz="1000">
                          <a:solidFill>
                            <a:prstClr val="white"/>
                          </a:solidFill>
                        </a:endParaRPr>
                      </a:p>
                    </xdr:txBody>
                  </xdr:sp>
                  <xdr:grpSp>
                    <xdr:nvGrpSpPr>
                      <xdr:cNvPr id="2452" name="グループ化 2451">
                        <a:extLst>
                          <a:ext uri="{FF2B5EF4-FFF2-40B4-BE49-F238E27FC236}">
                            <a16:creationId xmlns:a16="http://schemas.microsoft.com/office/drawing/2014/main" id="{00000000-0008-0000-0000-00009409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1979727" y="1406510"/>
                        <a:ext cx="2472492" cy="519555"/>
                        <a:chOff x="1979727" y="1406510"/>
                        <a:chExt cx="2472492" cy="519555"/>
                      </a:xfrm>
                    </xdr:grpSpPr>
                    <xdr:sp macro="" textlink="">
                      <xdr:nvSpPr>
                        <xdr:cNvPr id="2453" name="フローチャート : 結合子 242">
                          <a:extLst>
                            <a:ext uri="{FF2B5EF4-FFF2-40B4-BE49-F238E27FC236}">
                              <a16:creationId xmlns:a16="http://schemas.microsoft.com/office/drawing/2014/main" id="{00000000-0008-0000-0000-000095090000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4424300" y="1806212"/>
                          <a:ext cx="27919" cy="27406"/>
                        </a:xfrm>
                        <a:prstGeom prst="flowChartConnector">
                          <a:avLst/>
                        </a:prstGeom>
                        <a:solidFill>
                          <a:schemeClr val="tx1"/>
                        </a:solidFill>
                        <a:ln>
                          <a:noFill/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wrap="square" rtlCol="0" anchor="t"/>
                        <a:lstStyle>
                          <a:defPPr>
                            <a:defRPr lang="ja-JP"/>
                          </a:defPPr>
                          <a:lvl1pPr marL="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 defTabSz="995690" fontAlgn="auto"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</a:pPr>
                          <a:endParaRPr lang="ja-JP" altLang="en-US" sz="1000">
                            <a:solidFill>
                              <a:prstClr val="white"/>
                            </a:solidFill>
                          </a:endParaRPr>
                        </a:p>
                      </xdr:txBody>
                    </xdr:sp>
                    <xdr:grpSp>
                      <xdr:nvGrpSpPr>
                        <xdr:cNvPr id="2454" name="グループ化 2453">
                          <a:extLst>
                            <a:ext uri="{FF2B5EF4-FFF2-40B4-BE49-F238E27FC236}">
                              <a16:creationId xmlns:a16="http://schemas.microsoft.com/office/drawing/2014/main" id="{00000000-0008-0000-0000-00009609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1979727" y="1406510"/>
                          <a:ext cx="2470968" cy="519555"/>
                          <a:chOff x="2226264" y="1374252"/>
                          <a:chExt cx="2470968" cy="519555"/>
                        </a:xfrm>
                      </xdr:grpSpPr>
                      <xdr:sp macro="" textlink="">
                        <xdr:nvSpPr>
                          <xdr:cNvPr id="2455" name="フローチャート : 結合子 252">
                            <a:extLst>
                              <a:ext uri="{FF2B5EF4-FFF2-40B4-BE49-F238E27FC236}">
                                <a16:creationId xmlns:a16="http://schemas.microsoft.com/office/drawing/2014/main" id="{00000000-0008-0000-0000-000097090000}"/>
                              </a:ext>
                            </a:extLst>
                          </xdr:cNvPr>
                          <xdr:cNvSpPr/>
                        </xdr:nvSpPr>
                        <xdr:spPr>
                          <a:xfrm flipV="1">
                            <a:off x="4669825" y="1594866"/>
                            <a:ext cx="27407" cy="27407"/>
                          </a:xfrm>
                          <a:prstGeom prst="flowChartConnector">
                            <a:avLst/>
                          </a:prstGeom>
                          <a:solidFill>
                            <a:schemeClr val="tx1"/>
                          </a:solidFill>
                          <a:ln>
                            <a:noFill/>
                          </a:ln>
                        </xdr:spPr>
                        <xdr:style>
                          <a:lnRef idx="2">
                            <a:schemeClr val="accent1">
                              <a:shade val="50000"/>
                            </a:schemeClr>
                          </a:lnRef>
                          <a:fillRef idx="1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wrap="square" rtlCol="0" anchor="t"/>
                          <a:lstStyle>
                            <a:defPPr>
                              <a:defRPr lang="ja-JP"/>
                            </a:defPPr>
                            <a:lvl1pPr marL="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1pPr>
                            <a:lvl2pPr marL="4572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2pPr>
                            <a:lvl3pPr marL="9144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3pPr>
                            <a:lvl4pPr marL="13716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4pPr>
                            <a:lvl5pPr marL="18288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5pPr>
                            <a:lvl6pPr marL="22860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6pPr>
                            <a:lvl7pPr marL="27432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7pPr>
                            <a:lvl8pPr marL="32004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8pPr>
                            <a:lvl9pPr marL="36576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9pPr>
                          </a:lstStyle>
                          <a:p>
                            <a:pPr defTabSz="995690" fontAlgn="auto"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</a:pPr>
                            <a:endParaRPr lang="ja-JP" altLang="en-US" sz="1000">
                              <a:solidFill>
                                <a:prstClr val="white"/>
                              </a:solidFill>
                            </a:endParaRPr>
                          </a:p>
                        </xdr:txBody>
                      </xdr:sp>
                      <xdr:grpSp>
                        <xdr:nvGrpSpPr>
                          <xdr:cNvPr id="2456" name="グループ化 2455">
                            <a:extLst>
                              <a:ext uri="{FF2B5EF4-FFF2-40B4-BE49-F238E27FC236}">
                                <a16:creationId xmlns:a16="http://schemas.microsoft.com/office/drawing/2014/main" id="{00000000-0008-0000-0000-000098090000}"/>
                              </a:ext>
                            </a:extLst>
                          </xdr:cNvPr>
                          <xdr:cNvGrpSpPr/>
                        </xdr:nvGrpSpPr>
                        <xdr:grpSpPr>
                          <a:xfrm>
                            <a:off x="2226264" y="1374252"/>
                            <a:ext cx="2447251" cy="519555"/>
                            <a:chOff x="736616" y="1994460"/>
                            <a:chExt cx="2447251" cy="519555"/>
                          </a:xfrm>
                        </xdr:grpSpPr>
                        <xdr:sp macro="" textlink="">
                          <xdr:nvSpPr>
                            <xdr:cNvPr id="2457" name="テキスト ボックス 236">
                              <a:extLst>
                                <a:ext uri="{FF2B5EF4-FFF2-40B4-BE49-F238E27FC236}">
                                  <a16:creationId xmlns:a16="http://schemas.microsoft.com/office/drawing/2014/main" id="{00000000-0008-0000-0000-000099090000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2440858" y="2175427"/>
                              <a:ext cx="578390" cy="291816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txBody>
                            <a:bodyPr wrap="square" rtlCol="0">
                              <a:spAutoFit/>
                            </a:bodyPr>
                            <a:lstStyle>
                              <a:defPPr>
                                <a:defRPr lang="ja-JP"/>
                              </a:defPPr>
                              <a:lvl1pPr marL="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1pPr>
                              <a:lvl2pPr marL="4572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2pPr>
                              <a:lvl3pPr marL="9144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3pPr>
                              <a:lvl4pPr marL="13716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4pPr>
                              <a:lvl5pPr marL="18288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5pPr>
                              <a:lvl6pPr marL="22860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6pPr>
                              <a:lvl7pPr marL="27432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7pPr>
                              <a:lvl8pPr marL="32004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8pPr>
                              <a:lvl9pPr marL="36576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9pPr>
                            </a:lstStyle>
                            <a:p>
                              <a:pPr algn="ctr" defTabSz="995690" fontAlgn="auto">
                                <a:spcBef>
                                  <a:spcPts val="0"/>
                                </a:spcBef>
                                <a:spcAft>
                                  <a:spcPts val="0"/>
                                </a:spcAft>
                              </a:pPr>
                              <a:r>
                                <a:rPr lang="en-US" altLang="ja-JP" sz="800">
                                  <a:solidFill>
                                    <a:sysClr val="windowText" lastClr="000000"/>
                                  </a:solidFill>
                                  <a:latin typeface="HGPｺﾞｼｯｸM" panose="020B0600000000000000" pitchFamily="50" charset="-128"/>
                                  <a:ea typeface="HGPｺﾞｼｯｸM" panose="020B0600000000000000" pitchFamily="50" charset="-128"/>
                                </a:rPr>
                                <a:t>455</a:t>
                              </a:r>
                              <a:endParaRPr lang="ja-JP" altLang="en-US" sz="800">
                                <a:solidFill>
                                  <a:sysClr val="windowText" lastClr="000000"/>
                                </a:solidFill>
                                <a:latin typeface="HGPｺﾞｼｯｸM" panose="020B0600000000000000" pitchFamily="50" charset="-128"/>
                                <a:ea typeface="HGPｺﾞｼｯｸM" panose="020B0600000000000000" pitchFamily="50" charset="-128"/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2458" name="テキスト ボックス 237">
                              <a:extLst>
                                <a:ext uri="{FF2B5EF4-FFF2-40B4-BE49-F238E27FC236}">
                                  <a16:creationId xmlns:a16="http://schemas.microsoft.com/office/drawing/2014/main" id="{00000000-0008-0000-0000-00009A090000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1499726" y="2201270"/>
                              <a:ext cx="1077872" cy="291816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txBody>
                            <a:bodyPr wrap="square" rtlCol="0">
                              <a:spAutoFit/>
                            </a:bodyPr>
                            <a:lstStyle>
                              <a:defPPr>
                                <a:defRPr lang="ja-JP"/>
                              </a:defPPr>
                              <a:lvl1pPr marL="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1pPr>
                              <a:lvl2pPr marL="4572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2pPr>
                              <a:lvl3pPr marL="9144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3pPr>
                              <a:lvl4pPr marL="13716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4pPr>
                              <a:lvl5pPr marL="18288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5pPr>
                              <a:lvl6pPr marL="22860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6pPr>
                              <a:lvl7pPr marL="27432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7pPr>
                              <a:lvl8pPr marL="32004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8pPr>
                              <a:lvl9pPr marL="36576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9pPr>
                            </a:lstStyle>
                            <a:p>
                              <a:pPr algn="ctr" defTabSz="995690" fontAlgn="auto">
                                <a:spcBef>
                                  <a:spcPts val="0"/>
                                </a:spcBef>
                                <a:spcAft>
                                  <a:spcPts val="0"/>
                                </a:spcAft>
                              </a:pPr>
                              <a:r>
                                <a:rPr lang="en-US" altLang="ja-JP" sz="800">
                                  <a:solidFill>
                                    <a:sysClr val="windowText" lastClr="000000"/>
                                  </a:solidFill>
                                  <a:latin typeface="HGPｺﾞｼｯｸM" panose="020B0600000000000000" pitchFamily="50" charset="-128"/>
                                  <a:ea typeface="HGPｺﾞｼｯｸM" panose="020B0600000000000000" pitchFamily="50" charset="-128"/>
                                </a:rPr>
                                <a:t>2,730</a:t>
                              </a:r>
                              <a:endParaRPr lang="ja-JP" altLang="en-US" sz="800">
                                <a:solidFill>
                                  <a:sysClr val="windowText" lastClr="000000"/>
                                </a:solidFill>
                                <a:latin typeface="HGPｺﾞｼｯｸM" panose="020B0600000000000000" pitchFamily="50" charset="-128"/>
                                <a:ea typeface="HGPｺﾞｼｯｸM" panose="020B0600000000000000" pitchFamily="50" charset="-128"/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2459" name="テキスト ボックス 238">
                              <a:extLst>
                                <a:ext uri="{FF2B5EF4-FFF2-40B4-BE49-F238E27FC236}">
                                  <a16:creationId xmlns:a16="http://schemas.microsoft.com/office/drawing/2014/main" id="{00000000-0008-0000-0000-00009B090000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952609" y="1994460"/>
                              <a:ext cx="2178918" cy="291816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txBody>
                            <a:bodyPr wrap="square" rtlCol="0">
                              <a:spAutoFit/>
                            </a:bodyPr>
                            <a:lstStyle>
                              <a:defPPr>
                                <a:defRPr lang="ja-JP"/>
                              </a:defPPr>
                              <a:lvl1pPr marL="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1pPr>
                              <a:lvl2pPr marL="4572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2pPr>
                              <a:lvl3pPr marL="9144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3pPr>
                              <a:lvl4pPr marL="13716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4pPr>
                              <a:lvl5pPr marL="18288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5pPr>
                              <a:lvl6pPr marL="22860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6pPr>
                              <a:lvl7pPr marL="27432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7pPr>
                              <a:lvl8pPr marL="32004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8pPr>
                              <a:lvl9pPr marL="36576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9pPr>
                            </a:lstStyle>
                            <a:p>
                              <a:pPr algn="ctr" defTabSz="995690" fontAlgn="auto">
                                <a:spcBef>
                                  <a:spcPts val="0"/>
                                </a:spcBef>
                                <a:spcAft>
                                  <a:spcPts val="0"/>
                                </a:spcAft>
                              </a:pPr>
                              <a:r>
                                <a:rPr lang="en-US" altLang="ja-JP" sz="800">
                                  <a:solidFill>
                                    <a:sysClr val="windowText" lastClr="000000"/>
                                  </a:solidFill>
                                  <a:latin typeface="HGPｺﾞｼｯｸM" panose="020B0600000000000000" pitchFamily="50" charset="-128"/>
                                  <a:ea typeface="HGPｺﾞｼｯｸM" panose="020B0600000000000000" pitchFamily="50" charset="-128"/>
                                </a:rPr>
                                <a:t>4,550</a:t>
                              </a:r>
                              <a:endParaRPr lang="ja-JP" altLang="en-US" sz="800">
                                <a:solidFill>
                                  <a:sysClr val="windowText" lastClr="000000"/>
                                </a:solidFill>
                                <a:latin typeface="HGPｺﾞｼｯｸM" panose="020B0600000000000000" pitchFamily="50" charset="-128"/>
                                <a:ea typeface="HGPｺﾞｼｯｸM" panose="020B0600000000000000" pitchFamily="50" charset="-128"/>
                              </a:endParaRPr>
                            </a:p>
                          </xdr:txBody>
                        </xdr:sp>
                        <xdr:sp macro="" textlink="">
                          <xdr:nvSpPr>
                            <xdr:cNvPr id="2460" name="テキスト ボックス 239">
                              <a:extLst>
                                <a:ext uri="{FF2B5EF4-FFF2-40B4-BE49-F238E27FC236}">
                                  <a16:creationId xmlns:a16="http://schemas.microsoft.com/office/drawing/2014/main" id="{00000000-0008-0000-0000-00009C090000}"/>
                                </a:ext>
                              </a:extLst>
                            </xdr:cNvPr>
                            <xdr:cNvSpPr txBox="1"/>
                          </xdr:nvSpPr>
                          <xdr:spPr>
                            <a:xfrm>
                              <a:off x="736616" y="2172289"/>
                              <a:ext cx="578386" cy="291816"/>
                            </a:xfrm>
                            <a:prstGeom prst="rect">
                              <a:avLst/>
                            </a:prstGeom>
                            <a:noFill/>
                          </xdr:spPr>
                          <xdr:txBody>
                            <a:bodyPr wrap="square" rtlCol="0">
                              <a:spAutoFit/>
                            </a:bodyPr>
                            <a:lstStyle>
                              <a:defPPr>
                                <a:defRPr lang="ja-JP"/>
                              </a:defPPr>
                              <a:lvl1pPr marL="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1pPr>
                              <a:lvl2pPr marL="4572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2pPr>
                              <a:lvl3pPr marL="9144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3pPr>
                              <a:lvl4pPr marL="13716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4pPr>
                              <a:lvl5pPr marL="18288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5pPr>
                              <a:lvl6pPr marL="22860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6pPr>
                              <a:lvl7pPr marL="27432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7pPr>
                              <a:lvl8pPr marL="32004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8pPr>
                              <a:lvl9pPr marL="3657600" algn="l" defTabSz="914400" rtl="0" eaLnBrk="1" latinLnBrk="0" hangingPunct="1">
                                <a:defRPr kumimoji="1" sz="1800" kern="1200">
                                  <a:solidFill>
                                    <a:schemeClr val="tx1"/>
                                  </a:solidFill>
                                  <a:latin typeface="+mn-lt"/>
                                  <a:ea typeface="+mn-ea"/>
                                  <a:cs typeface="+mn-cs"/>
                                </a:defRPr>
                              </a:lvl9pPr>
                            </a:lstStyle>
                            <a:p>
                              <a:pPr algn="ctr" defTabSz="995690" fontAlgn="auto">
                                <a:spcBef>
                                  <a:spcPts val="0"/>
                                </a:spcBef>
                                <a:spcAft>
                                  <a:spcPts val="0"/>
                                </a:spcAft>
                              </a:pPr>
                              <a:r>
                                <a:rPr lang="en-US" altLang="ja-JP" sz="800">
                                  <a:solidFill>
                                    <a:sysClr val="windowText" lastClr="000000"/>
                                  </a:solidFill>
                                  <a:latin typeface="HGPｺﾞｼｯｸM" panose="020B0600000000000000" pitchFamily="50" charset="-128"/>
                                  <a:ea typeface="HGPｺﾞｼｯｸM" panose="020B0600000000000000" pitchFamily="50" charset="-128"/>
                                </a:rPr>
                                <a:t>910</a:t>
                              </a:r>
                              <a:endParaRPr lang="ja-JP" altLang="en-US" sz="800">
                                <a:solidFill>
                                  <a:sysClr val="windowText" lastClr="000000"/>
                                </a:solidFill>
                                <a:latin typeface="HGPｺﾞｼｯｸM" panose="020B0600000000000000" pitchFamily="50" charset="-128"/>
                                <a:ea typeface="HGPｺﾞｼｯｸM" panose="020B0600000000000000" pitchFamily="50" charset="-128"/>
                              </a:endParaRPr>
                            </a:p>
                          </xdr:txBody>
                        </xdr:sp>
                        <xdr:cxnSp macro="">
                          <xdr:nvCxnSpPr>
                            <xdr:cNvPr id="2461" name="直線コネクタ 2460">
                              <a:extLst>
                                <a:ext uri="{FF2B5EF4-FFF2-40B4-BE49-F238E27FC236}">
                                  <a16:creationId xmlns:a16="http://schemas.microsoft.com/office/drawing/2014/main" id="{00000000-0008-0000-0000-00009D09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flipV="1">
                              <a:off x="3177981" y="2234026"/>
                              <a:ext cx="0" cy="279989"/>
                            </a:xfrm>
                            <a:prstGeom prst="line">
                              <a:avLst/>
                            </a:prstGeom>
                            <a:ln w="6350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462" name="直線コネクタ 2461">
                              <a:extLst>
                                <a:ext uri="{FF2B5EF4-FFF2-40B4-BE49-F238E27FC236}">
                                  <a16:creationId xmlns:a16="http://schemas.microsoft.com/office/drawing/2014/main" id="{00000000-0008-0000-0000-00009E09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>
                              <a:off x="810582" y="2410208"/>
                              <a:ext cx="2367400" cy="0"/>
                            </a:xfrm>
                            <a:prstGeom prst="line">
                              <a:avLst/>
                            </a:prstGeom>
                            <a:ln w="6350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463" name="直線コネクタ 2462">
                              <a:extLst>
                                <a:ext uri="{FF2B5EF4-FFF2-40B4-BE49-F238E27FC236}">
                                  <a16:creationId xmlns:a16="http://schemas.microsoft.com/office/drawing/2014/main" id="{00000000-0008-0000-0000-00009F090000}"/>
                                </a:ext>
                              </a:extLst>
                            </xdr:cNvPr>
                            <xdr:cNvCxnSpPr/>
                          </xdr:nvCxnSpPr>
                          <xdr:spPr>
                            <a:xfrm flipV="1">
                              <a:off x="810409" y="2226924"/>
                              <a:ext cx="0" cy="276614"/>
                            </a:xfrm>
                            <a:prstGeom prst="line">
                              <a:avLst/>
                            </a:prstGeom>
                            <a:ln w="6350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464" name="直線コネクタ 2463">
                              <a:extLst>
                                <a:ext uri="{FF2B5EF4-FFF2-40B4-BE49-F238E27FC236}">
                                  <a16:creationId xmlns:a16="http://schemas.microsoft.com/office/drawing/2014/main" id="{00000000-0008-0000-0000-0000A009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 flipV="1">
                              <a:off x="804137" y="2220924"/>
                              <a:ext cx="2379730" cy="11713"/>
                            </a:xfrm>
                            <a:prstGeom prst="line">
                              <a:avLst/>
                            </a:prstGeom>
                            <a:ln w="6350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</xdr:grpSp>
                    </xdr:grpSp>
                  </xdr:grpSp>
                </xdr:grpSp>
              </xdr:grpSp>
            </xdr:grpSp>
          </xdr:grpSp>
          <xdr:sp macro="" textlink="">
            <xdr:nvSpPr>
              <xdr:cNvPr id="2359" name="正方形/長方形 2358">
                <a:extLst>
                  <a:ext uri="{FF2B5EF4-FFF2-40B4-BE49-F238E27FC236}">
                    <a16:creationId xmlns:a16="http://schemas.microsoft.com/office/drawing/2014/main" id="{00000000-0008-0000-0000-000037090000}"/>
                  </a:ext>
                </a:extLst>
              </xdr:cNvPr>
              <xdr:cNvSpPr/>
            </xdr:nvSpPr>
            <xdr:spPr>
              <a:xfrm>
                <a:off x="3943802" y="2515556"/>
                <a:ext cx="3182865" cy="1367870"/>
              </a:xfrm>
              <a:prstGeom prst="rect">
                <a:avLst/>
              </a:prstGeom>
              <a:pattFill prst="pct30">
                <a:fgClr>
                  <a:srgbClr val="0099FF"/>
                </a:fgClr>
                <a:bgClr>
                  <a:schemeClr val="bg1"/>
                </a:bgClr>
              </a:pattFill>
              <a:ln>
                <a:solidFill>
                  <a:srgbClr val="0099FF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2360" name="正方形/長方形 2359">
                <a:extLst>
                  <a:ext uri="{FF2B5EF4-FFF2-40B4-BE49-F238E27FC236}">
                    <a16:creationId xmlns:a16="http://schemas.microsoft.com/office/drawing/2014/main" id="{00000000-0008-0000-0000-000038090000}"/>
                  </a:ext>
                </a:extLst>
              </xdr:cNvPr>
              <xdr:cNvSpPr/>
            </xdr:nvSpPr>
            <xdr:spPr>
              <a:xfrm>
                <a:off x="4518440" y="2833681"/>
                <a:ext cx="2018459" cy="1006095"/>
              </a:xfrm>
              <a:prstGeom prst="rect">
                <a:avLst/>
              </a:prstGeom>
              <a:pattFill prst="pct30">
                <a:fgClr>
                  <a:srgbClr val="FFC000"/>
                </a:fgClr>
                <a:bgClr>
                  <a:schemeClr val="bg1"/>
                </a:bgClr>
              </a:pattFill>
              <a:ln w="28575" cmpd="thickThin">
                <a:solidFill>
                  <a:schemeClr val="tx1"/>
                </a:solidFill>
                <a:prstDash val="solid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000">
                  <a:solidFill>
                    <a:srgbClr val="0070C0"/>
                  </a:solidFill>
                  <a:latin typeface="HGPｺﾞｼｯｸM" panose="020B0600000000000000" pitchFamily="50" charset="-128"/>
                  <a:ea typeface="HGPｺﾞｼｯｸM" panose="020B0600000000000000" pitchFamily="50" charset="-128"/>
                </a:endParaRPr>
              </a:p>
            </xdr:txBody>
          </xdr:sp>
          <xdr:sp macro="" textlink="">
            <xdr:nvSpPr>
              <xdr:cNvPr id="2361" name="正方形/長方形 2360">
                <a:extLst>
                  <a:ext uri="{FF2B5EF4-FFF2-40B4-BE49-F238E27FC236}">
                    <a16:creationId xmlns:a16="http://schemas.microsoft.com/office/drawing/2014/main" id="{00000000-0008-0000-0000-000039090000}"/>
                  </a:ext>
                </a:extLst>
              </xdr:cNvPr>
              <xdr:cNvSpPr/>
            </xdr:nvSpPr>
            <xdr:spPr>
              <a:xfrm>
                <a:off x="3827440" y="2513700"/>
                <a:ext cx="99740" cy="1346703"/>
              </a:xfrm>
              <a:prstGeom prst="rect">
                <a:avLst/>
              </a:prstGeom>
              <a:noFill/>
              <a:ln w="19050" cmpd="sng">
                <a:solidFill>
                  <a:schemeClr val="tx1"/>
                </a:solidFill>
                <a:prstDash val="solid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000">
                  <a:solidFill>
                    <a:srgbClr val="0070C0"/>
                  </a:solidFill>
                  <a:latin typeface="HGPｺﾞｼｯｸM" panose="020B0600000000000000" pitchFamily="50" charset="-128"/>
                  <a:ea typeface="HGPｺﾞｼｯｸM" panose="020B0600000000000000" pitchFamily="50" charset="-128"/>
                </a:endParaRPr>
              </a:p>
            </xdr:txBody>
          </xdr:sp>
          <xdr:sp macro="" textlink="">
            <xdr:nvSpPr>
              <xdr:cNvPr id="2362" name="正方形/長方形 2361">
                <a:extLst>
                  <a:ext uri="{FF2B5EF4-FFF2-40B4-BE49-F238E27FC236}">
                    <a16:creationId xmlns:a16="http://schemas.microsoft.com/office/drawing/2014/main" id="{00000000-0008-0000-0000-00003A090000}"/>
                  </a:ext>
                </a:extLst>
              </xdr:cNvPr>
              <xdr:cNvSpPr/>
            </xdr:nvSpPr>
            <xdr:spPr>
              <a:xfrm>
                <a:off x="8075267" y="3277632"/>
                <a:ext cx="636750" cy="301240"/>
              </a:xfrm>
              <a:prstGeom prst="rect">
                <a:avLst/>
              </a:prstGeom>
            </xdr:spPr>
            <xdr:txBody>
              <a:bodyPr wrap="square" lIns="36000" tIns="36000" rIns="36000" bIns="36000" anchor="ctr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lvl="1" algn="ctr" eaLnBrk="0" hangingPunct="0">
                  <a:spcBef>
                    <a:spcPct val="20000"/>
                  </a:spcBef>
                </a:pPr>
                <a:r>
                  <a:rPr lang="en-US" altLang="ja-JP" sz="1000">
                    <a:solidFill>
                      <a:srgbClr val="FF0000"/>
                    </a:solidFill>
                    <a:latin typeface="+mn-ea"/>
                  </a:rPr>
                  <a:t>AW-5</a:t>
                </a:r>
              </a:p>
            </xdr:txBody>
          </xdr:sp>
          <xdr:cxnSp macro="">
            <xdr:nvCxnSpPr>
              <xdr:cNvPr id="2363" name="直線コネクタ 2362">
                <a:extLst>
                  <a:ext uri="{FF2B5EF4-FFF2-40B4-BE49-F238E27FC236}">
                    <a16:creationId xmlns:a16="http://schemas.microsoft.com/office/drawing/2014/main" id="{00000000-0008-0000-0000-00003B090000}"/>
                  </a:ext>
                </a:extLst>
              </xdr:cNvPr>
              <xdr:cNvCxnSpPr>
                <a:cxnSpLocks/>
                <a:endCxn id="2360" idx="0"/>
              </xdr:cNvCxnSpPr>
            </xdr:nvCxnSpPr>
            <xdr:spPr>
              <a:xfrm flipV="1">
                <a:off x="5527669" y="2833682"/>
                <a:ext cx="1" cy="1006098"/>
              </a:xfrm>
              <a:prstGeom prst="line">
                <a:avLst/>
              </a:prstGeom>
              <a:ln w="69850" cmpd="dbl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364" name="正方形/長方形 2363">
                <a:extLst>
                  <a:ext uri="{FF2B5EF4-FFF2-40B4-BE49-F238E27FC236}">
                    <a16:creationId xmlns:a16="http://schemas.microsoft.com/office/drawing/2014/main" id="{00000000-0008-0000-0000-00003C090000}"/>
                  </a:ext>
                </a:extLst>
              </xdr:cNvPr>
              <xdr:cNvSpPr/>
            </xdr:nvSpPr>
            <xdr:spPr>
              <a:xfrm>
                <a:off x="5403092" y="3129175"/>
                <a:ext cx="258776" cy="232392"/>
              </a:xfrm>
              <a:prstGeom prst="rect">
                <a:avLst/>
              </a:prstGeom>
              <a:pattFill prst="pct30">
                <a:fgClr>
                  <a:srgbClr val="FFC000"/>
                </a:fgClr>
                <a:bgClr>
                  <a:schemeClr val="bg1"/>
                </a:bgClr>
              </a:pattFill>
            </xdr:spPr>
            <xdr:txBody>
              <a:bodyPr wrap="square" lIns="0" tIns="0" rIns="0" bIns="0" anchor="ctr">
                <a:no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lvl="1" algn="ctr" eaLnBrk="0" hangingPunct="0">
                  <a:spcBef>
                    <a:spcPct val="20000"/>
                  </a:spcBef>
                </a:pPr>
                <a:r>
                  <a:rPr lang="ja-JP" altLang="en-US" sz="1000" b="1">
                    <a:solidFill>
                      <a:srgbClr val="FF0000"/>
                    </a:solidFill>
                    <a:latin typeface="HGPｺﾞｼｯｸM"/>
                    <a:ea typeface="HGPｺﾞｼｯｸM"/>
                  </a:rPr>
                  <a:t>⑤</a:t>
                </a:r>
                <a:endParaRPr lang="en-US" altLang="ja-JP" sz="1000" b="1">
                  <a:solidFill>
                    <a:srgbClr val="FF0000"/>
                  </a:solidFill>
                  <a:latin typeface="HGPｺﾞｼｯｸM"/>
                  <a:ea typeface="HGPｺﾞｼｯｸM"/>
                </a:endParaRPr>
              </a:p>
            </xdr:txBody>
          </xdr:sp>
          <xdr:sp macro="" textlink="">
            <xdr:nvSpPr>
              <xdr:cNvPr id="2365" name="正方形/長方形 2364">
                <a:extLst>
                  <a:ext uri="{FF2B5EF4-FFF2-40B4-BE49-F238E27FC236}">
                    <a16:creationId xmlns:a16="http://schemas.microsoft.com/office/drawing/2014/main" id="{00000000-0008-0000-0000-00003D090000}"/>
                  </a:ext>
                </a:extLst>
              </xdr:cNvPr>
              <xdr:cNvSpPr/>
            </xdr:nvSpPr>
            <xdr:spPr>
              <a:xfrm>
                <a:off x="5713769" y="3265293"/>
                <a:ext cx="636750" cy="301240"/>
              </a:xfrm>
              <a:prstGeom prst="rect">
                <a:avLst/>
              </a:prstGeom>
            </xdr:spPr>
            <xdr:txBody>
              <a:bodyPr wrap="square" lIns="36000" tIns="36000" rIns="36000" bIns="36000" anchor="ctr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lvl="1" algn="ctr" eaLnBrk="0" hangingPunct="0">
                  <a:spcBef>
                    <a:spcPct val="20000"/>
                  </a:spcBef>
                </a:pPr>
                <a:r>
                  <a:rPr lang="en-US" altLang="ja-JP" sz="1000">
                    <a:solidFill>
                      <a:srgbClr val="FF0000"/>
                    </a:solidFill>
                    <a:latin typeface="+mn-ea"/>
                  </a:rPr>
                  <a:t>AW-3</a:t>
                </a:r>
              </a:p>
            </xdr:txBody>
          </xdr:sp>
          <xdr:sp macro="" textlink="">
            <xdr:nvSpPr>
              <xdr:cNvPr id="2366" name="正方形/長方形 2365">
                <a:extLst>
                  <a:ext uri="{FF2B5EF4-FFF2-40B4-BE49-F238E27FC236}">
                    <a16:creationId xmlns:a16="http://schemas.microsoft.com/office/drawing/2014/main" id="{00000000-0008-0000-0000-00003E090000}"/>
                  </a:ext>
                </a:extLst>
              </xdr:cNvPr>
              <xdr:cNvSpPr/>
            </xdr:nvSpPr>
            <xdr:spPr>
              <a:xfrm>
                <a:off x="4679967" y="3265293"/>
                <a:ext cx="636750" cy="301240"/>
              </a:xfrm>
              <a:prstGeom prst="rect">
                <a:avLst/>
              </a:prstGeom>
            </xdr:spPr>
            <xdr:txBody>
              <a:bodyPr wrap="square" lIns="36000" tIns="36000" rIns="36000" bIns="36000" anchor="ctr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lvl="1" algn="ctr" eaLnBrk="0" hangingPunct="0">
                  <a:spcBef>
                    <a:spcPct val="20000"/>
                  </a:spcBef>
                </a:pPr>
                <a:r>
                  <a:rPr lang="en-US" altLang="ja-JP" sz="1000">
                    <a:solidFill>
                      <a:srgbClr val="FF0000"/>
                    </a:solidFill>
                    <a:latin typeface="+mn-ea"/>
                  </a:rPr>
                  <a:t>AW-4</a:t>
                </a:r>
              </a:p>
            </xdr:txBody>
          </xdr:sp>
          <xdr:sp macro="" textlink="">
            <xdr:nvSpPr>
              <xdr:cNvPr id="2367" name="正方形/長方形 2366">
                <a:extLst>
                  <a:ext uri="{FF2B5EF4-FFF2-40B4-BE49-F238E27FC236}">
                    <a16:creationId xmlns:a16="http://schemas.microsoft.com/office/drawing/2014/main" id="{00000000-0008-0000-0000-00003F090000}"/>
                  </a:ext>
                </a:extLst>
              </xdr:cNvPr>
              <xdr:cNvSpPr/>
            </xdr:nvSpPr>
            <xdr:spPr>
              <a:xfrm>
                <a:off x="5194395" y="2475808"/>
                <a:ext cx="668111" cy="301240"/>
              </a:xfrm>
              <a:prstGeom prst="rect">
                <a:avLst/>
              </a:prstGeom>
            </xdr:spPr>
            <xdr:txBody>
              <a:bodyPr wrap="square" lIns="36000" tIns="36000" rIns="36000" bIns="36000" anchor="ctr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marL="0" lvl="1" algn="ctr" eaLnBrk="0" hangingPunct="0">
                  <a:spcBef>
                    <a:spcPct val="20000"/>
                  </a:spcBef>
                </a:pPr>
                <a:r>
                  <a:rPr lang="ja-JP" altLang="en-US" sz="1000" b="1">
                    <a:solidFill>
                      <a:srgbClr val="FF0000"/>
                    </a:solidFill>
                    <a:latin typeface="HGPｺﾞｼｯｸM"/>
                    <a:ea typeface="HGPｺﾞｼｯｸM"/>
                  </a:rPr>
                  <a:t>④</a:t>
                </a:r>
                <a:endParaRPr lang="en-US" altLang="ja-JP" sz="1000" b="1">
                  <a:solidFill>
                    <a:srgbClr val="FF0000"/>
                  </a:solidFill>
                  <a:latin typeface="HGPｺﾞｼｯｸM"/>
                  <a:ea typeface="HGPｺﾞｼｯｸM"/>
                </a:endParaRPr>
              </a:p>
            </xdr:txBody>
          </xdr:sp>
          <xdr:grpSp>
            <xdr:nvGrpSpPr>
              <xdr:cNvPr id="2368" name="グループ化 2367">
                <a:extLst>
                  <a:ext uri="{FF2B5EF4-FFF2-40B4-BE49-F238E27FC236}">
                    <a16:creationId xmlns:a16="http://schemas.microsoft.com/office/drawing/2014/main" id="{00000000-0008-0000-0000-000040090000}"/>
                  </a:ext>
                </a:extLst>
              </xdr:cNvPr>
              <xdr:cNvGrpSpPr/>
            </xdr:nvGrpSpPr>
            <xdr:grpSpPr>
              <a:xfrm rot="10800000">
                <a:off x="9565901" y="2104365"/>
                <a:ext cx="653921" cy="1790756"/>
                <a:chOff x="9212405" y="2708716"/>
                <a:chExt cx="653921" cy="1790756"/>
              </a:xfrm>
            </xdr:grpSpPr>
            <xdr:sp macro="" textlink="">
              <xdr:nvSpPr>
                <xdr:cNvPr id="2427" name="フローチャート : 結合子 226">
                  <a:extLst>
                    <a:ext uri="{FF2B5EF4-FFF2-40B4-BE49-F238E27FC236}">
                      <a16:creationId xmlns:a16="http://schemas.microsoft.com/office/drawing/2014/main" id="{00000000-0008-0000-0000-00007B090000}"/>
                    </a:ext>
                  </a:extLst>
                </xdr:cNvPr>
                <xdr:cNvSpPr/>
              </xdr:nvSpPr>
              <xdr:spPr>
                <a:xfrm flipV="1">
                  <a:off x="9418962" y="2733007"/>
                  <a:ext cx="27480" cy="27480"/>
                </a:xfrm>
                <a:prstGeom prst="flowChartConnector">
                  <a:avLst/>
                </a:prstGeom>
                <a:solidFill>
                  <a:schemeClr val="tx1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t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defTabSz="995690" fontAlgn="auto">
                    <a:spcBef>
                      <a:spcPts val="0"/>
                    </a:spcBef>
                    <a:spcAft>
                      <a:spcPts val="0"/>
                    </a:spcAft>
                  </a:pPr>
                  <a:endParaRPr lang="ja-JP" altLang="en-US" sz="1000">
                    <a:solidFill>
                      <a:prstClr val="white"/>
                    </a:solidFill>
                  </a:endParaRPr>
                </a:p>
              </xdr:txBody>
            </xdr:sp>
            <xdr:sp macro="" textlink="">
              <xdr:nvSpPr>
                <xdr:cNvPr id="2428" name="フローチャート : 結合子 228">
                  <a:extLst>
                    <a:ext uri="{FF2B5EF4-FFF2-40B4-BE49-F238E27FC236}">
                      <a16:creationId xmlns:a16="http://schemas.microsoft.com/office/drawing/2014/main" id="{00000000-0008-0000-0000-00007C090000}"/>
                    </a:ext>
                  </a:extLst>
                </xdr:cNvPr>
                <xdr:cNvSpPr/>
              </xdr:nvSpPr>
              <xdr:spPr>
                <a:xfrm flipV="1">
                  <a:off x="9413796" y="4088987"/>
                  <a:ext cx="27480" cy="27480"/>
                </a:xfrm>
                <a:prstGeom prst="flowChartConnector">
                  <a:avLst/>
                </a:prstGeom>
                <a:solidFill>
                  <a:schemeClr val="tx1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t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defTabSz="995690" fontAlgn="auto">
                    <a:spcBef>
                      <a:spcPts val="0"/>
                    </a:spcBef>
                    <a:spcAft>
                      <a:spcPts val="0"/>
                    </a:spcAft>
                  </a:pPr>
                  <a:endParaRPr lang="ja-JP" altLang="en-US" sz="1000">
                    <a:solidFill>
                      <a:prstClr val="white"/>
                    </a:solidFill>
                  </a:endParaRPr>
                </a:p>
              </xdr:txBody>
            </xdr:sp>
            <xdr:sp macro="" textlink="">
              <xdr:nvSpPr>
                <xdr:cNvPr id="2429" name="フローチャート : 結合子 229">
                  <a:extLst>
                    <a:ext uri="{FF2B5EF4-FFF2-40B4-BE49-F238E27FC236}">
                      <a16:creationId xmlns:a16="http://schemas.microsoft.com/office/drawing/2014/main" id="{00000000-0008-0000-0000-00007D090000}"/>
                    </a:ext>
                  </a:extLst>
                </xdr:cNvPr>
                <xdr:cNvSpPr/>
              </xdr:nvSpPr>
              <xdr:spPr>
                <a:xfrm flipV="1">
                  <a:off x="9619874" y="3783265"/>
                  <a:ext cx="27480" cy="27480"/>
                </a:xfrm>
                <a:prstGeom prst="flowChartConnector">
                  <a:avLst/>
                </a:prstGeom>
                <a:solidFill>
                  <a:schemeClr val="tx1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t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defTabSz="995690" fontAlgn="auto">
                    <a:spcBef>
                      <a:spcPts val="0"/>
                    </a:spcBef>
                    <a:spcAft>
                      <a:spcPts val="0"/>
                    </a:spcAft>
                  </a:pPr>
                  <a:endParaRPr lang="ja-JP" altLang="en-US" sz="1000">
                    <a:solidFill>
                      <a:prstClr val="white"/>
                    </a:solidFill>
                  </a:endParaRPr>
                </a:p>
              </xdr:txBody>
            </xdr:sp>
            <xdr:grpSp>
              <xdr:nvGrpSpPr>
                <xdr:cNvPr id="2430" name="グループ化 2429">
                  <a:extLst>
                    <a:ext uri="{FF2B5EF4-FFF2-40B4-BE49-F238E27FC236}">
                      <a16:creationId xmlns:a16="http://schemas.microsoft.com/office/drawing/2014/main" id="{00000000-0008-0000-0000-00007E090000}"/>
                    </a:ext>
                  </a:extLst>
                </xdr:cNvPr>
                <xdr:cNvGrpSpPr/>
              </xdr:nvGrpSpPr>
              <xdr:grpSpPr>
                <a:xfrm>
                  <a:off x="9212405" y="2708716"/>
                  <a:ext cx="653921" cy="1790756"/>
                  <a:chOff x="9212405" y="2708716"/>
                  <a:chExt cx="653921" cy="1790756"/>
                </a:xfrm>
              </xdr:grpSpPr>
              <xdr:sp macro="" textlink="">
                <xdr:nvSpPr>
                  <xdr:cNvPr id="2431" name="フローチャート : 結合子 232">
                    <a:extLst>
                      <a:ext uri="{FF2B5EF4-FFF2-40B4-BE49-F238E27FC236}">
                        <a16:creationId xmlns:a16="http://schemas.microsoft.com/office/drawing/2014/main" id="{00000000-0008-0000-0000-00007F090000}"/>
                      </a:ext>
                    </a:extLst>
                  </xdr:cNvPr>
                  <xdr:cNvSpPr/>
                </xdr:nvSpPr>
                <xdr:spPr>
                  <a:xfrm>
                    <a:off x="9637992" y="2739944"/>
                    <a:ext cx="27993" cy="27479"/>
                  </a:xfrm>
                  <a:prstGeom prst="flowChartConnector">
                    <a:avLst/>
                  </a:prstGeom>
                  <a:solidFill>
                    <a:schemeClr val="tx1"/>
                  </a:solidFill>
                  <a:ln>
                    <a:noFill/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wrap="square" rtlCol="0" anchor="t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defTabSz="995690" fontAlgn="auto">
                      <a:spcBef>
                        <a:spcPts val="0"/>
                      </a:spcBef>
                      <a:spcAft>
                        <a:spcPts val="0"/>
                      </a:spcAft>
                    </a:pPr>
                    <a:endParaRPr lang="ja-JP" altLang="en-US" sz="1000">
                      <a:solidFill>
                        <a:prstClr val="white"/>
                      </a:solidFill>
                    </a:endParaRPr>
                  </a:p>
                </xdr:txBody>
              </xdr:sp>
              <xdr:grpSp>
                <xdr:nvGrpSpPr>
                  <xdr:cNvPr id="2432" name="グループ化 2431">
                    <a:extLst>
                      <a:ext uri="{FF2B5EF4-FFF2-40B4-BE49-F238E27FC236}">
                        <a16:creationId xmlns:a16="http://schemas.microsoft.com/office/drawing/2014/main" id="{00000000-0008-0000-0000-000080090000}"/>
                      </a:ext>
                    </a:extLst>
                  </xdr:cNvPr>
                  <xdr:cNvGrpSpPr/>
                </xdr:nvGrpSpPr>
                <xdr:grpSpPr>
                  <a:xfrm>
                    <a:off x="9212405" y="2708716"/>
                    <a:ext cx="653921" cy="1790756"/>
                    <a:chOff x="8379183" y="2544138"/>
                    <a:chExt cx="653921" cy="1790756"/>
                  </a:xfrm>
                </xdr:grpSpPr>
                <xdr:grpSp>
                  <xdr:nvGrpSpPr>
                    <xdr:cNvPr id="2433" name="グループ化 2432">
                      <a:extLst>
                        <a:ext uri="{FF2B5EF4-FFF2-40B4-BE49-F238E27FC236}">
                          <a16:creationId xmlns:a16="http://schemas.microsoft.com/office/drawing/2014/main" id="{00000000-0008-0000-0000-000081090000}"/>
                        </a:ext>
                      </a:extLst>
                    </xdr:cNvPr>
                    <xdr:cNvGrpSpPr/>
                  </xdr:nvGrpSpPr>
                  <xdr:grpSpPr>
                    <a:xfrm>
                      <a:off x="8379183" y="2544138"/>
                      <a:ext cx="653921" cy="1790756"/>
                      <a:chOff x="8379183" y="2544138"/>
                      <a:chExt cx="653921" cy="1790756"/>
                    </a:xfrm>
                  </xdr:grpSpPr>
                  <xdr:sp macro="" textlink="">
                    <xdr:nvSpPr>
                      <xdr:cNvPr id="2435" name="テキスト ボックス 214">
                        <a:extLst>
                          <a:ext uri="{FF2B5EF4-FFF2-40B4-BE49-F238E27FC236}">
                            <a16:creationId xmlns:a16="http://schemas.microsoft.com/office/drawing/2014/main" id="{00000000-0008-0000-0000-000083090000}"/>
                          </a:ext>
                        </a:extLst>
                      </xdr:cNvPr>
                      <xdr:cNvSpPr txBox="1"/>
                    </xdr:nvSpPr>
                    <xdr:spPr>
                      <a:xfrm rot="5400000">
                        <a:off x="8641892" y="3943682"/>
                        <a:ext cx="516108" cy="266316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square" rtlCol="0">
                        <a:spAutoFit/>
                      </a:bodyPr>
                      <a:lstStyle>
                        <a:defPPr>
                          <a:defRPr lang="ja-JP"/>
                        </a:defPPr>
                        <a:lvl1pPr marL="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algn="ctr" defTabSz="995690" fontAlgn="auto">
                          <a:spcBef>
                            <a:spcPts val="0"/>
                          </a:spcBef>
                          <a:spcAft>
                            <a:spcPts val="0"/>
                          </a:spcAft>
                        </a:pPr>
                        <a:r>
                          <a:rPr lang="en-US" altLang="ja-JP" sz="800">
                            <a:solidFill>
                              <a:sysClr val="windowText" lastClr="000000"/>
                            </a:solidFill>
                            <a:latin typeface="HGPｺﾞｼｯｸM" panose="020B0600000000000000" pitchFamily="50" charset="-128"/>
                            <a:ea typeface="HGPｺﾞｼｯｸM" panose="020B0600000000000000" pitchFamily="50" charset="-128"/>
                          </a:rPr>
                          <a:t>300</a:t>
                        </a:r>
                        <a:endParaRPr lang="ja-JP" altLang="en-US" sz="800">
                          <a:solidFill>
                            <a:sysClr val="windowText" lastClr="000000"/>
                          </a:solidFill>
                          <a:latin typeface="HGPｺﾞｼｯｸM" panose="020B0600000000000000" pitchFamily="50" charset="-128"/>
                          <a:ea typeface="HGPｺﾞｼｯｸM" panose="020B0600000000000000" pitchFamily="50" charset="-128"/>
                        </a:endParaRPr>
                      </a:p>
                    </xdr:txBody>
                  </xdr:sp>
                  <xdr:sp macro="" textlink="">
                    <xdr:nvSpPr>
                      <xdr:cNvPr id="2436" name="テキスト ボックス 215">
                        <a:extLst>
                          <a:ext uri="{FF2B5EF4-FFF2-40B4-BE49-F238E27FC236}">
                            <a16:creationId xmlns:a16="http://schemas.microsoft.com/office/drawing/2014/main" id="{00000000-0008-0000-0000-000084090000}"/>
                          </a:ext>
                        </a:extLst>
                      </xdr:cNvPr>
                      <xdr:cNvSpPr txBox="1"/>
                    </xdr:nvSpPr>
                    <xdr:spPr>
                      <a:xfrm rot="5400000">
                        <a:off x="8407555" y="2964846"/>
                        <a:ext cx="635392" cy="266316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square" rtlCol="0">
                        <a:spAutoFit/>
                      </a:bodyPr>
                      <a:lstStyle>
                        <a:defPPr>
                          <a:defRPr lang="ja-JP"/>
                        </a:defPPr>
                        <a:lvl1pPr marL="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algn="ctr" defTabSz="995690" fontAlgn="auto">
                          <a:spcBef>
                            <a:spcPts val="0"/>
                          </a:spcBef>
                          <a:spcAft>
                            <a:spcPts val="0"/>
                          </a:spcAft>
                        </a:pPr>
                        <a:r>
                          <a:rPr lang="en-US" altLang="ja-JP" sz="800">
                            <a:solidFill>
                              <a:sysClr val="windowText" lastClr="000000"/>
                            </a:solidFill>
                            <a:latin typeface="HGPｺﾞｼｯｸM" panose="020B0600000000000000" pitchFamily="50" charset="-128"/>
                            <a:ea typeface="HGPｺﾞｼｯｸM" panose="020B0600000000000000" pitchFamily="50" charset="-128"/>
                          </a:rPr>
                          <a:t>1,820</a:t>
                        </a:r>
                        <a:endParaRPr lang="ja-JP" altLang="en-US" sz="800">
                          <a:solidFill>
                            <a:sysClr val="windowText" lastClr="000000"/>
                          </a:solidFill>
                          <a:latin typeface="HGPｺﾞｼｯｸM" panose="020B0600000000000000" pitchFamily="50" charset="-128"/>
                          <a:ea typeface="HGPｺﾞｼｯｸM" panose="020B0600000000000000" pitchFamily="50" charset="-128"/>
                        </a:endParaRPr>
                      </a:p>
                    </xdr:txBody>
                  </xdr:sp>
                  <xdr:sp macro="" textlink="">
                    <xdr:nvSpPr>
                      <xdr:cNvPr id="2437" name="テキスト ボックス 216">
                        <a:extLst>
                          <a:ext uri="{FF2B5EF4-FFF2-40B4-BE49-F238E27FC236}">
                            <a16:creationId xmlns:a16="http://schemas.microsoft.com/office/drawing/2014/main" id="{00000000-0008-0000-0000-000085090000}"/>
                          </a:ext>
                        </a:extLst>
                      </xdr:cNvPr>
                      <xdr:cNvSpPr txBox="1"/>
                    </xdr:nvSpPr>
                    <xdr:spPr>
                      <a:xfrm rot="5400000">
                        <a:off x="7806732" y="3116589"/>
                        <a:ext cx="1411217" cy="266316"/>
                      </a:xfrm>
                      <a:prstGeom prst="rect">
                        <a:avLst/>
                      </a:prstGeom>
                      <a:noFill/>
                    </xdr:spPr>
                    <xdr:txBody>
                      <a:bodyPr wrap="square" rtlCol="0">
                        <a:spAutoFit/>
                      </a:bodyPr>
                      <a:lstStyle>
                        <a:defPPr>
                          <a:defRPr lang="ja-JP"/>
                        </a:defPPr>
                        <a:lvl1pPr marL="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kumimoji="1" sz="1800" kern="1200">
                            <a:solidFill>
                              <a:schemeClr val="tx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algn="ctr" defTabSz="995690" fontAlgn="auto">
                          <a:spcBef>
                            <a:spcPts val="0"/>
                          </a:spcBef>
                          <a:spcAft>
                            <a:spcPts val="0"/>
                          </a:spcAft>
                        </a:pPr>
                        <a:r>
                          <a:rPr lang="en-US" altLang="ja-JP" sz="800">
                            <a:solidFill>
                              <a:sysClr val="windowText" lastClr="000000"/>
                            </a:solidFill>
                            <a:latin typeface="HGPｺﾞｼｯｸM" panose="020B0600000000000000" pitchFamily="50" charset="-128"/>
                            <a:ea typeface="HGPｺﾞｼｯｸM" panose="020B0600000000000000" pitchFamily="50" charset="-128"/>
                          </a:rPr>
                          <a:t>2,420</a:t>
                        </a:r>
                        <a:endParaRPr lang="ja-JP" altLang="en-US" sz="800">
                          <a:solidFill>
                            <a:sysClr val="windowText" lastClr="000000"/>
                          </a:solidFill>
                          <a:latin typeface="HGPｺﾞｼｯｸM" panose="020B0600000000000000" pitchFamily="50" charset="-128"/>
                          <a:ea typeface="HGPｺﾞｼｯｸM" panose="020B0600000000000000" pitchFamily="50" charset="-128"/>
                        </a:endParaRPr>
                      </a:p>
                    </xdr:txBody>
                  </xdr:sp>
                  <xdr:cxnSp macro="">
                    <xdr:nvCxnSpPr>
                      <xdr:cNvPr id="2438" name="直線コネクタ 2437">
                        <a:extLst>
                          <a:ext uri="{FF2B5EF4-FFF2-40B4-BE49-F238E27FC236}">
                            <a16:creationId xmlns:a16="http://schemas.microsoft.com/office/drawing/2014/main" id="{00000000-0008-0000-0000-000086090000}"/>
                          </a:ext>
                        </a:extLst>
                      </xdr:cNvPr>
                      <xdr:cNvCxnSpPr>
                        <a:cxnSpLocks/>
                      </xdr:cNvCxnSpPr>
                    </xdr:nvCxnSpPr>
                    <xdr:spPr>
                      <a:xfrm rot="10800000" flipH="1" flipV="1">
                        <a:off x="8581311" y="2594542"/>
                        <a:ext cx="400652" cy="3899"/>
                      </a:xfrm>
                      <a:prstGeom prst="line">
                        <a:avLst/>
                      </a:prstGeom>
                      <a:ln w="6350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439" name="直線コネクタ 2438">
                        <a:extLst>
                          <a:ext uri="{FF2B5EF4-FFF2-40B4-BE49-F238E27FC236}">
                            <a16:creationId xmlns:a16="http://schemas.microsoft.com/office/drawing/2014/main" id="{00000000-0008-0000-0000-000087090000}"/>
                          </a:ext>
                        </a:extLst>
                      </xdr:cNvPr>
                      <xdr:cNvCxnSpPr/>
                    </xdr:nvCxnSpPr>
                    <xdr:spPr>
                      <a:xfrm rot="10800000">
                        <a:off x="8587889" y="2604686"/>
                        <a:ext cx="0" cy="1341865"/>
                      </a:xfrm>
                      <a:prstGeom prst="line">
                        <a:avLst/>
                      </a:prstGeom>
                      <a:ln w="6350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440" name="直線コネクタ 2439">
                        <a:extLst>
                          <a:ext uri="{FF2B5EF4-FFF2-40B4-BE49-F238E27FC236}">
                            <a16:creationId xmlns:a16="http://schemas.microsoft.com/office/drawing/2014/main" id="{00000000-0008-0000-0000-000088090000}"/>
                          </a:ext>
                        </a:extLst>
                      </xdr:cNvPr>
                      <xdr:cNvCxnSpPr>
                        <a:cxnSpLocks/>
                      </xdr:cNvCxnSpPr>
                    </xdr:nvCxnSpPr>
                    <xdr:spPr>
                      <a:xfrm rot="10800000" flipH="1">
                        <a:off x="8820556" y="3641327"/>
                        <a:ext cx="125968" cy="0"/>
                      </a:xfrm>
                      <a:prstGeom prst="line">
                        <a:avLst/>
                      </a:prstGeom>
                      <a:ln w="6350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441" name="直線コネクタ 2440">
                        <a:extLst>
                          <a:ext uri="{FF2B5EF4-FFF2-40B4-BE49-F238E27FC236}">
                            <a16:creationId xmlns:a16="http://schemas.microsoft.com/office/drawing/2014/main" id="{00000000-0008-0000-0000-000089090000}"/>
                          </a:ext>
                        </a:extLst>
                      </xdr:cNvPr>
                      <xdr:cNvCxnSpPr/>
                    </xdr:nvCxnSpPr>
                    <xdr:spPr>
                      <a:xfrm rot="10800000" flipH="1">
                        <a:off x="8805984" y="2577826"/>
                        <a:ext cx="3409" cy="1367260"/>
                      </a:xfrm>
                      <a:prstGeom prst="line">
                        <a:avLst/>
                      </a:prstGeom>
                      <a:ln w="6350">
                        <a:solidFill>
                          <a:schemeClr val="tx1"/>
                        </a:solidFill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sp macro="" textlink="">
                    <xdr:nvSpPr>
                      <xdr:cNvPr id="2442" name="フローチャート : 結合子 233">
                        <a:extLst>
                          <a:ext uri="{FF2B5EF4-FFF2-40B4-BE49-F238E27FC236}">
                            <a16:creationId xmlns:a16="http://schemas.microsoft.com/office/drawing/2014/main" id="{00000000-0008-0000-0000-00008A09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8789325" y="3938769"/>
                        <a:ext cx="27993" cy="27479"/>
                      </a:xfrm>
                      <a:prstGeom prst="flowChartConnector">
                        <a:avLst/>
                      </a:prstGeom>
                      <a:solidFill>
                        <a:schemeClr val="tx1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wrap="square" rtlCol="0" anchor="t"/>
                      <a:lstStyle>
                        <a:defPPr>
                          <a:defRPr lang="ja-JP"/>
                        </a:defPPr>
                        <a:lvl1pPr marL="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defTabSz="995690" fontAlgn="auto">
                          <a:spcBef>
                            <a:spcPts val="0"/>
                          </a:spcBef>
                          <a:spcAft>
                            <a:spcPts val="0"/>
                          </a:spcAft>
                        </a:pPr>
                        <a:endParaRPr lang="ja-JP" altLang="en-US" sz="1000">
                          <a:solidFill>
                            <a:prstClr val="white"/>
                          </a:solidFill>
                        </a:endParaRPr>
                      </a:p>
                    </xdr:txBody>
                  </xdr:sp>
                </xdr:grpSp>
                <xdr:cxnSp macro="">
                  <xdr:nvCxnSpPr>
                    <xdr:cNvPr id="2434" name="直線コネクタ 2433">
                      <a:extLst>
                        <a:ext uri="{FF2B5EF4-FFF2-40B4-BE49-F238E27FC236}">
                          <a16:creationId xmlns:a16="http://schemas.microsoft.com/office/drawing/2014/main" id="{00000000-0008-0000-0000-000082090000}"/>
                        </a:ext>
                      </a:extLst>
                    </xdr:cNvPr>
                    <xdr:cNvCxnSpPr>
                      <a:cxnSpLocks/>
                    </xdr:cNvCxnSpPr>
                  </xdr:nvCxnSpPr>
                  <xdr:spPr>
                    <a:xfrm rot="10800000" flipH="1" flipV="1">
                      <a:off x="8581311" y="3931343"/>
                      <a:ext cx="400652" cy="3899"/>
                    </a:xfrm>
                    <a:prstGeom prst="line">
                      <a:avLst/>
                    </a:prstGeom>
                    <a:ln w="6350"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</xdr:grpSp>
          </xdr:grpSp>
          <xdr:grpSp>
            <xdr:nvGrpSpPr>
              <xdr:cNvPr id="2369" name="グループ化 2368">
                <a:extLst>
                  <a:ext uri="{FF2B5EF4-FFF2-40B4-BE49-F238E27FC236}">
                    <a16:creationId xmlns:a16="http://schemas.microsoft.com/office/drawing/2014/main" id="{00000000-0008-0000-0000-000041090000}"/>
                  </a:ext>
                </a:extLst>
              </xdr:cNvPr>
              <xdr:cNvGrpSpPr/>
            </xdr:nvGrpSpPr>
            <xdr:grpSpPr>
              <a:xfrm>
                <a:off x="9492865" y="2519504"/>
                <a:ext cx="147783" cy="1632320"/>
                <a:chOff x="715254" y="2633804"/>
                <a:chExt cx="147783" cy="1632320"/>
              </a:xfrm>
            </xdr:grpSpPr>
            <xdr:grpSp>
              <xdr:nvGrpSpPr>
                <xdr:cNvPr id="2413" name="グループ化 2412">
                  <a:extLst>
                    <a:ext uri="{FF2B5EF4-FFF2-40B4-BE49-F238E27FC236}">
                      <a16:creationId xmlns:a16="http://schemas.microsoft.com/office/drawing/2014/main" id="{00000000-0008-0000-0000-00006D090000}"/>
                    </a:ext>
                  </a:extLst>
                </xdr:cNvPr>
                <xdr:cNvGrpSpPr/>
              </xdr:nvGrpSpPr>
              <xdr:grpSpPr>
                <a:xfrm>
                  <a:off x="787555" y="2633804"/>
                  <a:ext cx="0" cy="1632320"/>
                  <a:chOff x="-179809" y="2510822"/>
                  <a:chExt cx="0" cy="1762266"/>
                </a:xfrm>
              </xdr:grpSpPr>
              <xdr:cxnSp macro="">
                <xdr:nvCxnSpPr>
                  <xdr:cNvPr id="2416" name="直線コネクタ 2415">
                    <a:extLst>
                      <a:ext uri="{FF2B5EF4-FFF2-40B4-BE49-F238E27FC236}">
                        <a16:creationId xmlns:a16="http://schemas.microsoft.com/office/drawing/2014/main" id="{00000000-0008-0000-0000-000070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2510822"/>
                    <a:ext cx="0" cy="243591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17" name="直線コネクタ 2416">
                    <a:extLst>
                      <a:ext uri="{FF2B5EF4-FFF2-40B4-BE49-F238E27FC236}">
                        <a16:creationId xmlns:a16="http://schemas.microsoft.com/office/drawing/2014/main" id="{00000000-0008-0000-0000-000071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2777041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18" name="直線コネクタ 2417">
                    <a:extLst>
                      <a:ext uri="{FF2B5EF4-FFF2-40B4-BE49-F238E27FC236}">
                        <a16:creationId xmlns:a16="http://schemas.microsoft.com/office/drawing/2014/main" id="{00000000-0008-0000-0000-000072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2811425"/>
                    <a:ext cx="0" cy="243591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19" name="直線コネクタ 2418">
                    <a:extLst>
                      <a:ext uri="{FF2B5EF4-FFF2-40B4-BE49-F238E27FC236}">
                        <a16:creationId xmlns:a16="http://schemas.microsoft.com/office/drawing/2014/main" id="{00000000-0008-0000-0000-000073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077643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20" name="直線コネクタ 2419">
                    <a:extLst>
                      <a:ext uri="{FF2B5EF4-FFF2-40B4-BE49-F238E27FC236}">
                        <a16:creationId xmlns:a16="http://schemas.microsoft.com/office/drawing/2014/main" id="{00000000-0008-0000-0000-000074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111109"/>
                    <a:ext cx="0" cy="243591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21" name="直線コネクタ 2420">
                    <a:extLst>
                      <a:ext uri="{FF2B5EF4-FFF2-40B4-BE49-F238E27FC236}">
                        <a16:creationId xmlns:a16="http://schemas.microsoft.com/office/drawing/2014/main" id="{00000000-0008-0000-0000-000075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377328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22" name="直線コネクタ 2421">
                    <a:extLst>
                      <a:ext uri="{FF2B5EF4-FFF2-40B4-BE49-F238E27FC236}">
                        <a16:creationId xmlns:a16="http://schemas.microsoft.com/office/drawing/2014/main" id="{00000000-0008-0000-0000-000076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415151"/>
                    <a:ext cx="0" cy="243591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23" name="直線コネクタ 2422">
                    <a:extLst>
                      <a:ext uri="{FF2B5EF4-FFF2-40B4-BE49-F238E27FC236}">
                        <a16:creationId xmlns:a16="http://schemas.microsoft.com/office/drawing/2014/main" id="{00000000-0008-0000-0000-000077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681370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24" name="直線コネクタ 2423">
                    <a:extLst>
                      <a:ext uri="{FF2B5EF4-FFF2-40B4-BE49-F238E27FC236}">
                        <a16:creationId xmlns:a16="http://schemas.microsoft.com/office/drawing/2014/main" id="{00000000-0008-0000-0000-000078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727763"/>
                    <a:ext cx="0" cy="243591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25" name="直線コネクタ 2424">
                    <a:extLst>
                      <a:ext uri="{FF2B5EF4-FFF2-40B4-BE49-F238E27FC236}">
                        <a16:creationId xmlns:a16="http://schemas.microsoft.com/office/drawing/2014/main" id="{00000000-0008-0000-0000-000079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993981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26" name="直線コネクタ 2425">
                    <a:extLst>
                      <a:ext uri="{FF2B5EF4-FFF2-40B4-BE49-F238E27FC236}">
                        <a16:creationId xmlns:a16="http://schemas.microsoft.com/office/drawing/2014/main" id="{00000000-0008-0000-0000-00007A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4029497"/>
                    <a:ext cx="0" cy="243591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2414" name="直角三角形 2413">
                  <a:extLst>
                    <a:ext uri="{FF2B5EF4-FFF2-40B4-BE49-F238E27FC236}">
                      <a16:creationId xmlns:a16="http://schemas.microsoft.com/office/drawing/2014/main" id="{00000000-0008-0000-0000-00006E090000}"/>
                    </a:ext>
                  </a:extLst>
                </xdr:cNvPr>
                <xdr:cNvSpPr/>
              </xdr:nvSpPr>
              <xdr:spPr>
                <a:xfrm>
                  <a:off x="715254" y="4132090"/>
                  <a:ext cx="72000" cy="72000"/>
                </a:xfrm>
                <a:prstGeom prst="rtTriangle">
                  <a:avLst/>
                </a:prstGeom>
                <a:solidFill>
                  <a:schemeClr val="bg1"/>
                </a:solidFill>
                <a:ln w="6350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  <xdr:sp macro="" textlink="">
              <xdr:nvSpPr>
                <xdr:cNvPr id="2415" name="直角三角形 2414">
                  <a:extLst>
                    <a:ext uri="{FF2B5EF4-FFF2-40B4-BE49-F238E27FC236}">
                      <a16:creationId xmlns:a16="http://schemas.microsoft.com/office/drawing/2014/main" id="{00000000-0008-0000-0000-00006F090000}"/>
                    </a:ext>
                  </a:extLst>
                </xdr:cNvPr>
                <xdr:cNvSpPr/>
              </xdr:nvSpPr>
              <xdr:spPr>
                <a:xfrm flipH="1">
                  <a:off x="791037" y="4131287"/>
                  <a:ext cx="72000" cy="72000"/>
                </a:xfrm>
                <a:prstGeom prst="rtTriangle">
                  <a:avLst/>
                </a:prstGeom>
                <a:solidFill>
                  <a:schemeClr val="bg1"/>
                </a:solidFill>
                <a:ln w="6350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</xdr:grpSp>
          <xdr:grpSp>
            <xdr:nvGrpSpPr>
              <xdr:cNvPr id="2370" name="グループ化 2369">
                <a:extLst>
                  <a:ext uri="{FF2B5EF4-FFF2-40B4-BE49-F238E27FC236}">
                    <a16:creationId xmlns:a16="http://schemas.microsoft.com/office/drawing/2014/main" id="{00000000-0008-0000-0000-000042090000}"/>
                  </a:ext>
                </a:extLst>
              </xdr:cNvPr>
              <xdr:cNvGrpSpPr/>
            </xdr:nvGrpSpPr>
            <xdr:grpSpPr>
              <a:xfrm>
                <a:off x="7120800" y="2519504"/>
                <a:ext cx="147783" cy="1632320"/>
                <a:chOff x="715254" y="2633804"/>
                <a:chExt cx="147783" cy="1632320"/>
              </a:xfrm>
            </xdr:grpSpPr>
            <xdr:grpSp>
              <xdr:nvGrpSpPr>
                <xdr:cNvPr id="2399" name="グループ化 2398">
                  <a:extLst>
                    <a:ext uri="{FF2B5EF4-FFF2-40B4-BE49-F238E27FC236}">
                      <a16:creationId xmlns:a16="http://schemas.microsoft.com/office/drawing/2014/main" id="{00000000-0008-0000-0000-00005F090000}"/>
                    </a:ext>
                  </a:extLst>
                </xdr:cNvPr>
                <xdr:cNvGrpSpPr/>
              </xdr:nvGrpSpPr>
              <xdr:grpSpPr>
                <a:xfrm>
                  <a:off x="787555" y="2633804"/>
                  <a:ext cx="0" cy="1632320"/>
                  <a:chOff x="-179809" y="2510822"/>
                  <a:chExt cx="0" cy="1762266"/>
                </a:xfrm>
              </xdr:grpSpPr>
              <xdr:cxnSp macro="">
                <xdr:nvCxnSpPr>
                  <xdr:cNvPr id="2402" name="直線コネクタ 2401">
                    <a:extLst>
                      <a:ext uri="{FF2B5EF4-FFF2-40B4-BE49-F238E27FC236}">
                        <a16:creationId xmlns:a16="http://schemas.microsoft.com/office/drawing/2014/main" id="{00000000-0008-0000-0000-000062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2510822"/>
                    <a:ext cx="0" cy="243591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03" name="直線コネクタ 2402">
                    <a:extLst>
                      <a:ext uri="{FF2B5EF4-FFF2-40B4-BE49-F238E27FC236}">
                        <a16:creationId xmlns:a16="http://schemas.microsoft.com/office/drawing/2014/main" id="{00000000-0008-0000-0000-000063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2777041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04" name="直線コネクタ 2403">
                    <a:extLst>
                      <a:ext uri="{FF2B5EF4-FFF2-40B4-BE49-F238E27FC236}">
                        <a16:creationId xmlns:a16="http://schemas.microsoft.com/office/drawing/2014/main" id="{00000000-0008-0000-0000-000064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2811425"/>
                    <a:ext cx="0" cy="243591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05" name="直線コネクタ 2404">
                    <a:extLst>
                      <a:ext uri="{FF2B5EF4-FFF2-40B4-BE49-F238E27FC236}">
                        <a16:creationId xmlns:a16="http://schemas.microsoft.com/office/drawing/2014/main" id="{00000000-0008-0000-0000-000065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077643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06" name="直線コネクタ 2405">
                    <a:extLst>
                      <a:ext uri="{FF2B5EF4-FFF2-40B4-BE49-F238E27FC236}">
                        <a16:creationId xmlns:a16="http://schemas.microsoft.com/office/drawing/2014/main" id="{00000000-0008-0000-0000-000066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111109"/>
                    <a:ext cx="0" cy="243591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07" name="直線コネクタ 2406">
                    <a:extLst>
                      <a:ext uri="{FF2B5EF4-FFF2-40B4-BE49-F238E27FC236}">
                        <a16:creationId xmlns:a16="http://schemas.microsoft.com/office/drawing/2014/main" id="{00000000-0008-0000-0000-000067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377328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08" name="直線コネクタ 2407">
                    <a:extLst>
                      <a:ext uri="{FF2B5EF4-FFF2-40B4-BE49-F238E27FC236}">
                        <a16:creationId xmlns:a16="http://schemas.microsoft.com/office/drawing/2014/main" id="{00000000-0008-0000-0000-000068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415151"/>
                    <a:ext cx="0" cy="243591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09" name="直線コネクタ 2408">
                    <a:extLst>
                      <a:ext uri="{FF2B5EF4-FFF2-40B4-BE49-F238E27FC236}">
                        <a16:creationId xmlns:a16="http://schemas.microsoft.com/office/drawing/2014/main" id="{00000000-0008-0000-0000-000069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681370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10" name="直線コネクタ 2409">
                    <a:extLst>
                      <a:ext uri="{FF2B5EF4-FFF2-40B4-BE49-F238E27FC236}">
                        <a16:creationId xmlns:a16="http://schemas.microsoft.com/office/drawing/2014/main" id="{00000000-0008-0000-0000-00006A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727763"/>
                    <a:ext cx="0" cy="243591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11" name="直線コネクタ 2410">
                    <a:extLst>
                      <a:ext uri="{FF2B5EF4-FFF2-40B4-BE49-F238E27FC236}">
                        <a16:creationId xmlns:a16="http://schemas.microsoft.com/office/drawing/2014/main" id="{00000000-0008-0000-0000-00006B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993981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412" name="直線コネクタ 2411">
                    <a:extLst>
                      <a:ext uri="{FF2B5EF4-FFF2-40B4-BE49-F238E27FC236}">
                        <a16:creationId xmlns:a16="http://schemas.microsoft.com/office/drawing/2014/main" id="{00000000-0008-0000-0000-00006C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4029497"/>
                    <a:ext cx="0" cy="243591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2400" name="直角三角形 2399">
                  <a:extLst>
                    <a:ext uri="{FF2B5EF4-FFF2-40B4-BE49-F238E27FC236}">
                      <a16:creationId xmlns:a16="http://schemas.microsoft.com/office/drawing/2014/main" id="{00000000-0008-0000-0000-000060090000}"/>
                    </a:ext>
                  </a:extLst>
                </xdr:cNvPr>
                <xdr:cNvSpPr/>
              </xdr:nvSpPr>
              <xdr:spPr>
                <a:xfrm>
                  <a:off x="715254" y="4132090"/>
                  <a:ext cx="72000" cy="72000"/>
                </a:xfrm>
                <a:prstGeom prst="rtTriangle">
                  <a:avLst/>
                </a:prstGeom>
                <a:solidFill>
                  <a:schemeClr val="bg1"/>
                </a:solidFill>
                <a:ln w="6350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  <xdr:sp macro="" textlink="">
              <xdr:nvSpPr>
                <xdr:cNvPr id="2401" name="直角三角形 2400">
                  <a:extLst>
                    <a:ext uri="{FF2B5EF4-FFF2-40B4-BE49-F238E27FC236}">
                      <a16:creationId xmlns:a16="http://schemas.microsoft.com/office/drawing/2014/main" id="{00000000-0008-0000-0000-000061090000}"/>
                    </a:ext>
                  </a:extLst>
                </xdr:cNvPr>
                <xdr:cNvSpPr/>
              </xdr:nvSpPr>
              <xdr:spPr>
                <a:xfrm flipH="1">
                  <a:off x="791037" y="4131287"/>
                  <a:ext cx="72000" cy="72000"/>
                </a:xfrm>
                <a:prstGeom prst="rtTriangle">
                  <a:avLst/>
                </a:prstGeom>
                <a:solidFill>
                  <a:schemeClr val="bg1"/>
                </a:solidFill>
                <a:ln w="6350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</xdr:grpSp>
          <xdr:sp macro="" textlink="">
            <xdr:nvSpPr>
              <xdr:cNvPr id="2371" name="テキスト ボックス 147">
                <a:extLst>
                  <a:ext uri="{FF2B5EF4-FFF2-40B4-BE49-F238E27FC236}">
                    <a16:creationId xmlns:a16="http://schemas.microsoft.com/office/drawing/2014/main" id="{00000000-0008-0000-0000-000043090000}"/>
                  </a:ext>
                </a:extLst>
              </xdr:cNvPr>
              <xdr:cNvSpPr txBox="1"/>
            </xdr:nvSpPr>
            <xdr:spPr>
              <a:xfrm>
                <a:off x="9278349" y="4085688"/>
                <a:ext cx="578387" cy="21544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 defTabSz="995690" fontAlgn="auto">
                  <a:spcBef>
                    <a:spcPts val="0"/>
                  </a:spcBef>
                  <a:spcAft>
                    <a:spcPts val="0"/>
                  </a:spcAft>
                </a:pPr>
                <a:r>
                  <a:rPr lang="ja-JP" altLang="en-US" sz="800">
                    <a:solidFill>
                      <a:sysClr val="windowText" lastClr="000000"/>
                    </a:solidFill>
                    <a:latin typeface="HGPｺﾞｼｯｸM" panose="020B0600000000000000" pitchFamily="50" charset="-128"/>
                    <a:ea typeface="HGPｺﾞｼｯｸM" panose="020B0600000000000000" pitchFamily="50" charset="-128"/>
                  </a:rPr>
                  <a:t>壁芯</a:t>
                </a:r>
              </a:p>
            </xdr:txBody>
          </xdr:sp>
          <xdr:sp macro="" textlink="">
            <xdr:nvSpPr>
              <xdr:cNvPr id="2372" name="テキスト ボックス 148">
                <a:extLst>
                  <a:ext uri="{FF2B5EF4-FFF2-40B4-BE49-F238E27FC236}">
                    <a16:creationId xmlns:a16="http://schemas.microsoft.com/office/drawing/2014/main" id="{00000000-0008-0000-0000-000044090000}"/>
                  </a:ext>
                </a:extLst>
              </xdr:cNvPr>
              <xdr:cNvSpPr txBox="1"/>
            </xdr:nvSpPr>
            <xdr:spPr>
              <a:xfrm>
                <a:off x="3588304" y="4095741"/>
                <a:ext cx="578387" cy="21544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 defTabSz="995690" fontAlgn="auto">
                  <a:spcBef>
                    <a:spcPts val="0"/>
                  </a:spcBef>
                  <a:spcAft>
                    <a:spcPts val="0"/>
                  </a:spcAft>
                </a:pPr>
                <a:r>
                  <a:rPr lang="ja-JP" altLang="en-US" sz="800">
                    <a:solidFill>
                      <a:sysClr val="windowText" lastClr="000000"/>
                    </a:solidFill>
                    <a:latin typeface="HGPｺﾞｼｯｸM" panose="020B0600000000000000" pitchFamily="50" charset="-128"/>
                    <a:ea typeface="HGPｺﾞｼｯｸM" panose="020B0600000000000000" pitchFamily="50" charset="-128"/>
                  </a:rPr>
                  <a:t>壁芯</a:t>
                </a:r>
              </a:p>
            </xdr:txBody>
          </xdr:sp>
          <xdr:sp macro="" textlink="">
            <xdr:nvSpPr>
              <xdr:cNvPr id="2373" name="テキスト ボックス 149">
                <a:extLst>
                  <a:ext uri="{FF2B5EF4-FFF2-40B4-BE49-F238E27FC236}">
                    <a16:creationId xmlns:a16="http://schemas.microsoft.com/office/drawing/2014/main" id="{00000000-0008-0000-0000-000045090000}"/>
                  </a:ext>
                </a:extLst>
              </xdr:cNvPr>
              <xdr:cNvSpPr txBox="1"/>
            </xdr:nvSpPr>
            <xdr:spPr>
              <a:xfrm>
                <a:off x="6906127" y="4095741"/>
                <a:ext cx="578387" cy="21544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 defTabSz="995690" fontAlgn="auto">
                  <a:spcBef>
                    <a:spcPts val="0"/>
                  </a:spcBef>
                  <a:spcAft>
                    <a:spcPts val="0"/>
                  </a:spcAft>
                </a:pPr>
                <a:r>
                  <a:rPr lang="ja-JP" altLang="en-US" sz="800">
                    <a:solidFill>
                      <a:sysClr val="windowText" lastClr="000000"/>
                    </a:solidFill>
                    <a:latin typeface="HGPｺﾞｼｯｸM" panose="020B0600000000000000" pitchFamily="50" charset="-128"/>
                    <a:ea typeface="HGPｺﾞｼｯｸM" panose="020B0600000000000000" pitchFamily="50" charset="-128"/>
                  </a:rPr>
                  <a:t>壁芯</a:t>
                </a:r>
              </a:p>
            </xdr:txBody>
          </xdr:sp>
          <xdr:grpSp>
            <xdr:nvGrpSpPr>
              <xdr:cNvPr id="2374" name="グループ化 2373">
                <a:extLst>
                  <a:ext uri="{FF2B5EF4-FFF2-40B4-BE49-F238E27FC236}">
                    <a16:creationId xmlns:a16="http://schemas.microsoft.com/office/drawing/2014/main" id="{00000000-0008-0000-0000-000046090000}"/>
                  </a:ext>
                </a:extLst>
              </xdr:cNvPr>
              <xdr:cNvGrpSpPr/>
            </xdr:nvGrpSpPr>
            <xdr:grpSpPr>
              <a:xfrm>
                <a:off x="3819086" y="1999941"/>
                <a:ext cx="3479453" cy="541256"/>
                <a:chOff x="6061354" y="1220714"/>
                <a:chExt cx="3479453" cy="541256"/>
              </a:xfrm>
            </xdr:grpSpPr>
            <xdr:sp macro="" textlink="">
              <xdr:nvSpPr>
                <xdr:cNvPr id="2381" name="フローチャート : 結合子 135">
                  <a:extLst>
                    <a:ext uri="{FF2B5EF4-FFF2-40B4-BE49-F238E27FC236}">
                      <a16:creationId xmlns:a16="http://schemas.microsoft.com/office/drawing/2014/main" id="{00000000-0008-0000-0000-00004D090000}"/>
                    </a:ext>
                  </a:extLst>
                </xdr:cNvPr>
                <xdr:cNvSpPr/>
              </xdr:nvSpPr>
              <xdr:spPr>
                <a:xfrm flipV="1">
                  <a:off x="6747837" y="1625774"/>
                  <a:ext cx="27480" cy="27480"/>
                </a:xfrm>
                <a:prstGeom prst="flowChartConnector">
                  <a:avLst/>
                </a:prstGeom>
                <a:solidFill>
                  <a:schemeClr val="tx1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t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defTabSz="995690" fontAlgn="auto">
                    <a:spcBef>
                      <a:spcPts val="0"/>
                    </a:spcBef>
                    <a:spcAft>
                      <a:spcPts val="0"/>
                    </a:spcAft>
                  </a:pPr>
                  <a:endParaRPr lang="ja-JP" altLang="en-US" sz="1000">
                    <a:solidFill>
                      <a:prstClr val="white"/>
                    </a:solidFill>
                  </a:endParaRPr>
                </a:p>
              </xdr:txBody>
            </xdr:sp>
            <xdr:grpSp>
              <xdr:nvGrpSpPr>
                <xdr:cNvPr id="2382" name="グループ化 2381">
                  <a:extLst>
                    <a:ext uri="{FF2B5EF4-FFF2-40B4-BE49-F238E27FC236}">
                      <a16:creationId xmlns:a16="http://schemas.microsoft.com/office/drawing/2014/main" id="{00000000-0008-0000-0000-00004E090000}"/>
                    </a:ext>
                  </a:extLst>
                </xdr:cNvPr>
                <xdr:cNvGrpSpPr/>
              </xdr:nvGrpSpPr>
              <xdr:grpSpPr>
                <a:xfrm>
                  <a:off x="6061354" y="1220714"/>
                  <a:ext cx="3479453" cy="541256"/>
                  <a:chOff x="3802859" y="1386287"/>
                  <a:chExt cx="3479453" cy="541256"/>
                </a:xfrm>
              </xdr:grpSpPr>
              <xdr:sp macro="" textlink="">
                <xdr:nvSpPr>
                  <xdr:cNvPr id="2383" name="フローチャート : 結合子 133">
                    <a:extLst>
                      <a:ext uri="{FF2B5EF4-FFF2-40B4-BE49-F238E27FC236}">
                        <a16:creationId xmlns:a16="http://schemas.microsoft.com/office/drawing/2014/main" id="{00000000-0008-0000-0000-00004F090000}"/>
                      </a:ext>
                    </a:extLst>
                  </xdr:cNvPr>
                  <xdr:cNvSpPr/>
                </xdr:nvSpPr>
                <xdr:spPr>
                  <a:xfrm>
                    <a:off x="7160773" y="1893095"/>
                    <a:ext cx="27993" cy="27479"/>
                  </a:xfrm>
                  <a:prstGeom prst="flowChartConnector">
                    <a:avLst/>
                  </a:prstGeom>
                  <a:solidFill>
                    <a:schemeClr val="tx1"/>
                  </a:solidFill>
                  <a:ln>
                    <a:noFill/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wrap="square" rtlCol="0" anchor="t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defTabSz="995690" fontAlgn="auto">
                      <a:spcBef>
                        <a:spcPts val="0"/>
                      </a:spcBef>
                      <a:spcAft>
                        <a:spcPts val="0"/>
                      </a:spcAft>
                    </a:pPr>
                    <a:endParaRPr lang="ja-JP" altLang="en-US" sz="1000">
                      <a:solidFill>
                        <a:prstClr val="white"/>
                      </a:solidFill>
                    </a:endParaRPr>
                  </a:p>
                </xdr:txBody>
              </xdr:sp>
              <xdr:cxnSp macro="">
                <xdr:nvCxnSpPr>
                  <xdr:cNvPr id="2384" name="直線コネクタ 2383">
                    <a:extLst>
                      <a:ext uri="{FF2B5EF4-FFF2-40B4-BE49-F238E27FC236}">
                        <a16:creationId xmlns:a16="http://schemas.microsoft.com/office/drawing/2014/main" id="{00000000-0008-0000-0000-000050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 flipV="1">
                    <a:off x="4504259" y="1807280"/>
                    <a:ext cx="0" cy="101429"/>
                  </a:xfrm>
                  <a:prstGeom prst="line">
                    <a:avLst/>
                  </a:prstGeom>
                  <a:ln w="6350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sp macro="" textlink="">
                <xdr:nvSpPr>
                  <xdr:cNvPr id="2385" name="フローチャート : 結合子 140">
                    <a:extLst>
                      <a:ext uri="{FF2B5EF4-FFF2-40B4-BE49-F238E27FC236}">
                        <a16:creationId xmlns:a16="http://schemas.microsoft.com/office/drawing/2014/main" id="{00000000-0008-0000-0000-000051090000}"/>
                      </a:ext>
                    </a:extLst>
                  </xdr:cNvPr>
                  <xdr:cNvSpPr/>
                </xdr:nvSpPr>
                <xdr:spPr>
                  <a:xfrm flipV="1">
                    <a:off x="3844221" y="1894527"/>
                    <a:ext cx="27480" cy="27480"/>
                  </a:xfrm>
                  <a:prstGeom prst="flowChartConnector">
                    <a:avLst/>
                  </a:prstGeom>
                  <a:solidFill>
                    <a:schemeClr val="tx1"/>
                  </a:solidFill>
                  <a:ln>
                    <a:noFill/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wrap="square" rtlCol="0" anchor="t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defTabSz="995690" fontAlgn="auto">
                      <a:spcBef>
                        <a:spcPts val="0"/>
                      </a:spcBef>
                      <a:spcAft>
                        <a:spcPts val="0"/>
                      </a:spcAft>
                    </a:pPr>
                    <a:endParaRPr lang="ja-JP" altLang="en-US" sz="1000">
                      <a:solidFill>
                        <a:prstClr val="white"/>
                      </a:solidFill>
                    </a:endParaRPr>
                  </a:p>
                </xdr:txBody>
              </xdr:sp>
              <xdr:cxnSp macro="">
                <xdr:nvCxnSpPr>
                  <xdr:cNvPr id="2386" name="直線コネクタ 2385">
                    <a:extLst>
                      <a:ext uri="{FF2B5EF4-FFF2-40B4-BE49-F238E27FC236}">
                        <a16:creationId xmlns:a16="http://schemas.microsoft.com/office/drawing/2014/main" id="{00000000-0008-0000-0000-00005209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 flipV="1">
                    <a:off x="6524459" y="1818309"/>
                    <a:ext cx="0" cy="109234"/>
                  </a:xfrm>
                  <a:prstGeom prst="line">
                    <a:avLst/>
                  </a:prstGeom>
                  <a:ln w="6350">
                    <a:solidFill>
                      <a:schemeClr val="tx1"/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grpSp>
                <xdr:nvGrpSpPr>
                  <xdr:cNvPr id="2387" name="グループ化 2386">
                    <a:extLst>
                      <a:ext uri="{FF2B5EF4-FFF2-40B4-BE49-F238E27FC236}">
                        <a16:creationId xmlns:a16="http://schemas.microsoft.com/office/drawing/2014/main" id="{00000000-0008-0000-0000-000053090000}"/>
                      </a:ext>
                    </a:extLst>
                  </xdr:cNvPr>
                  <xdr:cNvGrpSpPr/>
                </xdr:nvGrpSpPr>
                <xdr:grpSpPr>
                  <a:xfrm>
                    <a:off x="3802859" y="1386287"/>
                    <a:ext cx="3479453" cy="498503"/>
                    <a:chOff x="3821253" y="1402862"/>
                    <a:chExt cx="3479453" cy="498503"/>
                  </a:xfrm>
                </xdr:grpSpPr>
                <xdr:cxnSp macro="">
                  <xdr:nvCxnSpPr>
                    <xdr:cNvPr id="2388" name="直線コネクタ 2387">
                      <a:extLst>
                        <a:ext uri="{FF2B5EF4-FFF2-40B4-BE49-F238E27FC236}">
                          <a16:creationId xmlns:a16="http://schemas.microsoft.com/office/drawing/2014/main" id="{00000000-0008-0000-0000-000054090000}"/>
                        </a:ext>
                      </a:extLst>
                    </xdr:cNvPr>
                    <xdr:cNvCxnSpPr>
                      <a:cxnSpLocks/>
                    </xdr:cNvCxnSpPr>
                  </xdr:nvCxnSpPr>
                  <xdr:spPr>
                    <a:xfrm flipV="1">
                      <a:off x="3901769" y="1807339"/>
                      <a:ext cx="3285608" cy="12867"/>
                    </a:xfrm>
                    <a:prstGeom prst="line">
                      <a:avLst/>
                    </a:prstGeom>
                    <a:ln w="6350"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sp macro="" textlink="">
                  <xdr:nvSpPr>
                    <xdr:cNvPr id="2389" name="フローチャート : 結合子 155">
                      <a:extLst>
                        <a:ext uri="{FF2B5EF4-FFF2-40B4-BE49-F238E27FC236}">
                          <a16:creationId xmlns:a16="http://schemas.microsoft.com/office/drawing/2014/main" id="{00000000-0008-0000-0000-000055090000}"/>
                        </a:ext>
                      </a:extLst>
                    </xdr:cNvPr>
                    <xdr:cNvSpPr/>
                  </xdr:nvSpPr>
                  <xdr:spPr>
                    <a:xfrm flipV="1">
                      <a:off x="6535577" y="1807403"/>
                      <a:ext cx="27480" cy="27480"/>
                    </a:xfrm>
                    <a:prstGeom prst="flowChartConnector">
                      <a:avLst/>
                    </a:prstGeom>
                    <a:solidFill>
                      <a:schemeClr val="tx1"/>
                    </a:solidFill>
                    <a:ln>
                      <a:noFill/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wrap="square" rtlCol="0" anchor="t"/>
                    <a:lstStyle>
                      <a:defPPr>
                        <a:defRPr lang="ja-JP"/>
                      </a:defPPr>
                      <a:lvl1pPr marL="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defTabSz="995690" fontAlgn="auto">
                        <a:spcBef>
                          <a:spcPts val="0"/>
                        </a:spcBef>
                        <a:spcAft>
                          <a:spcPts val="0"/>
                        </a:spcAft>
                      </a:pPr>
                      <a:endParaRPr lang="ja-JP" altLang="en-US" sz="1000">
                        <a:solidFill>
                          <a:prstClr val="white"/>
                        </a:solidFill>
                      </a:endParaRPr>
                    </a:p>
                  </xdr:txBody>
                </xdr:sp>
                <xdr:grpSp>
                  <xdr:nvGrpSpPr>
                    <xdr:cNvPr id="2390" name="グループ化 2389">
                      <a:extLst>
                        <a:ext uri="{FF2B5EF4-FFF2-40B4-BE49-F238E27FC236}">
                          <a16:creationId xmlns:a16="http://schemas.microsoft.com/office/drawing/2014/main" id="{00000000-0008-0000-0000-000056090000}"/>
                        </a:ext>
                      </a:extLst>
                    </xdr:cNvPr>
                    <xdr:cNvGrpSpPr/>
                  </xdr:nvGrpSpPr>
                  <xdr:grpSpPr>
                    <a:xfrm>
                      <a:off x="3821253" y="1402862"/>
                      <a:ext cx="3479453" cy="498503"/>
                      <a:chOff x="3821253" y="1402862"/>
                      <a:chExt cx="3479453" cy="498503"/>
                    </a:xfrm>
                  </xdr:grpSpPr>
                  <xdr:sp macro="" textlink="">
                    <xdr:nvSpPr>
                      <xdr:cNvPr id="2391" name="フローチャート : 結合子 157">
                        <a:extLst>
                          <a:ext uri="{FF2B5EF4-FFF2-40B4-BE49-F238E27FC236}">
                            <a16:creationId xmlns:a16="http://schemas.microsoft.com/office/drawing/2014/main" id="{00000000-0008-0000-0000-000057090000}"/>
                          </a:ext>
                        </a:extLst>
                      </xdr:cNvPr>
                      <xdr:cNvSpPr/>
                    </xdr:nvSpPr>
                    <xdr:spPr>
                      <a:xfrm flipV="1">
                        <a:off x="3888031" y="1611477"/>
                        <a:ext cx="27480" cy="27480"/>
                      </a:xfrm>
                      <a:prstGeom prst="flowChartConnector">
                        <a:avLst/>
                      </a:prstGeom>
                      <a:solidFill>
                        <a:schemeClr val="tx1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wrap="square" rtlCol="0" anchor="t"/>
                      <a:lstStyle>
                        <a:defPPr>
                          <a:defRPr lang="ja-JP"/>
                        </a:defPPr>
                        <a:lvl1pPr marL="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defTabSz="995690" fontAlgn="auto">
                          <a:spcBef>
                            <a:spcPts val="0"/>
                          </a:spcBef>
                          <a:spcAft>
                            <a:spcPts val="0"/>
                          </a:spcAft>
                        </a:pPr>
                        <a:endParaRPr lang="ja-JP" altLang="en-US" sz="1000">
                          <a:solidFill>
                            <a:prstClr val="white"/>
                          </a:solidFill>
                        </a:endParaRPr>
                      </a:p>
                    </xdr:txBody>
                  </xdr:sp>
                  <xdr:grpSp>
                    <xdr:nvGrpSpPr>
                      <xdr:cNvPr id="2392" name="グループ化 2391">
                        <a:extLst>
                          <a:ext uri="{FF2B5EF4-FFF2-40B4-BE49-F238E27FC236}">
                            <a16:creationId xmlns:a16="http://schemas.microsoft.com/office/drawing/2014/main" id="{00000000-0008-0000-0000-00005809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3821253" y="1402862"/>
                        <a:ext cx="3479453" cy="498503"/>
                        <a:chOff x="3821253" y="1983666"/>
                        <a:chExt cx="3479453" cy="498503"/>
                      </a:xfrm>
                    </xdr:grpSpPr>
                    <xdr:sp macro="" textlink="">
                      <xdr:nvSpPr>
                        <xdr:cNvPr id="2393" name="テキスト ボックス 171">
                          <a:extLst>
                            <a:ext uri="{FF2B5EF4-FFF2-40B4-BE49-F238E27FC236}">
                              <a16:creationId xmlns:a16="http://schemas.microsoft.com/office/drawing/2014/main" id="{00000000-0008-0000-0000-000059090000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3821253" y="1983666"/>
                          <a:ext cx="3479453" cy="286421"/>
                        </a:xfrm>
                        <a:prstGeom prst="rect">
                          <a:avLst/>
                        </a:prstGeom>
                        <a:noFill/>
                      </xdr:spPr>
                      <xdr:txBody>
                        <a:bodyPr wrap="square" rtlCol="0" anchor="ctr">
                          <a:spAutoFit/>
                        </a:bodyPr>
                        <a:lstStyle>
                          <a:defPPr>
                            <a:defRPr lang="ja-JP"/>
                          </a:defPPr>
                          <a:lvl1pPr marL="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 algn="ctr" defTabSz="995690" fontAlgn="auto"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</a:pPr>
                          <a:r>
                            <a:rPr lang="en-US" altLang="ja-JP" sz="800">
                              <a:solidFill>
                                <a:sysClr val="windowText" lastClr="000000"/>
                              </a:solidFill>
                              <a:latin typeface="HGPｺﾞｼｯｸM" panose="020B0600000000000000" pitchFamily="50" charset="-128"/>
                              <a:ea typeface="HGPｺﾞｼｯｸM" panose="020B0600000000000000" pitchFamily="50" charset="-128"/>
                            </a:rPr>
                            <a:t>5,915</a:t>
                          </a:r>
                          <a:endParaRPr lang="ja-JP" altLang="en-US" sz="800">
                            <a:solidFill>
                              <a:sysClr val="windowText" lastClr="000000"/>
                            </a:solidFill>
                            <a:latin typeface="HGPｺﾞｼｯｸM" panose="020B0600000000000000" pitchFamily="50" charset="-128"/>
                            <a:ea typeface="HGPｺﾞｼｯｸM" panose="020B0600000000000000" pitchFamily="50" charset="-128"/>
                          </a:endParaRPr>
                        </a:p>
                      </xdr:txBody>
                    </xdr:sp>
                    <xdr:sp macro="" textlink="">
                      <xdr:nvSpPr>
                        <xdr:cNvPr id="2394" name="テキスト ボックス 172">
                          <a:extLst>
                            <a:ext uri="{FF2B5EF4-FFF2-40B4-BE49-F238E27FC236}">
                              <a16:creationId xmlns:a16="http://schemas.microsoft.com/office/drawing/2014/main" id="{00000000-0008-0000-0000-00005A090000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3907334" y="2150270"/>
                          <a:ext cx="668218" cy="286420"/>
                        </a:xfrm>
                        <a:prstGeom prst="rect">
                          <a:avLst/>
                        </a:prstGeom>
                        <a:noFill/>
                      </xdr:spPr>
                      <xdr:txBody>
                        <a:bodyPr wrap="square" rtlCol="0" anchor="ctr">
                          <a:spAutoFit/>
                        </a:bodyPr>
                        <a:lstStyle>
                          <a:defPPr>
                            <a:defRPr lang="ja-JP"/>
                          </a:defPPr>
                          <a:lvl1pPr marL="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 algn="ctr" defTabSz="995690" fontAlgn="auto"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</a:pPr>
                          <a:r>
                            <a:rPr lang="en-US" altLang="ja-JP" sz="800">
                              <a:solidFill>
                                <a:sysClr val="windowText" lastClr="000000"/>
                              </a:solidFill>
                              <a:latin typeface="HGPｺﾞｼｯｸM" panose="020B0600000000000000" pitchFamily="50" charset="-128"/>
                              <a:ea typeface="HGPｺﾞｼｯｸM" panose="020B0600000000000000" pitchFamily="50" charset="-128"/>
                            </a:rPr>
                            <a:t>1,137.5</a:t>
                          </a:r>
                          <a:endParaRPr lang="ja-JP" altLang="en-US" sz="800">
                            <a:solidFill>
                              <a:sysClr val="windowText" lastClr="000000"/>
                            </a:solidFill>
                            <a:latin typeface="HGPｺﾞｼｯｸM" panose="020B0600000000000000" pitchFamily="50" charset="-128"/>
                            <a:ea typeface="HGPｺﾞｼｯｸM" panose="020B0600000000000000" pitchFamily="50" charset="-128"/>
                          </a:endParaRPr>
                        </a:p>
                      </xdr:txBody>
                    </xdr:sp>
                    <xdr:sp macro="" textlink="">
                      <xdr:nvSpPr>
                        <xdr:cNvPr id="2395" name="テキスト ボックス 173">
                          <a:extLst>
                            <a:ext uri="{FF2B5EF4-FFF2-40B4-BE49-F238E27FC236}">
                              <a16:creationId xmlns:a16="http://schemas.microsoft.com/office/drawing/2014/main" id="{00000000-0008-0000-0000-00005B090000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4504135" y="2153464"/>
                          <a:ext cx="2118274" cy="286421"/>
                        </a:xfrm>
                        <a:prstGeom prst="rect">
                          <a:avLst/>
                        </a:prstGeom>
                        <a:noFill/>
                      </xdr:spPr>
                      <xdr:txBody>
                        <a:bodyPr wrap="square" rtlCol="0" anchor="ctr">
                          <a:spAutoFit/>
                        </a:bodyPr>
                        <a:lstStyle>
                          <a:defPPr>
                            <a:defRPr lang="ja-JP"/>
                          </a:defPPr>
                          <a:lvl1pPr marL="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 algn="ctr" defTabSz="995690" fontAlgn="auto"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</a:pPr>
                          <a:r>
                            <a:rPr lang="en-US" altLang="ja-JP" sz="800">
                              <a:solidFill>
                                <a:sysClr val="windowText" lastClr="000000"/>
                              </a:solidFill>
                              <a:latin typeface="HGPｺﾞｼｯｸM" panose="020B0600000000000000" pitchFamily="50" charset="-128"/>
                              <a:ea typeface="HGPｺﾞｼｯｸM" panose="020B0600000000000000" pitchFamily="50" charset="-128"/>
                            </a:rPr>
                            <a:t>3640</a:t>
                          </a:r>
                          <a:endParaRPr lang="ja-JP" altLang="en-US" sz="800">
                            <a:solidFill>
                              <a:sysClr val="windowText" lastClr="000000"/>
                            </a:solidFill>
                            <a:latin typeface="HGPｺﾞｼｯｸM" panose="020B0600000000000000" pitchFamily="50" charset="-128"/>
                            <a:ea typeface="HGPｺﾞｼｯｸM" panose="020B0600000000000000" pitchFamily="50" charset="-128"/>
                          </a:endParaRPr>
                        </a:p>
                      </xdr:txBody>
                    </xdr:sp>
                    <xdr:sp macro="" textlink="">
                      <xdr:nvSpPr>
                        <xdr:cNvPr id="2396" name="テキスト ボックス 174">
                          <a:extLst>
                            <a:ext uri="{FF2B5EF4-FFF2-40B4-BE49-F238E27FC236}">
                              <a16:creationId xmlns:a16="http://schemas.microsoft.com/office/drawing/2014/main" id="{00000000-0008-0000-0000-00005C090000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6533142" y="2159165"/>
                          <a:ext cx="641854" cy="286421"/>
                        </a:xfrm>
                        <a:prstGeom prst="rect">
                          <a:avLst/>
                        </a:prstGeom>
                        <a:noFill/>
                      </xdr:spPr>
                      <xdr:txBody>
                        <a:bodyPr wrap="square" rtlCol="0" anchor="ctr">
                          <a:spAutoFit/>
                        </a:bodyPr>
                        <a:lstStyle>
                          <a:defPPr>
                            <a:defRPr lang="ja-JP"/>
                          </a:defPPr>
                          <a:lvl1pPr marL="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 algn="ctr"/>
                          <a:r>
                            <a:rPr lang="en-US" altLang="ja-JP" sz="800">
                              <a:solidFill>
                                <a:sysClr val="windowText" lastClr="000000"/>
                              </a:solidFill>
                              <a:latin typeface="HGPｺﾞｼｯｸM" panose="020B0600000000000000" pitchFamily="50" charset="-128"/>
                              <a:ea typeface="HGPｺﾞｼｯｸM" panose="020B0600000000000000" pitchFamily="50" charset="-128"/>
                            </a:rPr>
                            <a:t>1,137.5</a:t>
                          </a:r>
                          <a:endParaRPr lang="ja-JP" altLang="en-US" sz="800">
                            <a:solidFill>
                              <a:sysClr val="windowText" lastClr="000000"/>
                            </a:solidFill>
                            <a:latin typeface="HGPｺﾞｼｯｸM" panose="020B0600000000000000" pitchFamily="50" charset="-128"/>
                            <a:ea typeface="HGPｺﾞｼｯｸM" panose="020B0600000000000000" pitchFamily="50" charset="-128"/>
                          </a:endParaRPr>
                        </a:p>
                      </xdr:txBody>
                    </xdr:sp>
                    <xdr:cxnSp macro="">
                      <xdr:nvCxnSpPr>
                        <xdr:cNvPr id="2397" name="直線コネクタ 2396">
                          <a:extLst>
                            <a:ext uri="{FF2B5EF4-FFF2-40B4-BE49-F238E27FC236}">
                              <a16:creationId xmlns:a16="http://schemas.microsoft.com/office/drawing/2014/main" id="{00000000-0008-0000-0000-00005D090000}"/>
                            </a:ext>
                          </a:extLst>
                        </xdr:cNvPr>
                        <xdr:cNvCxnSpPr/>
                      </xdr:nvCxnSpPr>
                      <xdr:spPr>
                        <a:xfrm>
                          <a:off x="3893161" y="2209226"/>
                          <a:ext cx="3323387" cy="2590"/>
                        </a:xfrm>
                        <a:prstGeom prst="line">
                          <a:avLst/>
                        </a:prstGeom>
                        <a:ln w="6350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398" name="直線コネクタ 2397">
                          <a:extLst>
                            <a:ext uri="{FF2B5EF4-FFF2-40B4-BE49-F238E27FC236}">
                              <a16:creationId xmlns:a16="http://schemas.microsoft.com/office/drawing/2014/main" id="{00000000-0008-0000-0000-00005E090000}"/>
                            </a:ext>
                          </a:extLst>
                        </xdr:cNvPr>
                        <xdr:cNvCxnSpPr/>
                      </xdr:nvCxnSpPr>
                      <xdr:spPr>
                        <a:xfrm flipV="1">
                          <a:off x="3901769" y="2204823"/>
                          <a:ext cx="0" cy="277346"/>
                        </a:xfrm>
                        <a:prstGeom prst="line">
                          <a:avLst/>
                        </a:prstGeom>
                        <a:ln w="6350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</xdr:grpSp>
              </xdr:grpSp>
            </xdr:grpSp>
          </xdr:grpSp>
          <xdr:sp macro="" textlink="">
            <xdr:nvSpPr>
              <xdr:cNvPr id="2375" name="正方形/長方形 2374">
                <a:extLst>
                  <a:ext uri="{FF2B5EF4-FFF2-40B4-BE49-F238E27FC236}">
                    <a16:creationId xmlns:a16="http://schemas.microsoft.com/office/drawing/2014/main" id="{00000000-0008-0000-0000-000047090000}"/>
                  </a:ext>
                </a:extLst>
              </xdr:cNvPr>
              <xdr:cNvSpPr/>
            </xdr:nvSpPr>
            <xdr:spPr>
              <a:xfrm>
                <a:off x="3572554" y="2513620"/>
                <a:ext cx="99739" cy="1346703"/>
              </a:xfrm>
              <a:prstGeom prst="rect">
                <a:avLst/>
              </a:prstGeom>
              <a:noFill/>
              <a:ln w="19050" cmpd="sng">
                <a:solidFill>
                  <a:schemeClr val="tx1"/>
                </a:solidFill>
                <a:prstDash val="solid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000">
                  <a:solidFill>
                    <a:srgbClr val="0070C0"/>
                  </a:solidFill>
                  <a:latin typeface="HGPｺﾞｼｯｸM" panose="020B0600000000000000" pitchFamily="50" charset="-128"/>
                  <a:ea typeface="HGPｺﾞｼｯｸM" panose="020B0600000000000000" pitchFamily="50" charset="-128"/>
                </a:endParaRPr>
              </a:p>
            </xdr:txBody>
          </xdr:sp>
          <xdr:sp macro="" textlink="">
            <xdr:nvSpPr>
              <xdr:cNvPr id="2376" name="テキスト ボックス 152">
                <a:extLst>
                  <a:ext uri="{FF2B5EF4-FFF2-40B4-BE49-F238E27FC236}">
                    <a16:creationId xmlns:a16="http://schemas.microsoft.com/office/drawing/2014/main" id="{00000000-0008-0000-0000-000048090000}"/>
                  </a:ext>
                </a:extLst>
              </xdr:cNvPr>
              <xdr:cNvSpPr txBox="1"/>
            </xdr:nvSpPr>
            <xdr:spPr>
              <a:xfrm>
                <a:off x="3333418" y="4095661"/>
                <a:ext cx="578388" cy="21544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 defTabSz="995690" fontAlgn="auto">
                  <a:spcBef>
                    <a:spcPts val="0"/>
                  </a:spcBef>
                  <a:spcAft>
                    <a:spcPts val="0"/>
                  </a:spcAft>
                </a:pPr>
                <a:r>
                  <a:rPr lang="ja-JP" altLang="en-US" sz="800">
                    <a:solidFill>
                      <a:sysClr val="windowText" lastClr="000000"/>
                    </a:solidFill>
                    <a:latin typeface="HGPｺﾞｼｯｸM" panose="020B0600000000000000" pitchFamily="50" charset="-128"/>
                    <a:ea typeface="HGPｺﾞｼｯｸM" panose="020B0600000000000000" pitchFamily="50" charset="-128"/>
                  </a:rPr>
                  <a:t>壁芯</a:t>
                </a:r>
              </a:p>
            </xdr:txBody>
          </xdr:sp>
          <xdr:sp macro="" textlink="">
            <xdr:nvSpPr>
              <xdr:cNvPr id="2377" name="正方形/長方形 2376">
                <a:extLst>
                  <a:ext uri="{FF2B5EF4-FFF2-40B4-BE49-F238E27FC236}">
                    <a16:creationId xmlns:a16="http://schemas.microsoft.com/office/drawing/2014/main" id="{00000000-0008-0000-0000-000049090000}"/>
                  </a:ext>
                </a:extLst>
              </xdr:cNvPr>
              <xdr:cNvSpPr/>
            </xdr:nvSpPr>
            <xdr:spPr>
              <a:xfrm>
                <a:off x="3595781" y="5190715"/>
                <a:ext cx="107646" cy="1165161"/>
              </a:xfrm>
              <a:prstGeom prst="rect">
                <a:avLst/>
              </a:prstGeom>
              <a:noFill/>
              <a:ln w="19050" cmpd="sng">
                <a:solidFill>
                  <a:schemeClr val="tx1"/>
                </a:solidFill>
                <a:prstDash val="solid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000">
                  <a:solidFill>
                    <a:srgbClr val="0070C0"/>
                  </a:solidFill>
                  <a:latin typeface="HGPｺﾞｼｯｸM" panose="020B0600000000000000" pitchFamily="50" charset="-128"/>
                  <a:ea typeface="HGPｺﾞｼｯｸM" panose="020B0600000000000000" pitchFamily="50" charset="-128"/>
                </a:endParaRPr>
              </a:p>
            </xdr:txBody>
          </xdr:sp>
          <xdr:sp macro="" textlink="">
            <xdr:nvSpPr>
              <xdr:cNvPr id="2378" name="テキスト ボックス 154">
                <a:extLst>
                  <a:ext uri="{FF2B5EF4-FFF2-40B4-BE49-F238E27FC236}">
                    <a16:creationId xmlns:a16="http://schemas.microsoft.com/office/drawing/2014/main" id="{00000000-0008-0000-0000-00004A090000}"/>
                  </a:ext>
                </a:extLst>
              </xdr:cNvPr>
              <xdr:cNvSpPr txBox="1"/>
            </xdr:nvSpPr>
            <xdr:spPr>
              <a:xfrm>
                <a:off x="3346329" y="6582523"/>
                <a:ext cx="578388" cy="215444"/>
              </a:xfrm>
              <a:prstGeom prst="rect">
                <a:avLst/>
              </a:prstGeom>
              <a:noFill/>
            </xdr:spPr>
            <xdr:txBody>
              <a:bodyPr wrap="square" rtlCol="0">
                <a:spAutoFit/>
              </a:bodyPr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 defTabSz="995690" fontAlgn="auto">
                  <a:spcBef>
                    <a:spcPts val="0"/>
                  </a:spcBef>
                  <a:spcAft>
                    <a:spcPts val="0"/>
                  </a:spcAft>
                </a:pPr>
                <a:r>
                  <a:rPr lang="ja-JP" altLang="en-US" sz="800">
                    <a:solidFill>
                      <a:sysClr val="windowText" lastClr="000000"/>
                    </a:solidFill>
                    <a:latin typeface="HGPｺﾞｼｯｸM" panose="020B0600000000000000" pitchFamily="50" charset="-128"/>
                    <a:ea typeface="HGPｺﾞｼｯｸM" panose="020B0600000000000000" pitchFamily="50" charset="-128"/>
                  </a:rPr>
                  <a:t>壁芯</a:t>
                </a:r>
              </a:p>
            </xdr:txBody>
          </xdr:sp>
          <xdr:sp macro="" textlink="">
            <xdr:nvSpPr>
              <xdr:cNvPr id="2379" name="正方形/長方形 2378">
                <a:extLst>
                  <a:ext uri="{FF2B5EF4-FFF2-40B4-BE49-F238E27FC236}">
                    <a16:creationId xmlns:a16="http://schemas.microsoft.com/office/drawing/2014/main" id="{00000000-0008-0000-0000-00004B090000}"/>
                  </a:ext>
                </a:extLst>
              </xdr:cNvPr>
              <xdr:cNvSpPr/>
            </xdr:nvSpPr>
            <xdr:spPr>
              <a:xfrm>
                <a:off x="5101919" y="5001332"/>
                <a:ext cx="95320" cy="1353943"/>
              </a:xfrm>
              <a:prstGeom prst="rect">
                <a:avLst/>
              </a:prstGeom>
              <a:noFill/>
              <a:ln w="19050" cmpd="sng">
                <a:solidFill>
                  <a:schemeClr val="tx1"/>
                </a:solidFill>
                <a:prstDash val="solid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000">
                  <a:solidFill>
                    <a:srgbClr val="0070C0"/>
                  </a:solidFill>
                  <a:latin typeface="HGPｺﾞｼｯｸM" panose="020B0600000000000000" pitchFamily="50" charset="-128"/>
                  <a:ea typeface="HGPｺﾞｼｯｸM" panose="020B0600000000000000" pitchFamily="50" charset="-128"/>
                </a:endParaRPr>
              </a:p>
            </xdr:txBody>
          </xdr:sp>
          <xdr:sp macro="" textlink="">
            <xdr:nvSpPr>
              <xdr:cNvPr id="2380" name="正方形/長方形 2379">
                <a:extLst>
                  <a:ext uri="{FF2B5EF4-FFF2-40B4-BE49-F238E27FC236}">
                    <a16:creationId xmlns:a16="http://schemas.microsoft.com/office/drawing/2014/main" id="{00000000-0008-0000-0000-00004C090000}"/>
                  </a:ext>
                </a:extLst>
              </xdr:cNvPr>
              <xdr:cNvSpPr/>
            </xdr:nvSpPr>
            <xdr:spPr>
              <a:xfrm>
                <a:off x="2723533" y="5201143"/>
                <a:ext cx="110440" cy="1162284"/>
              </a:xfrm>
              <a:prstGeom prst="rect">
                <a:avLst/>
              </a:prstGeom>
              <a:noFill/>
              <a:ln w="19050" cmpd="sng">
                <a:solidFill>
                  <a:schemeClr val="tx1"/>
                </a:solidFill>
                <a:prstDash val="solid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 sz="1000">
                  <a:solidFill>
                    <a:srgbClr val="0070C0"/>
                  </a:solidFill>
                  <a:latin typeface="HGPｺﾞｼｯｸM" panose="020B0600000000000000" pitchFamily="50" charset="-128"/>
                  <a:ea typeface="HGPｺﾞｼｯｸM" panose="020B0600000000000000" pitchFamily="50" charset="-128"/>
                </a:endParaRPr>
              </a:p>
            </xdr:txBody>
          </xdr:sp>
        </xdr:grpSp>
      </xdr:grpSp>
      <xdr:grpSp>
        <xdr:nvGrpSpPr>
          <xdr:cNvPr id="2119" name="グループ化 2118">
            <a:extLst>
              <a:ext uri="{FF2B5EF4-FFF2-40B4-BE49-F238E27FC236}">
                <a16:creationId xmlns:a16="http://schemas.microsoft.com/office/drawing/2014/main" id="{00000000-0008-0000-0000-000047080000}"/>
              </a:ext>
            </a:extLst>
          </xdr:cNvPr>
          <xdr:cNvGrpSpPr/>
        </xdr:nvGrpSpPr>
        <xdr:grpSpPr>
          <a:xfrm>
            <a:off x="6982945" y="1374658"/>
            <a:ext cx="1937759" cy="1583199"/>
            <a:chOff x="197268" y="2107788"/>
            <a:chExt cx="1930139" cy="1596534"/>
          </a:xfrm>
        </xdr:grpSpPr>
        <xdr:grpSp>
          <xdr:nvGrpSpPr>
            <xdr:cNvPr id="2286" name="グループ化 2285">
              <a:extLst>
                <a:ext uri="{FF2B5EF4-FFF2-40B4-BE49-F238E27FC236}">
                  <a16:creationId xmlns:a16="http://schemas.microsoft.com/office/drawing/2014/main" id="{00000000-0008-0000-0000-0000EE080000}"/>
                </a:ext>
              </a:extLst>
            </xdr:cNvPr>
            <xdr:cNvGrpSpPr/>
          </xdr:nvGrpSpPr>
          <xdr:grpSpPr>
            <a:xfrm>
              <a:off x="197268" y="2107788"/>
              <a:ext cx="1930139" cy="1596534"/>
              <a:chOff x="197268" y="2107788"/>
              <a:chExt cx="1930139" cy="1596534"/>
            </a:xfrm>
          </xdr:grpSpPr>
          <xdr:cxnSp macro="">
            <xdr:nvCxnSpPr>
              <xdr:cNvPr id="2288" name="直線コネクタ 2287">
                <a:extLst>
                  <a:ext uri="{FF2B5EF4-FFF2-40B4-BE49-F238E27FC236}">
                    <a16:creationId xmlns:a16="http://schemas.microsoft.com/office/drawing/2014/main" id="{00000000-0008-0000-0000-0000F0080000}"/>
                  </a:ext>
                </a:extLst>
              </xdr:cNvPr>
              <xdr:cNvCxnSpPr>
                <a:cxnSpLocks/>
              </xdr:cNvCxnSpPr>
            </xdr:nvCxnSpPr>
            <xdr:spPr>
              <a:xfrm flipH="1" flipV="1">
                <a:off x="678895" y="2159429"/>
                <a:ext cx="1920" cy="218475"/>
              </a:xfrm>
              <a:prstGeom prst="line">
                <a:avLst/>
              </a:prstGeom>
              <a:ln w="63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grpSp>
            <xdr:nvGrpSpPr>
              <xdr:cNvPr id="2289" name="グループ化 2288">
                <a:extLst>
                  <a:ext uri="{FF2B5EF4-FFF2-40B4-BE49-F238E27FC236}">
                    <a16:creationId xmlns:a16="http://schemas.microsoft.com/office/drawing/2014/main" id="{00000000-0008-0000-0000-0000F1080000}"/>
                  </a:ext>
                </a:extLst>
              </xdr:cNvPr>
              <xdr:cNvGrpSpPr/>
            </xdr:nvGrpSpPr>
            <xdr:grpSpPr>
              <a:xfrm>
                <a:off x="197268" y="2107788"/>
                <a:ext cx="1930139" cy="1596534"/>
                <a:chOff x="197268" y="2107788"/>
                <a:chExt cx="1930139" cy="1596534"/>
              </a:xfrm>
            </xdr:grpSpPr>
            <xdr:sp macro="" textlink="">
              <xdr:nvSpPr>
                <xdr:cNvPr id="2291" name="フローチャート : 結合子 252">
                  <a:extLst>
                    <a:ext uri="{FF2B5EF4-FFF2-40B4-BE49-F238E27FC236}">
                      <a16:creationId xmlns:a16="http://schemas.microsoft.com/office/drawing/2014/main" id="{00000000-0008-0000-0000-0000F3080000}"/>
                    </a:ext>
                  </a:extLst>
                </xdr:cNvPr>
                <xdr:cNvSpPr/>
              </xdr:nvSpPr>
              <xdr:spPr>
                <a:xfrm flipV="1">
                  <a:off x="2043659" y="2107788"/>
                  <a:ext cx="27407" cy="27407"/>
                </a:xfrm>
                <a:prstGeom prst="flowChartConnector">
                  <a:avLst/>
                </a:prstGeom>
                <a:solidFill>
                  <a:schemeClr val="tx1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t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defTabSz="995690" fontAlgn="auto">
                    <a:spcBef>
                      <a:spcPts val="0"/>
                    </a:spcBef>
                    <a:spcAft>
                      <a:spcPts val="0"/>
                    </a:spcAft>
                  </a:pPr>
                  <a:endParaRPr lang="ja-JP" altLang="en-US" sz="1000">
                    <a:solidFill>
                      <a:prstClr val="white"/>
                    </a:solidFill>
                  </a:endParaRPr>
                </a:p>
              </xdr:txBody>
            </xdr:sp>
            <xdr:sp macro="" textlink="">
              <xdr:nvSpPr>
                <xdr:cNvPr id="2292" name="フローチャート : 結合子 256">
                  <a:extLst>
                    <a:ext uri="{FF2B5EF4-FFF2-40B4-BE49-F238E27FC236}">
                      <a16:creationId xmlns:a16="http://schemas.microsoft.com/office/drawing/2014/main" id="{00000000-0008-0000-0000-0000F4080000}"/>
                    </a:ext>
                  </a:extLst>
                </xdr:cNvPr>
                <xdr:cNvSpPr/>
              </xdr:nvSpPr>
              <xdr:spPr>
                <a:xfrm flipV="1">
                  <a:off x="664712" y="2125775"/>
                  <a:ext cx="27407" cy="27407"/>
                </a:xfrm>
                <a:prstGeom prst="flowChartConnector">
                  <a:avLst/>
                </a:prstGeom>
                <a:solidFill>
                  <a:schemeClr val="tx1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t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defTabSz="995690" fontAlgn="auto">
                    <a:spcBef>
                      <a:spcPts val="0"/>
                    </a:spcBef>
                    <a:spcAft>
                      <a:spcPts val="0"/>
                    </a:spcAft>
                  </a:pPr>
                  <a:endParaRPr lang="ja-JP" altLang="en-US" sz="1000">
                    <a:solidFill>
                      <a:prstClr val="white"/>
                    </a:solidFill>
                  </a:endParaRPr>
                </a:p>
              </xdr:txBody>
            </xdr:sp>
            <xdr:grpSp>
              <xdr:nvGrpSpPr>
                <xdr:cNvPr id="2293" name="グループ化 2292">
                  <a:extLst>
                    <a:ext uri="{FF2B5EF4-FFF2-40B4-BE49-F238E27FC236}">
                      <a16:creationId xmlns:a16="http://schemas.microsoft.com/office/drawing/2014/main" id="{00000000-0008-0000-0000-0000F5080000}"/>
                    </a:ext>
                  </a:extLst>
                </xdr:cNvPr>
                <xdr:cNvGrpSpPr/>
              </xdr:nvGrpSpPr>
              <xdr:grpSpPr>
                <a:xfrm>
                  <a:off x="197268" y="2274613"/>
                  <a:ext cx="1930139" cy="1429709"/>
                  <a:chOff x="197268" y="2274613"/>
                  <a:chExt cx="1930139" cy="1429709"/>
                </a:xfrm>
              </xdr:grpSpPr>
              <xdr:grpSp>
                <xdr:nvGrpSpPr>
                  <xdr:cNvPr id="2294" name="グループ化 2293">
                    <a:extLst>
                      <a:ext uri="{FF2B5EF4-FFF2-40B4-BE49-F238E27FC236}">
                        <a16:creationId xmlns:a16="http://schemas.microsoft.com/office/drawing/2014/main" id="{00000000-0008-0000-0000-0000F6080000}"/>
                      </a:ext>
                    </a:extLst>
                  </xdr:cNvPr>
                  <xdr:cNvGrpSpPr/>
                </xdr:nvGrpSpPr>
                <xdr:grpSpPr>
                  <a:xfrm>
                    <a:off x="197268" y="2274613"/>
                    <a:ext cx="714595" cy="1429709"/>
                    <a:chOff x="203632" y="2072592"/>
                    <a:chExt cx="897831" cy="1871641"/>
                  </a:xfrm>
                </xdr:grpSpPr>
                <xdr:grpSp>
                  <xdr:nvGrpSpPr>
                    <xdr:cNvPr id="2311" name="グループ化 2310">
                      <a:extLst>
                        <a:ext uri="{FF2B5EF4-FFF2-40B4-BE49-F238E27FC236}">
                          <a16:creationId xmlns:a16="http://schemas.microsoft.com/office/drawing/2014/main" id="{00000000-0008-0000-0000-000007090000}"/>
                        </a:ext>
                      </a:extLst>
                    </xdr:cNvPr>
                    <xdr:cNvGrpSpPr/>
                  </xdr:nvGrpSpPr>
                  <xdr:grpSpPr>
                    <a:xfrm>
                      <a:off x="203632" y="2157033"/>
                      <a:ext cx="897831" cy="1787200"/>
                      <a:chOff x="588635" y="2812198"/>
                      <a:chExt cx="897831" cy="1787200"/>
                    </a:xfrm>
                  </xdr:grpSpPr>
                  <xdr:sp macro="" textlink="">
                    <xdr:nvSpPr>
                      <xdr:cNvPr id="2313" name="フローチャート : 結合子 226">
                        <a:extLst>
                          <a:ext uri="{FF2B5EF4-FFF2-40B4-BE49-F238E27FC236}">
                            <a16:creationId xmlns:a16="http://schemas.microsoft.com/office/drawing/2014/main" id="{00000000-0008-0000-0000-000009090000}"/>
                          </a:ext>
                        </a:extLst>
                      </xdr:cNvPr>
                      <xdr:cNvSpPr/>
                    </xdr:nvSpPr>
                    <xdr:spPr>
                      <a:xfrm flipV="1">
                        <a:off x="794271" y="2812198"/>
                        <a:ext cx="27407" cy="27407"/>
                      </a:xfrm>
                      <a:prstGeom prst="flowChartConnector">
                        <a:avLst/>
                      </a:prstGeom>
                      <a:solidFill>
                        <a:schemeClr val="tx1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wrap="square" rtlCol="0" anchor="t"/>
                      <a:lstStyle>
                        <a:defPPr>
                          <a:defRPr lang="ja-JP"/>
                        </a:defPPr>
                        <a:lvl1pPr marL="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defTabSz="995690" fontAlgn="auto">
                          <a:spcBef>
                            <a:spcPts val="0"/>
                          </a:spcBef>
                          <a:spcAft>
                            <a:spcPts val="0"/>
                          </a:spcAft>
                        </a:pPr>
                        <a:endParaRPr lang="ja-JP" altLang="en-US" sz="1000">
                          <a:solidFill>
                            <a:prstClr val="white"/>
                          </a:solidFill>
                        </a:endParaRPr>
                      </a:p>
                    </xdr:txBody>
                  </xdr:sp>
                  <xdr:grpSp>
                    <xdr:nvGrpSpPr>
                      <xdr:cNvPr id="2314" name="グループ化 2313">
                        <a:extLst>
                          <a:ext uri="{FF2B5EF4-FFF2-40B4-BE49-F238E27FC236}">
                            <a16:creationId xmlns:a16="http://schemas.microsoft.com/office/drawing/2014/main" id="{00000000-0008-0000-0000-00000A09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588635" y="2819682"/>
                        <a:ext cx="897831" cy="1779716"/>
                        <a:chOff x="1061808" y="2617538"/>
                        <a:chExt cx="897831" cy="1779716"/>
                      </a:xfrm>
                    </xdr:grpSpPr>
                    <xdr:sp macro="" textlink="">
                      <xdr:nvSpPr>
                        <xdr:cNvPr id="2315" name="フローチャート : 結合子 228">
                          <a:extLst>
                            <a:ext uri="{FF2B5EF4-FFF2-40B4-BE49-F238E27FC236}">
                              <a16:creationId xmlns:a16="http://schemas.microsoft.com/office/drawing/2014/main" id="{00000000-0008-0000-0000-00000B090000}"/>
                            </a:ext>
                          </a:extLst>
                        </xdr:cNvPr>
                        <xdr:cNvSpPr/>
                      </xdr:nvSpPr>
                      <xdr:spPr>
                        <a:xfrm flipV="1">
                          <a:off x="1279068" y="3950001"/>
                          <a:ext cx="27407" cy="27407"/>
                        </a:xfrm>
                        <a:prstGeom prst="flowChartConnector">
                          <a:avLst/>
                        </a:prstGeom>
                        <a:solidFill>
                          <a:schemeClr val="tx1"/>
                        </a:solidFill>
                        <a:ln>
                          <a:noFill/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wrap="square" rtlCol="0" anchor="t"/>
                        <a:lstStyle>
                          <a:defPPr>
                            <a:defRPr lang="ja-JP"/>
                          </a:defPPr>
                          <a:lvl1pPr marL="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kumimoji="1" sz="1800" kern="1200">
                              <a:solidFill>
                                <a:schemeClr val="lt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 defTabSz="995690" fontAlgn="auto"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</a:pPr>
                          <a:endParaRPr lang="ja-JP" altLang="en-US" sz="1000">
                            <a:solidFill>
                              <a:prstClr val="white"/>
                            </a:solidFill>
                          </a:endParaRPr>
                        </a:p>
                      </xdr:txBody>
                    </xdr:sp>
                    <xdr:grpSp>
                      <xdr:nvGrpSpPr>
                        <xdr:cNvPr id="2316" name="グループ化 2315">
                          <a:extLst>
                            <a:ext uri="{FF2B5EF4-FFF2-40B4-BE49-F238E27FC236}">
                              <a16:creationId xmlns:a16="http://schemas.microsoft.com/office/drawing/2014/main" id="{00000000-0008-0000-0000-00000C09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1061808" y="2617538"/>
                          <a:ext cx="897831" cy="1779716"/>
                          <a:chOff x="1061808" y="2617538"/>
                          <a:chExt cx="897831" cy="1779716"/>
                        </a:xfrm>
                      </xdr:grpSpPr>
                      <xdr:sp macro="" textlink="">
                        <xdr:nvSpPr>
                          <xdr:cNvPr id="2317" name="フローチャート : 結合子 233">
                            <a:extLst>
                              <a:ext uri="{FF2B5EF4-FFF2-40B4-BE49-F238E27FC236}">
                                <a16:creationId xmlns:a16="http://schemas.microsoft.com/office/drawing/2014/main" id="{00000000-0008-0000-0000-00000D090000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1424203" y="3959851"/>
                            <a:ext cx="27919" cy="27406"/>
                          </a:xfrm>
                          <a:prstGeom prst="flowChartConnector">
                            <a:avLst/>
                          </a:prstGeom>
                          <a:solidFill>
                            <a:schemeClr val="tx1"/>
                          </a:solidFill>
                          <a:ln>
                            <a:noFill/>
                          </a:ln>
                        </xdr:spPr>
                        <xdr:style>
                          <a:lnRef idx="2">
                            <a:schemeClr val="accent1">
                              <a:shade val="50000"/>
                            </a:schemeClr>
                          </a:lnRef>
                          <a:fillRef idx="1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wrap="square" rtlCol="0" anchor="t"/>
                          <a:lstStyle>
                            <a:defPPr>
                              <a:defRPr lang="ja-JP"/>
                            </a:defPPr>
                            <a:lvl1pPr marL="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1pPr>
                            <a:lvl2pPr marL="4572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2pPr>
                            <a:lvl3pPr marL="9144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3pPr>
                            <a:lvl4pPr marL="13716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4pPr>
                            <a:lvl5pPr marL="18288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5pPr>
                            <a:lvl6pPr marL="22860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6pPr>
                            <a:lvl7pPr marL="27432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7pPr>
                            <a:lvl8pPr marL="32004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8pPr>
                            <a:lvl9pPr marL="36576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9pPr>
                          </a:lstStyle>
                          <a:p>
                            <a:pPr defTabSz="995690" fontAlgn="auto">
                              <a:spcBef>
                                <a:spcPts val="0"/>
                              </a:spcBef>
                              <a:spcAft>
                                <a:spcPts val="0"/>
                              </a:spcAft>
                            </a:pPr>
                            <a:endParaRPr lang="ja-JP" altLang="en-US" sz="1000">
                              <a:solidFill>
                                <a:prstClr val="white"/>
                              </a:solidFill>
                            </a:endParaRPr>
                          </a:p>
                        </xdr:txBody>
                      </xdr:sp>
                      <xdr:grpSp>
                        <xdr:nvGrpSpPr>
                          <xdr:cNvPr id="2318" name="グループ化 2317">
                            <a:extLst>
                              <a:ext uri="{FF2B5EF4-FFF2-40B4-BE49-F238E27FC236}">
                                <a16:creationId xmlns:a16="http://schemas.microsoft.com/office/drawing/2014/main" id="{00000000-0008-0000-0000-00000E090000}"/>
                              </a:ext>
                            </a:extLst>
                          </xdr:cNvPr>
                          <xdr:cNvGrpSpPr/>
                        </xdr:nvGrpSpPr>
                        <xdr:grpSpPr>
                          <a:xfrm>
                            <a:off x="1061808" y="2617538"/>
                            <a:ext cx="897831" cy="1779716"/>
                            <a:chOff x="1362305" y="2637562"/>
                            <a:chExt cx="897831" cy="1779716"/>
                          </a:xfrm>
                        </xdr:grpSpPr>
                        <xdr:cxnSp macro="">
                          <xdr:nvCxnSpPr>
                            <xdr:cNvPr id="2319" name="直線コネクタ 2318">
                              <a:extLst>
                                <a:ext uri="{FF2B5EF4-FFF2-40B4-BE49-F238E27FC236}">
                                  <a16:creationId xmlns:a16="http://schemas.microsoft.com/office/drawing/2014/main" id="{00000000-0008-0000-0000-00000F09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>
                              <a:off x="1764237" y="2915490"/>
                              <a:ext cx="113152" cy="0"/>
                            </a:xfrm>
                            <a:prstGeom prst="line">
                              <a:avLst/>
                            </a:prstGeom>
                            <a:ln w="6350">
                              <a:solidFill>
                                <a:schemeClr val="tx1"/>
                              </a:solidFill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grpSp>
                          <xdr:nvGrpSpPr>
                            <xdr:cNvPr id="2320" name="グループ化 2319">
                              <a:extLst>
                                <a:ext uri="{FF2B5EF4-FFF2-40B4-BE49-F238E27FC236}">
                                  <a16:creationId xmlns:a16="http://schemas.microsoft.com/office/drawing/2014/main" id="{00000000-0008-0000-0000-000010090000}"/>
                                </a:ext>
                              </a:extLst>
                            </xdr:cNvPr>
                            <xdr:cNvGrpSpPr/>
                          </xdr:nvGrpSpPr>
                          <xdr:grpSpPr>
                            <a:xfrm>
                              <a:off x="1362305" y="2637562"/>
                              <a:ext cx="897831" cy="1779716"/>
                              <a:chOff x="1362305" y="2637562"/>
                              <a:chExt cx="897831" cy="1779716"/>
                            </a:xfrm>
                          </xdr:grpSpPr>
                          <xdr:sp macro="" textlink="">
                            <xdr:nvSpPr>
                              <xdr:cNvPr id="2321" name="フローチャート : 結合子 229">
                                <a:extLst>
                                  <a:ext uri="{FF2B5EF4-FFF2-40B4-BE49-F238E27FC236}">
                                    <a16:creationId xmlns:a16="http://schemas.microsoft.com/office/drawing/2014/main" id="{00000000-0008-0000-0000-000011090000}"/>
                                  </a:ext>
                                </a:extLst>
                              </xdr:cNvPr>
                              <xdr:cNvSpPr/>
                            </xdr:nvSpPr>
                            <xdr:spPr>
                              <a:xfrm flipV="1">
                                <a:off x="1738271" y="2900291"/>
                                <a:ext cx="27407" cy="27407"/>
                              </a:xfrm>
                              <a:prstGeom prst="flowChartConnector">
                                <a:avLst/>
                              </a:prstGeom>
                              <a:solidFill>
                                <a:schemeClr val="tx1"/>
                              </a:solidFill>
                              <a:ln>
                                <a:noFill/>
                              </a:ln>
                            </xdr:spPr>
                            <xdr:style>
                              <a:lnRef idx="2">
                                <a:schemeClr val="accent1">
                                  <a:shade val="50000"/>
                                </a:schemeClr>
                              </a:lnRef>
                              <a:fillRef idx="1">
                                <a:schemeClr val="accent1"/>
                              </a:fillRef>
                              <a:effectRef idx="0">
                                <a:schemeClr val="accent1"/>
                              </a:effectRef>
                              <a:fontRef idx="minor">
                                <a:schemeClr val="lt1"/>
                              </a:fontRef>
                            </xdr:style>
                            <xdr:txBody>
                              <a:bodyPr wrap="square" rtlCol="0" anchor="t"/>
                              <a:lstStyle>
                                <a:defPPr>
                                  <a:defRPr lang="ja-JP"/>
                                </a:defPPr>
                                <a:lvl1pPr marL="0" algn="l" defTabSz="914400" rtl="0" eaLnBrk="1" latinLnBrk="0" hangingPunct="1">
                                  <a:defRPr kumimoji="1" sz="1800" kern="1200">
                                    <a:solidFill>
                                      <a:schemeClr val="lt1"/>
                                    </a:solidFill>
                                    <a:latin typeface="+mn-lt"/>
                                    <a:ea typeface="+mn-ea"/>
                                    <a:cs typeface="+mn-cs"/>
                                  </a:defRPr>
                                </a:lvl1pPr>
                                <a:lvl2pPr marL="457200" algn="l" defTabSz="914400" rtl="0" eaLnBrk="1" latinLnBrk="0" hangingPunct="1">
                                  <a:defRPr kumimoji="1" sz="1800" kern="1200">
                                    <a:solidFill>
                                      <a:schemeClr val="lt1"/>
                                    </a:solidFill>
                                    <a:latin typeface="+mn-lt"/>
                                    <a:ea typeface="+mn-ea"/>
                                    <a:cs typeface="+mn-cs"/>
                                  </a:defRPr>
                                </a:lvl2pPr>
                                <a:lvl3pPr marL="914400" algn="l" defTabSz="914400" rtl="0" eaLnBrk="1" latinLnBrk="0" hangingPunct="1">
                                  <a:defRPr kumimoji="1" sz="1800" kern="1200">
                                    <a:solidFill>
                                      <a:schemeClr val="lt1"/>
                                    </a:solidFill>
                                    <a:latin typeface="+mn-lt"/>
                                    <a:ea typeface="+mn-ea"/>
                                    <a:cs typeface="+mn-cs"/>
                                  </a:defRPr>
                                </a:lvl3pPr>
                                <a:lvl4pPr marL="1371600" algn="l" defTabSz="914400" rtl="0" eaLnBrk="1" latinLnBrk="0" hangingPunct="1">
                                  <a:defRPr kumimoji="1" sz="1800" kern="1200">
                                    <a:solidFill>
                                      <a:schemeClr val="lt1"/>
                                    </a:solidFill>
                                    <a:latin typeface="+mn-lt"/>
                                    <a:ea typeface="+mn-ea"/>
                                    <a:cs typeface="+mn-cs"/>
                                  </a:defRPr>
                                </a:lvl4pPr>
                                <a:lvl5pPr marL="1828800" algn="l" defTabSz="914400" rtl="0" eaLnBrk="1" latinLnBrk="0" hangingPunct="1">
                                  <a:defRPr kumimoji="1" sz="1800" kern="1200">
                                    <a:solidFill>
                                      <a:schemeClr val="lt1"/>
                                    </a:solidFill>
                                    <a:latin typeface="+mn-lt"/>
                                    <a:ea typeface="+mn-ea"/>
                                    <a:cs typeface="+mn-cs"/>
                                  </a:defRPr>
                                </a:lvl5pPr>
                                <a:lvl6pPr marL="2286000" algn="l" defTabSz="914400" rtl="0" eaLnBrk="1" latinLnBrk="0" hangingPunct="1">
                                  <a:defRPr kumimoji="1" sz="1800" kern="1200">
                                    <a:solidFill>
                                      <a:schemeClr val="lt1"/>
                                    </a:solidFill>
                                    <a:latin typeface="+mn-lt"/>
                                    <a:ea typeface="+mn-ea"/>
                                    <a:cs typeface="+mn-cs"/>
                                  </a:defRPr>
                                </a:lvl6pPr>
                                <a:lvl7pPr marL="2743200" algn="l" defTabSz="914400" rtl="0" eaLnBrk="1" latinLnBrk="0" hangingPunct="1">
                                  <a:defRPr kumimoji="1" sz="1800" kern="1200">
                                    <a:solidFill>
                                      <a:schemeClr val="lt1"/>
                                    </a:solidFill>
                                    <a:latin typeface="+mn-lt"/>
                                    <a:ea typeface="+mn-ea"/>
                                    <a:cs typeface="+mn-cs"/>
                                  </a:defRPr>
                                </a:lvl7pPr>
                                <a:lvl8pPr marL="3200400" algn="l" defTabSz="914400" rtl="0" eaLnBrk="1" latinLnBrk="0" hangingPunct="1">
                                  <a:defRPr kumimoji="1" sz="1800" kern="1200">
                                    <a:solidFill>
                                      <a:schemeClr val="lt1"/>
                                    </a:solidFill>
                                    <a:latin typeface="+mn-lt"/>
                                    <a:ea typeface="+mn-ea"/>
                                    <a:cs typeface="+mn-cs"/>
                                  </a:defRPr>
                                </a:lvl8pPr>
                                <a:lvl9pPr marL="3657600" algn="l" defTabSz="914400" rtl="0" eaLnBrk="1" latinLnBrk="0" hangingPunct="1">
                                  <a:defRPr kumimoji="1" sz="1800" kern="1200">
                                    <a:solidFill>
                                      <a:schemeClr val="lt1"/>
                                    </a:solidFill>
                                    <a:latin typeface="+mn-lt"/>
                                    <a:ea typeface="+mn-ea"/>
                                    <a:cs typeface="+mn-cs"/>
                                  </a:defRPr>
                                </a:lvl9pPr>
                              </a:lstStyle>
                              <a:p>
                                <a:pPr defTabSz="995690" fontAlgn="auto">
                                  <a:spcBef>
                                    <a:spcPts val="0"/>
                                  </a:spcBef>
                                  <a:spcAft>
                                    <a:spcPts val="0"/>
                                  </a:spcAft>
                                </a:pPr>
                                <a:endParaRPr lang="ja-JP" altLang="en-US" sz="1000">
                                  <a:solidFill>
                                    <a:prstClr val="white"/>
                                  </a:solidFill>
                                </a:endParaRPr>
                              </a:p>
                            </xdr:txBody>
                          </xdr:sp>
                          <xdr:grpSp>
                            <xdr:nvGrpSpPr>
                              <xdr:cNvPr id="2322" name="グループ化 2321">
                                <a:extLst>
                                  <a:ext uri="{FF2B5EF4-FFF2-40B4-BE49-F238E27FC236}">
                                    <a16:creationId xmlns:a16="http://schemas.microsoft.com/office/drawing/2014/main" id="{00000000-0008-0000-0000-000012090000}"/>
                                  </a:ext>
                                </a:extLst>
                              </xdr:cNvPr>
                              <xdr:cNvGrpSpPr/>
                            </xdr:nvGrpSpPr>
                            <xdr:grpSpPr>
                              <a:xfrm>
                                <a:off x="1362305" y="2637562"/>
                                <a:ext cx="897831" cy="1779716"/>
                                <a:chOff x="796467" y="3326949"/>
                                <a:chExt cx="897831" cy="1779716"/>
                              </a:xfrm>
                            </xdr:grpSpPr>
                            <xdr:cxnSp macro="">
                              <xdr:nvCxnSpPr>
                                <xdr:cNvPr id="2323" name="直線コネクタ 2322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000-000013090000}"/>
                                    </a:ext>
                                  </a:extLst>
                                </xdr:cNvPr>
                                <xdr:cNvCxnSpPr>
                                  <a:cxnSpLocks/>
                                </xdr:cNvCxnSpPr>
                              </xdr:nvCxnSpPr>
                              <xdr:spPr>
                                <a:xfrm flipV="1">
                                  <a:off x="1180958" y="3348057"/>
                                  <a:ext cx="0" cy="1310823"/>
                                </a:xfrm>
                                <a:prstGeom prst="line">
                                  <a:avLst/>
                                </a:prstGeom>
                                <a:ln w="6350">
                                  <a:solidFill>
                                    <a:schemeClr val="tx1"/>
                                  </a:solidFill>
                                </a:ln>
                              </xdr:spPr>
                              <xdr:style>
                                <a:lnRef idx="1">
                                  <a:schemeClr val="accent1"/>
                                </a:lnRef>
                                <a:fillRef idx="0">
                                  <a:schemeClr val="accent1"/>
                                </a:fillRef>
                                <a:effectRef idx="0">
                                  <a:schemeClr val="accent1"/>
                                </a:effectRef>
                                <a:fontRef idx="minor">
                                  <a:schemeClr val="tx1"/>
                                </a:fontRef>
                              </xdr:style>
                            </xdr:cxnSp>
                            <xdr:grpSp>
                              <xdr:nvGrpSpPr>
                                <xdr:cNvPr id="2324" name="グループ化 2323">
                                  <a:extLst>
                                    <a:ext uri="{FF2B5EF4-FFF2-40B4-BE49-F238E27FC236}">
                                      <a16:creationId xmlns:a16="http://schemas.microsoft.com/office/drawing/2014/main" id="{00000000-0008-0000-0000-000014090000}"/>
                                    </a:ext>
                                  </a:extLst>
                                </xdr:cNvPr>
                                <xdr:cNvGrpSpPr/>
                              </xdr:nvGrpSpPr>
                              <xdr:grpSpPr>
                                <a:xfrm>
                                  <a:off x="796467" y="3326949"/>
                                  <a:ext cx="897831" cy="1779716"/>
                                  <a:chOff x="796467" y="3326949"/>
                                  <a:chExt cx="897831" cy="1779716"/>
                                </a:xfrm>
                              </xdr:grpSpPr>
                              <xdr:sp macro="" textlink="">
                                <xdr:nvSpPr>
                                  <xdr:cNvPr id="2325" name="フローチャート : 結合子 232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0000-000015090000}"/>
                                      </a:ext>
                                    </a:extLst>
                                  </xdr:cNvPr>
                                  <xdr:cNvSpPr/>
                                </xdr:nvSpPr>
                                <xdr:spPr>
                                  <a:xfrm>
                                    <a:off x="1170480" y="3326949"/>
                                    <a:ext cx="27919" cy="27406"/>
                                  </a:xfrm>
                                  <a:prstGeom prst="flowChartConnector">
                                    <a:avLst/>
                                  </a:prstGeom>
                                  <a:solidFill>
                                    <a:schemeClr val="tx1"/>
                                  </a:solidFill>
                                  <a:ln>
                                    <a:noFill/>
                                  </a:ln>
                                </xdr:spPr>
                                <xdr:style>
                                  <a:lnRef idx="2">
                                    <a:schemeClr val="accent1">
                                      <a:shade val="50000"/>
                                    </a:schemeClr>
                                  </a:lnRef>
                                  <a:fillRef idx="1">
                                    <a:schemeClr val="accent1"/>
                                  </a:fillRef>
                                  <a:effectRef idx="0">
                                    <a:schemeClr val="accent1"/>
                                  </a:effectRef>
                                  <a:fontRef idx="minor">
                                    <a:schemeClr val="lt1"/>
                                  </a:fontRef>
                                </xdr:style>
                                <xdr:txBody>
                                  <a:bodyPr wrap="square" rtlCol="0" anchor="t"/>
                                  <a:lstStyle>
                                    <a:defPPr>
                                      <a:defRPr lang="ja-JP"/>
                                    </a:defPPr>
                                    <a:lvl1pPr marL="0" algn="l" defTabSz="914400" rtl="0" eaLnBrk="1" latinLnBrk="0" hangingPunct="1">
                                      <a:defRPr kumimoji="1" sz="1800" kern="1200">
                                        <a:solidFill>
                                          <a:schemeClr val="lt1"/>
                                        </a:solidFill>
                                        <a:latin typeface="+mn-lt"/>
                                        <a:ea typeface="+mn-ea"/>
                                        <a:cs typeface="+mn-cs"/>
                                      </a:defRPr>
                                    </a:lvl1pPr>
                                    <a:lvl2pPr marL="457200" algn="l" defTabSz="914400" rtl="0" eaLnBrk="1" latinLnBrk="0" hangingPunct="1">
                                      <a:defRPr kumimoji="1" sz="1800" kern="1200">
                                        <a:solidFill>
                                          <a:schemeClr val="lt1"/>
                                        </a:solidFill>
                                        <a:latin typeface="+mn-lt"/>
                                        <a:ea typeface="+mn-ea"/>
                                        <a:cs typeface="+mn-cs"/>
                                      </a:defRPr>
                                    </a:lvl2pPr>
                                    <a:lvl3pPr marL="914400" algn="l" defTabSz="914400" rtl="0" eaLnBrk="1" latinLnBrk="0" hangingPunct="1">
                                      <a:defRPr kumimoji="1" sz="1800" kern="1200">
                                        <a:solidFill>
                                          <a:schemeClr val="lt1"/>
                                        </a:solidFill>
                                        <a:latin typeface="+mn-lt"/>
                                        <a:ea typeface="+mn-ea"/>
                                        <a:cs typeface="+mn-cs"/>
                                      </a:defRPr>
                                    </a:lvl3pPr>
                                    <a:lvl4pPr marL="1371600" algn="l" defTabSz="914400" rtl="0" eaLnBrk="1" latinLnBrk="0" hangingPunct="1">
                                      <a:defRPr kumimoji="1" sz="1800" kern="1200">
                                        <a:solidFill>
                                          <a:schemeClr val="lt1"/>
                                        </a:solidFill>
                                        <a:latin typeface="+mn-lt"/>
                                        <a:ea typeface="+mn-ea"/>
                                        <a:cs typeface="+mn-cs"/>
                                      </a:defRPr>
                                    </a:lvl4pPr>
                                    <a:lvl5pPr marL="1828800" algn="l" defTabSz="914400" rtl="0" eaLnBrk="1" latinLnBrk="0" hangingPunct="1">
                                      <a:defRPr kumimoji="1" sz="1800" kern="1200">
                                        <a:solidFill>
                                          <a:schemeClr val="lt1"/>
                                        </a:solidFill>
                                        <a:latin typeface="+mn-lt"/>
                                        <a:ea typeface="+mn-ea"/>
                                        <a:cs typeface="+mn-cs"/>
                                      </a:defRPr>
                                    </a:lvl5pPr>
                                    <a:lvl6pPr marL="2286000" algn="l" defTabSz="914400" rtl="0" eaLnBrk="1" latinLnBrk="0" hangingPunct="1">
                                      <a:defRPr kumimoji="1" sz="1800" kern="1200">
                                        <a:solidFill>
                                          <a:schemeClr val="lt1"/>
                                        </a:solidFill>
                                        <a:latin typeface="+mn-lt"/>
                                        <a:ea typeface="+mn-ea"/>
                                        <a:cs typeface="+mn-cs"/>
                                      </a:defRPr>
                                    </a:lvl6pPr>
                                    <a:lvl7pPr marL="2743200" algn="l" defTabSz="914400" rtl="0" eaLnBrk="1" latinLnBrk="0" hangingPunct="1">
                                      <a:defRPr kumimoji="1" sz="1800" kern="1200">
                                        <a:solidFill>
                                          <a:schemeClr val="lt1"/>
                                        </a:solidFill>
                                        <a:latin typeface="+mn-lt"/>
                                        <a:ea typeface="+mn-ea"/>
                                        <a:cs typeface="+mn-cs"/>
                                      </a:defRPr>
                                    </a:lvl7pPr>
                                    <a:lvl8pPr marL="3200400" algn="l" defTabSz="914400" rtl="0" eaLnBrk="1" latinLnBrk="0" hangingPunct="1">
                                      <a:defRPr kumimoji="1" sz="1800" kern="1200">
                                        <a:solidFill>
                                          <a:schemeClr val="lt1"/>
                                        </a:solidFill>
                                        <a:latin typeface="+mn-lt"/>
                                        <a:ea typeface="+mn-ea"/>
                                        <a:cs typeface="+mn-cs"/>
                                      </a:defRPr>
                                    </a:lvl8pPr>
                                    <a:lvl9pPr marL="3657600" algn="l" defTabSz="914400" rtl="0" eaLnBrk="1" latinLnBrk="0" hangingPunct="1">
                                      <a:defRPr kumimoji="1" sz="1800" kern="1200">
                                        <a:solidFill>
                                          <a:schemeClr val="lt1"/>
                                        </a:solidFill>
                                        <a:latin typeface="+mn-lt"/>
                                        <a:ea typeface="+mn-ea"/>
                                        <a:cs typeface="+mn-cs"/>
                                      </a:defRPr>
                                    </a:lvl9pPr>
                                  </a:lstStyle>
                                  <a:p>
                                    <a:pPr defTabSz="995690" fontAlgn="auto">
                                      <a:spcBef>
                                        <a:spcPts val="0"/>
                                      </a:spcBef>
                                      <a:spcAft>
                                        <a:spcPts val="0"/>
                                      </a:spcAft>
                                    </a:pPr>
                                    <a:endParaRPr lang="ja-JP" altLang="en-US" sz="1000">
                                      <a:solidFill>
                                        <a:prstClr val="white"/>
                                      </a:solidFill>
                                    </a:endParaRPr>
                                  </a:p>
                                </xdr:txBody>
                              </xdr:sp>
                              <xdr:grpSp>
                                <xdr:nvGrpSpPr>
                                  <xdr:cNvPr id="2326" name="グループ化 2325">
                                    <a:extLst>
                                      <a:ext uri="{FF2B5EF4-FFF2-40B4-BE49-F238E27FC236}">
                                        <a16:creationId xmlns:a16="http://schemas.microsoft.com/office/drawing/2014/main" id="{00000000-0008-0000-0000-000016090000}"/>
                                      </a:ext>
                                    </a:extLst>
                                  </xdr:cNvPr>
                                  <xdr:cNvGrpSpPr/>
                                </xdr:nvGrpSpPr>
                                <xdr:grpSpPr>
                                  <a:xfrm>
                                    <a:off x="796467" y="3330336"/>
                                    <a:ext cx="897831" cy="1776329"/>
                                    <a:chOff x="1165611" y="2525052"/>
                                    <a:chExt cx="897831" cy="1776329"/>
                                  </a:xfrm>
                                </xdr:grpSpPr>
                                <xdr:sp macro="" textlink="">
                                  <xdr:nvSpPr>
                                    <xdr:cNvPr id="2327" name="正方形/長方形 2326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000-000017090000}"/>
                                        </a:ext>
                                      </a:extLst>
                                    </xdr:cNvPr>
                                    <xdr:cNvSpPr/>
                                  </xdr:nvSpPr>
                                  <xdr:spPr>
                                    <a:xfrm>
                                      <a:off x="1702308" y="2525052"/>
                                      <a:ext cx="99740" cy="1346704"/>
                                    </a:xfrm>
                                    <a:prstGeom prst="rect">
                                      <a:avLst/>
                                    </a:prstGeom>
                                    <a:noFill/>
                                    <a:ln w="19050" cmpd="sng">
                                      <a:solidFill>
                                        <a:schemeClr val="tx1"/>
                                      </a:solidFill>
                                      <a:prstDash val="solid"/>
                                    </a:ln>
                                  </xdr:spPr>
                                  <xdr:style>
                                    <a:lnRef idx="2">
                                      <a:schemeClr val="accent1">
                                        <a:shade val="50000"/>
                                      </a:schemeClr>
                                    </a:lnRef>
                                    <a:fillRef idx="1">
                                      <a:schemeClr val="accent1"/>
                                    </a:fillRef>
                                    <a:effectRef idx="0">
                                      <a:schemeClr val="accent1"/>
                                    </a:effectRef>
                                    <a:fontRef idx="minor">
                                      <a:schemeClr val="lt1"/>
                                    </a:fontRef>
                                  </xdr:style>
                                  <xdr:txBody>
                                    <a:bodyPr wrap="square" rtlCol="0" anchor="ctr"/>
                                    <a:lstStyle>
                                      <a:defPPr>
                                        <a:defRPr lang="ja-JP"/>
                                      </a:defPPr>
                                      <a:lvl1pPr marL="0" algn="l" defTabSz="914400" rtl="0" eaLnBrk="1" latinLnBrk="0" hangingPunct="1">
                                        <a:defRPr kumimoji="1" sz="1800" kern="1200">
                                          <a:solidFill>
                                            <a:schemeClr val="lt1"/>
                                          </a:solidFill>
                                          <a:latin typeface="+mn-lt"/>
                                          <a:ea typeface="+mn-ea"/>
                                          <a:cs typeface="+mn-cs"/>
                                        </a:defRPr>
                                      </a:lvl1pPr>
                                      <a:lvl2pPr marL="457200" algn="l" defTabSz="914400" rtl="0" eaLnBrk="1" latinLnBrk="0" hangingPunct="1">
                                        <a:defRPr kumimoji="1" sz="1800" kern="1200">
                                          <a:solidFill>
                                            <a:schemeClr val="lt1"/>
                                          </a:solidFill>
                                          <a:latin typeface="+mn-lt"/>
                                          <a:ea typeface="+mn-ea"/>
                                          <a:cs typeface="+mn-cs"/>
                                        </a:defRPr>
                                      </a:lvl2pPr>
                                      <a:lvl3pPr marL="914400" algn="l" defTabSz="914400" rtl="0" eaLnBrk="1" latinLnBrk="0" hangingPunct="1">
                                        <a:defRPr kumimoji="1" sz="1800" kern="1200">
                                          <a:solidFill>
                                            <a:schemeClr val="lt1"/>
                                          </a:solidFill>
                                          <a:latin typeface="+mn-lt"/>
                                          <a:ea typeface="+mn-ea"/>
                                          <a:cs typeface="+mn-cs"/>
                                        </a:defRPr>
                                      </a:lvl3pPr>
                                      <a:lvl4pPr marL="1371600" algn="l" defTabSz="914400" rtl="0" eaLnBrk="1" latinLnBrk="0" hangingPunct="1">
                                        <a:defRPr kumimoji="1" sz="1800" kern="1200">
                                          <a:solidFill>
                                            <a:schemeClr val="lt1"/>
                                          </a:solidFill>
                                          <a:latin typeface="+mn-lt"/>
                                          <a:ea typeface="+mn-ea"/>
                                          <a:cs typeface="+mn-cs"/>
                                        </a:defRPr>
                                      </a:lvl4pPr>
                                      <a:lvl5pPr marL="1828800" algn="l" defTabSz="914400" rtl="0" eaLnBrk="1" latinLnBrk="0" hangingPunct="1">
                                        <a:defRPr kumimoji="1" sz="1800" kern="1200">
                                          <a:solidFill>
                                            <a:schemeClr val="lt1"/>
                                          </a:solidFill>
                                          <a:latin typeface="+mn-lt"/>
                                          <a:ea typeface="+mn-ea"/>
                                          <a:cs typeface="+mn-cs"/>
                                        </a:defRPr>
                                      </a:lvl5pPr>
                                      <a:lvl6pPr marL="2286000" algn="l" defTabSz="914400" rtl="0" eaLnBrk="1" latinLnBrk="0" hangingPunct="1">
                                        <a:defRPr kumimoji="1" sz="1800" kern="1200">
                                          <a:solidFill>
                                            <a:schemeClr val="lt1"/>
                                          </a:solidFill>
                                          <a:latin typeface="+mn-lt"/>
                                          <a:ea typeface="+mn-ea"/>
                                          <a:cs typeface="+mn-cs"/>
                                        </a:defRPr>
                                      </a:lvl6pPr>
                                      <a:lvl7pPr marL="2743200" algn="l" defTabSz="914400" rtl="0" eaLnBrk="1" latinLnBrk="0" hangingPunct="1">
                                        <a:defRPr kumimoji="1" sz="1800" kern="1200">
                                          <a:solidFill>
                                            <a:schemeClr val="lt1"/>
                                          </a:solidFill>
                                          <a:latin typeface="+mn-lt"/>
                                          <a:ea typeface="+mn-ea"/>
                                          <a:cs typeface="+mn-cs"/>
                                        </a:defRPr>
                                      </a:lvl7pPr>
                                      <a:lvl8pPr marL="3200400" algn="l" defTabSz="914400" rtl="0" eaLnBrk="1" latinLnBrk="0" hangingPunct="1">
                                        <a:defRPr kumimoji="1" sz="1800" kern="1200">
                                          <a:solidFill>
                                            <a:schemeClr val="lt1"/>
                                          </a:solidFill>
                                          <a:latin typeface="+mn-lt"/>
                                          <a:ea typeface="+mn-ea"/>
                                          <a:cs typeface="+mn-cs"/>
                                        </a:defRPr>
                                      </a:lvl8pPr>
                                      <a:lvl9pPr marL="3657600" algn="l" defTabSz="914400" rtl="0" eaLnBrk="1" latinLnBrk="0" hangingPunct="1">
                                        <a:defRPr kumimoji="1" sz="1800" kern="1200">
                                          <a:solidFill>
                                            <a:schemeClr val="lt1"/>
                                          </a:solidFill>
                                          <a:latin typeface="+mn-lt"/>
                                          <a:ea typeface="+mn-ea"/>
                                          <a:cs typeface="+mn-cs"/>
                                        </a:defRPr>
                                      </a:lvl9pPr>
                                    </a:lstStyle>
                                    <a:p>
                                      <a:pPr algn="ctr"/>
                                      <a:endParaRPr kumimoji="1" lang="ja-JP" altLang="en-US" sz="1000">
                                        <a:solidFill>
                                          <a:srgbClr val="0070C0"/>
                                        </a:solidFill>
                                        <a:latin typeface="HGPｺﾞｼｯｸM" panose="020B0600000000000000" pitchFamily="50" charset="-128"/>
                                        <a:ea typeface="HGPｺﾞｼｯｸM" panose="020B0600000000000000" pitchFamily="50" charset="-128"/>
                                      </a:endParaRPr>
                                    </a:p>
                                  </xdr:txBody>
                                </xdr:sp>
                                <xdr:grpSp>
                                  <xdr:nvGrpSpPr>
                                    <xdr:cNvPr id="2328" name="グループ化 2327">
                                      <a:extLst>
                                        <a:ext uri="{FF2B5EF4-FFF2-40B4-BE49-F238E27FC236}">
                                          <a16:creationId xmlns:a16="http://schemas.microsoft.com/office/drawing/2014/main" id="{00000000-0008-0000-0000-000018090000}"/>
                                        </a:ext>
                                      </a:extLst>
                                    </xdr:cNvPr>
                                    <xdr:cNvGrpSpPr/>
                                  </xdr:nvGrpSpPr>
                                  <xdr:grpSpPr>
                                    <a:xfrm>
                                      <a:off x="1165611" y="2532866"/>
                                      <a:ext cx="897831" cy="1768515"/>
                                      <a:chOff x="196206" y="2506181"/>
                                      <a:chExt cx="897831" cy="1768515"/>
                                    </a:xfrm>
                                  </xdr:grpSpPr>
                                  <xdr:sp macro="" textlink="">
                                    <xdr:nvSpPr>
                                      <xdr:cNvPr id="2329" name="テキスト ボックス 305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000-000019090000}"/>
                                          </a:ext>
                                        </a:extLst>
                                      </xdr:cNvPr>
                                      <xdr:cNvSpPr txBox="1"/>
                                    </xdr:nvSpPr>
                                    <xdr:spPr>
                                      <a:xfrm rot="16200000">
                                        <a:off x="166271" y="3013185"/>
                                        <a:ext cx="694440" cy="270689"/>
                                      </a:xfrm>
                                      <a:prstGeom prst="rect">
                                        <a:avLst/>
                                      </a:prstGeom>
                                      <a:noFill/>
                                    </xdr:spPr>
                                    <xdr:txBody>
                                      <a:bodyPr wrap="square" rtlCol="0">
                                        <a:spAutoFit/>
                                      </a:bodyPr>
                                      <a:lstStyle>
                                        <a:defPPr>
                                          <a:defRPr lang="ja-JP"/>
                                        </a:defPPr>
                                        <a:lvl1pPr marL="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1pPr>
                                        <a:lvl2pPr marL="4572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2pPr>
                                        <a:lvl3pPr marL="9144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3pPr>
                                        <a:lvl4pPr marL="13716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4pPr>
                                        <a:lvl5pPr marL="18288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5pPr>
                                        <a:lvl6pPr marL="22860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6pPr>
                                        <a:lvl7pPr marL="27432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7pPr>
                                        <a:lvl8pPr marL="32004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8pPr>
                                        <a:lvl9pPr marL="36576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9pPr>
                                      </a:lstStyle>
                                      <a:p>
                                        <a:pPr algn="ctr" defTabSz="995690" fontAlgn="auto">
                                          <a:spcBef>
                                            <a:spcPts val="0"/>
                                          </a:spcBef>
                                          <a:spcAft>
                                            <a:spcPts val="0"/>
                                          </a:spcAft>
                                        </a:pPr>
                                        <a:r>
                                          <a:rPr lang="en-US" altLang="ja-JP" sz="800">
                                            <a:solidFill>
                                              <a:sysClr val="windowText" lastClr="000000"/>
                                            </a:solidFill>
                                            <a:latin typeface="HGPｺﾞｼｯｸM" panose="020B0600000000000000" pitchFamily="50" charset="-128"/>
                                            <a:ea typeface="HGPｺﾞｼｯｸM" panose="020B0600000000000000" pitchFamily="50" charset="-128"/>
                                          </a:rPr>
                                          <a:t>920</a:t>
                                        </a:r>
                                        <a:endParaRPr lang="ja-JP" altLang="en-US" sz="800">
                                          <a:solidFill>
                                            <a:sysClr val="windowText" lastClr="000000"/>
                                          </a:solidFill>
                                          <a:latin typeface="HGPｺﾞｼｯｸM" panose="020B0600000000000000" pitchFamily="50" charset="-128"/>
                                          <a:ea typeface="HGPｺﾞｼｯｸM" panose="020B0600000000000000" pitchFamily="50" charset="-128"/>
                                        </a:endParaRPr>
                                      </a:p>
                                    </xdr:txBody>
                                  </xdr:sp>
                                  <xdr:sp macro="" textlink="">
                                    <xdr:nvSpPr>
                                      <xdr:cNvPr id="2330" name="テキスト ボックス 306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000-00001A090000}"/>
                                          </a:ext>
                                        </a:extLst>
                                      </xdr:cNvPr>
                                      <xdr:cNvSpPr txBox="1"/>
                                    </xdr:nvSpPr>
                                    <xdr:spPr>
                                      <a:xfrm rot="16200000">
                                        <a:off x="-401681" y="3105203"/>
                                        <a:ext cx="1411218" cy="215444"/>
                                      </a:xfrm>
                                      <a:prstGeom prst="rect">
                                        <a:avLst/>
                                      </a:prstGeom>
                                      <a:noFill/>
                                    </xdr:spPr>
                                    <xdr:txBody>
                                      <a:bodyPr wrap="square" rtlCol="0">
                                        <a:spAutoFit/>
                                      </a:bodyPr>
                                      <a:lstStyle>
                                        <a:defPPr>
                                          <a:defRPr lang="ja-JP"/>
                                        </a:defPPr>
                                        <a:lvl1pPr marL="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1pPr>
                                        <a:lvl2pPr marL="4572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2pPr>
                                        <a:lvl3pPr marL="9144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3pPr>
                                        <a:lvl4pPr marL="13716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4pPr>
                                        <a:lvl5pPr marL="18288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5pPr>
                                        <a:lvl6pPr marL="22860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6pPr>
                                        <a:lvl7pPr marL="27432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7pPr>
                                        <a:lvl8pPr marL="32004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8pPr>
                                        <a:lvl9pPr marL="36576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9pPr>
                                      </a:lstStyle>
                                      <a:p>
                                        <a:pPr algn="ctr" defTabSz="995690" fontAlgn="auto">
                                          <a:spcBef>
                                            <a:spcPts val="0"/>
                                          </a:spcBef>
                                          <a:spcAft>
                                            <a:spcPts val="0"/>
                                          </a:spcAft>
                                        </a:pPr>
                                        <a:r>
                                          <a:rPr lang="en-US" altLang="ja-JP" sz="800">
                                            <a:solidFill>
                                              <a:sysClr val="windowText" lastClr="000000"/>
                                            </a:solidFill>
                                            <a:latin typeface="HGPｺﾞｼｯｸM" panose="020B0600000000000000" pitchFamily="50" charset="-128"/>
                                            <a:ea typeface="HGPｺﾞｼｯｸM" panose="020B0600000000000000" pitchFamily="50" charset="-128"/>
                                          </a:rPr>
                                          <a:t>2,420</a:t>
                                        </a:r>
                                        <a:endParaRPr lang="ja-JP" altLang="en-US" sz="800">
                                          <a:solidFill>
                                            <a:sysClr val="windowText" lastClr="000000"/>
                                          </a:solidFill>
                                          <a:latin typeface="HGPｺﾞｼｯｸM" panose="020B0600000000000000" pitchFamily="50" charset="-128"/>
                                          <a:ea typeface="HGPｺﾞｼｯｸM" panose="020B0600000000000000" pitchFamily="50" charset="-128"/>
                                        </a:endParaRPr>
                                      </a:p>
                                    </xdr:txBody>
                                  </xdr:sp>
                                  <xdr:cxnSp macro="">
                                    <xdr:nvCxnSpPr>
                                      <xdr:cNvPr id="2331" name="直線コネクタ 2330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000-00001B090000}"/>
                                          </a:ext>
                                        </a:extLst>
                                      </xdr:cNvPr>
                                      <xdr:cNvCxnSpPr/>
                                    </xdr:nvCxnSpPr>
                                    <xdr:spPr>
                                      <a:xfrm flipV="1">
                                        <a:off x="406857" y="2506746"/>
                                        <a:ext cx="0" cy="1338324"/>
                                      </a:xfrm>
                                      <a:prstGeom prst="line">
                                        <a:avLst/>
                                      </a:prstGeom>
                                      <a:ln w="6350">
                                        <a:solidFill>
                                          <a:schemeClr val="tx1"/>
                                        </a:solidFill>
                                      </a:ln>
                                    </xdr:spPr>
                                    <xdr:style>
                                      <a:lnRef idx="1">
                                        <a:schemeClr val="accent1"/>
                                      </a:lnRef>
                                      <a:fillRef idx="0">
                                        <a:schemeClr val="accent1"/>
                                      </a:fillRef>
                                      <a:effectRef idx="0">
                                        <a:schemeClr val="accent1"/>
                                      </a:effectRef>
                                      <a:fontRef idx="minor">
                                        <a:schemeClr val="tx1"/>
                                      </a:fontRef>
                                    </xdr:style>
                                  </xdr:cxnSp>
                                  <xdr:cxnSp macro="">
                                    <xdr:nvCxnSpPr>
                                      <xdr:cNvPr id="2332" name="直線コネクタ 2331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000-00001C090000}"/>
                                          </a:ext>
                                        </a:extLst>
                                      </xdr:cNvPr>
                                      <xdr:cNvCxnSpPr>
                                        <a:cxnSpLocks/>
                                      </xdr:cNvCxnSpPr>
                                    </xdr:nvCxnSpPr>
                                    <xdr:spPr>
                                      <a:xfrm>
                                        <a:off x="406474" y="3833504"/>
                                        <a:ext cx="370275" cy="3839"/>
                                      </a:xfrm>
                                      <a:prstGeom prst="line">
                                        <a:avLst/>
                                      </a:prstGeom>
                                      <a:ln w="6350">
                                        <a:solidFill>
                                          <a:schemeClr val="tx1"/>
                                        </a:solidFill>
                                      </a:ln>
                                    </xdr:spPr>
                                    <xdr:style>
                                      <a:lnRef idx="1">
                                        <a:schemeClr val="accent1"/>
                                      </a:lnRef>
                                      <a:fillRef idx="0">
                                        <a:schemeClr val="accent1"/>
                                      </a:fillRef>
                                      <a:effectRef idx="0">
                                        <a:schemeClr val="accent1"/>
                                      </a:effectRef>
                                      <a:fontRef idx="minor">
                                        <a:schemeClr val="tx1"/>
                                      </a:fontRef>
                                    </xdr:style>
                                  </xdr:cxnSp>
                                  <xdr:cxnSp macro="">
                                    <xdr:nvCxnSpPr>
                                      <xdr:cNvPr id="2333" name="直線コネクタ 2332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000-00001D090000}"/>
                                          </a:ext>
                                        </a:extLst>
                                      </xdr:cNvPr>
                                      <xdr:cNvCxnSpPr>
                                        <a:cxnSpLocks/>
                                      </xdr:cNvCxnSpPr>
                                    </xdr:nvCxnSpPr>
                                    <xdr:spPr>
                                      <a:xfrm>
                                        <a:off x="395288" y="2506181"/>
                                        <a:ext cx="370651" cy="0"/>
                                      </a:xfrm>
                                      <a:prstGeom prst="line">
                                        <a:avLst/>
                                      </a:prstGeom>
                                      <a:ln w="6350">
                                        <a:solidFill>
                                          <a:schemeClr val="tx1"/>
                                        </a:solidFill>
                                      </a:ln>
                                    </xdr:spPr>
                                    <xdr:style>
                                      <a:lnRef idx="1">
                                        <a:schemeClr val="accent1"/>
                                      </a:lnRef>
                                      <a:fillRef idx="0">
                                        <a:schemeClr val="accent1"/>
                                      </a:fillRef>
                                      <a:effectRef idx="0">
                                        <a:schemeClr val="accent1"/>
                                      </a:effectRef>
                                      <a:fontRef idx="minor">
                                        <a:schemeClr val="tx1"/>
                                      </a:fontRef>
                                    </xdr:style>
                                  </xdr:cxnSp>
                                  <xdr:grpSp>
                                    <xdr:nvGrpSpPr>
                                      <xdr:cNvPr id="2334" name="グループ化 2333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000-00001E090000}"/>
                                          </a:ext>
                                        </a:extLst>
                                      </xdr:cNvPr>
                                      <xdr:cNvGrpSpPr/>
                                    </xdr:nvGrpSpPr>
                                    <xdr:grpSpPr>
                                      <a:xfrm>
                                        <a:off x="715254" y="2519504"/>
                                        <a:ext cx="147783" cy="1574758"/>
                                        <a:chOff x="715254" y="2633804"/>
                                        <a:chExt cx="147783" cy="1574758"/>
                                      </a:xfrm>
                                    </xdr:grpSpPr>
                                    <xdr:grpSp>
                                      <xdr:nvGrpSpPr>
                                        <xdr:cNvPr id="2336" name="グループ化 2335">
                                          <a:extLst>
                                            <a:ext uri="{FF2B5EF4-FFF2-40B4-BE49-F238E27FC236}">
                                              <a16:creationId xmlns:a16="http://schemas.microsoft.com/office/drawing/2014/main" id="{00000000-0008-0000-0000-000020090000}"/>
                                            </a:ext>
                                          </a:extLst>
                                        </xdr:cNvPr>
                                        <xdr:cNvGrpSpPr/>
                                      </xdr:nvGrpSpPr>
                                      <xdr:grpSpPr>
                                        <a:xfrm>
                                          <a:off x="781843" y="2633804"/>
                                          <a:ext cx="5712" cy="1574758"/>
                                          <a:chOff x="-185521" y="2510822"/>
                                          <a:chExt cx="5712" cy="1700122"/>
                                        </a:xfrm>
                                      </xdr:grpSpPr>
                                      <xdr:cxnSp macro="">
                                        <xdr:nvCxnSpPr>
                                          <xdr:cNvPr id="2339" name="直線コネクタ 2338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000-000023090000}"/>
                                              </a:ext>
                                            </a:extLst>
                                          </xdr:cNvPr>
                                          <xdr:cNvCxnSpPr>
                                            <a:cxnSpLocks/>
                                          </xdr:cNvCxnSpPr>
                                        </xdr:nvCxnSpPr>
                                        <xdr:spPr>
                                          <a:xfrm>
                                            <a:off x="-179809" y="2510822"/>
                                            <a:ext cx="0" cy="243590"/>
                                          </a:xfrm>
                                          <a:prstGeom prst="line">
                                            <a:avLst/>
                                          </a:prstGeom>
                                          <a:ln w="6350" cmpd="sng">
                                            <a:solidFill>
                                              <a:schemeClr val="tx1"/>
                                            </a:solidFill>
                                            <a:prstDash val="solid"/>
                                          </a:ln>
                                        </xdr:spPr>
                                        <xdr:style>
                                          <a:lnRef idx="1">
                                            <a:schemeClr val="accent1"/>
                                          </a:lnRef>
                                          <a:fillRef idx="0">
                                            <a:schemeClr val="accent1"/>
                                          </a:fillRef>
                                          <a:effectRef idx="0">
                                            <a:schemeClr val="accent1"/>
                                          </a:effectRef>
                                          <a:fontRef idx="minor">
                                            <a:schemeClr val="tx1"/>
                                          </a:fontRef>
                                        </xdr:style>
                                      </xdr:cxnSp>
                                      <xdr:cxnSp macro="">
                                        <xdr:nvCxnSpPr>
                                          <xdr:cNvPr id="2340" name="直線コネクタ 2339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000-000024090000}"/>
                                              </a:ext>
                                            </a:extLst>
                                          </xdr:cNvPr>
                                          <xdr:cNvCxnSpPr>
                                            <a:cxnSpLocks/>
                                          </xdr:cNvCxnSpPr>
                                        </xdr:nvCxnSpPr>
                                        <xdr:spPr>
                                          <a:xfrm>
                                            <a:off x="-179809" y="2777041"/>
                                            <a:ext cx="0" cy="11279"/>
                                          </a:xfrm>
                                          <a:prstGeom prst="line">
                                            <a:avLst/>
                                          </a:prstGeom>
                                          <a:ln w="6350" cmpd="sng">
                                            <a:solidFill>
                                              <a:schemeClr val="tx1"/>
                                            </a:solidFill>
                                            <a:prstDash val="solid"/>
                                          </a:ln>
                                        </xdr:spPr>
                                        <xdr:style>
                                          <a:lnRef idx="1">
                                            <a:schemeClr val="accent1"/>
                                          </a:lnRef>
                                          <a:fillRef idx="0">
                                            <a:schemeClr val="accent1"/>
                                          </a:fillRef>
                                          <a:effectRef idx="0">
                                            <a:schemeClr val="accent1"/>
                                          </a:effectRef>
                                          <a:fontRef idx="minor">
                                            <a:schemeClr val="tx1"/>
                                          </a:fontRef>
                                        </xdr:style>
                                      </xdr:cxnSp>
                                      <xdr:cxnSp macro="">
                                        <xdr:nvCxnSpPr>
                                          <xdr:cNvPr id="2341" name="直線コネクタ 2340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000-000025090000}"/>
                                              </a:ext>
                                            </a:extLst>
                                          </xdr:cNvPr>
                                          <xdr:cNvCxnSpPr>
                                            <a:cxnSpLocks/>
                                          </xdr:cNvCxnSpPr>
                                        </xdr:nvCxnSpPr>
                                        <xdr:spPr>
                                          <a:xfrm>
                                            <a:off x="-179809" y="2811425"/>
                                            <a:ext cx="0" cy="243590"/>
                                          </a:xfrm>
                                          <a:prstGeom prst="line">
                                            <a:avLst/>
                                          </a:prstGeom>
                                          <a:ln w="6350" cmpd="sng">
                                            <a:solidFill>
                                              <a:schemeClr val="tx1"/>
                                            </a:solidFill>
                                            <a:prstDash val="solid"/>
                                          </a:ln>
                                        </xdr:spPr>
                                        <xdr:style>
                                          <a:lnRef idx="1">
                                            <a:schemeClr val="accent1"/>
                                          </a:lnRef>
                                          <a:fillRef idx="0">
                                            <a:schemeClr val="accent1"/>
                                          </a:fillRef>
                                          <a:effectRef idx="0">
                                            <a:schemeClr val="accent1"/>
                                          </a:effectRef>
                                          <a:fontRef idx="minor">
                                            <a:schemeClr val="tx1"/>
                                          </a:fontRef>
                                        </xdr:style>
                                      </xdr:cxnSp>
                                      <xdr:cxnSp macro="">
                                        <xdr:nvCxnSpPr>
                                          <xdr:cNvPr id="2342" name="直線コネクタ 2341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000-000026090000}"/>
                                              </a:ext>
                                            </a:extLst>
                                          </xdr:cNvPr>
                                          <xdr:cNvCxnSpPr>
                                            <a:cxnSpLocks/>
                                          </xdr:cNvCxnSpPr>
                                        </xdr:nvCxnSpPr>
                                        <xdr:spPr>
                                          <a:xfrm>
                                            <a:off x="-179809" y="3077644"/>
                                            <a:ext cx="0" cy="11279"/>
                                          </a:xfrm>
                                          <a:prstGeom prst="line">
                                            <a:avLst/>
                                          </a:prstGeom>
                                          <a:ln w="6350" cmpd="sng">
                                            <a:solidFill>
                                              <a:schemeClr val="tx1"/>
                                            </a:solidFill>
                                            <a:prstDash val="solid"/>
                                          </a:ln>
                                        </xdr:spPr>
                                        <xdr:style>
                                          <a:lnRef idx="1">
                                            <a:schemeClr val="accent1"/>
                                          </a:lnRef>
                                          <a:fillRef idx="0">
                                            <a:schemeClr val="accent1"/>
                                          </a:fillRef>
                                          <a:effectRef idx="0">
                                            <a:schemeClr val="accent1"/>
                                          </a:effectRef>
                                          <a:fontRef idx="minor">
                                            <a:schemeClr val="tx1"/>
                                          </a:fontRef>
                                        </xdr:style>
                                      </xdr:cxnSp>
                                      <xdr:cxnSp macro="">
                                        <xdr:nvCxnSpPr>
                                          <xdr:cNvPr id="2343" name="直線コネクタ 2342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000-000027090000}"/>
                                              </a:ext>
                                            </a:extLst>
                                          </xdr:cNvPr>
                                          <xdr:cNvCxnSpPr>
                                            <a:cxnSpLocks/>
                                          </xdr:cNvCxnSpPr>
                                        </xdr:nvCxnSpPr>
                                        <xdr:spPr>
                                          <a:xfrm>
                                            <a:off x="-179809" y="3111109"/>
                                            <a:ext cx="0" cy="243590"/>
                                          </a:xfrm>
                                          <a:prstGeom prst="line">
                                            <a:avLst/>
                                          </a:prstGeom>
                                          <a:ln w="6350" cmpd="sng">
                                            <a:solidFill>
                                              <a:schemeClr val="tx1"/>
                                            </a:solidFill>
                                            <a:prstDash val="solid"/>
                                          </a:ln>
                                        </xdr:spPr>
                                        <xdr:style>
                                          <a:lnRef idx="1">
                                            <a:schemeClr val="accent1"/>
                                          </a:lnRef>
                                          <a:fillRef idx="0">
                                            <a:schemeClr val="accent1"/>
                                          </a:fillRef>
                                          <a:effectRef idx="0">
                                            <a:schemeClr val="accent1"/>
                                          </a:effectRef>
                                          <a:fontRef idx="minor">
                                            <a:schemeClr val="tx1"/>
                                          </a:fontRef>
                                        </xdr:style>
                                      </xdr:cxnSp>
                                      <xdr:cxnSp macro="">
                                        <xdr:nvCxnSpPr>
                                          <xdr:cNvPr id="2344" name="直線コネクタ 2343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000-000028090000}"/>
                                              </a:ext>
                                            </a:extLst>
                                          </xdr:cNvPr>
                                          <xdr:cNvCxnSpPr>
                                            <a:cxnSpLocks/>
                                          </xdr:cNvCxnSpPr>
                                        </xdr:nvCxnSpPr>
                                        <xdr:spPr>
                                          <a:xfrm>
                                            <a:off x="-179809" y="3377328"/>
                                            <a:ext cx="0" cy="11279"/>
                                          </a:xfrm>
                                          <a:prstGeom prst="line">
                                            <a:avLst/>
                                          </a:prstGeom>
                                          <a:ln w="6350" cmpd="sng">
                                            <a:solidFill>
                                              <a:schemeClr val="tx1"/>
                                            </a:solidFill>
                                            <a:prstDash val="solid"/>
                                          </a:ln>
                                        </xdr:spPr>
                                        <xdr:style>
                                          <a:lnRef idx="1">
                                            <a:schemeClr val="accent1"/>
                                          </a:lnRef>
                                          <a:fillRef idx="0">
                                            <a:schemeClr val="accent1"/>
                                          </a:fillRef>
                                          <a:effectRef idx="0">
                                            <a:schemeClr val="accent1"/>
                                          </a:effectRef>
                                          <a:fontRef idx="minor">
                                            <a:schemeClr val="tx1"/>
                                          </a:fontRef>
                                        </xdr:style>
                                      </xdr:cxnSp>
                                      <xdr:cxnSp macro="">
                                        <xdr:nvCxnSpPr>
                                          <xdr:cNvPr id="2345" name="直線コネクタ 2344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000-000029090000}"/>
                                              </a:ext>
                                            </a:extLst>
                                          </xdr:cNvPr>
                                          <xdr:cNvCxnSpPr>
                                            <a:cxnSpLocks/>
                                          </xdr:cNvCxnSpPr>
                                        </xdr:nvCxnSpPr>
                                        <xdr:spPr>
                                          <a:xfrm>
                                            <a:off x="-179809" y="3415151"/>
                                            <a:ext cx="0" cy="243590"/>
                                          </a:xfrm>
                                          <a:prstGeom prst="line">
                                            <a:avLst/>
                                          </a:prstGeom>
                                          <a:ln w="6350" cmpd="sng">
                                            <a:solidFill>
                                              <a:schemeClr val="tx1"/>
                                            </a:solidFill>
                                            <a:prstDash val="solid"/>
                                          </a:ln>
                                        </xdr:spPr>
                                        <xdr:style>
                                          <a:lnRef idx="1">
                                            <a:schemeClr val="accent1"/>
                                          </a:lnRef>
                                          <a:fillRef idx="0">
                                            <a:schemeClr val="accent1"/>
                                          </a:fillRef>
                                          <a:effectRef idx="0">
                                            <a:schemeClr val="accent1"/>
                                          </a:effectRef>
                                          <a:fontRef idx="minor">
                                            <a:schemeClr val="tx1"/>
                                          </a:fontRef>
                                        </xdr:style>
                                      </xdr:cxnSp>
                                      <xdr:cxnSp macro="">
                                        <xdr:nvCxnSpPr>
                                          <xdr:cNvPr id="2346" name="直線コネクタ 2345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000-00002A090000}"/>
                                              </a:ext>
                                            </a:extLst>
                                          </xdr:cNvPr>
                                          <xdr:cNvCxnSpPr>
                                            <a:cxnSpLocks/>
                                          </xdr:cNvCxnSpPr>
                                        </xdr:nvCxnSpPr>
                                        <xdr:spPr>
                                          <a:xfrm>
                                            <a:off x="-179809" y="3681370"/>
                                            <a:ext cx="0" cy="11279"/>
                                          </a:xfrm>
                                          <a:prstGeom prst="line">
                                            <a:avLst/>
                                          </a:prstGeom>
                                          <a:ln w="6350" cmpd="sng">
                                            <a:solidFill>
                                              <a:schemeClr val="tx1"/>
                                            </a:solidFill>
                                            <a:prstDash val="solid"/>
                                          </a:ln>
                                        </xdr:spPr>
                                        <xdr:style>
                                          <a:lnRef idx="1">
                                            <a:schemeClr val="accent1"/>
                                          </a:lnRef>
                                          <a:fillRef idx="0">
                                            <a:schemeClr val="accent1"/>
                                          </a:fillRef>
                                          <a:effectRef idx="0">
                                            <a:schemeClr val="accent1"/>
                                          </a:effectRef>
                                          <a:fontRef idx="minor">
                                            <a:schemeClr val="tx1"/>
                                          </a:fontRef>
                                        </xdr:style>
                                      </xdr:cxnSp>
                                      <xdr:cxnSp macro="">
                                        <xdr:nvCxnSpPr>
                                          <xdr:cNvPr id="2347" name="直線コネクタ 2346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000-00002B090000}"/>
                                              </a:ext>
                                            </a:extLst>
                                          </xdr:cNvPr>
                                          <xdr:cNvCxnSpPr>
                                            <a:cxnSpLocks/>
                                          </xdr:cNvCxnSpPr>
                                        </xdr:nvCxnSpPr>
                                        <xdr:spPr>
                                          <a:xfrm>
                                            <a:off x="-179809" y="3727762"/>
                                            <a:ext cx="0" cy="243590"/>
                                          </a:xfrm>
                                          <a:prstGeom prst="line">
                                            <a:avLst/>
                                          </a:prstGeom>
                                          <a:ln w="6350" cmpd="sng">
                                            <a:solidFill>
                                              <a:schemeClr val="tx1"/>
                                            </a:solidFill>
                                            <a:prstDash val="solid"/>
                                          </a:ln>
                                        </xdr:spPr>
                                        <xdr:style>
                                          <a:lnRef idx="1">
                                            <a:schemeClr val="accent1"/>
                                          </a:lnRef>
                                          <a:fillRef idx="0">
                                            <a:schemeClr val="accent1"/>
                                          </a:fillRef>
                                          <a:effectRef idx="0">
                                            <a:schemeClr val="accent1"/>
                                          </a:effectRef>
                                          <a:fontRef idx="minor">
                                            <a:schemeClr val="tx1"/>
                                          </a:fontRef>
                                        </xdr:style>
                                      </xdr:cxnSp>
                                      <xdr:cxnSp macro="">
                                        <xdr:nvCxnSpPr>
                                          <xdr:cNvPr id="2348" name="直線コネクタ 2347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000-00002C090000}"/>
                                              </a:ext>
                                            </a:extLst>
                                          </xdr:cNvPr>
                                          <xdr:cNvCxnSpPr>
                                            <a:cxnSpLocks/>
                                          </xdr:cNvCxnSpPr>
                                        </xdr:nvCxnSpPr>
                                        <xdr:spPr>
                                          <a:xfrm>
                                            <a:off x="-179809" y="3993981"/>
                                            <a:ext cx="0" cy="11279"/>
                                          </a:xfrm>
                                          <a:prstGeom prst="line">
                                            <a:avLst/>
                                          </a:prstGeom>
                                          <a:ln w="6350" cmpd="sng">
                                            <a:solidFill>
                                              <a:schemeClr val="tx1"/>
                                            </a:solidFill>
                                            <a:prstDash val="solid"/>
                                          </a:ln>
                                        </xdr:spPr>
                                        <xdr:style>
                                          <a:lnRef idx="1">
                                            <a:schemeClr val="accent1"/>
                                          </a:lnRef>
                                          <a:fillRef idx="0">
                                            <a:schemeClr val="accent1"/>
                                          </a:fillRef>
                                          <a:effectRef idx="0">
                                            <a:schemeClr val="accent1"/>
                                          </a:effectRef>
                                          <a:fontRef idx="minor">
                                            <a:schemeClr val="tx1"/>
                                          </a:fontRef>
                                        </xdr:style>
                                      </xdr:cxnSp>
                                      <xdr:cxnSp macro="">
                                        <xdr:nvCxnSpPr>
                                          <xdr:cNvPr id="2349" name="直線コネクタ 2348">
                                            <a:extLst>
                                              <a:ext uri="{FF2B5EF4-FFF2-40B4-BE49-F238E27FC236}">
                                                <a16:creationId xmlns:a16="http://schemas.microsoft.com/office/drawing/2014/main" id="{00000000-0008-0000-0000-00002D090000}"/>
                                              </a:ext>
                                            </a:extLst>
                                          </xdr:cNvPr>
                                          <xdr:cNvCxnSpPr>
                                            <a:cxnSpLocks/>
                                          </xdr:cNvCxnSpPr>
                                        </xdr:nvCxnSpPr>
                                        <xdr:spPr>
                                          <a:xfrm>
                                            <a:off x="-185521" y="4027888"/>
                                            <a:ext cx="930" cy="183056"/>
                                          </a:xfrm>
                                          <a:prstGeom prst="line">
                                            <a:avLst/>
                                          </a:prstGeom>
                                          <a:ln w="6350" cmpd="sng">
                                            <a:solidFill>
                                              <a:schemeClr val="tx1"/>
                                            </a:solidFill>
                                            <a:prstDash val="solid"/>
                                          </a:ln>
                                        </xdr:spPr>
                                        <xdr:style>
                                          <a:lnRef idx="1">
                                            <a:schemeClr val="accent1"/>
                                          </a:lnRef>
                                          <a:fillRef idx="0">
                                            <a:schemeClr val="accent1"/>
                                          </a:fillRef>
                                          <a:effectRef idx="0">
                                            <a:schemeClr val="accent1"/>
                                          </a:effectRef>
                                          <a:fontRef idx="minor">
                                            <a:schemeClr val="tx1"/>
                                          </a:fontRef>
                                        </xdr:style>
                                      </xdr:cxnSp>
                                    </xdr:grpSp>
                                    <xdr:sp macro="" textlink="">
                                      <xdr:nvSpPr>
                                        <xdr:cNvPr id="2337" name="直角三角形 2336">
                                          <a:extLst>
                                            <a:ext uri="{FF2B5EF4-FFF2-40B4-BE49-F238E27FC236}">
                                              <a16:creationId xmlns:a16="http://schemas.microsoft.com/office/drawing/2014/main" id="{00000000-0008-0000-0000-000021090000}"/>
                                            </a:ext>
                                          </a:extLst>
                                        </xdr:cNvPr>
                                        <xdr:cNvSpPr/>
                                      </xdr:nvSpPr>
                                      <xdr:spPr>
                                        <a:xfrm>
                                          <a:off x="715254" y="4105703"/>
                                          <a:ext cx="72001" cy="72000"/>
                                        </a:xfrm>
                                        <a:prstGeom prst="rtTriangle">
                                          <a:avLst/>
                                        </a:prstGeom>
                                        <a:solidFill>
                                          <a:schemeClr val="bg1"/>
                                        </a:solidFill>
                                        <a:ln w="6350">
                                          <a:solidFill>
                                            <a:schemeClr val="tx1"/>
                                          </a:solidFill>
                                        </a:ln>
                                      </xdr:spPr>
                                      <xdr:style>
                                        <a:lnRef idx="2">
                                          <a:schemeClr val="accent1">
                                            <a:shade val="50000"/>
                                          </a:schemeClr>
                                        </a:lnRef>
                                        <a:fillRef idx="1">
                                          <a:schemeClr val="accent1"/>
                                        </a:fillRef>
                                        <a:effectRef idx="0">
                                          <a:schemeClr val="accent1"/>
                                        </a:effectRef>
                                        <a:fontRef idx="minor">
                                          <a:schemeClr val="lt1"/>
                                        </a:fontRef>
                                      </xdr:style>
                                      <xdr:txBody>
                                        <a:bodyPr wrap="square" rtlCol="0" anchor="ctr"/>
                                        <a:lstStyle>
                                          <a:defPPr>
                                            <a:defRPr lang="ja-JP"/>
                                          </a:defPPr>
                                          <a:lvl1pPr marL="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1pPr>
                                          <a:lvl2pPr marL="4572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2pPr>
                                          <a:lvl3pPr marL="9144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3pPr>
                                          <a:lvl4pPr marL="13716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4pPr>
                                          <a:lvl5pPr marL="18288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5pPr>
                                          <a:lvl6pPr marL="22860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6pPr>
                                          <a:lvl7pPr marL="27432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7pPr>
                                          <a:lvl8pPr marL="32004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8pPr>
                                          <a:lvl9pPr marL="36576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9pPr>
                                        </a:lstStyle>
                                        <a:p>
                                          <a:pPr algn="ctr"/>
                                          <a:endParaRPr kumimoji="1" lang="ja-JP" altLang="en-US"/>
                                        </a:p>
                                      </xdr:txBody>
                                    </xdr:sp>
                                    <xdr:sp macro="" textlink="">
                                      <xdr:nvSpPr>
                                        <xdr:cNvPr id="2338" name="直角三角形 2337">
                                          <a:extLst>
                                            <a:ext uri="{FF2B5EF4-FFF2-40B4-BE49-F238E27FC236}">
                                              <a16:creationId xmlns:a16="http://schemas.microsoft.com/office/drawing/2014/main" id="{00000000-0008-0000-0000-000022090000}"/>
                                            </a:ext>
                                          </a:extLst>
                                        </xdr:cNvPr>
                                        <xdr:cNvSpPr/>
                                      </xdr:nvSpPr>
                                      <xdr:spPr>
                                        <a:xfrm flipH="1">
                                          <a:off x="791036" y="4104899"/>
                                          <a:ext cx="72001" cy="72000"/>
                                        </a:xfrm>
                                        <a:prstGeom prst="rtTriangle">
                                          <a:avLst/>
                                        </a:prstGeom>
                                        <a:solidFill>
                                          <a:schemeClr val="bg1"/>
                                        </a:solidFill>
                                        <a:ln w="6350">
                                          <a:solidFill>
                                            <a:schemeClr val="tx1"/>
                                          </a:solidFill>
                                        </a:ln>
                                      </xdr:spPr>
                                      <xdr:style>
                                        <a:lnRef idx="2">
                                          <a:schemeClr val="accent1">
                                            <a:shade val="50000"/>
                                          </a:schemeClr>
                                        </a:lnRef>
                                        <a:fillRef idx="1">
                                          <a:schemeClr val="accent1"/>
                                        </a:fillRef>
                                        <a:effectRef idx="0">
                                          <a:schemeClr val="accent1"/>
                                        </a:effectRef>
                                        <a:fontRef idx="minor">
                                          <a:schemeClr val="lt1"/>
                                        </a:fontRef>
                                      </xdr:style>
                                      <xdr:txBody>
                                        <a:bodyPr wrap="square" rtlCol="0" anchor="ctr"/>
                                        <a:lstStyle>
                                          <a:defPPr>
                                            <a:defRPr lang="ja-JP"/>
                                          </a:defPPr>
                                          <a:lvl1pPr marL="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1pPr>
                                          <a:lvl2pPr marL="4572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2pPr>
                                          <a:lvl3pPr marL="9144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3pPr>
                                          <a:lvl4pPr marL="13716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4pPr>
                                          <a:lvl5pPr marL="18288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5pPr>
                                          <a:lvl6pPr marL="22860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6pPr>
                                          <a:lvl7pPr marL="27432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7pPr>
                                          <a:lvl8pPr marL="32004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8pPr>
                                          <a:lvl9pPr marL="3657600" algn="l" defTabSz="914400" rtl="0" eaLnBrk="1" latinLnBrk="0" hangingPunct="1">
                                            <a:defRPr kumimoji="1" sz="1800" kern="1200">
                                              <a:solidFill>
                                                <a:schemeClr val="lt1"/>
                                              </a:solidFill>
                                              <a:latin typeface="+mn-lt"/>
                                              <a:ea typeface="+mn-ea"/>
                                              <a:cs typeface="+mn-cs"/>
                                            </a:defRPr>
                                          </a:lvl9pPr>
                                        </a:lstStyle>
                                        <a:p>
                                          <a:pPr algn="ctr"/>
                                          <a:endParaRPr kumimoji="1" lang="ja-JP" altLang="en-US"/>
                                        </a:p>
                                      </xdr:txBody>
                                    </xdr:sp>
                                  </xdr:grpSp>
                                  <xdr:sp macro="" textlink="">
                                    <xdr:nvSpPr>
                                      <xdr:cNvPr id="2335" name="テキスト ボックス 311">
                                        <a:extLst>
                                          <a:ext uri="{FF2B5EF4-FFF2-40B4-BE49-F238E27FC236}">
                                            <a16:creationId xmlns:a16="http://schemas.microsoft.com/office/drawing/2014/main" id="{00000000-0008-0000-0000-00001F090000}"/>
                                          </a:ext>
                                        </a:extLst>
                                      </xdr:cNvPr>
                                      <xdr:cNvSpPr txBox="1"/>
                                    </xdr:nvSpPr>
                                    <xdr:spPr>
                                      <a:xfrm>
                                        <a:off x="515651" y="4059252"/>
                                        <a:ext cx="578386" cy="215444"/>
                                      </a:xfrm>
                                      <a:prstGeom prst="rect">
                                        <a:avLst/>
                                      </a:prstGeom>
                                      <a:noFill/>
                                    </xdr:spPr>
                                    <xdr:txBody>
                                      <a:bodyPr wrap="square" rtlCol="0">
                                        <a:spAutoFit/>
                                      </a:bodyPr>
                                      <a:lstStyle>
                                        <a:defPPr>
                                          <a:defRPr lang="ja-JP"/>
                                        </a:defPPr>
                                        <a:lvl1pPr marL="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1pPr>
                                        <a:lvl2pPr marL="4572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2pPr>
                                        <a:lvl3pPr marL="9144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3pPr>
                                        <a:lvl4pPr marL="13716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4pPr>
                                        <a:lvl5pPr marL="18288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5pPr>
                                        <a:lvl6pPr marL="22860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6pPr>
                                        <a:lvl7pPr marL="27432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7pPr>
                                        <a:lvl8pPr marL="32004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8pPr>
                                        <a:lvl9pPr marL="3657600" algn="l" defTabSz="914400" rtl="0" eaLnBrk="1" latinLnBrk="0" hangingPunct="1">
                                          <a:defRPr kumimoji="1" sz="1800" kern="1200">
                                            <a:solidFill>
                                              <a:schemeClr val="tx1"/>
                                            </a:solidFill>
                                            <a:latin typeface="+mn-lt"/>
                                            <a:ea typeface="+mn-ea"/>
                                            <a:cs typeface="+mn-cs"/>
                                          </a:defRPr>
                                        </a:lvl9pPr>
                                      </a:lstStyle>
                                      <a:p>
                                        <a:pPr algn="ctr" defTabSz="995690" fontAlgn="auto">
                                          <a:spcBef>
                                            <a:spcPts val="0"/>
                                          </a:spcBef>
                                          <a:spcAft>
                                            <a:spcPts val="0"/>
                                          </a:spcAft>
                                        </a:pPr>
                                        <a:r>
                                          <a:rPr lang="ja-JP" altLang="en-US" sz="800">
                                            <a:solidFill>
                                              <a:sysClr val="windowText" lastClr="000000"/>
                                            </a:solidFill>
                                            <a:latin typeface="HGPｺﾞｼｯｸM" panose="020B0600000000000000" pitchFamily="50" charset="-128"/>
                                            <a:ea typeface="HGPｺﾞｼｯｸM" panose="020B0600000000000000" pitchFamily="50" charset="-128"/>
                                          </a:rPr>
                                          <a:t>壁芯</a:t>
                                        </a:r>
                                      </a:p>
                                    </xdr:txBody>
                                  </xdr:sp>
                                </xdr:grpSp>
                              </xdr:grpSp>
                            </xdr:grpSp>
                          </xdr:grpSp>
                        </xdr:grpSp>
                      </xdr:grpSp>
                    </xdr:grpSp>
                  </xdr:grpSp>
                </xdr:grpSp>
                <xdr:sp macro="" textlink="">
                  <xdr:nvSpPr>
                    <xdr:cNvPr id="2312" name="テキスト ボックス 288">
                      <a:extLst>
                        <a:ext uri="{FF2B5EF4-FFF2-40B4-BE49-F238E27FC236}">
                          <a16:creationId xmlns:a16="http://schemas.microsoft.com/office/drawing/2014/main" id="{00000000-0008-0000-0000-000008090000}"/>
                        </a:ext>
                      </a:extLst>
                    </xdr:cNvPr>
                    <xdr:cNvSpPr txBox="1"/>
                  </xdr:nvSpPr>
                  <xdr:spPr>
                    <a:xfrm rot="16200000">
                      <a:off x="261877" y="2201712"/>
                      <a:ext cx="473683" cy="215444"/>
                    </a:xfrm>
                    <a:prstGeom prst="rect">
                      <a:avLst/>
                    </a:prstGeom>
                    <a:noFill/>
                  </xdr:spPr>
                  <xdr:txBody>
                    <a:bodyPr wrap="square" rtlCol="0">
                      <a:spAutoFit/>
                    </a:bodyPr>
                    <a:lstStyle>
                      <a:defPPr>
                        <a:defRPr lang="ja-JP"/>
                      </a:defPPr>
                      <a:lvl1pPr marL="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 defTabSz="995690" fontAlgn="auto">
                        <a:spcBef>
                          <a:spcPts val="0"/>
                        </a:spcBef>
                        <a:spcAft>
                          <a:spcPts val="0"/>
                        </a:spcAft>
                      </a:pPr>
                      <a:r>
                        <a:rPr lang="en-US" altLang="ja-JP" sz="800">
                          <a:solidFill>
                            <a:sysClr val="windowText" lastClr="000000"/>
                          </a:solidFill>
                          <a:latin typeface="HGPｺﾞｼｯｸM" panose="020B0600000000000000" pitchFamily="50" charset="-128"/>
                          <a:ea typeface="HGPｺﾞｼｯｸM" panose="020B0600000000000000" pitchFamily="50" charset="-128"/>
                        </a:rPr>
                        <a:t>600</a:t>
                      </a:r>
                      <a:endParaRPr lang="ja-JP" altLang="en-US" sz="800">
                        <a:solidFill>
                          <a:sysClr val="windowText" lastClr="000000"/>
                        </a:solidFill>
                        <a:latin typeface="HGPｺﾞｼｯｸM" panose="020B0600000000000000" pitchFamily="50" charset="-128"/>
                        <a:ea typeface="HGPｺﾞｼｯｸM" panose="020B0600000000000000" pitchFamily="50" charset="-128"/>
                      </a:endParaRPr>
                    </a:p>
                  </xdr:txBody>
                </xdr:sp>
              </xdr:grpSp>
              <xdr:sp macro="" textlink="">
                <xdr:nvSpPr>
                  <xdr:cNvPr id="2295" name="正方形/長方形 2294">
                    <a:extLst>
                      <a:ext uri="{FF2B5EF4-FFF2-40B4-BE49-F238E27FC236}">
                        <a16:creationId xmlns:a16="http://schemas.microsoft.com/office/drawing/2014/main" id="{00000000-0008-0000-0000-0000F7080000}"/>
                      </a:ext>
                    </a:extLst>
                  </xdr:cNvPr>
                  <xdr:cNvSpPr>
                    <a:spLocks noChangeAspect="1"/>
                  </xdr:cNvSpPr>
                </xdr:nvSpPr>
                <xdr:spPr>
                  <a:xfrm>
                    <a:off x="736787" y="2349441"/>
                    <a:ext cx="1267954" cy="1023774"/>
                  </a:xfrm>
                  <a:prstGeom prst="rect">
                    <a:avLst/>
                  </a:prstGeom>
                  <a:pattFill prst="pct30">
                    <a:fgClr>
                      <a:srgbClr val="0099FF"/>
                    </a:fgClr>
                    <a:bgClr>
                      <a:schemeClr val="bg1"/>
                    </a:bgClr>
                  </a:pattFill>
                  <a:ln>
                    <a:solidFill>
                      <a:srgbClr val="0099FF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wrap="square" rtlCol="0" anchor="ctr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endParaRPr kumimoji="1" lang="ja-JP" altLang="en-US"/>
                  </a:p>
                </xdr:txBody>
              </xdr:sp>
              <xdr:grpSp>
                <xdr:nvGrpSpPr>
                  <xdr:cNvPr id="2296" name="グループ化 2295">
                    <a:extLst>
                      <a:ext uri="{FF2B5EF4-FFF2-40B4-BE49-F238E27FC236}">
                        <a16:creationId xmlns:a16="http://schemas.microsoft.com/office/drawing/2014/main" id="{00000000-0008-0000-0000-0000F8080000}"/>
                      </a:ext>
                    </a:extLst>
                  </xdr:cNvPr>
                  <xdr:cNvGrpSpPr/>
                </xdr:nvGrpSpPr>
                <xdr:grpSpPr>
                  <a:xfrm>
                    <a:off x="1999396" y="2360056"/>
                    <a:ext cx="128011" cy="1195195"/>
                    <a:chOff x="715254" y="2633804"/>
                    <a:chExt cx="147783" cy="1632320"/>
                  </a:xfrm>
                </xdr:grpSpPr>
                <xdr:grpSp>
                  <xdr:nvGrpSpPr>
                    <xdr:cNvPr id="2297" name="グループ化 2296">
                      <a:extLst>
                        <a:ext uri="{FF2B5EF4-FFF2-40B4-BE49-F238E27FC236}">
                          <a16:creationId xmlns:a16="http://schemas.microsoft.com/office/drawing/2014/main" id="{00000000-0008-0000-0000-0000F9080000}"/>
                        </a:ext>
                      </a:extLst>
                    </xdr:cNvPr>
                    <xdr:cNvGrpSpPr/>
                  </xdr:nvGrpSpPr>
                  <xdr:grpSpPr>
                    <a:xfrm>
                      <a:off x="787555" y="2633804"/>
                      <a:ext cx="0" cy="1632320"/>
                      <a:chOff x="-179809" y="2510822"/>
                      <a:chExt cx="0" cy="1762266"/>
                    </a:xfrm>
                  </xdr:grpSpPr>
                  <xdr:cxnSp macro="">
                    <xdr:nvCxnSpPr>
                      <xdr:cNvPr id="2300" name="直線コネクタ 2299">
                        <a:extLst>
                          <a:ext uri="{FF2B5EF4-FFF2-40B4-BE49-F238E27FC236}">
                            <a16:creationId xmlns:a16="http://schemas.microsoft.com/office/drawing/2014/main" id="{00000000-0008-0000-0000-0000FC080000}"/>
                          </a:ext>
                        </a:extLst>
                      </xdr:cNvPr>
                      <xdr:cNvCxnSpPr>
                        <a:cxnSpLocks/>
                      </xdr:cNvCxnSpPr>
                    </xdr:nvCxnSpPr>
                    <xdr:spPr>
                      <a:xfrm>
                        <a:off x="-179809" y="2510822"/>
                        <a:ext cx="0" cy="243590"/>
                      </a:xfrm>
                      <a:prstGeom prst="line">
                        <a:avLst/>
                      </a:prstGeom>
                      <a:ln w="6350" cmpd="sng">
                        <a:solidFill>
                          <a:schemeClr val="tx1"/>
                        </a:solidFill>
                        <a:prstDash val="solid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301" name="直線コネクタ 2300">
                        <a:extLst>
                          <a:ext uri="{FF2B5EF4-FFF2-40B4-BE49-F238E27FC236}">
                            <a16:creationId xmlns:a16="http://schemas.microsoft.com/office/drawing/2014/main" id="{00000000-0008-0000-0000-0000FD080000}"/>
                          </a:ext>
                        </a:extLst>
                      </xdr:cNvPr>
                      <xdr:cNvCxnSpPr>
                        <a:cxnSpLocks/>
                      </xdr:cNvCxnSpPr>
                    </xdr:nvCxnSpPr>
                    <xdr:spPr>
                      <a:xfrm>
                        <a:off x="-179809" y="2777040"/>
                        <a:ext cx="0" cy="11279"/>
                      </a:xfrm>
                      <a:prstGeom prst="line">
                        <a:avLst/>
                      </a:prstGeom>
                      <a:ln w="6350" cmpd="sng">
                        <a:solidFill>
                          <a:schemeClr val="tx1"/>
                        </a:solidFill>
                        <a:prstDash val="solid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302" name="直線コネクタ 2301">
                        <a:extLst>
                          <a:ext uri="{FF2B5EF4-FFF2-40B4-BE49-F238E27FC236}">
                            <a16:creationId xmlns:a16="http://schemas.microsoft.com/office/drawing/2014/main" id="{00000000-0008-0000-0000-0000FE080000}"/>
                          </a:ext>
                        </a:extLst>
                      </xdr:cNvPr>
                      <xdr:cNvCxnSpPr>
                        <a:cxnSpLocks/>
                      </xdr:cNvCxnSpPr>
                    </xdr:nvCxnSpPr>
                    <xdr:spPr>
                      <a:xfrm>
                        <a:off x="-179809" y="2811425"/>
                        <a:ext cx="0" cy="243590"/>
                      </a:xfrm>
                      <a:prstGeom prst="line">
                        <a:avLst/>
                      </a:prstGeom>
                      <a:ln w="6350" cmpd="sng">
                        <a:solidFill>
                          <a:schemeClr val="tx1"/>
                        </a:solidFill>
                        <a:prstDash val="solid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303" name="直線コネクタ 2302">
                        <a:extLst>
                          <a:ext uri="{FF2B5EF4-FFF2-40B4-BE49-F238E27FC236}">
                            <a16:creationId xmlns:a16="http://schemas.microsoft.com/office/drawing/2014/main" id="{00000000-0008-0000-0000-0000FF080000}"/>
                          </a:ext>
                        </a:extLst>
                      </xdr:cNvPr>
                      <xdr:cNvCxnSpPr>
                        <a:cxnSpLocks/>
                      </xdr:cNvCxnSpPr>
                    </xdr:nvCxnSpPr>
                    <xdr:spPr>
                      <a:xfrm>
                        <a:off x="-179809" y="3077644"/>
                        <a:ext cx="0" cy="11279"/>
                      </a:xfrm>
                      <a:prstGeom prst="line">
                        <a:avLst/>
                      </a:prstGeom>
                      <a:ln w="6350" cmpd="sng">
                        <a:solidFill>
                          <a:schemeClr val="tx1"/>
                        </a:solidFill>
                        <a:prstDash val="solid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304" name="直線コネクタ 2303">
                        <a:extLst>
                          <a:ext uri="{FF2B5EF4-FFF2-40B4-BE49-F238E27FC236}">
                            <a16:creationId xmlns:a16="http://schemas.microsoft.com/office/drawing/2014/main" id="{00000000-0008-0000-0000-000000090000}"/>
                          </a:ext>
                        </a:extLst>
                      </xdr:cNvPr>
                      <xdr:cNvCxnSpPr>
                        <a:cxnSpLocks/>
                      </xdr:cNvCxnSpPr>
                    </xdr:nvCxnSpPr>
                    <xdr:spPr>
                      <a:xfrm>
                        <a:off x="-179809" y="3111109"/>
                        <a:ext cx="0" cy="243590"/>
                      </a:xfrm>
                      <a:prstGeom prst="line">
                        <a:avLst/>
                      </a:prstGeom>
                      <a:ln w="6350" cmpd="sng">
                        <a:solidFill>
                          <a:schemeClr val="tx1"/>
                        </a:solidFill>
                        <a:prstDash val="solid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305" name="直線コネクタ 2304">
                        <a:extLst>
                          <a:ext uri="{FF2B5EF4-FFF2-40B4-BE49-F238E27FC236}">
                            <a16:creationId xmlns:a16="http://schemas.microsoft.com/office/drawing/2014/main" id="{00000000-0008-0000-0000-000001090000}"/>
                          </a:ext>
                        </a:extLst>
                      </xdr:cNvPr>
                      <xdr:cNvCxnSpPr>
                        <a:cxnSpLocks/>
                      </xdr:cNvCxnSpPr>
                    </xdr:nvCxnSpPr>
                    <xdr:spPr>
                      <a:xfrm>
                        <a:off x="-179809" y="3377328"/>
                        <a:ext cx="0" cy="11279"/>
                      </a:xfrm>
                      <a:prstGeom prst="line">
                        <a:avLst/>
                      </a:prstGeom>
                      <a:ln w="6350" cmpd="sng">
                        <a:solidFill>
                          <a:schemeClr val="tx1"/>
                        </a:solidFill>
                        <a:prstDash val="solid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306" name="直線コネクタ 2305">
                        <a:extLst>
                          <a:ext uri="{FF2B5EF4-FFF2-40B4-BE49-F238E27FC236}">
                            <a16:creationId xmlns:a16="http://schemas.microsoft.com/office/drawing/2014/main" id="{00000000-0008-0000-0000-000002090000}"/>
                          </a:ext>
                        </a:extLst>
                      </xdr:cNvPr>
                      <xdr:cNvCxnSpPr>
                        <a:cxnSpLocks/>
                      </xdr:cNvCxnSpPr>
                    </xdr:nvCxnSpPr>
                    <xdr:spPr>
                      <a:xfrm>
                        <a:off x="-179809" y="3415151"/>
                        <a:ext cx="0" cy="243590"/>
                      </a:xfrm>
                      <a:prstGeom prst="line">
                        <a:avLst/>
                      </a:prstGeom>
                      <a:ln w="6350" cmpd="sng">
                        <a:solidFill>
                          <a:schemeClr val="tx1"/>
                        </a:solidFill>
                        <a:prstDash val="solid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307" name="直線コネクタ 2306">
                        <a:extLst>
                          <a:ext uri="{FF2B5EF4-FFF2-40B4-BE49-F238E27FC236}">
                            <a16:creationId xmlns:a16="http://schemas.microsoft.com/office/drawing/2014/main" id="{00000000-0008-0000-0000-000003090000}"/>
                          </a:ext>
                        </a:extLst>
                      </xdr:cNvPr>
                      <xdr:cNvCxnSpPr>
                        <a:cxnSpLocks/>
                      </xdr:cNvCxnSpPr>
                    </xdr:nvCxnSpPr>
                    <xdr:spPr>
                      <a:xfrm>
                        <a:off x="-179809" y="3681369"/>
                        <a:ext cx="0" cy="11279"/>
                      </a:xfrm>
                      <a:prstGeom prst="line">
                        <a:avLst/>
                      </a:prstGeom>
                      <a:ln w="6350" cmpd="sng">
                        <a:solidFill>
                          <a:schemeClr val="tx1"/>
                        </a:solidFill>
                        <a:prstDash val="solid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308" name="直線コネクタ 2307">
                        <a:extLst>
                          <a:ext uri="{FF2B5EF4-FFF2-40B4-BE49-F238E27FC236}">
                            <a16:creationId xmlns:a16="http://schemas.microsoft.com/office/drawing/2014/main" id="{00000000-0008-0000-0000-000004090000}"/>
                          </a:ext>
                        </a:extLst>
                      </xdr:cNvPr>
                      <xdr:cNvCxnSpPr>
                        <a:cxnSpLocks/>
                      </xdr:cNvCxnSpPr>
                    </xdr:nvCxnSpPr>
                    <xdr:spPr>
                      <a:xfrm>
                        <a:off x="-179809" y="3727763"/>
                        <a:ext cx="0" cy="243590"/>
                      </a:xfrm>
                      <a:prstGeom prst="line">
                        <a:avLst/>
                      </a:prstGeom>
                      <a:ln w="6350" cmpd="sng">
                        <a:solidFill>
                          <a:schemeClr val="tx1"/>
                        </a:solidFill>
                        <a:prstDash val="solid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309" name="直線コネクタ 2308">
                        <a:extLst>
                          <a:ext uri="{FF2B5EF4-FFF2-40B4-BE49-F238E27FC236}">
                            <a16:creationId xmlns:a16="http://schemas.microsoft.com/office/drawing/2014/main" id="{00000000-0008-0000-0000-000005090000}"/>
                          </a:ext>
                        </a:extLst>
                      </xdr:cNvPr>
                      <xdr:cNvCxnSpPr>
                        <a:cxnSpLocks/>
                      </xdr:cNvCxnSpPr>
                    </xdr:nvCxnSpPr>
                    <xdr:spPr>
                      <a:xfrm>
                        <a:off x="-179809" y="3993981"/>
                        <a:ext cx="0" cy="11279"/>
                      </a:xfrm>
                      <a:prstGeom prst="line">
                        <a:avLst/>
                      </a:prstGeom>
                      <a:ln w="6350" cmpd="sng">
                        <a:solidFill>
                          <a:schemeClr val="tx1"/>
                        </a:solidFill>
                        <a:prstDash val="solid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  <xdr:cxnSp macro="">
                    <xdr:nvCxnSpPr>
                      <xdr:cNvPr id="2310" name="直線コネクタ 2309">
                        <a:extLst>
                          <a:ext uri="{FF2B5EF4-FFF2-40B4-BE49-F238E27FC236}">
                            <a16:creationId xmlns:a16="http://schemas.microsoft.com/office/drawing/2014/main" id="{00000000-0008-0000-0000-000006090000}"/>
                          </a:ext>
                        </a:extLst>
                      </xdr:cNvPr>
                      <xdr:cNvCxnSpPr>
                        <a:cxnSpLocks/>
                      </xdr:cNvCxnSpPr>
                    </xdr:nvCxnSpPr>
                    <xdr:spPr>
                      <a:xfrm>
                        <a:off x="-179809" y="4029498"/>
                        <a:ext cx="0" cy="243590"/>
                      </a:xfrm>
                      <a:prstGeom prst="line">
                        <a:avLst/>
                      </a:prstGeom>
                      <a:ln w="6350" cmpd="sng">
                        <a:solidFill>
                          <a:schemeClr val="tx1"/>
                        </a:solidFill>
                        <a:prstDash val="solid"/>
                      </a:ln>
                    </xdr:spPr>
                    <xdr:style>
                      <a:lnRef idx="1">
                        <a:schemeClr val="accent1"/>
                      </a:lnRef>
                      <a:fillRef idx="0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tx1"/>
                      </a:fontRef>
                    </xdr:style>
                  </xdr:cxnSp>
                </xdr:grpSp>
                <xdr:sp macro="" textlink="">
                  <xdr:nvSpPr>
                    <xdr:cNvPr id="2298" name="直角三角形 2297">
                      <a:extLst>
                        <a:ext uri="{FF2B5EF4-FFF2-40B4-BE49-F238E27FC236}">
                          <a16:creationId xmlns:a16="http://schemas.microsoft.com/office/drawing/2014/main" id="{00000000-0008-0000-0000-0000FA080000}"/>
                        </a:ext>
                      </a:extLst>
                    </xdr:cNvPr>
                    <xdr:cNvSpPr/>
                  </xdr:nvSpPr>
                  <xdr:spPr>
                    <a:xfrm>
                      <a:off x="715254" y="4132090"/>
                      <a:ext cx="72000" cy="72000"/>
                    </a:xfrm>
                    <a:prstGeom prst="rtTriangle">
                      <a:avLst/>
                    </a:prstGeom>
                    <a:solidFill>
                      <a:schemeClr val="bg1"/>
                    </a:solidFill>
                    <a:ln w="6350">
                      <a:solidFill>
                        <a:schemeClr val="tx1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wrap="square" rtlCol="0" anchor="ctr"/>
                    <a:lstStyle>
                      <a:defPPr>
                        <a:defRPr lang="ja-JP"/>
                      </a:defPPr>
                      <a:lvl1pPr marL="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endParaRPr kumimoji="1" lang="ja-JP" altLang="en-US"/>
                    </a:p>
                  </xdr:txBody>
                </xdr:sp>
                <xdr:sp macro="" textlink="">
                  <xdr:nvSpPr>
                    <xdr:cNvPr id="2299" name="直角三角形 2298">
                      <a:extLst>
                        <a:ext uri="{FF2B5EF4-FFF2-40B4-BE49-F238E27FC236}">
                          <a16:creationId xmlns:a16="http://schemas.microsoft.com/office/drawing/2014/main" id="{00000000-0008-0000-0000-0000FB080000}"/>
                        </a:ext>
                      </a:extLst>
                    </xdr:cNvPr>
                    <xdr:cNvSpPr/>
                  </xdr:nvSpPr>
                  <xdr:spPr>
                    <a:xfrm flipH="1">
                      <a:off x="791037" y="4131287"/>
                      <a:ext cx="72000" cy="72000"/>
                    </a:xfrm>
                    <a:prstGeom prst="rtTriangle">
                      <a:avLst/>
                    </a:prstGeom>
                    <a:solidFill>
                      <a:schemeClr val="bg1"/>
                    </a:solidFill>
                    <a:ln w="6350">
                      <a:solidFill>
                        <a:schemeClr val="tx1"/>
                      </a:solidFill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wrap="square" rtlCol="0" anchor="ctr"/>
                    <a:lstStyle>
                      <a:defPPr>
                        <a:defRPr lang="ja-JP"/>
                      </a:defPPr>
                      <a:lvl1pPr marL="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/>
                      <a:endParaRPr kumimoji="1" lang="ja-JP" altLang="en-US"/>
                    </a:p>
                  </xdr:txBody>
                </xdr:sp>
              </xdr:grpSp>
            </xdr:grpSp>
          </xdr:grpSp>
          <xdr:cxnSp macro="">
            <xdr:nvCxnSpPr>
              <xdr:cNvPr id="2290" name="直線コネクタ 2289">
                <a:extLst>
                  <a:ext uri="{FF2B5EF4-FFF2-40B4-BE49-F238E27FC236}">
                    <a16:creationId xmlns:a16="http://schemas.microsoft.com/office/drawing/2014/main" id="{00000000-0008-0000-0000-0000F2080000}"/>
                  </a:ext>
                </a:extLst>
              </xdr:cNvPr>
              <xdr:cNvCxnSpPr>
                <a:cxnSpLocks/>
              </xdr:cNvCxnSpPr>
            </xdr:nvCxnSpPr>
            <xdr:spPr>
              <a:xfrm flipH="1" flipV="1">
                <a:off x="2057185" y="2119834"/>
                <a:ext cx="1920" cy="218475"/>
              </a:xfrm>
              <a:prstGeom prst="line">
                <a:avLst/>
              </a:prstGeom>
              <a:ln w="6350">
                <a:solidFill>
                  <a:schemeClr val="tx1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  <xdr:cxnSp macro="">
          <xdr:nvCxnSpPr>
            <xdr:cNvPr id="2287" name="直線コネクタ 2286">
              <a:extLst>
                <a:ext uri="{FF2B5EF4-FFF2-40B4-BE49-F238E27FC236}">
                  <a16:creationId xmlns:a16="http://schemas.microsoft.com/office/drawing/2014/main" id="{00000000-0008-0000-0000-0000EF080000}"/>
                </a:ext>
              </a:extLst>
            </xdr:cNvPr>
            <xdr:cNvCxnSpPr>
              <a:cxnSpLocks/>
              <a:stCxn id="2292" idx="6"/>
              <a:endCxn id="2291" idx="7"/>
            </xdr:cNvCxnSpPr>
          </xdr:nvCxnSpPr>
          <xdr:spPr>
            <a:xfrm flipV="1">
              <a:off x="692118" y="2131182"/>
              <a:ext cx="1374934" cy="8297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120" name="テキスト ボックス 260">
            <a:extLst>
              <a:ext uri="{FF2B5EF4-FFF2-40B4-BE49-F238E27FC236}">
                <a16:creationId xmlns:a16="http://schemas.microsoft.com/office/drawing/2014/main" id="{00000000-0008-0000-0000-000048080000}"/>
              </a:ext>
            </a:extLst>
          </xdr:cNvPr>
          <xdr:cNvSpPr txBox="1"/>
        </xdr:nvSpPr>
        <xdr:spPr>
          <a:xfrm>
            <a:off x="7843813" y="1226287"/>
            <a:ext cx="652081" cy="21163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3,640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21" name="正方形/長方形 2120">
            <a:extLst>
              <a:ext uri="{FF2B5EF4-FFF2-40B4-BE49-F238E27FC236}">
                <a16:creationId xmlns:a16="http://schemas.microsoft.com/office/drawing/2014/main" id="{00000000-0008-0000-0000-000049080000}"/>
              </a:ext>
            </a:extLst>
          </xdr:cNvPr>
          <xdr:cNvSpPr/>
        </xdr:nvSpPr>
        <xdr:spPr>
          <a:xfrm>
            <a:off x="7923970" y="1584086"/>
            <a:ext cx="511307" cy="226591"/>
          </a:xfrm>
          <a:prstGeom prst="rect">
            <a:avLst/>
          </a:prstGeom>
        </xdr:spPr>
        <xdr:txBody>
          <a:bodyPr wrap="square" lIns="36000" tIns="36000" rIns="36000" bIns="36000" anchor="ctr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ja-JP" altLang="en-US" sz="1000" b="1">
                <a:solidFill>
                  <a:srgbClr val="FF0000"/>
                </a:solidFill>
                <a:latin typeface="HGPｺﾞｼｯｸM"/>
                <a:ea typeface="HGPｺﾞｼｯｸM"/>
              </a:rPr>
              <a:t>①</a:t>
            </a:r>
            <a:endParaRPr lang="en-US" altLang="ja-JP" sz="1000" b="1">
              <a:solidFill>
                <a:srgbClr val="FF0000"/>
              </a:solidFill>
              <a:latin typeface="HGPｺﾞｼｯｸM"/>
              <a:ea typeface="HGPｺﾞｼｯｸM"/>
            </a:endParaRPr>
          </a:p>
        </xdr:txBody>
      </xdr:sp>
      <xdr:sp macro="" textlink="">
        <xdr:nvSpPr>
          <xdr:cNvPr id="2122" name="正方形/長方形 2121">
            <a:extLst>
              <a:ext uri="{FF2B5EF4-FFF2-40B4-BE49-F238E27FC236}">
                <a16:creationId xmlns:a16="http://schemas.microsoft.com/office/drawing/2014/main" id="{00000000-0008-0000-0000-00004A080000}"/>
              </a:ext>
            </a:extLst>
          </xdr:cNvPr>
          <xdr:cNvSpPr/>
        </xdr:nvSpPr>
        <xdr:spPr>
          <a:xfrm>
            <a:off x="7590388" y="2687692"/>
            <a:ext cx="1119282" cy="398205"/>
          </a:xfrm>
          <a:prstGeom prst="rect">
            <a:avLst/>
          </a:prstGeom>
          <a:ln>
            <a:solidFill>
              <a:schemeClr val="tx1"/>
            </a:solidFill>
          </a:ln>
        </xdr:spPr>
        <xdr:txBody>
          <a:bodyPr wrap="square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ja-JP" altLang="en-US" sz="1000">
                <a:latin typeface="HGPｺﾞｼｯｸM"/>
                <a:ea typeface="HGPｺﾞｼｯｸM"/>
              </a:rPr>
              <a:t>リビングダイニング 東側　展開図</a:t>
            </a:r>
            <a:endParaRPr lang="en-US" altLang="ja-JP" sz="1000">
              <a:latin typeface="HGPｺﾞｼｯｸM"/>
              <a:ea typeface="HGPｺﾞｼｯｸM"/>
            </a:endParaRPr>
          </a:p>
        </xdr:txBody>
      </xdr:sp>
      <xdr:sp macro="" textlink="">
        <xdr:nvSpPr>
          <xdr:cNvPr id="2123" name="正方形/長方形 2122">
            <a:extLst>
              <a:ext uri="{FF2B5EF4-FFF2-40B4-BE49-F238E27FC236}">
                <a16:creationId xmlns:a16="http://schemas.microsoft.com/office/drawing/2014/main" id="{00000000-0008-0000-0000-00004B080000}"/>
              </a:ext>
            </a:extLst>
          </xdr:cNvPr>
          <xdr:cNvSpPr/>
        </xdr:nvSpPr>
        <xdr:spPr>
          <a:xfrm>
            <a:off x="12151652" y="2689778"/>
            <a:ext cx="1137522" cy="407730"/>
          </a:xfrm>
          <a:prstGeom prst="rect">
            <a:avLst/>
          </a:prstGeom>
          <a:ln>
            <a:solidFill>
              <a:schemeClr val="tx1"/>
            </a:solidFill>
          </a:ln>
        </xdr:spPr>
        <xdr:txBody>
          <a:bodyPr wrap="square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ja-JP" altLang="en-US" sz="1000">
                <a:latin typeface="HGPｺﾞｼｯｸM"/>
                <a:ea typeface="HGPｺﾞｼｯｸM"/>
              </a:rPr>
              <a:t>和室 </a:t>
            </a:r>
            <a:br>
              <a:rPr lang="en-US" altLang="ja-JP" sz="1000">
                <a:latin typeface="HGPｺﾞｼｯｸM"/>
                <a:ea typeface="HGPｺﾞｼｯｸM"/>
              </a:rPr>
            </a:br>
            <a:r>
              <a:rPr lang="ja-JP" altLang="en-US" sz="1000">
                <a:latin typeface="HGPｺﾞｼｯｸM"/>
                <a:ea typeface="HGPｺﾞｼｯｸM"/>
              </a:rPr>
              <a:t>南側　展開図</a:t>
            </a:r>
            <a:endParaRPr lang="en-US" altLang="ja-JP" sz="1000">
              <a:latin typeface="HGPｺﾞｼｯｸM"/>
              <a:ea typeface="HGPｺﾞｼｯｸM"/>
            </a:endParaRPr>
          </a:p>
        </xdr:txBody>
      </xdr:sp>
      <xdr:grpSp>
        <xdr:nvGrpSpPr>
          <xdr:cNvPr id="2124" name="グループ化 2123">
            <a:extLst>
              <a:ext uri="{FF2B5EF4-FFF2-40B4-BE49-F238E27FC236}">
                <a16:creationId xmlns:a16="http://schemas.microsoft.com/office/drawing/2014/main" id="{00000000-0008-0000-0000-00004C080000}"/>
              </a:ext>
            </a:extLst>
          </xdr:cNvPr>
          <xdr:cNvGrpSpPr/>
        </xdr:nvGrpSpPr>
        <xdr:grpSpPr>
          <a:xfrm>
            <a:off x="7127057" y="3341741"/>
            <a:ext cx="1820156" cy="1494086"/>
            <a:chOff x="305504" y="2210283"/>
            <a:chExt cx="1822061" cy="1494086"/>
          </a:xfrm>
        </xdr:grpSpPr>
        <xdr:sp macro="" textlink="">
          <xdr:nvSpPr>
            <xdr:cNvPr id="2241" name="フローチャート : 結合子 252">
              <a:extLst>
                <a:ext uri="{FF2B5EF4-FFF2-40B4-BE49-F238E27FC236}">
                  <a16:creationId xmlns:a16="http://schemas.microsoft.com/office/drawing/2014/main" id="{00000000-0008-0000-0000-0000C1080000}"/>
                </a:ext>
              </a:extLst>
            </xdr:cNvPr>
            <xdr:cNvSpPr/>
          </xdr:nvSpPr>
          <xdr:spPr>
            <a:xfrm flipV="1">
              <a:off x="2045990" y="2210283"/>
              <a:ext cx="27407" cy="27407"/>
            </a:xfrm>
            <a:prstGeom prst="flowChartConnector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defTabSz="995690" fontAlgn="auto">
                <a:spcBef>
                  <a:spcPts val="0"/>
                </a:spcBef>
                <a:spcAft>
                  <a:spcPts val="0"/>
                </a:spcAft>
              </a:pPr>
              <a:endParaRPr lang="ja-JP" altLang="en-US" sz="1000">
                <a:solidFill>
                  <a:prstClr val="white"/>
                </a:solidFill>
              </a:endParaRPr>
            </a:p>
          </xdr:txBody>
        </xdr:sp>
        <xdr:sp macro="" textlink="">
          <xdr:nvSpPr>
            <xdr:cNvPr id="2242" name="フローチャート : 結合子 256">
              <a:extLst>
                <a:ext uri="{FF2B5EF4-FFF2-40B4-BE49-F238E27FC236}">
                  <a16:creationId xmlns:a16="http://schemas.microsoft.com/office/drawing/2014/main" id="{00000000-0008-0000-0000-0000C2080000}"/>
                </a:ext>
              </a:extLst>
            </xdr:cNvPr>
            <xdr:cNvSpPr/>
          </xdr:nvSpPr>
          <xdr:spPr>
            <a:xfrm flipV="1">
              <a:off x="663030" y="2220291"/>
              <a:ext cx="27407" cy="27407"/>
            </a:xfrm>
            <a:prstGeom prst="flowChartConnector">
              <a:avLst/>
            </a:prstGeom>
            <a:solidFill>
              <a:schemeClr val="tx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t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defTabSz="995690" fontAlgn="auto">
                <a:spcBef>
                  <a:spcPts val="0"/>
                </a:spcBef>
                <a:spcAft>
                  <a:spcPts val="0"/>
                </a:spcAft>
              </a:pPr>
              <a:endParaRPr lang="ja-JP" altLang="en-US" sz="1000">
                <a:solidFill>
                  <a:prstClr val="white"/>
                </a:solidFill>
              </a:endParaRPr>
            </a:p>
          </xdr:txBody>
        </xdr:sp>
        <xdr:grpSp>
          <xdr:nvGrpSpPr>
            <xdr:cNvPr id="2243" name="グループ化 2242">
              <a:extLst>
                <a:ext uri="{FF2B5EF4-FFF2-40B4-BE49-F238E27FC236}">
                  <a16:creationId xmlns:a16="http://schemas.microsoft.com/office/drawing/2014/main" id="{00000000-0008-0000-0000-0000C3080000}"/>
                </a:ext>
              </a:extLst>
            </xdr:cNvPr>
            <xdr:cNvGrpSpPr/>
          </xdr:nvGrpSpPr>
          <xdr:grpSpPr>
            <a:xfrm>
              <a:off x="305504" y="2211333"/>
              <a:ext cx="1822061" cy="1493036"/>
              <a:chOff x="305504" y="2211333"/>
              <a:chExt cx="1822061" cy="1493036"/>
            </a:xfrm>
          </xdr:grpSpPr>
          <xdr:grpSp>
            <xdr:nvGrpSpPr>
              <xdr:cNvPr id="2244" name="グループ化 2243">
                <a:extLst>
                  <a:ext uri="{FF2B5EF4-FFF2-40B4-BE49-F238E27FC236}">
                    <a16:creationId xmlns:a16="http://schemas.microsoft.com/office/drawing/2014/main" id="{00000000-0008-0000-0000-0000C4080000}"/>
                  </a:ext>
                </a:extLst>
              </xdr:cNvPr>
              <xdr:cNvGrpSpPr/>
            </xdr:nvGrpSpPr>
            <xdr:grpSpPr>
              <a:xfrm>
                <a:off x="305504" y="2224305"/>
                <a:ext cx="606342" cy="1480064"/>
                <a:chOff x="1197808" y="2459723"/>
                <a:chExt cx="761831" cy="1937531"/>
              </a:xfrm>
            </xdr:grpSpPr>
            <xdr:sp macro="" textlink="">
              <xdr:nvSpPr>
                <xdr:cNvPr id="2262" name="フローチャート : 結合子 228">
                  <a:extLst>
                    <a:ext uri="{FF2B5EF4-FFF2-40B4-BE49-F238E27FC236}">
                      <a16:creationId xmlns:a16="http://schemas.microsoft.com/office/drawing/2014/main" id="{00000000-0008-0000-0000-0000D6080000}"/>
                    </a:ext>
                  </a:extLst>
                </xdr:cNvPr>
                <xdr:cNvSpPr/>
              </xdr:nvSpPr>
              <xdr:spPr>
                <a:xfrm flipV="1">
                  <a:off x="1416249" y="3950001"/>
                  <a:ext cx="27408" cy="27407"/>
                </a:xfrm>
                <a:prstGeom prst="flowChartConnector">
                  <a:avLst/>
                </a:prstGeom>
                <a:solidFill>
                  <a:schemeClr val="tx1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t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defTabSz="995690" fontAlgn="auto">
                    <a:spcBef>
                      <a:spcPts val="0"/>
                    </a:spcBef>
                    <a:spcAft>
                      <a:spcPts val="0"/>
                    </a:spcAft>
                  </a:pPr>
                  <a:endParaRPr lang="ja-JP" altLang="en-US" sz="1000">
                    <a:solidFill>
                      <a:prstClr val="white"/>
                    </a:solidFill>
                  </a:endParaRPr>
                </a:p>
              </xdr:txBody>
            </xdr:sp>
            <xdr:grpSp>
              <xdr:nvGrpSpPr>
                <xdr:cNvPr id="2263" name="グループ化 2262">
                  <a:extLst>
                    <a:ext uri="{FF2B5EF4-FFF2-40B4-BE49-F238E27FC236}">
                      <a16:creationId xmlns:a16="http://schemas.microsoft.com/office/drawing/2014/main" id="{00000000-0008-0000-0000-0000D7080000}"/>
                    </a:ext>
                  </a:extLst>
                </xdr:cNvPr>
                <xdr:cNvGrpSpPr/>
              </xdr:nvGrpSpPr>
              <xdr:grpSpPr>
                <a:xfrm>
                  <a:off x="1197808" y="2459723"/>
                  <a:ext cx="761831" cy="1937531"/>
                  <a:chOff x="1301611" y="2363850"/>
                  <a:chExt cx="761831" cy="1937531"/>
                </a:xfrm>
              </xdr:grpSpPr>
              <xdr:sp macro="" textlink="">
                <xdr:nvSpPr>
                  <xdr:cNvPr id="2264" name="正方形/長方形 2263">
                    <a:extLst>
                      <a:ext uri="{FF2B5EF4-FFF2-40B4-BE49-F238E27FC236}">
                        <a16:creationId xmlns:a16="http://schemas.microsoft.com/office/drawing/2014/main" id="{00000000-0008-0000-0000-0000D8080000}"/>
                      </a:ext>
                    </a:extLst>
                  </xdr:cNvPr>
                  <xdr:cNvSpPr/>
                </xdr:nvSpPr>
                <xdr:spPr>
                  <a:xfrm>
                    <a:off x="1711804" y="2702631"/>
                    <a:ext cx="90244" cy="1169125"/>
                  </a:xfrm>
                  <a:prstGeom prst="rect">
                    <a:avLst/>
                  </a:prstGeom>
                  <a:noFill/>
                  <a:ln w="190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wrap="square" rtlCol="0" anchor="ctr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endParaRPr kumimoji="1" lang="ja-JP" altLang="en-US" sz="1000">
                      <a:solidFill>
                        <a:srgbClr val="0070C0"/>
                      </a:solidFill>
                      <a:latin typeface="HGPｺﾞｼｯｸM" panose="020B0600000000000000" pitchFamily="50" charset="-128"/>
                      <a:ea typeface="HGPｺﾞｼｯｸM" panose="020B0600000000000000" pitchFamily="50" charset="-128"/>
                    </a:endParaRPr>
                  </a:p>
                </xdr:txBody>
              </xdr:sp>
              <xdr:grpSp>
                <xdr:nvGrpSpPr>
                  <xdr:cNvPr id="2265" name="グループ化 2264">
                    <a:extLst>
                      <a:ext uri="{FF2B5EF4-FFF2-40B4-BE49-F238E27FC236}">
                        <a16:creationId xmlns:a16="http://schemas.microsoft.com/office/drawing/2014/main" id="{00000000-0008-0000-0000-0000D9080000}"/>
                      </a:ext>
                    </a:extLst>
                  </xdr:cNvPr>
                  <xdr:cNvGrpSpPr/>
                </xdr:nvGrpSpPr>
                <xdr:grpSpPr>
                  <a:xfrm>
                    <a:off x="1301611" y="2363850"/>
                    <a:ext cx="761831" cy="1937531"/>
                    <a:chOff x="332206" y="2337165"/>
                    <a:chExt cx="761831" cy="1937531"/>
                  </a:xfrm>
                </xdr:grpSpPr>
                <xdr:sp macro="" textlink="">
                  <xdr:nvSpPr>
                    <xdr:cNvPr id="2266" name="テキスト ボックス 363">
                      <a:extLst>
                        <a:ext uri="{FF2B5EF4-FFF2-40B4-BE49-F238E27FC236}">
                          <a16:creationId xmlns:a16="http://schemas.microsoft.com/office/drawing/2014/main" id="{00000000-0008-0000-0000-0000DA080000}"/>
                        </a:ext>
                      </a:extLst>
                    </xdr:cNvPr>
                    <xdr:cNvSpPr txBox="1"/>
                  </xdr:nvSpPr>
                  <xdr:spPr>
                    <a:xfrm rot="16200000">
                      <a:off x="118098" y="2990637"/>
                      <a:ext cx="698904" cy="270688"/>
                    </a:xfrm>
                    <a:prstGeom prst="rect">
                      <a:avLst/>
                    </a:prstGeom>
                    <a:noFill/>
                  </xdr:spPr>
                  <xdr:txBody>
                    <a:bodyPr wrap="square" rtlCol="0">
                      <a:spAutoFit/>
                    </a:bodyPr>
                    <a:lstStyle>
                      <a:defPPr>
                        <a:defRPr lang="ja-JP"/>
                      </a:defPPr>
                      <a:lvl1pPr marL="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 defTabSz="995690" fontAlgn="auto">
                        <a:spcBef>
                          <a:spcPts val="0"/>
                        </a:spcBef>
                        <a:spcAft>
                          <a:spcPts val="0"/>
                        </a:spcAft>
                      </a:pPr>
                      <a:r>
                        <a:rPr lang="en-US" altLang="ja-JP" sz="800">
                          <a:solidFill>
                            <a:sysClr val="windowText" lastClr="000000"/>
                          </a:solidFill>
                          <a:latin typeface="HGPｺﾞｼｯｸM" panose="020B0600000000000000" pitchFamily="50" charset="-128"/>
                          <a:ea typeface="HGPｺﾞｼｯｸM" panose="020B0600000000000000" pitchFamily="50" charset="-128"/>
                        </a:rPr>
                        <a:t>2,120</a:t>
                      </a:r>
                      <a:endParaRPr lang="ja-JP" altLang="en-US" sz="800">
                        <a:solidFill>
                          <a:sysClr val="windowText" lastClr="000000"/>
                        </a:solidFill>
                        <a:latin typeface="HGPｺﾞｼｯｸM" panose="020B0600000000000000" pitchFamily="50" charset="-128"/>
                        <a:ea typeface="HGPｺﾞｼｯｸM" panose="020B0600000000000000" pitchFamily="50" charset="-128"/>
                      </a:endParaRPr>
                    </a:p>
                  </xdr:txBody>
                </xdr:sp>
                <xdr:cxnSp macro="">
                  <xdr:nvCxnSpPr>
                    <xdr:cNvPr id="2267" name="直線コネクタ 2266">
                      <a:extLst>
                        <a:ext uri="{FF2B5EF4-FFF2-40B4-BE49-F238E27FC236}">
                          <a16:creationId xmlns:a16="http://schemas.microsoft.com/office/drawing/2014/main" id="{00000000-0008-0000-0000-0000DB080000}"/>
                        </a:ext>
                      </a:extLst>
                    </xdr:cNvPr>
                    <xdr:cNvCxnSpPr>
                      <a:cxnSpLocks/>
                    </xdr:cNvCxnSpPr>
                  </xdr:nvCxnSpPr>
                  <xdr:spPr>
                    <a:xfrm flipV="1">
                      <a:off x="569330" y="2653742"/>
                      <a:ext cx="0" cy="1191329"/>
                    </a:xfrm>
                    <a:prstGeom prst="line">
                      <a:avLst/>
                    </a:prstGeom>
                    <a:ln w="6350"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268" name="直線コネクタ 2267">
                      <a:extLst>
                        <a:ext uri="{FF2B5EF4-FFF2-40B4-BE49-F238E27FC236}">
                          <a16:creationId xmlns:a16="http://schemas.microsoft.com/office/drawing/2014/main" id="{00000000-0008-0000-0000-0000DC080000}"/>
                        </a:ext>
                      </a:extLst>
                    </xdr:cNvPr>
                    <xdr:cNvCxnSpPr>
                      <a:cxnSpLocks/>
                    </xdr:cNvCxnSpPr>
                  </xdr:nvCxnSpPr>
                  <xdr:spPr>
                    <a:xfrm>
                      <a:off x="547466" y="3841635"/>
                      <a:ext cx="190010" cy="3840"/>
                    </a:xfrm>
                    <a:prstGeom prst="line">
                      <a:avLst/>
                    </a:prstGeom>
                    <a:ln w="6350"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269" name="直線コネクタ 2268">
                      <a:extLst>
                        <a:ext uri="{FF2B5EF4-FFF2-40B4-BE49-F238E27FC236}">
                          <a16:creationId xmlns:a16="http://schemas.microsoft.com/office/drawing/2014/main" id="{00000000-0008-0000-0000-0000DD080000}"/>
                        </a:ext>
                      </a:extLst>
                    </xdr:cNvPr>
                    <xdr:cNvCxnSpPr>
                      <a:cxnSpLocks/>
                    </xdr:cNvCxnSpPr>
                  </xdr:nvCxnSpPr>
                  <xdr:spPr>
                    <a:xfrm>
                      <a:off x="533137" y="2667041"/>
                      <a:ext cx="172912" cy="0"/>
                    </a:xfrm>
                    <a:prstGeom prst="line">
                      <a:avLst/>
                    </a:prstGeom>
                    <a:ln w="6350">
                      <a:solidFill>
                        <a:schemeClr val="tx1"/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grpSp>
                  <xdr:nvGrpSpPr>
                    <xdr:cNvPr id="2270" name="グループ化 2269">
                      <a:extLst>
                        <a:ext uri="{FF2B5EF4-FFF2-40B4-BE49-F238E27FC236}">
                          <a16:creationId xmlns:a16="http://schemas.microsoft.com/office/drawing/2014/main" id="{00000000-0008-0000-0000-0000DE080000}"/>
                        </a:ext>
                      </a:extLst>
                    </xdr:cNvPr>
                    <xdr:cNvGrpSpPr/>
                  </xdr:nvGrpSpPr>
                  <xdr:grpSpPr>
                    <a:xfrm>
                      <a:off x="715254" y="2337165"/>
                      <a:ext cx="147783" cy="1757092"/>
                      <a:chOff x="715254" y="2451465"/>
                      <a:chExt cx="147783" cy="1757092"/>
                    </a:xfrm>
                  </xdr:grpSpPr>
                  <xdr:grpSp>
                    <xdr:nvGrpSpPr>
                      <xdr:cNvPr id="2272" name="グループ化 2271">
                        <a:extLst>
                          <a:ext uri="{FF2B5EF4-FFF2-40B4-BE49-F238E27FC236}">
                            <a16:creationId xmlns:a16="http://schemas.microsoft.com/office/drawing/2014/main" id="{00000000-0008-0000-0000-0000E008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781843" y="2451465"/>
                        <a:ext cx="5712" cy="1757092"/>
                        <a:chOff x="-185521" y="2313971"/>
                        <a:chExt cx="5712" cy="1896973"/>
                      </a:xfrm>
                    </xdr:grpSpPr>
                    <xdr:cxnSp macro="">
                      <xdr:nvCxnSpPr>
                        <xdr:cNvPr id="2275" name="直線コネクタ 2274">
                          <a:extLst>
                            <a:ext uri="{FF2B5EF4-FFF2-40B4-BE49-F238E27FC236}">
                              <a16:creationId xmlns:a16="http://schemas.microsoft.com/office/drawing/2014/main" id="{00000000-0008-0000-0000-0000E3080000}"/>
                            </a:ext>
                          </a:extLst>
                        </xdr:cNvPr>
                        <xdr:cNvCxnSpPr>
                          <a:cxnSpLocks/>
                          <a:stCxn id="2242" idx="3"/>
                        </xdr:cNvCxnSpPr>
                      </xdr:nvCxnSpPr>
                      <xdr:spPr>
                        <a:xfrm flipH="1">
                          <a:off x="-181922" y="2313971"/>
                          <a:ext cx="1018" cy="439000"/>
                        </a:xfrm>
                        <a:prstGeom prst="line">
                          <a:avLst/>
                        </a:prstGeom>
                        <a:ln w="6350" cmpd="sng">
                          <a:solidFill>
                            <a:schemeClr val="tx1"/>
                          </a:solidFill>
                          <a:prstDash val="solid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76" name="直線コネクタ 2275">
                          <a:extLst>
                            <a:ext uri="{FF2B5EF4-FFF2-40B4-BE49-F238E27FC236}">
                              <a16:creationId xmlns:a16="http://schemas.microsoft.com/office/drawing/2014/main" id="{00000000-0008-0000-0000-0000E4080000}"/>
                            </a:ext>
                          </a:extLst>
                        </xdr:cNvPr>
                        <xdr:cNvCxnSpPr>
                          <a:cxnSpLocks/>
                        </xdr:cNvCxnSpPr>
                      </xdr:nvCxnSpPr>
                      <xdr:spPr>
                        <a:xfrm>
                          <a:off x="-179809" y="2777041"/>
                          <a:ext cx="0" cy="11280"/>
                        </a:xfrm>
                        <a:prstGeom prst="line">
                          <a:avLst/>
                        </a:prstGeom>
                        <a:ln w="6350" cmpd="sng">
                          <a:solidFill>
                            <a:schemeClr val="tx1"/>
                          </a:solidFill>
                          <a:prstDash val="solid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77" name="直線コネクタ 2276">
                          <a:extLst>
                            <a:ext uri="{FF2B5EF4-FFF2-40B4-BE49-F238E27FC236}">
                              <a16:creationId xmlns:a16="http://schemas.microsoft.com/office/drawing/2014/main" id="{00000000-0008-0000-0000-0000E5080000}"/>
                            </a:ext>
                          </a:extLst>
                        </xdr:cNvPr>
                        <xdr:cNvCxnSpPr>
                          <a:cxnSpLocks/>
                        </xdr:cNvCxnSpPr>
                      </xdr:nvCxnSpPr>
                      <xdr:spPr>
                        <a:xfrm>
                          <a:off x="-179809" y="2811425"/>
                          <a:ext cx="0" cy="243590"/>
                        </a:xfrm>
                        <a:prstGeom prst="line">
                          <a:avLst/>
                        </a:prstGeom>
                        <a:ln w="6350" cmpd="sng">
                          <a:solidFill>
                            <a:schemeClr val="tx1"/>
                          </a:solidFill>
                          <a:prstDash val="solid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78" name="直線コネクタ 2277">
                          <a:extLst>
                            <a:ext uri="{FF2B5EF4-FFF2-40B4-BE49-F238E27FC236}">
                              <a16:creationId xmlns:a16="http://schemas.microsoft.com/office/drawing/2014/main" id="{00000000-0008-0000-0000-0000E6080000}"/>
                            </a:ext>
                          </a:extLst>
                        </xdr:cNvPr>
                        <xdr:cNvCxnSpPr>
                          <a:cxnSpLocks/>
                        </xdr:cNvCxnSpPr>
                      </xdr:nvCxnSpPr>
                      <xdr:spPr>
                        <a:xfrm>
                          <a:off x="-179809" y="3077644"/>
                          <a:ext cx="0" cy="11280"/>
                        </a:xfrm>
                        <a:prstGeom prst="line">
                          <a:avLst/>
                        </a:prstGeom>
                        <a:ln w="6350" cmpd="sng">
                          <a:solidFill>
                            <a:schemeClr val="tx1"/>
                          </a:solidFill>
                          <a:prstDash val="solid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79" name="直線コネクタ 2278">
                          <a:extLst>
                            <a:ext uri="{FF2B5EF4-FFF2-40B4-BE49-F238E27FC236}">
                              <a16:creationId xmlns:a16="http://schemas.microsoft.com/office/drawing/2014/main" id="{00000000-0008-0000-0000-0000E7080000}"/>
                            </a:ext>
                          </a:extLst>
                        </xdr:cNvPr>
                        <xdr:cNvCxnSpPr>
                          <a:cxnSpLocks/>
                        </xdr:cNvCxnSpPr>
                      </xdr:nvCxnSpPr>
                      <xdr:spPr>
                        <a:xfrm>
                          <a:off x="-179809" y="3111108"/>
                          <a:ext cx="0" cy="243590"/>
                        </a:xfrm>
                        <a:prstGeom prst="line">
                          <a:avLst/>
                        </a:prstGeom>
                        <a:ln w="6350" cmpd="sng">
                          <a:solidFill>
                            <a:schemeClr val="tx1"/>
                          </a:solidFill>
                          <a:prstDash val="solid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80" name="直線コネクタ 2279">
                          <a:extLst>
                            <a:ext uri="{FF2B5EF4-FFF2-40B4-BE49-F238E27FC236}">
                              <a16:creationId xmlns:a16="http://schemas.microsoft.com/office/drawing/2014/main" id="{00000000-0008-0000-0000-0000E8080000}"/>
                            </a:ext>
                          </a:extLst>
                        </xdr:cNvPr>
                        <xdr:cNvCxnSpPr>
                          <a:cxnSpLocks/>
                        </xdr:cNvCxnSpPr>
                      </xdr:nvCxnSpPr>
                      <xdr:spPr>
                        <a:xfrm>
                          <a:off x="-179809" y="3377328"/>
                          <a:ext cx="0" cy="11280"/>
                        </a:xfrm>
                        <a:prstGeom prst="line">
                          <a:avLst/>
                        </a:prstGeom>
                        <a:ln w="6350" cmpd="sng">
                          <a:solidFill>
                            <a:schemeClr val="tx1"/>
                          </a:solidFill>
                          <a:prstDash val="solid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81" name="直線コネクタ 2280">
                          <a:extLst>
                            <a:ext uri="{FF2B5EF4-FFF2-40B4-BE49-F238E27FC236}">
                              <a16:creationId xmlns:a16="http://schemas.microsoft.com/office/drawing/2014/main" id="{00000000-0008-0000-0000-0000E9080000}"/>
                            </a:ext>
                          </a:extLst>
                        </xdr:cNvPr>
                        <xdr:cNvCxnSpPr>
                          <a:cxnSpLocks/>
                        </xdr:cNvCxnSpPr>
                      </xdr:nvCxnSpPr>
                      <xdr:spPr>
                        <a:xfrm>
                          <a:off x="-179809" y="3415151"/>
                          <a:ext cx="0" cy="243590"/>
                        </a:xfrm>
                        <a:prstGeom prst="line">
                          <a:avLst/>
                        </a:prstGeom>
                        <a:ln w="6350" cmpd="sng">
                          <a:solidFill>
                            <a:schemeClr val="tx1"/>
                          </a:solidFill>
                          <a:prstDash val="solid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82" name="直線コネクタ 2281">
                          <a:extLst>
                            <a:ext uri="{FF2B5EF4-FFF2-40B4-BE49-F238E27FC236}">
                              <a16:creationId xmlns:a16="http://schemas.microsoft.com/office/drawing/2014/main" id="{00000000-0008-0000-0000-0000EA080000}"/>
                            </a:ext>
                          </a:extLst>
                        </xdr:cNvPr>
                        <xdr:cNvCxnSpPr>
                          <a:cxnSpLocks/>
                        </xdr:cNvCxnSpPr>
                      </xdr:nvCxnSpPr>
                      <xdr:spPr>
                        <a:xfrm>
                          <a:off x="-179809" y="3681370"/>
                          <a:ext cx="0" cy="11280"/>
                        </a:xfrm>
                        <a:prstGeom prst="line">
                          <a:avLst/>
                        </a:prstGeom>
                        <a:ln w="6350" cmpd="sng">
                          <a:solidFill>
                            <a:schemeClr val="tx1"/>
                          </a:solidFill>
                          <a:prstDash val="solid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83" name="直線コネクタ 2282">
                          <a:extLst>
                            <a:ext uri="{FF2B5EF4-FFF2-40B4-BE49-F238E27FC236}">
                              <a16:creationId xmlns:a16="http://schemas.microsoft.com/office/drawing/2014/main" id="{00000000-0008-0000-0000-0000EB080000}"/>
                            </a:ext>
                          </a:extLst>
                        </xdr:cNvPr>
                        <xdr:cNvCxnSpPr>
                          <a:cxnSpLocks/>
                        </xdr:cNvCxnSpPr>
                      </xdr:nvCxnSpPr>
                      <xdr:spPr>
                        <a:xfrm>
                          <a:off x="-179809" y="3727762"/>
                          <a:ext cx="0" cy="243590"/>
                        </a:xfrm>
                        <a:prstGeom prst="line">
                          <a:avLst/>
                        </a:prstGeom>
                        <a:ln w="6350" cmpd="sng">
                          <a:solidFill>
                            <a:schemeClr val="tx1"/>
                          </a:solidFill>
                          <a:prstDash val="solid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84" name="直線コネクタ 2283">
                          <a:extLst>
                            <a:ext uri="{FF2B5EF4-FFF2-40B4-BE49-F238E27FC236}">
                              <a16:creationId xmlns:a16="http://schemas.microsoft.com/office/drawing/2014/main" id="{00000000-0008-0000-0000-0000EC080000}"/>
                            </a:ext>
                          </a:extLst>
                        </xdr:cNvPr>
                        <xdr:cNvCxnSpPr>
                          <a:cxnSpLocks/>
                        </xdr:cNvCxnSpPr>
                      </xdr:nvCxnSpPr>
                      <xdr:spPr>
                        <a:xfrm>
                          <a:off x="-179809" y="3993981"/>
                          <a:ext cx="0" cy="11280"/>
                        </a:xfrm>
                        <a:prstGeom prst="line">
                          <a:avLst/>
                        </a:prstGeom>
                        <a:ln w="6350" cmpd="sng">
                          <a:solidFill>
                            <a:schemeClr val="tx1"/>
                          </a:solidFill>
                          <a:prstDash val="solid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85" name="直線コネクタ 2284">
                          <a:extLst>
                            <a:ext uri="{FF2B5EF4-FFF2-40B4-BE49-F238E27FC236}">
                              <a16:creationId xmlns:a16="http://schemas.microsoft.com/office/drawing/2014/main" id="{00000000-0008-0000-0000-0000ED080000}"/>
                            </a:ext>
                          </a:extLst>
                        </xdr:cNvPr>
                        <xdr:cNvCxnSpPr>
                          <a:cxnSpLocks/>
                        </xdr:cNvCxnSpPr>
                      </xdr:nvCxnSpPr>
                      <xdr:spPr>
                        <a:xfrm>
                          <a:off x="-185521" y="4027888"/>
                          <a:ext cx="930" cy="183056"/>
                        </a:xfrm>
                        <a:prstGeom prst="line">
                          <a:avLst/>
                        </a:prstGeom>
                        <a:ln w="6350" cmpd="sng">
                          <a:solidFill>
                            <a:schemeClr val="tx1"/>
                          </a:solidFill>
                          <a:prstDash val="solid"/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</xdr:grpSp>
                  <xdr:sp macro="" textlink="">
                    <xdr:nvSpPr>
                      <xdr:cNvPr id="2273" name="直角三角形 2272">
                        <a:extLst>
                          <a:ext uri="{FF2B5EF4-FFF2-40B4-BE49-F238E27FC236}">
                            <a16:creationId xmlns:a16="http://schemas.microsoft.com/office/drawing/2014/main" id="{00000000-0008-0000-0000-0000E108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715254" y="4105703"/>
                        <a:ext cx="72001" cy="72000"/>
                      </a:xfrm>
                      <a:prstGeom prst="rtTriangle">
                        <a:avLst/>
                      </a:prstGeom>
                      <a:solidFill>
                        <a:schemeClr val="bg1"/>
                      </a:solidFill>
                      <a:ln w="6350">
                        <a:solidFill>
                          <a:schemeClr val="tx1"/>
                        </a:solidFill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wrap="square" rtlCol="0" anchor="ctr"/>
                      <a:lstStyle>
                        <a:defPPr>
                          <a:defRPr lang="ja-JP"/>
                        </a:defPPr>
                        <a:lvl1pPr marL="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algn="ctr"/>
                        <a:endParaRPr kumimoji="1" lang="ja-JP" altLang="en-US"/>
                      </a:p>
                    </xdr:txBody>
                  </xdr:sp>
                  <xdr:sp macro="" textlink="">
                    <xdr:nvSpPr>
                      <xdr:cNvPr id="2274" name="直角三角形 2273">
                        <a:extLst>
                          <a:ext uri="{FF2B5EF4-FFF2-40B4-BE49-F238E27FC236}">
                            <a16:creationId xmlns:a16="http://schemas.microsoft.com/office/drawing/2014/main" id="{00000000-0008-0000-0000-0000E2080000}"/>
                          </a:ext>
                        </a:extLst>
                      </xdr:cNvPr>
                      <xdr:cNvSpPr/>
                    </xdr:nvSpPr>
                    <xdr:spPr>
                      <a:xfrm flipH="1">
                        <a:off x="791036" y="4104899"/>
                        <a:ext cx="72001" cy="72000"/>
                      </a:xfrm>
                      <a:prstGeom prst="rtTriangle">
                        <a:avLst/>
                      </a:prstGeom>
                      <a:solidFill>
                        <a:schemeClr val="bg1"/>
                      </a:solidFill>
                      <a:ln w="6350">
                        <a:solidFill>
                          <a:schemeClr val="tx1"/>
                        </a:solidFill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wrap="square" rtlCol="0" anchor="ctr"/>
                      <a:lstStyle>
                        <a:defPPr>
                          <a:defRPr lang="ja-JP"/>
                        </a:defPPr>
                        <a:lvl1pPr marL="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algn="ctr"/>
                        <a:endParaRPr kumimoji="1" lang="ja-JP" altLang="en-US"/>
                      </a:p>
                    </xdr:txBody>
                  </xdr:sp>
                </xdr:grpSp>
                <xdr:sp macro="" textlink="">
                  <xdr:nvSpPr>
                    <xdr:cNvPr id="2271" name="テキスト ボックス 368">
                      <a:extLst>
                        <a:ext uri="{FF2B5EF4-FFF2-40B4-BE49-F238E27FC236}">
                          <a16:creationId xmlns:a16="http://schemas.microsoft.com/office/drawing/2014/main" id="{00000000-0008-0000-0000-0000DF080000}"/>
                        </a:ext>
                      </a:extLst>
                    </xdr:cNvPr>
                    <xdr:cNvSpPr txBox="1"/>
                  </xdr:nvSpPr>
                  <xdr:spPr>
                    <a:xfrm>
                      <a:off x="515651" y="4059252"/>
                      <a:ext cx="578386" cy="215444"/>
                    </a:xfrm>
                    <a:prstGeom prst="rect">
                      <a:avLst/>
                    </a:prstGeom>
                    <a:noFill/>
                  </xdr:spPr>
                  <xdr:txBody>
                    <a:bodyPr wrap="square" rtlCol="0">
                      <a:spAutoFit/>
                    </a:bodyPr>
                    <a:lstStyle>
                      <a:defPPr>
                        <a:defRPr lang="ja-JP"/>
                      </a:defPPr>
                      <a:lvl1pPr marL="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kumimoji="1" sz="1800" kern="120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algn="ctr" defTabSz="995690" fontAlgn="auto">
                        <a:spcBef>
                          <a:spcPts val="0"/>
                        </a:spcBef>
                        <a:spcAft>
                          <a:spcPts val="0"/>
                        </a:spcAft>
                      </a:pPr>
                      <a:r>
                        <a:rPr lang="ja-JP" altLang="en-US" sz="800">
                          <a:solidFill>
                            <a:sysClr val="windowText" lastClr="000000"/>
                          </a:solidFill>
                          <a:latin typeface="HGPｺﾞｼｯｸM" panose="020B0600000000000000" pitchFamily="50" charset="-128"/>
                          <a:ea typeface="HGPｺﾞｼｯｸM" panose="020B0600000000000000" pitchFamily="50" charset="-128"/>
                        </a:rPr>
                        <a:t>壁芯</a:t>
                      </a:r>
                    </a:p>
                  </xdr:txBody>
                </xdr:sp>
              </xdr:grpSp>
            </xdr:grpSp>
          </xdr:grpSp>
          <xdr:sp macro="" textlink="">
            <xdr:nvSpPr>
              <xdr:cNvPr id="2245" name="正方形/長方形 2244">
                <a:extLst>
                  <a:ext uri="{FF2B5EF4-FFF2-40B4-BE49-F238E27FC236}">
                    <a16:creationId xmlns:a16="http://schemas.microsoft.com/office/drawing/2014/main" id="{00000000-0008-0000-0000-0000C508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736785" y="2483793"/>
                <a:ext cx="558971" cy="889421"/>
              </a:xfrm>
              <a:prstGeom prst="rect">
                <a:avLst/>
              </a:prstGeom>
              <a:pattFill prst="pct30">
                <a:fgClr>
                  <a:srgbClr val="0099FF"/>
                </a:fgClr>
                <a:bgClr>
                  <a:schemeClr val="bg1"/>
                </a:bgClr>
              </a:pattFill>
              <a:ln>
                <a:solidFill>
                  <a:srgbClr val="0099FF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grpSp>
            <xdr:nvGrpSpPr>
              <xdr:cNvPr id="2246" name="グループ化 2245">
                <a:extLst>
                  <a:ext uri="{FF2B5EF4-FFF2-40B4-BE49-F238E27FC236}">
                    <a16:creationId xmlns:a16="http://schemas.microsoft.com/office/drawing/2014/main" id="{00000000-0008-0000-0000-0000C6080000}"/>
                  </a:ext>
                </a:extLst>
              </xdr:cNvPr>
              <xdr:cNvGrpSpPr/>
            </xdr:nvGrpSpPr>
            <xdr:grpSpPr>
              <a:xfrm>
                <a:off x="1999527" y="2211333"/>
                <a:ext cx="128038" cy="1343906"/>
                <a:chOff x="715254" y="2430689"/>
                <a:chExt cx="147783" cy="1835421"/>
              </a:xfrm>
            </xdr:grpSpPr>
            <xdr:grpSp>
              <xdr:nvGrpSpPr>
                <xdr:cNvPr id="2248" name="グループ化 2247">
                  <a:extLst>
                    <a:ext uri="{FF2B5EF4-FFF2-40B4-BE49-F238E27FC236}">
                      <a16:creationId xmlns:a16="http://schemas.microsoft.com/office/drawing/2014/main" id="{00000000-0008-0000-0000-0000C8080000}"/>
                    </a:ext>
                  </a:extLst>
                </xdr:cNvPr>
                <xdr:cNvGrpSpPr/>
              </xdr:nvGrpSpPr>
              <xdr:grpSpPr>
                <a:xfrm>
                  <a:off x="785856" y="2430689"/>
                  <a:ext cx="1699" cy="1835421"/>
                  <a:chOff x="-181508" y="2291546"/>
                  <a:chExt cx="1699" cy="1981542"/>
                </a:xfrm>
              </xdr:grpSpPr>
              <xdr:cxnSp macro="">
                <xdr:nvCxnSpPr>
                  <xdr:cNvPr id="2251" name="直線コネクタ 2250">
                    <a:extLst>
                      <a:ext uri="{FF2B5EF4-FFF2-40B4-BE49-F238E27FC236}">
                        <a16:creationId xmlns:a16="http://schemas.microsoft.com/office/drawing/2014/main" id="{00000000-0008-0000-0000-0000CB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81508" y="2291546"/>
                    <a:ext cx="1049" cy="442286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52" name="直線コネクタ 2251">
                    <a:extLst>
                      <a:ext uri="{FF2B5EF4-FFF2-40B4-BE49-F238E27FC236}">
                        <a16:creationId xmlns:a16="http://schemas.microsoft.com/office/drawing/2014/main" id="{00000000-0008-0000-0000-0000CC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2777042"/>
                    <a:ext cx="0" cy="1128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53" name="直線コネクタ 2252">
                    <a:extLst>
                      <a:ext uri="{FF2B5EF4-FFF2-40B4-BE49-F238E27FC236}">
                        <a16:creationId xmlns:a16="http://schemas.microsoft.com/office/drawing/2014/main" id="{00000000-0008-0000-0000-0000CD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2811425"/>
                    <a:ext cx="0" cy="24359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54" name="直線コネクタ 2253">
                    <a:extLst>
                      <a:ext uri="{FF2B5EF4-FFF2-40B4-BE49-F238E27FC236}">
                        <a16:creationId xmlns:a16="http://schemas.microsoft.com/office/drawing/2014/main" id="{00000000-0008-0000-0000-0000CE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077644"/>
                    <a:ext cx="0" cy="1128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55" name="直線コネクタ 2254">
                    <a:extLst>
                      <a:ext uri="{FF2B5EF4-FFF2-40B4-BE49-F238E27FC236}">
                        <a16:creationId xmlns:a16="http://schemas.microsoft.com/office/drawing/2014/main" id="{00000000-0008-0000-0000-0000CF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111110"/>
                    <a:ext cx="0" cy="24359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56" name="直線コネクタ 2255">
                    <a:extLst>
                      <a:ext uri="{FF2B5EF4-FFF2-40B4-BE49-F238E27FC236}">
                        <a16:creationId xmlns:a16="http://schemas.microsoft.com/office/drawing/2014/main" id="{00000000-0008-0000-0000-0000D0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377329"/>
                    <a:ext cx="0" cy="1128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57" name="直線コネクタ 2256">
                    <a:extLst>
                      <a:ext uri="{FF2B5EF4-FFF2-40B4-BE49-F238E27FC236}">
                        <a16:creationId xmlns:a16="http://schemas.microsoft.com/office/drawing/2014/main" id="{00000000-0008-0000-0000-0000D1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415152"/>
                    <a:ext cx="0" cy="24359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58" name="直線コネクタ 2257">
                    <a:extLst>
                      <a:ext uri="{FF2B5EF4-FFF2-40B4-BE49-F238E27FC236}">
                        <a16:creationId xmlns:a16="http://schemas.microsoft.com/office/drawing/2014/main" id="{00000000-0008-0000-0000-0000D2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681371"/>
                    <a:ext cx="0" cy="1128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59" name="直線コネクタ 2258">
                    <a:extLst>
                      <a:ext uri="{FF2B5EF4-FFF2-40B4-BE49-F238E27FC236}">
                        <a16:creationId xmlns:a16="http://schemas.microsoft.com/office/drawing/2014/main" id="{00000000-0008-0000-0000-0000D3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727762"/>
                    <a:ext cx="0" cy="24359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60" name="直線コネクタ 2259">
                    <a:extLst>
                      <a:ext uri="{FF2B5EF4-FFF2-40B4-BE49-F238E27FC236}">
                        <a16:creationId xmlns:a16="http://schemas.microsoft.com/office/drawing/2014/main" id="{00000000-0008-0000-0000-0000D4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3993981"/>
                    <a:ext cx="0" cy="1128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61" name="直線コネクタ 2260">
                    <a:extLst>
                      <a:ext uri="{FF2B5EF4-FFF2-40B4-BE49-F238E27FC236}">
                        <a16:creationId xmlns:a16="http://schemas.microsoft.com/office/drawing/2014/main" id="{00000000-0008-0000-0000-0000D5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79809" y="4029498"/>
                    <a:ext cx="0" cy="24359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2249" name="直角三角形 2248">
                  <a:extLst>
                    <a:ext uri="{FF2B5EF4-FFF2-40B4-BE49-F238E27FC236}">
                      <a16:creationId xmlns:a16="http://schemas.microsoft.com/office/drawing/2014/main" id="{00000000-0008-0000-0000-0000C9080000}"/>
                    </a:ext>
                  </a:extLst>
                </xdr:cNvPr>
                <xdr:cNvSpPr/>
              </xdr:nvSpPr>
              <xdr:spPr>
                <a:xfrm>
                  <a:off x="715254" y="4132090"/>
                  <a:ext cx="72000" cy="72000"/>
                </a:xfrm>
                <a:prstGeom prst="rtTriangle">
                  <a:avLst/>
                </a:prstGeom>
                <a:solidFill>
                  <a:schemeClr val="bg1"/>
                </a:solidFill>
                <a:ln w="6350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  <xdr:sp macro="" textlink="">
              <xdr:nvSpPr>
                <xdr:cNvPr id="2250" name="直角三角形 2249">
                  <a:extLst>
                    <a:ext uri="{FF2B5EF4-FFF2-40B4-BE49-F238E27FC236}">
                      <a16:creationId xmlns:a16="http://schemas.microsoft.com/office/drawing/2014/main" id="{00000000-0008-0000-0000-0000CA080000}"/>
                    </a:ext>
                  </a:extLst>
                </xdr:cNvPr>
                <xdr:cNvSpPr/>
              </xdr:nvSpPr>
              <xdr:spPr>
                <a:xfrm flipH="1">
                  <a:off x="791037" y="4131287"/>
                  <a:ext cx="72000" cy="72000"/>
                </a:xfrm>
                <a:prstGeom prst="rtTriangle">
                  <a:avLst/>
                </a:prstGeom>
                <a:solidFill>
                  <a:schemeClr val="bg1"/>
                </a:solidFill>
                <a:ln w="6350">
                  <a:solidFill>
                    <a:schemeClr val="tx1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</xdr:grpSp>
          <xdr:sp macro="" textlink="">
            <xdr:nvSpPr>
              <xdr:cNvPr id="2247" name="正方形/長方形 2246">
                <a:extLst>
                  <a:ext uri="{FF2B5EF4-FFF2-40B4-BE49-F238E27FC236}">
                    <a16:creationId xmlns:a16="http://schemas.microsoft.com/office/drawing/2014/main" id="{00000000-0008-0000-0000-0000C7080000}"/>
                  </a:ext>
                </a:extLst>
              </xdr:cNvPr>
              <xdr:cNvSpPr>
                <a:spLocks noChangeAspect="1"/>
              </xdr:cNvSpPr>
            </xdr:nvSpPr>
            <xdr:spPr>
              <a:xfrm>
                <a:off x="1419002" y="2481994"/>
                <a:ext cx="591319" cy="896466"/>
              </a:xfrm>
              <a:prstGeom prst="rect">
                <a:avLst/>
              </a:prstGeom>
              <a:pattFill prst="pct30">
                <a:fgClr>
                  <a:srgbClr val="0099FF"/>
                </a:fgClr>
                <a:bgClr>
                  <a:schemeClr val="bg1"/>
                </a:bgClr>
              </a:pattFill>
              <a:ln>
                <a:solidFill>
                  <a:srgbClr val="0099FF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</xdr:grpSp>
      </xdr:grpSp>
      <xdr:cxnSp macro="">
        <xdr:nvCxnSpPr>
          <xdr:cNvPr id="2125" name="直線コネクタ 2124">
            <a:extLst>
              <a:ext uri="{FF2B5EF4-FFF2-40B4-BE49-F238E27FC236}">
                <a16:creationId xmlns:a16="http://schemas.microsoft.com/office/drawing/2014/main" id="{00000000-0008-0000-0000-00004D080000}"/>
              </a:ext>
            </a:extLst>
          </xdr:cNvPr>
          <xdr:cNvCxnSpPr>
            <a:cxnSpLocks/>
          </xdr:cNvCxnSpPr>
        </xdr:nvCxnSpPr>
        <xdr:spPr>
          <a:xfrm flipV="1">
            <a:off x="7506052" y="3362091"/>
            <a:ext cx="1370960" cy="1562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26" name="テキスト ボックス 330">
            <a:extLst>
              <a:ext uri="{FF2B5EF4-FFF2-40B4-BE49-F238E27FC236}">
                <a16:creationId xmlns:a16="http://schemas.microsoft.com/office/drawing/2014/main" id="{00000000-0008-0000-0000-00004E080000}"/>
              </a:ext>
            </a:extLst>
          </xdr:cNvPr>
          <xdr:cNvSpPr txBox="1"/>
        </xdr:nvSpPr>
        <xdr:spPr>
          <a:xfrm>
            <a:off x="7866354" y="3171093"/>
            <a:ext cx="644461" cy="22115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3,640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grpSp>
        <xdr:nvGrpSpPr>
          <xdr:cNvPr id="2127" name="グループ化 2126">
            <a:extLst>
              <a:ext uri="{FF2B5EF4-FFF2-40B4-BE49-F238E27FC236}">
                <a16:creationId xmlns:a16="http://schemas.microsoft.com/office/drawing/2014/main" id="{00000000-0008-0000-0000-00004F080000}"/>
              </a:ext>
            </a:extLst>
          </xdr:cNvPr>
          <xdr:cNvGrpSpPr/>
        </xdr:nvGrpSpPr>
        <xdr:grpSpPr>
          <a:xfrm>
            <a:off x="9251204" y="3247376"/>
            <a:ext cx="1073202" cy="1576261"/>
            <a:chOff x="305510" y="2114778"/>
            <a:chExt cx="1067487" cy="1589596"/>
          </a:xfrm>
        </xdr:grpSpPr>
        <xdr:cxnSp macro="">
          <xdr:nvCxnSpPr>
            <xdr:cNvPr id="2192" name="直線コネクタ 2191">
              <a:extLst>
                <a:ext uri="{FF2B5EF4-FFF2-40B4-BE49-F238E27FC236}">
                  <a16:creationId xmlns:a16="http://schemas.microsoft.com/office/drawing/2014/main" id="{00000000-0008-0000-0000-000090080000}"/>
                </a:ext>
              </a:extLst>
            </xdr:cNvPr>
            <xdr:cNvCxnSpPr>
              <a:cxnSpLocks/>
            </xdr:cNvCxnSpPr>
          </xdr:nvCxnSpPr>
          <xdr:spPr>
            <a:xfrm flipV="1">
              <a:off x="913425" y="2273652"/>
              <a:ext cx="0" cy="66925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grpSp>
          <xdr:nvGrpSpPr>
            <xdr:cNvPr id="2193" name="グループ化 2192">
              <a:extLst>
                <a:ext uri="{FF2B5EF4-FFF2-40B4-BE49-F238E27FC236}">
                  <a16:creationId xmlns:a16="http://schemas.microsoft.com/office/drawing/2014/main" id="{00000000-0008-0000-0000-000091080000}"/>
                </a:ext>
              </a:extLst>
            </xdr:cNvPr>
            <xdr:cNvGrpSpPr/>
          </xdr:nvGrpSpPr>
          <xdr:grpSpPr>
            <a:xfrm>
              <a:off x="305510" y="2122333"/>
              <a:ext cx="1067487" cy="1582041"/>
              <a:chOff x="305510" y="2122333"/>
              <a:chExt cx="1067487" cy="1582041"/>
            </a:xfrm>
          </xdr:grpSpPr>
          <xdr:sp macro="" textlink="">
            <xdr:nvSpPr>
              <xdr:cNvPr id="2195" name="フローチャート : 結合子 252">
                <a:extLst>
                  <a:ext uri="{FF2B5EF4-FFF2-40B4-BE49-F238E27FC236}">
                    <a16:creationId xmlns:a16="http://schemas.microsoft.com/office/drawing/2014/main" id="{00000000-0008-0000-0000-000093080000}"/>
                  </a:ext>
                </a:extLst>
              </xdr:cNvPr>
              <xdr:cNvSpPr/>
            </xdr:nvSpPr>
            <xdr:spPr>
              <a:xfrm flipV="1">
                <a:off x="1121519" y="2266358"/>
                <a:ext cx="27407" cy="27407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t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defTabSz="995690" fontAlgn="auto">
                  <a:spcBef>
                    <a:spcPts val="0"/>
                  </a:spcBef>
                  <a:spcAft>
                    <a:spcPts val="0"/>
                  </a:spcAft>
                </a:pPr>
                <a:endParaRPr lang="ja-JP" altLang="en-US" sz="1000">
                  <a:solidFill>
                    <a:prstClr val="white"/>
                  </a:solidFill>
                </a:endParaRPr>
              </a:p>
            </xdr:txBody>
          </xdr:sp>
          <xdr:sp macro="" textlink="">
            <xdr:nvSpPr>
              <xdr:cNvPr id="2196" name="フローチャート : 結合子 256">
                <a:extLst>
                  <a:ext uri="{FF2B5EF4-FFF2-40B4-BE49-F238E27FC236}">
                    <a16:creationId xmlns:a16="http://schemas.microsoft.com/office/drawing/2014/main" id="{00000000-0008-0000-0000-000094080000}"/>
                  </a:ext>
                </a:extLst>
              </xdr:cNvPr>
              <xdr:cNvSpPr/>
            </xdr:nvSpPr>
            <xdr:spPr>
              <a:xfrm flipV="1">
                <a:off x="659950" y="2268931"/>
                <a:ext cx="27407" cy="27407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t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defTabSz="995690" fontAlgn="auto">
                  <a:spcBef>
                    <a:spcPts val="0"/>
                  </a:spcBef>
                  <a:spcAft>
                    <a:spcPts val="0"/>
                  </a:spcAft>
                </a:pPr>
                <a:endParaRPr lang="ja-JP" altLang="en-US" sz="1000">
                  <a:solidFill>
                    <a:prstClr val="white"/>
                  </a:solidFill>
                </a:endParaRPr>
              </a:p>
            </xdr:txBody>
          </xdr:sp>
          <xdr:grpSp>
            <xdr:nvGrpSpPr>
              <xdr:cNvPr id="2197" name="グループ化 2196">
                <a:extLst>
                  <a:ext uri="{FF2B5EF4-FFF2-40B4-BE49-F238E27FC236}">
                    <a16:creationId xmlns:a16="http://schemas.microsoft.com/office/drawing/2014/main" id="{00000000-0008-0000-0000-000095080000}"/>
                  </a:ext>
                </a:extLst>
              </xdr:cNvPr>
              <xdr:cNvGrpSpPr/>
            </xdr:nvGrpSpPr>
            <xdr:grpSpPr>
              <a:xfrm>
                <a:off x="305510" y="2122333"/>
                <a:ext cx="1067487" cy="1582041"/>
                <a:chOff x="305510" y="2122333"/>
                <a:chExt cx="1067487" cy="1582041"/>
              </a:xfrm>
            </xdr:grpSpPr>
            <xdr:grpSp>
              <xdr:nvGrpSpPr>
                <xdr:cNvPr id="2198" name="グループ化 2197">
                  <a:extLst>
                    <a:ext uri="{FF2B5EF4-FFF2-40B4-BE49-F238E27FC236}">
                      <a16:creationId xmlns:a16="http://schemas.microsoft.com/office/drawing/2014/main" id="{00000000-0008-0000-0000-000096080000}"/>
                    </a:ext>
                  </a:extLst>
                </xdr:cNvPr>
                <xdr:cNvGrpSpPr/>
              </xdr:nvGrpSpPr>
              <xdr:grpSpPr>
                <a:xfrm>
                  <a:off x="305510" y="2122333"/>
                  <a:ext cx="1067487" cy="1582041"/>
                  <a:chOff x="724635" y="2528370"/>
                  <a:chExt cx="1341225" cy="2071028"/>
                </a:xfrm>
              </xdr:grpSpPr>
              <xdr:sp macro="" textlink="">
                <xdr:nvSpPr>
                  <xdr:cNvPr id="2212" name="フローチャート : 結合子 226">
                    <a:extLst>
                      <a:ext uri="{FF2B5EF4-FFF2-40B4-BE49-F238E27FC236}">
                        <a16:creationId xmlns:a16="http://schemas.microsoft.com/office/drawing/2014/main" id="{00000000-0008-0000-0000-0000A4080000}"/>
                      </a:ext>
                    </a:extLst>
                  </xdr:cNvPr>
                  <xdr:cNvSpPr/>
                </xdr:nvSpPr>
                <xdr:spPr>
                  <a:xfrm flipV="1">
                    <a:off x="956938" y="3009131"/>
                    <a:ext cx="27408" cy="27407"/>
                  </a:xfrm>
                  <a:prstGeom prst="flowChartConnector">
                    <a:avLst/>
                  </a:prstGeom>
                  <a:solidFill>
                    <a:schemeClr val="tx1"/>
                  </a:solidFill>
                  <a:ln>
                    <a:noFill/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wrap="square" rtlCol="0" anchor="t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defTabSz="995690" fontAlgn="auto">
                      <a:spcBef>
                        <a:spcPts val="0"/>
                      </a:spcBef>
                      <a:spcAft>
                        <a:spcPts val="0"/>
                      </a:spcAft>
                    </a:pPr>
                    <a:endParaRPr lang="ja-JP" altLang="en-US" sz="1000">
                      <a:solidFill>
                        <a:prstClr val="white"/>
                      </a:solidFill>
                    </a:endParaRPr>
                  </a:p>
                </xdr:txBody>
              </xdr:sp>
              <xdr:grpSp>
                <xdr:nvGrpSpPr>
                  <xdr:cNvPr id="2213" name="グループ化 2212">
                    <a:extLst>
                      <a:ext uri="{FF2B5EF4-FFF2-40B4-BE49-F238E27FC236}">
                        <a16:creationId xmlns:a16="http://schemas.microsoft.com/office/drawing/2014/main" id="{00000000-0008-0000-0000-0000A5080000}"/>
                      </a:ext>
                    </a:extLst>
                  </xdr:cNvPr>
                  <xdr:cNvGrpSpPr/>
                </xdr:nvGrpSpPr>
                <xdr:grpSpPr>
                  <a:xfrm>
                    <a:off x="724635" y="2528370"/>
                    <a:ext cx="1341225" cy="2071028"/>
                    <a:chOff x="1197808" y="2326226"/>
                    <a:chExt cx="1341225" cy="2071028"/>
                  </a:xfrm>
                </xdr:grpSpPr>
                <xdr:sp macro="" textlink="">
                  <xdr:nvSpPr>
                    <xdr:cNvPr id="2214" name="フローチャート : 結合子 228">
                      <a:extLst>
                        <a:ext uri="{FF2B5EF4-FFF2-40B4-BE49-F238E27FC236}">
                          <a16:creationId xmlns:a16="http://schemas.microsoft.com/office/drawing/2014/main" id="{00000000-0008-0000-0000-0000A6080000}"/>
                        </a:ext>
                      </a:extLst>
                    </xdr:cNvPr>
                    <xdr:cNvSpPr/>
                  </xdr:nvSpPr>
                  <xdr:spPr>
                    <a:xfrm flipV="1">
                      <a:off x="1416249" y="3950001"/>
                      <a:ext cx="27408" cy="27407"/>
                    </a:xfrm>
                    <a:prstGeom prst="flowChartConnector">
                      <a:avLst/>
                    </a:prstGeom>
                    <a:solidFill>
                      <a:schemeClr val="tx1"/>
                    </a:solidFill>
                    <a:ln>
                      <a:noFill/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wrap="square" rtlCol="0" anchor="t"/>
                    <a:lstStyle>
                      <a:defPPr>
                        <a:defRPr lang="ja-JP"/>
                      </a:defPPr>
                      <a:lvl1pPr marL="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1pPr>
                      <a:lvl2pPr marL="4572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2pPr>
                      <a:lvl3pPr marL="9144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3pPr>
                      <a:lvl4pPr marL="13716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4pPr>
                      <a:lvl5pPr marL="18288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5pPr>
                      <a:lvl6pPr marL="22860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6pPr>
                      <a:lvl7pPr marL="27432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7pPr>
                      <a:lvl8pPr marL="32004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8pPr>
                      <a:lvl9pPr marL="3657600" algn="l" defTabSz="914400" rtl="0" eaLnBrk="1" latinLnBrk="0" hangingPunct="1">
                        <a:defRPr kumimoji="1" sz="1800" kern="120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lvl9pPr>
                    </a:lstStyle>
                    <a:p>
                      <a:pPr defTabSz="995690" fontAlgn="auto">
                        <a:spcBef>
                          <a:spcPts val="0"/>
                        </a:spcBef>
                        <a:spcAft>
                          <a:spcPts val="0"/>
                        </a:spcAft>
                      </a:pPr>
                      <a:endParaRPr lang="ja-JP" altLang="en-US" sz="1000">
                        <a:solidFill>
                          <a:prstClr val="white"/>
                        </a:solidFill>
                      </a:endParaRPr>
                    </a:p>
                  </xdr:txBody>
                </xdr:sp>
                <xdr:grpSp>
                  <xdr:nvGrpSpPr>
                    <xdr:cNvPr id="2215" name="グループ化 2214">
                      <a:extLst>
                        <a:ext uri="{FF2B5EF4-FFF2-40B4-BE49-F238E27FC236}">
                          <a16:creationId xmlns:a16="http://schemas.microsoft.com/office/drawing/2014/main" id="{00000000-0008-0000-0000-0000A7080000}"/>
                        </a:ext>
                      </a:extLst>
                    </xdr:cNvPr>
                    <xdr:cNvGrpSpPr/>
                  </xdr:nvGrpSpPr>
                  <xdr:grpSpPr>
                    <a:xfrm>
                      <a:off x="1197808" y="2326226"/>
                      <a:ext cx="1341225" cy="2071028"/>
                      <a:chOff x="1301611" y="2230353"/>
                      <a:chExt cx="1341225" cy="2071028"/>
                    </a:xfrm>
                  </xdr:grpSpPr>
                  <xdr:sp macro="" textlink="">
                    <xdr:nvSpPr>
                      <xdr:cNvPr id="2216" name="正方形/長方形 2215">
                        <a:extLst>
                          <a:ext uri="{FF2B5EF4-FFF2-40B4-BE49-F238E27FC236}">
                            <a16:creationId xmlns:a16="http://schemas.microsoft.com/office/drawing/2014/main" id="{00000000-0008-0000-0000-0000A8080000}"/>
                          </a:ext>
                        </a:extLst>
                      </xdr:cNvPr>
                      <xdr:cNvSpPr/>
                    </xdr:nvSpPr>
                    <xdr:spPr>
                      <a:xfrm>
                        <a:off x="1698294" y="2719978"/>
                        <a:ext cx="103754" cy="1151778"/>
                      </a:xfrm>
                      <a:prstGeom prst="rect">
                        <a:avLst/>
                      </a:prstGeom>
                      <a:noFill/>
                      <a:ln w="19050" cmpd="sng">
                        <a:solidFill>
                          <a:schemeClr val="tx1"/>
                        </a:solidFill>
                        <a:prstDash val="solid"/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wrap="square" rtlCol="0" anchor="ctr"/>
                      <a:lstStyle>
                        <a:defPPr>
                          <a:defRPr lang="ja-JP"/>
                        </a:defPPr>
                        <a:lvl1pPr marL="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1pPr>
                        <a:lvl2pPr marL="457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2pPr>
                        <a:lvl3pPr marL="914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3pPr>
                        <a:lvl4pPr marL="1371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4pPr>
                        <a:lvl5pPr marL="18288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5pPr>
                        <a:lvl6pPr marL="22860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6pPr>
                        <a:lvl7pPr marL="27432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7pPr>
                        <a:lvl8pPr marL="32004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8pPr>
                        <a:lvl9pPr marL="3657600" algn="l" defTabSz="914400" rtl="0" eaLnBrk="1" latinLnBrk="0" hangingPunct="1">
                          <a:defRPr kumimoji="1" sz="1800" kern="1200">
                            <a:solidFill>
                              <a:schemeClr val="lt1"/>
                            </a:solidFill>
                            <a:latin typeface="+mn-lt"/>
                            <a:ea typeface="+mn-ea"/>
                            <a:cs typeface="+mn-cs"/>
                          </a:defRPr>
                        </a:lvl9pPr>
                      </a:lstStyle>
                      <a:p>
                        <a:pPr algn="ctr"/>
                        <a:endParaRPr kumimoji="1" lang="ja-JP" altLang="en-US" sz="1000">
                          <a:solidFill>
                            <a:srgbClr val="0070C0"/>
                          </a:solidFill>
                          <a:latin typeface="HGPｺﾞｼｯｸM" panose="020B0600000000000000" pitchFamily="50" charset="-128"/>
                          <a:ea typeface="HGPｺﾞｼｯｸM" panose="020B0600000000000000" pitchFamily="50" charset="-128"/>
                        </a:endParaRPr>
                      </a:p>
                    </xdr:txBody>
                  </xdr:sp>
                  <xdr:grpSp>
                    <xdr:nvGrpSpPr>
                      <xdr:cNvPr id="2217" name="グループ化 2216">
                        <a:extLst>
                          <a:ext uri="{FF2B5EF4-FFF2-40B4-BE49-F238E27FC236}">
                            <a16:creationId xmlns:a16="http://schemas.microsoft.com/office/drawing/2014/main" id="{00000000-0008-0000-0000-0000A9080000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1301611" y="2230353"/>
                        <a:ext cx="1341225" cy="2071028"/>
                        <a:chOff x="332206" y="2203668"/>
                        <a:chExt cx="1341225" cy="2071028"/>
                      </a:xfrm>
                    </xdr:grpSpPr>
                    <xdr:sp macro="" textlink="">
                      <xdr:nvSpPr>
                        <xdr:cNvPr id="2218" name="テキスト ボックス 417">
                          <a:extLst>
                            <a:ext uri="{FF2B5EF4-FFF2-40B4-BE49-F238E27FC236}">
                              <a16:creationId xmlns:a16="http://schemas.microsoft.com/office/drawing/2014/main" id="{00000000-0008-0000-0000-0000AA080000}"/>
                            </a:ext>
                          </a:extLst>
                        </xdr:cNvPr>
                        <xdr:cNvSpPr txBox="1"/>
                      </xdr:nvSpPr>
                      <xdr:spPr>
                        <a:xfrm rot="16200000">
                          <a:off x="118098" y="2990637"/>
                          <a:ext cx="698904" cy="270688"/>
                        </a:xfrm>
                        <a:prstGeom prst="rect">
                          <a:avLst/>
                        </a:prstGeom>
                        <a:noFill/>
                      </xdr:spPr>
                      <xdr:txBody>
                        <a:bodyPr wrap="square" rtlCol="0">
                          <a:spAutoFit/>
                        </a:bodyPr>
                        <a:lstStyle>
                          <a:defPPr>
                            <a:defRPr lang="ja-JP"/>
                          </a:defPPr>
                          <a:lvl1pPr marL="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 algn="ctr" defTabSz="995690" fontAlgn="auto"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</a:pPr>
                          <a:r>
                            <a:rPr lang="en-US" altLang="ja-JP" sz="800">
                              <a:solidFill>
                                <a:sysClr val="windowText" lastClr="000000"/>
                              </a:solidFill>
                              <a:latin typeface="HGPｺﾞｼｯｸM" panose="020B0600000000000000" pitchFamily="50" charset="-128"/>
                              <a:ea typeface="HGPｺﾞｼｯｸM" panose="020B0600000000000000" pitchFamily="50" charset="-128"/>
                            </a:rPr>
                            <a:t>2,120</a:t>
                          </a:r>
                          <a:endParaRPr lang="ja-JP" altLang="en-US" sz="800">
                            <a:solidFill>
                              <a:sysClr val="windowText" lastClr="000000"/>
                            </a:solidFill>
                            <a:latin typeface="HGPｺﾞｼｯｸM" panose="020B0600000000000000" pitchFamily="50" charset="-128"/>
                            <a:ea typeface="HGPｺﾞｼｯｸM" panose="020B0600000000000000" pitchFamily="50" charset="-128"/>
                          </a:endParaRPr>
                        </a:p>
                      </xdr:txBody>
                    </xdr:sp>
                    <xdr:cxnSp macro="">
                      <xdr:nvCxnSpPr>
                        <xdr:cNvPr id="2219" name="直線コネクタ 2218">
                          <a:extLst>
                            <a:ext uri="{FF2B5EF4-FFF2-40B4-BE49-F238E27FC236}">
                              <a16:creationId xmlns:a16="http://schemas.microsoft.com/office/drawing/2014/main" id="{00000000-0008-0000-0000-0000AB080000}"/>
                            </a:ext>
                          </a:extLst>
                        </xdr:cNvPr>
                        <xdr:cNvCxnSpPr>
                          <a:cxnSpLocks/>
                        </xdr:cNvCxnSpPr>
                      </xdr:nvCxnSpPr>
                      <xdr:spPr>
                        <a:xfrm flipV="1">
                          <a:off x="569329" y="2410189"/>
                          <a:ext cx="7192" cy="1434882"/>
                        </a:xfrm>
                        <a:prstGeom prst="line">
                          <a:avLst/>
                        </a:prstGeom>
                        <a:ln w="6350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20" name="直線コネクタ 2219">
                          <a:extLst>
                            <a:ext uri="{FF2B5EF4-FFF2-40B4-BE49-F238E27FC236}">
                              <a16:creationId xmlns:a16="http://schemas.microsoft.com/office/drawing/2014/main" id="{00000000-0008-0000-0000-0000AC080000}"/>
                            </a:ext>
                          </a:extLst>
                        </xdr:cNvPr>
                        <xdr:cNvCxnSpPr>
                          <a:cxnSpLocks/>
                        </xdr:cNvCxnSpPr>
                      </xdr:nvCxnSpPr>
                      <xdr:spPr>
                        <a:xfrm>
                          <a:off x="547467" y="3841634"/>
                          <a:ext cx="190010" cy="3840"/>
                        </a:xfrm>
                        <a:prstGeom prst="line">
                          <a:avLst/>
                        </a:prstGeom>
                        <a:ln w="6350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cxnSp macro="">
                      <xdr:nvCxnSpPr>
                        <xdr:cNvPr id="2221" name="直線コネクタ 2220">
                          <a:extLst>
                            <a:ext uri="{FF2B5EF4-FFF2-40B4-BE49-F238E27FC236}">
                              <a16:creationId xmlns:a16="http://schemas.microsoft.com/office/drawing/2014/main" id="{00000000-0008-0000-0000-0000AD080000}"/>
                            </a:ext>
                          </a:extLst>
                        </xdr:cNvPr>
                        <xdr:cNvCxnSpPr>
                          <a:cxnSpLocks/>
                        </xdr:cNvCxnSpPr>
                      </xdr:nvCxnSpPr>
                      <xdr:spPr>
                        <a:xfrm>
                          <a:off x="542341" y="2693293"/>
                          <a:ext cx="172913" cy="0"/>
                        </a:xfrm>
                        <a:prstGeom prst="line">
                          <a:avLst/>
                        </a:prstGeom>
                        <a:ln w="6350">
                          <a:solidFill>
                            <a:schemeClr val="tx1"/>
                          </a:solidFill>
                        </a:ln>
                      </xdr:spPr>
                      <xdr:style>
                        <a:lnRef idx="1">
                          <a:schemeClr val="accent1"/>
                        </a:lnRef>
                        <a:fillRef idx="0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tx1"/>
                        </a:fontRef>
                      </xdr:style>
                    </xdr:cxnSp>
                    <xdr:grpSp>
                      <xdr:nvGrpSpPr>
                        <xdr:cNvPr id="2222" name="グループ化 2221">
                          <a:extLst>
                            <a:ext uri="{FF2B5EF4-FFF2-40B4-BE49-F238E27FC236}">
                              <a16:creationId xmlns:a16="http://schemas.microsoft.com/office/drawing/2014/main" id="{00000000-0008-0000-0000-0000AE080000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715254" y="2203668"/>
                          <a:ext cx="727176" cy="1890588"/>
                          <a:chOff x="715254" y="2317968"/>
                          <a:chExt cx="727176" cy="1890588"/>
                        </a:xfrm>
                      </xdr:grpSpPr>
                      <xdr:grpSp>
                        <xdr:nvGrpSpPr>
                          <xdr:cNvPr id="2225" name="グループ化 2224">
                            <a:extLst>
                              <a:ext uri="{FF2B5EF4-FFF2-40B4-BE49-F238E27FC236}">
                                <a16:creationId xmlns:a16="http://schemas.microsoft.com/office/drawing/2014/main" id="{00000000-0008-0000-0000-0000B1080000}"/>
                              </a:ext>
                            </a:extLst>
                          </xdr:cNvPr>
                          <xdr:cNvGrpSpPr/>
                        </xdr:nvGrpSpPr>
                        <xdr:grpSpPr>
                          <a:xfrm>
                            <a:off x="781843" y="2317968"/>
                            <a:ext cx="9192" cy="1890588"/>
                            <a:chOff x="-185521" y="2169847"/>
                            <a:chExt cx="9192" cy="2041097"/>
                          </a:xfrm>
                        </xdr:grpSpPr>
                        <xdr:cxnSp macro="">
                          <xdr:nvCxnSpPr>
                            <xdr:cNvPr id="2230" name="直線コネクタ 2229">
                              <a:extLst>
                                <a:ext uri="{FF2B5EF4-FFF2-40B4-BE49-F238E27FC236}">
                                  <a16:creationId xmlns:a16="http://schemas.microsoft.com/office/drawing/2014/main" id="{00000000-0008-0000-0000-0000B608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 flipH="1">
                              <a:off x="-179809" y="2169847"/>
                              <a:ext cx="3480" cy="584565"/>
                            </a:xfrm>
                            <a:prstGeom prst="line">
                              <a:avLst/>
                            </a:prstGeom>
                            <a:ln w="6350" cmpd="sng">
                              <a:solidFill>
                                <a:schemeClr val="tx1"/>
                              </a:solidFill>
                              <a:prstDash val="solid"/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231" name="直線コネクタ 2230">
                              <a:extLst>
                                <a:ext uri="{FF2B5EF4-FFF2-40B4-BE49-F238E27FC236}">
                                  <a16:creationId xmlns:a16="http://schemas.microsoft.com/office/drawing/2014/main" id="{00000000-0008-0000-0000-0000B708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>
                              <a:off x="-179809" y="2777040"/>
                              <a:ext cx="0" cy="11279"/>
                            </a:xfrm>
                            <a:prstGeom prst="line">
                              <a:avLst/>
                            </a:prstGeom>
                            <a:ln w="6350" cmpd="sng">
                              <a:solidFill>
                                <a:schemeClr val="tx1"/>
                              </a:solidFill>
                              <a:prstDash val="solid"/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232" name="直線コネクタ 2231">
                              <a:extLst>
                                <a:ext uri="{FF2B5EF4-FFF2-40B4-BE49-F238E27FC236}">
                                  <a16:creationId xmlns:a16="http://schemas.microsoft.com/office/drawing/2014/main" id="{00000000-0008-0000-0000-0000B808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>
                              <a:off x="-179809" y="2811424"/>
                              <a:ext cx="0" cy="243589"/>
                            </a:xfrm>
                            <a:prstGeom prst="line">
                              <a:avLst/>
                            </a:prstGeom>
                            <a:ln w="6350" cmpd="sng">
                              <a:solidFill>
                                <a:schemeClr val="tx1"/>
                              </a:solidFill>
                              <a:prstDash val="solid"/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233" name="直線コネクタ 2232">
                              <a:extLst>
                                <a:ext uri="{FF2B5EF4-FFF2-40B4-BE49-F238E27FC236}">
                                  <a16:creationId xmlns:a16="http://schemas.microsoft.com/office/drawing/2014/main" id="{00000000-0008-0000-0000-0000B908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>
                              <a:off x="-179809" y="3077644"/>
                              <a:ext cx="0" cy="11279"/>
                            </a:xfrm>
                            <a:prstGeom prst="line">
                              <a:avLst/>
                            </a:prstGeom>
                            <a:ln w="6350" cmpd="sng">
                              <a:solidFill>
                                <a:schemeClr val="tx1"/>
                              </a:solidFill>
                              <a:prstDash val="solid"/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234" name="直線コネクタ 2233">
                              <a:extLst>
                                <a:ext uri="{FF2B5EF4-FFF2-40B4-BE49-F238E27FC236}">
                                  <a16:creationId xmlns:a16="http://schemas.microsoft.com/office/drawing/2014/main" id="{00000000-0008-0000-0000-0000BA08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>
                              <a:off x="-179809" y="3111109"/>
                              <a:ext cx="0" cy="243589"/>
                            </a:xfrm>
                            <a:prstGeom prst="line">
                              <a:avLst/>
                            </a:prstGeom>
                            <a:ln w="6350" cmpd="sng">
                              <a:solidFill>
                                <a:schemeClr val="tx1"/>
                              </a:solidFill>
                              <a:prstDash val="solid"/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235" name="直線コネクタ 2234">
                              <a:extLst>
                                <a:ext uri="{FF2B5EF4-FFF2-40B4-BE49-F238E27FC236}">
                                  <a16:creationId xmlns:a16="http://schemas.microsoft.com/office/drawing/2014/main" id="{00000000-0008-0000-0000-0000BB08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>
                              <a:off x="-179809" y="3377328"/>
                              <a:ext cx="0" cy="11279"/>
                            </a:xfrm>
                            <a:prstGeom prst="line">
                              <a:avLst/>
                            </a:prstGeom>
                            <a:ln w="6350" cmpd="sng">
                              <a:solidFill>
                                <a:schemeClr val="tx1"/>
                              </a:solidFill>
                              <a:prstDash val="solid"/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236" name="直線コネクタ 2235">
                              <a:extLst>
                                <a:ext uri="{FF2B5EF4-FFF2-40B4-BE49-F238E27FC236}">
                                  <a16:creationId xmlns:a16="http://schemas.microsoft.com/office/drawing/2014/main" id="{00000000-0008-0000-0000-0000BC08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>
                              <a:off x="-179809" y="3415151"/>
                              <a:ext cx="0" cy="243589"/>
                            </a:xfrm>
                            <a:prstGeom prst="line">
                              <a:avLst/>
                            </a:prstGeom>
                            <a:ln w="6350" cmpd="sng">
                              <a:solidFill>
                                <a:schemeClr val="tx1"/>
                              </a:solidFill>
                              <a:prstDash val="solid"/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237" name="直線コネクタ 2236">
                              <a:extLst>
                                <a:ext uri="{FF2B5EF4-FFF2-40B4-BE49-F238E27FC236}">
                                  <a16:creationId xmlns:a16="http://schemas.microsoft.com/office/drawing/2014/main" id="{00000000-0008-0000-0000-0000BD08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>
                              <a:off x="-179809" y="3681371"/>
                              <a:ext cx="0" cy="11279"/>
                            </a:xfrm>
                            <a:prstGeom prst="line">
                              <a:avLst/>
                            </a:prstGeom>
                            <a:ln w="6350" cmpd="sng">
                              <a:solidFill>
                                <a:schemeClr val="tx1"/>
                              </a:solidFill>
                              <a:prstDash val="solid"/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238" name="直線コネクタ 2237">
                              <a:extLst>
                                <a:ext uri="{FF2B5EF4-FFF2-40B4-BE49-F238E27FC236}">
                                  <a16:creationId xmlns:a16="http://schemas.microsoft.com/office/drawing/2014/main" id="{00000000-0008-0000-0000-0000BE08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>
                              <a:off x="-179809" y="3727762"/>
                              <a:ext cx="0" cy="243589"/>
                            </a:xfrm>
                            <a:prstGeom prst="line">
                              <a:avLst/>
                            </a:prstGeom>
                            <a:ln w="6350" cmpd="sng">
                              <a:solidFill>
                                <a:schemeClr val="tx1"/>
                              </a:solidFill>
                              <a:prstDash val="solid"/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239" name="直線コネクタ 2238">
                              <a:extLst>
                                <a:ext uri="{FF2B5EF4-FFF2-40B4-BE49-F238E27FC236}">
                                  <a16:creationId xmlns:a16="http://schemas.microsoft.com/office/drawing/2014/main" id="{00000000-0008-0000-0000-0000BF08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>
                              <a:off x="-179809" y="3993981"/>
                              <a:ext cx="0" cy="11279"/>
                            </a:xfrm>
                            <a:prstGeom prst="line">
                              <a:avLst/>
                            </a:prstGeom>
                            <a:ln w="6350" cmpd="sng">
                              <a:solidFill>
                                <a:schemeClr val="tx1"/>
                              </a:solidFill>
                              <a:prstDash val="solid"/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  <xdr:cxnSp macro="">
                          <xdr:nvCxnSpPr>
                            <xdr:cNvPr id="2240" name="直線コネクタ 2239">
                              <a:extLst>
                                <a:ext uri="{FF2B5EF4-FFF2-40B4-BE49-F238E27FC236}">
                                  <a16:creationId xmlns:a16="http://schemas.microsoft.com/office/drawing/2014/main" id="{00000000-0008-0000-0000-0000C0080000}"/>
                                </a:ext>
                              </a:extLst>
                            </xdr:cNvPr>
                            <xdr:cNvCxnSpPr>
                              <a:cxnSpLocks/>
                            </xdr:cNvCxnSpPr>
                          </xdr:nvCxnSpPr>
                          <xdr:spPr>
                            <a:xfrm>
                              <a:off x="-185521" y="4027889"/>
                              <a:ext cx="931" cy="183055"/>
                            </a:xfrm>
                            <a:prstGeom prst="line">
                              <a:avLst/>
                            </a:prstGeom>
                            <a:ln w="6350" cmpd="sng">
                              <a:solidFill>
                                <a:schemeClr val="tx1"/>
                              </a:solidFill>
                              <a:prstDash val="solid"/>
                            </a:ln>
                          </xdr:spPr>
                          <xdr:style>
                            <a:lnRef idx="1">
                              <a:schemeClr val="accent1"/>
                            </a:lnRef>
                            <a:fillRef idx="0">
                              <a:schemeClr val="accent1"/>
                            </a:fillRef>
                            <a:effectRef idx="0">
                              <a:schemeClr val="accent1"/>
                            </a:effectRef>
                            <a:fontRef idx="minor">
                              <a:schemeClr val="tx1"/>
                            </a:fontRef>
                          </xdr:style>
                        </xdr:cxnSp>
                      </xdr:grpSp>
                      <xdr:sp macro="" textlink="">
                        <xdr:nvSpPr>
                          <xdr:cNvPr id="2226" name="直角三角形 2225">
                            <a:extLst>
                              <a:ext uri="{FF2B5EF4-FFF2-40B4-BE49-F238E27FC236}">
                                <a16:creationId xmlns:a16="http://schemas.microsoft.com/office/drawing/2014/main" id="{00000000-0008-0000-0000-0000B2080000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715254" y="4105703"/>
                            <a:ext cx="72001" cy="72000"/>
                          </a:xfrm>
                          <a:prstGeom prst="rtTriangle">
                            <a:avLst/>
                          </a:prstGeom>
                          <a:solidFill>
                            <a:schemeClr val="bg1"/>
                          </a:solidFill>
                          <a:ln w="6350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2">
                            <a:schemeClr val="accent1">
                              <a:shade val="50000"/>
                            </a:schemeClr>
                          </a:lnRef>
                          <a:fillRef idx="1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wrap="square" rtlCol="0" anchor="ctr"/>
                          <a:lstStyle>
                            <a:defPPr>
                              <a:defRPr lang="ja-JP"/>
                            </a:defPPr>
                            <a:lvl1pPr marL="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1pPr>
                            <a:lvl2pPr marL="4572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2pPr>
                            <a:lvl3pPr marL="9144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3pPr>
                            <a:lvl4pPr marL="13716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4pPr>
                            <a:lvl5pPr marL="18288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5pPr>
                            <a:lvl6pPr marL="22860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6pPr>
                            <a:lvl7pPr marL="27432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7pPr>
                            <a:lvl8pPr marL="32004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8pPr>
                            <a:lvl9pPr marL="36576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9pPr>
                          </a:lstStyle>
                          <a:p>
                            <a:pPr algn="ctr"/>
                            <a:endParaRPr kumimoji="1" lang="ja-JP" altLang="en-US"/>
                          </a:p>
                        </xdr:txBody>
                      </xdr:sp>
                      <xdr:sp macro="" textlink="">
                        <xdr:nvSpPr>
                          <xdr:cNvPr id="2227" name="直角三角形 2226">
                            <a:extLst>
                              <a:ext uri="{FF2B5EF4-FFF2-40B4-BE49-F238E27FC236}">
                                <a16:creationId xmlns:a16="http://schemas.microsoft.com/office/drawing/2014/main" id="{00000000-0008-0000-0000-0000B3080000}"/>
                              </a:ext>
                            </a:extLst>
                          </xdr:cNvPr>
                          <xdr:cNvSpPr/>
                        </xdr:nvSpPr>
                        <xdr:spPr>
                          <a:xfrm flipH="1">
                            <a:off x="791036" y="4104899"/>
                            <a:ext cx="72001" cy="72000"/>
                          </a:xfrm>
                          <a:prstGeom prst="rtTriangle">
                            <a:avLst/>
                          </a:prstGeom>
                          <a:solidFill>
                            <a:schemeClr val="bg1"/>
                          </a:solidFill>
                          <a:ln w="6350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2">
                            <a:schemeClr val="accent1">
                              <a:shade val="50000"/>
                            </a:schemeClr>
                          </a:lnRef>
                          <a:fillRef idx="1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wrap="square" rtlCol="0" anchor="ctr"/>
                          <a:lstStyle>
                            <a:defPPr>
                              <a:defRPr lang="ja-JP"/>
                            </a:defPPr>
                            <a:lvl1pPr marL="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1pPr>
                            <a:lvl2pPr marL="4572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2pPr>
                            <a:lvl3pPr marL="9144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3pPr>
                            <a:lvl4pPr marL="13716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4pPr>
                            <a:lvl5pPr marL="18288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5pPr>
                            <a:lvl6pPr marL="22860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6pPr>
                            <a:lvl7pPr marL="27432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7pPr>
                            <a:lvl8pPr marL="32004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8pPr>
                            <a:lvl9pPr marL="36576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9pPr>
                          </a:lstStyle>
                          <a:p>
                            <a:pPr algn="ctr"/>
                            <a:endParaRPr kumimoji="1" lang="ja-JP" altLang="en-US"/>
                          </a:p>
                        </xdr:txBody>
                      </xdr:sp>
                      <xdr:sp macro="" textlink="">
                        <xdr:nvSpPr>
                          <xdr:cNvPr id="2228" name="直角三角形 2227">
                            <a:extLst>
                              <a:ext uri="{FF2B5EF4-FFF2-40B4-BE49-F238E27FC236}">
                                <a16:creationId xmlns:a16="http://schemas.microsoft.com/office/drawing/2014/main" id="{00000000-0008-0000-0000-0000B4080000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1294648" y="4096152"/>
                            <a:ext cx="72001" cy="72000"/>
                          </a:xfrm>
                          <a:prstGeom prst="rtTriangle">
                            <a:avLst/>
                          </a:prstGeom>
                          <a:solidFill>
                            <a:schemeClr val="bg1"/>
                          </a:solidFill>
                          <a:ln w="6350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2">
                            <a:schemeClr val="accent1">
                              <a:shade val="50000"/>
                            </a:schemeClr>
                          </a:lnRef>
                          <a:fillRef idx="1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wrap="square" rtlCol="0" anchor="ctr"/>
                          <a:lstStyle>
                            <a:defPPr>
                              <a:defRPr lang="ja-JP"/>
                            </a:defPPr>
                            <a:lvl1pPr marL="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1pPr>
                            <a:lvl2pPr marL="4572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2pPr>
                            <a:lvl3pPr marL="9144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3pPr>
                            <a:lvl4pPr marL="13716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4pPr>
                            <a:lvl5pPr marL="18288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5pPr>
                            <a:lvl6pPr marL="22860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6pPr>
                            <a:lvl7pPr marL="27432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7pPr>
                            <a:lvl8pPr marL="32004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8pPr>
                            <a:lvl9pPr marL="36576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9pPr>
                          </a:lstStyle>
                          <a:p>
                            <a:pPr algn="ctr"/>
                            <a:endParaRPr kumimoji="1" lang="ja-JP" altLang="en-US"/>
                          </a:p>
                        </xdr:txBody>
                      </xdr:sp>
                      <xdr:sp macro="" textlink="">
                        <xdr:nvSpPr>
                          <xdr:cNvPr id="2229" name="直角三角形 2228">
                            <a:extLst>
                              <a:ext uri="{FF2B5EF4-FFF2-40B4-BE49-F238E27FC236}">
                                <a16:creationId xmlns:a16="http://schemas.microsoft.com/office/drawing/2014/main" id="{00000000-0008-0000-0000-0000B5080000}"/>
                              </a:ext>
                            </a:extLst>
                          </xdr:cNvPr>
                          <xdr:cNvSpPr/>
                        </xdr:nvSpPr>
                        <xdr:spPr>
                          <a:xfrm flipH="1">
                            <a:off x="1370430" y="4095348"/>
                            <a:ext cx="72000" cy="72000"/>
                          </a:xfrm>
                          <a:prstGeom prst="rtTriangle">
                            <a:avLst/>
                          </a:prstGeom>
                          <a:solidFill>
                            <a:schemeClr val="bg1"/>
                          </a:solidFill>
                          <a:ln w="6350">
                            <a:solidFill>
                              <a:schemeClr val="tx1"/>
                            </a:solidFill>
                          </a:ln>
                        </xdr:spPr>
                        <xdr:style>
                          <a:lnRef idx="2">
                            <a:schemeClr val="accent1">
                              <a:shade val="50000"/>
                            </a:schemeClr>
                          </a:lnRef>
                          <a:fillRef idx="1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wrap="square" rtlCol="0" anchor="ctr"/>
                          <a:lstStyle>
                            <a:defPPr>
                              <a:defRPr lang="ja-JP"/>
                            </a:defPPr>
                            <a:lvl1pPr marL="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1pPr>
                            <a:lvl2pPr marL="4572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2pPr>
                            <a:lvl3pPr marL="9144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3pPr>
                            <a:lvl4pPr marL="13716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4pPr>
                            <a:lvl5pPr marL="18288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5pPr>
                            <a:lvl6pPr marL="22860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6pPr>
                            <a:lvl7pPr marL="27432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7pPr>
                            <a:lvl8pPr marL="32004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8pPr>
                            <a:lvl9pPr marL="3657600" algn="l" defTabSz="914400" rtl="0" eaLnBrk="1" latinLnBrk="0" hangingPunct="1">
                              <a:defRPr kumimoji="1" sz="1800" kern="1200">
                                <a:solidFill>
                                  <a:schemeClr val="lt1"/>
                                </a:solidFill>
                                <a:latin typeface="+mn-lt"/>
                                <a:ea typeface="+mn-ea"/>
                                <a:cs typeface="+mn-cs"/>
                              </a:defRPr>
                            </a:lvl9pPr>
                          </a:lstStyle>
                          <a:p>
                            <a:pPr algn="ctr"/>
                            <a:endParaRPr kumimoji="1" lang="ja-JP" altLang="en-US"/>
                          </a:p>
                        </xdr:txBody>
                      </xdr:sp>
                    </xdr:grpSp>
                    <xdr:sp macro="" textlink="">
                      <xdr:nvSpPr>
                        <xdr:cNvPr id="2223" name="テキスト ボックス 422">
                          <a:extLst>
                            <a:ext uri="{FF2B5EF4-FFF2-40B4-BE49-F238E27FC236}">
                              <a16:creationId xmlns:a16="http://schemas.microsoft.com/office/drawing/2014/main" id="{00000000-0008-0000-0000-0000AF080000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515651" y="4059252"/>
                          <a:ext cx="578386" cy="215444"/>
                        </a:xfrm>
                        <a:prstGeom prst="rect">
                          <a:avLst/>
                        </a:prstGeom>
                        <a:noFill/>
                      </xdr:spPr>
                      <xdr:txBody>
                        <a:bodyPr wrap="square" rtlCol="0">
                          <a:spAutoFit/>
                        </a:bodyPr>
                        <a:lstStyle>
                          <a:defPPr>
                            <a:defRPr lang="ja-JP"/>
                          </a:defPPr>
                          <a:lvl1pPr marL="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 algn="ctr" defTabSz="995690" fontAlgn="auto"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</a:pPr>
                          <a:r>
                            <a:rPr lang="ja-JP" altLang="en-US" sz="800">
                              <a:solidFill>
                                <a:sysClr val="windowText" lastClr="000000"/>
                              </a:solidFill>
                              <a:latin typeface="HGPｺﾞｼｯｸM" panose="020B0600000000000000" pitchFamily="50" charset="-128"/>
                              <a:ea typeface="HGPｺﾞｼｯｸM" panose="020B0600000000000000" pitchFamily="50" charset="-128"/>
                            </a:rPr>
                            <a:t>壁芯</a:t>
                          </a:r>
                        </a:p>
                      </xdr:txBody>
                    </xdr:sp>
                    <xdr:sp macro="" textlink="">
                      <xdr:nvSpPr>
                        <xdr:cNvPr id="2224" name="テキスト ボックス 423">
                          <a:extLst>
                            <a:ext uri="{FF2B5EF4-FFF2-40B4-BE49-F238E27FC236}">
                              <a16:creationId xmlns:a16="http://schemas.microsoft.com/office/drawing/2014/main" id="{00000000-0008-0000-0000-0000B0080000}"/>
                            </a:ext>
                          </a:extLst>
                        </xdr:cNvPr>
                        <xdr:cNvSpPr txBox="1"/>
                      </xdr:nvSpPr>
                      <xdr:spPr>
                        <a:xfrm>
                          <a:off x="1095045" y="4049701"/>
                          <a:ext cx="578386" cy="215444"/>
                        </a:xfrm>
                        <a:prstGeom prst="rect">
                          <a:avLst/>
                        </a:prstGeom>
                        <a:noFill/>
                      </xdr:spPr>
                      <xdr:txBody>
                        <a:bodyPr wrap="square" rtlCol="0">
                          <a:spAutoFit/>
                        </a:bodyPr>
                        <a:lstStyle>
                          <a:defPPr>
                            <a:defRPr lang="ja-JP"/>
                          </a:defPPr>
                          <a:lvl1pPr marL="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1pPr>
                          <a:lvl2pPr marL="457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2pPr>
                          <a:lvl3pPr marL="914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3pPr>
                          <a:lvl4pPr marL="1371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4pPr>
                          <a:lvl5pPr marL="18288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5pPr>
                          <a:lvl6pPr marL="22860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6pPr>
                          <a:lvl7pPr marL="27432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7pPr>
                          <a:lvl8pPr marL="32004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8pPr>
                          <a:lvl9pPr marL="3657600" algn="l" defTabSz="914400" rtl="0" eaLnBrk="1" latinLnBrk="0" hangingPunct="1">
                            <a:defRPr kumimoji="1" sz="1800" kern="1200">
                              <a:solidFill>
                                <a:schemeClr val="tx1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lvl9pPr>
                        </a:lstStyle>
                        <a:p>
                          <a:pPr algn="ctr" defTabSz="995690" fontAlgn="auto">
                            <a:spcBef>
                              <a:spcPts val="0"/>
                            </a:spcBef>
                            <a:spcAft>
                              <a:spcPts val="0"/>
                            </a:spcAft>
                          </a:pPr>
                          <a:r>
                            <a:rPr lang="ja-JP" altLang="en-US" sz="800">
                              <a:solidFill>
                                <a:sysClr val="windowText" lastClr="000000"/>
                              </a:solidFill>
                              <a:latin typeface="HGPｺﾞｼｯｸM" panose="020B0600000000000000" pitchFamily="50" charset="-128"/>
                              <a:ea typeface="HGPｺﾞｼｯｸM" panose="020B0600000000000000" pitchFamily="50" charset="-128"/>
                            </a:rPr>
                            <a:t>壁芯</a:t>
                          </a:r>
                        </a:p>
                      </xdr:txBody>
                    </xdr:sp>
                  </xdr:grpSp>
                </xdr:grpSp>
              </xdr:grpSp>
            </xdr:grpSp>
            <xdr:sp macro="" textlink="">
              <xdr:nvSpPr>
                <xdr:cNvPr id="2199" name="正方形/長方形 2198">
                  <a:extLst>
                    <a:ext uri="{FF2B5EF4-FFF2-40B4-BE49-F238E27FC236}">
                      <a16:creationId xmlns:a16="http://schemas.microsoft.com/office/drawing/2014/main" id="{00000000-0008-0000-0000-000097080000}"/>
                    </a:ext>
                  </a:extLst>
                </xdr:cNvPr>
                <xdr:cNvSpPr>
                  <a:spLocks noChangeAspect="1"/>
                </xdr:cNvSpPr>
              </xdr:nvSpPr>
              <xdr:spPr>
                <a:xfrm>
                  <a:off x="736787" y="2349441"/>
                  <a:ext cx="338375" cy="1023774"/>
                </a:xfrm>
                <a:prstGeom prst="rect">
                  <a:avLst/>
                </a:prstGeom>
                <a:pattFill prst="pct30">
                  <a:fgClr>
                    <a:srgbClr val="0099FF"/>
                  </a:fgClr>
                  <a:bgClr>
                    <a:schemeClr val="bg1"/>
                  </a:bgClr>
                </a:pattFill>
                <a:ln>
                  <a:solidFill>
                    <a:srgbClr val="0099FF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  <xdr:grpSp>
              <xdr:nvGrpSpPr>
                <xdr:cNvPr id="2200" name="グループ化 2199">
                  <a:extLst>
                    <a:ext uri="{FF2B5EF4-FFF2-40B4-BE49-F238E27FC236}">
                      <a16:creationId xmlns:a16="http://schemas.microsoft.com/office/drawing/2014/main" id="{00000000-0008-0000-0000-000098080000}"/>
                    </a:ext>
                  </a:extLst>
                </xdr:cNvPr>
                <xdr:cNvGrpSpPr/>
              </xdr:nvGrpSpPr>
              <xdr:grpSpPr>
                <a:xfrm>
                  <a:off x="964364" y="2356299"/>
                  <a:ext cx="174076" cy="1198963"/>
                  <a:chOff x="-1253354" y="2505272"/>
                  <a:chExt cx="174076" cy="1767816"/>
                </a:xfrm>
              </xdr:grpSpPr>
              <xdr:cxnSp macro="">
                <xdr:nvCxnSpPr>
                  <xdr:cNvPr id="2201" name="直線コネクタ 2200">
                    <a:extLst>
                      <a:ext uri="{FF2B5EF4-FFF2-40B4-BE49-F238E27FC236}">
                        <a16:creationId xmlns:a16="http://schemas.microsoft.com/office/drawing/2014/main" id="{00000000-0008-0000-0000-000099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082096" y="2505272"/>
                    <a:ext cx="0" cy="24359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02" name="直線コネクタ 2201">
                    <a:extLst>
                      <a:ext uri="{FF2B5EF4-FFF2-40B4-BE49-F238E27FC236}">
                        <a16:creationId xmlns:a16="http://schemas.microsoft.com/office/drawing/2014/main" id="{00000000-0008-0000-0000-00009A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253354" y="2777040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03" name="直線コネクタ 2202">
                    <a:extLst>
                      <a:ext uri="{FF2B5EF4-FFF2-40B4-BE49-F238E27FC236}">
                        <a16:creationId xmlns:a16="http://schemas.microsoft.com/office/drawing/2014/main" id="{00000000-0008-0000-0000-00009B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084688" y="2811424"/>
                    <a:ext cx="0" cy="24359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04" name="直線コネクタ 2203">
                    <a:extLst>
                      <a:ext uri="{FF2B5EF4-FFF2-40B4-BE49-F238E27FC236}">
                        <a16:creationId xmlns:a16="http://schemas.microsoft.com/office/drawing/2014/main" id="{00000000-0008-0000-0000-00009C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253354" y="3077644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05" name="直線コネクタ 2204">
                    <a:extLst>
                      <a:ext uri="{FF2B5EF4-FFF2-40B4-BE49-F238E27FC236}">
                        <a16:creationId xmlns:a16="http://schemas.microsoft.com/office/drawing/2014/main" id="{00000000-0008-0000-0000-00009D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086219" y="3116660"/>
                    <a:ext cx="0" cy="24359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06" name="直線コネクタ 2205">
                    <a:extLst>
                      <a:ext uri="{FF2B5EF4-FFF2-40B4-BE49-F238E27FC236}">
                        <a16:creationId xmlns:a16="http://schemas.microsoft.com/office/drawing/2014/main" id="{00000000-0008-0000-0000-00009E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253354" y="3377328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07" name="直線コネクタ 2206">
                    <a:extLst>
                      <a:ext uri="{FF2B5EF4-FFF2-40B4-BE49-F238E27FC236}">
                        <a16:creationId xmlns:a16="http://schemas.microsoft.com/office/drawing/2014/main" id="{00000000-0008-0000-0000-00009F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084695" y="3415150"/>
                    <a:ext cx="0" cy="24359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08" name="直線コネクタ 2207">
                    <a:extLst>
                      <a:ext uri="{FF2B5EF4-FFF2-40B4-BE49-F238E27FC236}">
                        <a16:creationId xmlns:a16="http://schemas.microsoft.com/office/drawing/2014/main" id="{00000000-0008-0000-0000-0000A0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253354" y="3681369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09" name="直線コネクタ 2208">
                    <a:extLst>
                      <a:ext uri="{FF2B5EF4-FFF2-40B4-BE49-F238E27FC236}">
                        <a16:creationId xmlns:a16="http://schemas.microsoft.com/office/drawing/2014/main" id="{00000000-0008-0000-0000-0000A1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079278" y="3727762"/>
                    <a:ext cx="0" cy="24359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10" name="直線コネクタ 2209">
                    <a:extLst>
                      <a:ext uri="{FF2B5EF4-FFF2-40B4-BE49-F238E27FC236}">
                        <a16:creationId xmlns:a16="http://schemas.microsoft.com/office/drawing/2014/main" id="{00000000-0008-0000-0000-0000A2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253354" y="3993981"/>
                    <a:ext cx="0" cy="11279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2211" name="直線コネクタ 2210">
                    <a:extLst>
                      <a:ext uri="{FF2B5EF4-FFF2-40B4-BE49-F238E27FC236}">
                        <a16:creationId xmlns:a16="http://schemas.microsoft.com/office/drawing/2014/main" id="{00000000-0008-0000-0000-0000A3080000}"/>
                      </a:ext>
                    </a:extLst>
                  </xdr:cNvPr>
                  <xdr:cNvCxnSpPr>
                    <a:cxnSpLocks/>
                  </xdr:cNvCxnSpPr>
                </xdr:nvCxnSpPr>
                <xdr:spPr>
                  <a:xfrm>
                    <a:off x="-1080304" y="4029498"/>
                    <a:ext cx="0" cy="243590"/>
                  </a:xfrm>
                  <a:prstGeom prst="line">
                    <a:avLst/>
                  </a:prstGeom>
                  <a:ln w="6350" cmpd="sng">
                    <a:solidFill>
                      <a:schemeClr val="tx1"/>
                    </a:solidFill>
                    <a:prstDash val="solid"/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</xdr:grpSp>
        </xdr:grpSp>
        <xdr:cxnSp macro="">
          <xdr:nvCxnSpPr>
            <xdr:cNvPr id="2194" name="直線コネクタ 2193">
              <a:extLst>
                <a:ext uri="{FF2B5EF4-FFF2-40B4-BE49-F238E27FC236}">
                  <a16:creationId xmlns:a16="http://schemas.microsoft.com/office/drawing/2014/main" id="{00000000-0008-0000-0000-000092080000}"/>
                </a:ext>
              </a:extLst>
            </xdr:cNvPr>
            <xdr:cNvCxnSpPr>
              <a:cxnSpLocks/>
            </xdr:cNvCxnSpPr>
          </xdr:nvCxnSpPr>
          <xdr:spPr>
            <a:xfrm flipV="1">
              <a:off x="1132625" y="2114778"/>
              <a:ext cx="2597" cy="211910"/>
            </a:xfrm>
            <a:prstGeom prst="line">
              <a:avLst/>
            </a:prstGeom>
            <a:ln w="6350"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128" name="正方形/長方形 2127">
            <a:extLst>
              <a:ext uri="{FF2B5EF4-FFF2-40B4-BE49-F238E27FC236}">
                <a16:creationId xmlns:a16="http://schemas.microsoft.com/office/drawing/2014/main" id="{00000000-0008-0000-0000-000050080000}"/>
              </a:ext>
            </a:extLst>
          </xdr:cNvPr>
          <xdr:cNvSpPr/>
        </xdr:nvSpPr>
        <xdr:spPr>
          <a:xfrm>
            <a:off x="9594889" y="3640407"/>
            <a:ext cx="520832" cy="226591"/>
          </a:xfrm>
          <a:prstGeom prst="rect">
            <a:avLst/>
          </a:prstGeom>
        </xdr:spPr>
        <xdr:txBody>
          <a:bodyPr wrap="square" lIns="36000" tIns="36000" rIns="36000" bIns="36000" anchor="ctr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ja-JP" altLang="en-US" sz="1000" b="1">
                <a:solidFill>
                  <a:srgbClr val="FF0000"/>
                </a:solidFill>
                <a:latin typeface="HGPｺﾞｼｯｸM"/>
                <a:ea typeface="HGPｺﾞｼｯｸM"/>
              </a:rPr>
              <a:t>⑨</a:t>
            </a:r>
            <a:endParaRPr lang="en-US" altLang="ja-JP" sz="1000" b="1">
              <a:solidFill>
                <a:srgbClr val="FF0000"/>
              </a:solidFill>
              <a:latin typeface="HGPｺﾞｼｯｸM"/>
              <a:ea typeface="HGPｺﾞｼｯｸM"/>
            </a:endParaRPr>
          </a:p>
        </xdr:txBody>
      </xdr:sp>
      <xdr:sp macro="" textlink="">
        <xdr:nvSpPr>
          <xdr:cNvPr id="2129" name="正方形/長方形 2128">
            <a:extLst>
              <a:ext uri="{FF2B5EF4-FFF2-40B4-BE49-F238E27FC236}">
                <a16:creationId xmlns:a16="http://schemas.microsoft.com/office/drawing/2014/main" id="{00000000-0008-0000-0000-000051080000}"/>
              </a:ext>
            </a:extLst>
          </xdr:cNvPr>
          <xdr:cNvSpPr/>
        </xdr:nvSpPr>
        <xdr:spPr>
          <a:xfrm>
            <a:off x="7570637" y="3671660"/>
            <a:ext cx="511307" cy="228496"/>
          </a:xfrm>
          <a:prstGeom prst="rect">
            <a:avLst/>
          </a:prstGeom>
        </xdr:spPr>
        <xdr:txBody>
          <a:bodyPr wrap="square" lIns="36000" tIns="36000" rIns="36000" bIns="36000" anchor="ctr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ja-JP" altLang="en-US" sz="1000" b="1">
                <a:solidFill>
                  <a:srgbClr val="FF0000"/>
                </a:solidFill>
                <a:latin typeface="HGPｺﾞｼｯｸM"/>
                <a:ea typeface="HGPｺﾞｼｯｸM"/>
              </a:rPr>
              <a:t>⑧</a:t>
            </a:r>
            <a:endParaRPr lang="en-US" altLang="ja-JP" sz="1000" b="1">
              <a:solidFill>
                <a:srgbClr val="FF0000"/>
              </a:solidFill>
              <a:latin typeface="HGPｺﾞｼｯｸM"/>
              <a:ea typeface="HGPｺﾞｼｯｸM"/>
            </a:endParaRPr>
          </a:p>
        </xdr:txBody>
      </xdr:sp>
      <xdr:sp macro="" textlink="">
        <xdr:nvSpPr>
          <xdr:cNvPr id="2130" name="正方形/長方形 2129">
            <a:extLst>
              <a:ext uri="{FF2B5EF4-FFF2-40B4-BE49-F238E27FC236}">
                <a16:creationId xmlns:a16="http://schemas.microsoft.com/office/drawing/2014/main" id="{00000000-0008-0000-0000-000052080000}"/>
              </a:ext>
            </a:extLst>
          </xdr:cNvPr>
          <xdr:cNvSpPr/>
        </xdr:nvSpPr>
        <xdr:spPr>
          <a:xfrm>
            <a:off x="8241226" y="3659108"/>
            <a:ext cx="520832" cy="226591"/>
          </a:xfrm>
          <a:prstGeom prst="rect">
            <a:avLst/>
          </a:prstGeom>
        </xdr:spPr>
        <xdr:txBody>
          <a:bodyPr wrap="square" lIns="36000" tIns="36000" rIns="36000" bIns="36000" anchor="ctr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ja-JP" altLang="en-US" sz="1000" b="1">
                <a:solidFill>
                  <a:srgbClr val="FF0000"/>
                </a:solidFill>
                <a:latin typeface="HGPｺﾞｼｯｸM"/>
                <a:ea typeface="HGPｺﾞｼｯｸM"/>
              </a:rPr>
              <a:t>⑧</a:t>
            </a:r>
            <a:endParaRPr lang="en-US" altLang="ja-JP" sz="1000" b="1">
              <a:solidFill>
                <a:srgbClr val="FF0000"/>
              </a:solidFill>
              <a:latin typeface="HGPｺﾞｼｯｸM"/>
              <a:ea typeface="HGPｺﾞｼｯｸM"/>
            </a:endParaRPr>
          </a:p>
        </xdr:txBody>
      </xdr:sp>
      <xdr:sp macro="" textlink="">
        <xdr:nvSpPr>
          <xdr:cNvPr id="2131" name="正方形/長方形 2130">
            <a:extLst>
              <a:ext uri="{FF2B5EF4-FFF2-40B4-BE49-F238E27FC236}">
                <a16:creationId xmlns:a16="http://schemas.microsoft.com/office/drawing/2014/main" id="{00000000-0008-0000-0000-000053080000}"/>
              </a:ext>
            </a:extLst>
          </xdr:cNvPr>
          <xdr:cNvSpPr/>
        </xdr:nvSpPr>
        <xdr:spPr>
          <a:xfrm>
            <a:off x="7610027" y="4574993"/>
            <a:ext cx="1131807" cy="396300"/>
          </a:xfrm>
          <a:prstGeom prst="rect">
            <a:avLst/>
          </a:prstGeom>
          <a:ln>
            <a:solidFill>
              <a:schemeClr val="tx1"/>
            </a:solidFill>
          </a:ln>
        </xdr:spPr>
        <xdr:txBody>
          <a:bodyPr wrap="square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ja-JP" altLang="en-US" sz="1000">
                <a:latin typeface="HGPｺﾞｼｯｸM"/>
                <a:ea typeface="HGPｺﾞｼｯｸM"/>
              </a:rPr>
              <a:t>和室 </a:t>
            </a:r>
            <a:br>
              <a:rPr lang="en-US" altLang="ja-JP" sz="1000">
                <a:latin typeface="HGPｺﾞｼｯｸM"/>
                <a:ea typeface="HGPｺﾞｼｯｸM"/>
              </a:rPr>
            </a:br>
            <a:r>
              <a:rPr lang="ja-JP" altLang="en-US" sz="1000">
                <a:latin typeface="HGPｺﾞｼｯｸM"/>
                <a:ea typeface="HGPｺﾞｼｯｸM"/>
              </a:rPr>
              <a:t>西側　展開図</a:t>
            </a:r>
            <a:endParaRPr lang="en-US" altLang="ja-JP" sz="1000">
              <a:latin typeface="HGPｺﾞｼｯｸM"/>
              <a:ea typeface="HGPｺﾞｼｯｸM"/>
            </a:endParaRPr>
          </a:p>
        </xdr:txBody>
      </xdr:sp>
      <xdr:sp macro="" textlink="">
        <xdr:nvSpPr>
          <xdr:cNvPr id="2132" name="正方形/長方形 2131">
            <a:extLst>
              <a:ext uri="{FF2B5EF4-FFF2-40B4-BE49-F238E27FC236}">
                <a16:creationId xmlns:a16="http://schemas.microsoft.com/office/drawing/2014/main" id="{00000000-0008-0000-0000-000054080000}"/>
              </a:ext>
            </a:extLst>
          </xdr:cNvPr>
          <xdr:cNvSpPr/>
        </xdr:nvSpPr>
        <xdr:spPr>
          <a:xfrm>
            <a:off x="10258487" y="4559564"/>
            <a:ext cx="1137522" cy="407730"/>
          </a:xfrm>
          <a:prstGeom prst="rect">
            <a:avLst/>
          </a:prstGeom>
          <a:ln>
            <a:solidFill>
              <a:schemeClr val="tx1"/>
            </a:solidFill>
          </a:ln>
        </xdr:spPr>
        <xdr:txBody>
          <a:bodyPr wrap="square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ja-JP" altLang="en-US" sz="1000">
                <a:latin typeface="HGPｺﾞｼｯｸM"/>
                <a:ea typeface="HGPｺﾞｼｯｸM"/>
              </a:rPr>
              <a:t>和室 </a:t>
            </a:r>
            <a:br>
              <a:rPr lang="en-US" altLang="ja-JP" sz="1000">
                <a:latin typeface="HGPｺﾞｼｯｸM"/>
                <a:ea typeface="HGPｺﾞｼｯｸM"/>
              </a:rPr>
            </a:br>
            <a:r>
              <a:rPr lang="ja-JP" altLang="en-US" sz="1000">
                <a:latin typeface="HGPｺﾞｼｯｸM"/>
                <a:ea typeface="HGPｺﾞｼｯｸM"/>
              </a:rPr>
              <a:t>北側　展開図</a:t>
            </a:r>
            <a:endParaRPr lang="en-US" altLang="ja-JP" sz="1000">
              <a:latin typeface="HGPｺﾞｼｯｸM"/>
              <a:ea typeface="HGPｺﾞｼｯｸM"/>
            </a:endParaRPr>
          </a:p>
        </xdr:txBody>
      </xdr:sp>
      <xdr:sp macro="" textlink="">
        <xdr:nvSpPr>
          <xdr:cNvPr id="2133" name="正方形/長方形 2132">
            <a:extLst>
              <a:ext uri="{FF2B5EF4-FFF2-40B4-BE49-F238E27FC236}">
                <a16:creationId xmlns:a16="http://schemas.microsoft.com/office/drawing/2014/main" id="{00000000-0008-0000-0000-000055080000}"/>
              </a:ext>
            </a:extLst>
          </xdr:cNvPr>
          <xdr:cNvSpPr/>
        </xdr:nvSpPr>
        <xdr:spPr>
          <a:xfrm>
            <a:off x="7648774" y="1826983"/>
            <a:ext cx="397697" cy="468138"/>
          </a:xfrm>
          <a:prstGeom prst="rect">
            <a:avLst/>
          </a:prstGeom>
          <a:pattFill prst="pct30">
            <a:fgClr>
              <a:srgbClr val="FFC000"/>
            </a:fgClr>
            <a:bgClr>
              <a:schemeClr val="bg1"/>
            </a:bgClr>
          </a:pattFill>
          <a:ln w="28575" cmpd="thickThin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000">
              <a:solidFill>
                <a:srgbClr val="0070C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34" name="正方形/長方形 2133">
            <a:extLst>
              <a:ext uri="{FF2B5EF4-FFF2-40B4-BE49-F238E27FC236}">
                <a16:creationId xmlns:a16="http://schemas.microsoft.com/office/drawing/2014/main" id="{00000000-0008-0000-0000-000056080000}"/>
              </a:ext>
            </a:extLst>
          </xdr:cNvPr>
          <xdr:cNvSpPr/>
        </xdr:nvSpPr>
        <xdr:spPr>
          <a:xfrm>
            <a:off x="8285853" y="1828281"/>
            <a:ext cx="93582" cy="460367"/>
          </a:xfrm>
          <a:prstGeom prst="rect">
            <a:avLst/>
          </a:prstGeom>
          <a:pattFill prst="pct30">
            <a:fgClr>
              <a:srgbClr val="FFC000"/>
            </a:fgClr>
            <a:bgClr>
              <a:schemeClr val="bg1"/>
            </a:bgClr>
          </a:pattFill>
          <a:ln w="28575" cmpd="thickThin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000">
              <a:solidFill>
                <a:srgbClr val="0070C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35" name="正方形/長方形 2134">
            <a:extLst>
              <a:ext uri="{FF2B5EF4-FFF2-40B4-BE49-F238E27FC236}">
                <a16:creationId xmlns:a16="http://schemas.microsoft.com/office/drawing/2014/main" id="{00000000-0008-0000-0000-000057080000}"/>
              </a:ext>
            </a:extLst>
          </xdr:cNvPr>
          <xdr:cNvSpPr/>
        </xdr:nvSpPr>
        <xdr:spPr>
          <a:xfrm>
            <a:off x="8530282" y="1819696"/>
            <a:ext cx="95175" cy="468139"/>
          </a:xfrm>
          <a:prstGeom prst="rect">
            <a:avLst/>
          </a:prstGeom>
          <a:pattFill prst="pct30">
            <a:fgClr>
              <a:srgbClr val="FFC000"/>
            </a:fgClr>
            <a:bgClr>
              <a:schemeClr val="bg1"/>
            </a:bgClr>
          </a:pattFill>
          <a:ln w="28575" cmpd="thickThin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000">
              <a:solidFill>
                <a:srgbClr val="0070C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36" name="正方形/長方形 2135">
            <a:extLst>
              <a:ext uri="{FF2B5EF4-FFF2-40B4-BE49-F238E27FC236}">
                <a16:creationId xmlns:a16="http://schemas.microsoft.com/office/drawing/2014/main" id="{00000000-0008-0000-0000-000058080000}"/>
              </a:ext>
            </a:extLst>
          </xdr:cNvPr>
          <xdr:cNvSpPr/>
        </xdr:nvSpPr>
        <xdr:spPr>
          <a:xfrm>
            <a:off x="7590419" y="1976388"/>
            <a:ext cx="520832" cy="226591"/>
          </a:xfrm>
          <a:prstGeom prst="rect">
            <a:avLst/>
          </a:prstGeom>
        </xdr:spPr>
        <xdr:txBody>
          <a:bodyPr wrap="square" lIns="36000" tIns="36000" rIns="36000" bIns="36000" anchor="ctr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en-US" altLang="ja-JP" sz="1000">
                <a:solidFill>
                  <a:srgbClr val="FF0000"/>
                </a:solidFill>
                <a:latin typeface="+mn-ea"/>
              </a:rPr>
              <a:t>AW-</a:t>
            </a:r>
            <a:r>
              <a:rPr lang="ja-JP" altLang="en-US" sz="1000">
                <a:solidFill>
                  <a:srgbClr val="FF0000"/>
                </a:solidFill>
                <a:latin typeface="+mn-ea"/>
              </a:rPr>
              <a:t>１</a:t>
            </a:r>
            <a:endParaRPr lang="en-US" altLang="ja-JP" sz="1000">
              <a:solidFill>
                <a:srgbClr val="FF0000"/>
              </a:solidFill>
              <a:latin typeface="+mn-ea"/>
            </a:endParaRPr>
          </a:p>
        </xdr:txBody>
      </xdr:sp>
      <xdr:sp macro="" textlink="">
        <xdr:nvSpPr>
          <xdr:cNvPr id="2137" name="正方形/長方形 2136">
            <a:extLst>
              <a:ext uri="{FF2B5EF4-FFF2-40B4-BE49-F238E27FC236}">
                <a16:creationId xmlns:a16="http://schemas.microsoft.com/office/drawing/2014/main" id="{00000000-0008-0000-0000-000059080000}"/>
              </a:ext>
            </a:extLst>
          </xdr:cNvPr>
          <xdr:cNvSpPr/>
        </xdr:nvSpPr>
        <xdr:spPr>
          <a:xfrm>
            <a:off x="8188900" y="2353011"/>
            <a:ext cx="520832" cy="218971"/>
          </a:xfrm>
          <a:prstGeom prst="rect">
            <a:avLst/>
          </a:prstGeom>
        </xdr:spPr>
        <xdr:txBody>
          <a:bodyPr wrap="square" lIns="36000" tIns="36000" rIns="36000" bIns="36000" anchor="ctr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en-US" altLang="ja-JP" sz="1000">
                <a:solidFill>
                  <a:srgbClr val="FF0000"/>
                </a:solidFill>
                <a:latin typeface="+mn-ea"/>
              </a:rPr>
              <a:t>AW-</a:t>
            </a:r>
            <a:r>
              <a:rPr lang="ja-JP" altLang="en-US" sz="1000">
                <a:solidFill>
                  <a:srgbClr val="FF0000"/>
                </a:solidFill>
                <a:latin typeface="+mn-ea"/>
              </a:rPr>
              <a:t>２</a:t>
            </a:r>
            <a:endParaRPr lang="en-US" altLang="ja-JP" sz="1000">
              <a:solidFill>
                <a:srgbClr val="FF0000"/>
              </a:solidFill>
              <a:latin typeface="+mn-ea"/>
            </a:endParaRPr>
          </a:p>
        </xdr:txBody>
      </xdr:sp>
      <xdr:sp macro="" textlink="">
        <xdr:nvSpPr>
          <xdr:cNvPr id="2138" name="直角三角形 2137">
            <a:extLst>
              <a:ext uri="{FF2B5EF4-FFF2-40B4-BE49-F238E27FC236}">
                <a16:creationId xmlns:a16="http://schemas.microsoft.com/office/drawing/2014/main" id="{00000000-0008-0000-0000-00005A080000}"/>
              </a:ext>
            </a:extLst>
          </xdr:cNvPr>
          <xdr:cNvSpPr/>
        </xdr:nvSpPr>
        <xdr:spPr>
          <a:xfrm flipV="1">
            <a:off x="9683600" y="3447876"/>
            <a:ext cx="204870" cy="171186"/>
          </a:xfrm>
          <a:prstGeom prst="rt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cxnSp macro="">
        <xdr:nvCxnSpPr>
          <xdr:cNvPr id="2139" name="直線コネクタ 2138">
            <a:extLst>
              <a:ext uri="{FF2B5EF4-FFF2-40B4-BE49-F238E27FC236}">
                <a16:creationId xmlns:a16="http://schemas.microsoft.com/office/drawing/2014/main" id="{00000000-0008-0000-0000-00005B080000}"/>
              </a:ext>
            </a:extLst>
          </xdr:cNvPr>
          <xdr:cNvCxnSpPr>
            <a:cxnSpLocks/>
            <a:stCxn id="2199" idx="0"/>
          </xdr:cNvCxnSpPr>
        </xdr:nvCxnSpPr>
        <xdr:spPr>
          <a:xfrm flipH="1">
            <a:off x="9668598" y="3478728"/>
            <a:ext cx="187953" cy="141512"/>
          </a:xfrm>
          <a:prstGeom prst="line">
            <a:avLst/>
          </a:prstGeom>
          <a:ln w="127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40" name="直角三角形 2139">
            <a:extLst>
              <a:ext uri="{FF2B5EF4-FFF2-40B4-BE49-F238E27FC236}">
                <a16:creationId xmlns:a16="http://schemas.microsoft.com/office/drawing/2014/main" id="{00000000-0008-0000-0000-00005C080000}"/>
              </a:ext>
            </a:extLst>
          </xdr:cNvPr>
          <xdr:cNvSpPr/>
        </xdr:nvSpPr>
        <xdr:spPr>
          <a:xfrm flipH="1" flipV="1">
            <a:off x="13451340" y="1594415"/>
            <a:ext cx="178390" cy="112527"/>
          </a:xfrm>
          <a:prstGeom prst="rtTriangle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cxnSp macro="">
        <xdr:nvCxnSpPr>
          <xdr:cNvPr id="2141" name="直線コネクタ 2140">
            <a:extLst>
              <a:ext uri="{FF2B5EF4-FFF2-40B4-BE49-F238E27FC236}">
                <a16:creationId xmlns:a16="http://schemas.microsoft.com/office/drawing/2014/main" id="{00000000-0008-0000-0000-00005D080000}"/>
              </a:ext>
            </a:extLst>
          </xdr:cNvPr>
          <xdr:cNvCxnSpPr>
            <a:cxnSpLocks/>
          </xdr:cNvCxnSpPr>
        </xdr:nvCxnSpPr>
        <xdr:spPr>
          <a:xfrm flipH="1" flipV="1">
            <a:off x="13452242" y="1605999"/>
            <a:ext cx="152487" cy="107494"/>
          </a:xfrm>
          <a:prstGeom prst="line">
            <a:avLst/>
          </a:prstGeom>
          <a:ln w="127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42" name="直線コネクタ 2141">
            <a:extLst>
              <a:ext uri="{FF2B5EF4-FFF2-40B4-BE49-F238E27FC236}">
                <a16:creationId xmlns:a16="http://schemas.microsoft.com/office/drawing/2014/main" id="{00000000-0008-0000-0000-00005E080000}"/>
              </a:ext>
            </a:extLst>
          </xdr:cNvPr>
          <xdr:cNvCxnSpPr>
            <a:cxnSpLocks/>
          </xdr:cNvCxnSpPr>
        </xdr:nvCxnSpPr>
        <xdr:spPr>
          <a:xfrm>
            <a:off x="7279372" y="2307530"/>
            <a:ext cx="154550" cy="1985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43" name="フローチャート : 結合子 256">
            <a:extLst>
              <a:ext uri="{FF2B5EF4-FFF2-40B4-BE49-F238E27FC236}">
                <a16:creationId xmlns:a16="http://schemas.microsoft.com/office/drawing/2014/main" id="{00000000-0008-0000-0000-00005F080000}"/>
              </a:ext>
            </a:extLst>
          </xdr:cNvPr>
          <xdr:cNvSpPr/>
        </xdr:nvSpPr>
        <xdr:spPr>
          <a:xfrm flipV="1">
            <a:off x="7285453" y="2295714"/>
            <a:ext cx="33122" cy="23597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44" name="フローチャート : 結合子 256">
            <a:extLst>
              <a:ext uri="{FF2B5EF4-FFF2-40B4-BE49-F238E27FC236}">
                <a16:creationId xmlns:a16="http://schemas.microsoft.com/office/drawing/2014/main" id="{00000000-0008-0000-0000-000060080000}"/>
              </a:ext>
            </a:extLst>
          </xdr:cNvPr>
          <xdr:cNvSpPr/>
        </xdr:nvSpPr>
        <xdr:spPr>
          <a:xfrm flipV="1">
            <a:off x="9444609" y="3399308"/>
            <a:ext cx="25502" cy="2550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45" name="フローチャート : 結合子 256">
            <a:extLst>
              <a:ext uri="{FF2B5EF4-FFF2-40B4-BE49-F238E27FC236}">
                <a16:creationId xmlns:a16="http://schemas.microsoft.com/office/drawing/2014/main" id="{00000000-0008-0000-0000-000061080000}"/>
              </a:ext>
            </a:extLst>
          </xdr:cNvPr>
          <xdr:cNvSpPr/>
        </xdr:nvSpPr>
        <xdr:spPr>
          <a:xfrm flipV="1">
            <a:off x="7468570" y="1502256"/>
            <a:ext cx="25502" cy="2550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46" name="フローチャート : 結合子 256">
            <a:extLst>
              <a:ext uri="{FF2B5EF4-FFF2-40B4-BE49-F238E27FC236}">
                <a16:creationId xmlns:a16="http://schemas.microsoft.com/office/drawing/2014/main" id="{00000000-0008-0000-0000-000062080000}"/>
              </a:ext>
            </a:extLst>
          </xdr:cNvPr>
          <xdr:cNvSpPr/>
        </xdr:nvSpPr>
        <xdr:spPr>
          <a:xfrm flipV="1">
            <a:off x="8367649" y="1500725"/>
            <a:ext cx="23597" cy="2550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47" name="フローチャート : 結合子 256">
            <a:extLst>
              <a:ext uri="{FF2B5EF4-FFF2-40B4-BE49-F238E27FC236}">
                <a16:creationId xmlns:a16="http://schemas.microsoft.com/office/drawing/2014/main" id="{00000000-0008-0000-0000-000063080000}"/>
              </a:ext>
            </a:extLst>
          </xdr:cNvPr>
          <xdr:cNvSpPr/>
        </xdr:nvSpPr>
        <xdr:spPr>
          <a:xfrm flipV="1">
            <a:off x="7632785" y="1500419"/>
            <a:ext cx="25502" cy="2550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48" name="フローチャート : 結合子 256">
            <a:extLst>
              <a:ext uri="{FF2B5EF4-FFF2-40B4-BE49-F238E27FC236}">
                <a16:creationId xmlns:a16="http://schemas.microsoft.com/office/drawing/2014/main" id="{00000000-0008-0000-0000-000064080000}"/>
              </a:ext>
            </a:extLst>
          </xdr:cNvPr>
          <xdr:cNvSpPr/>
        </xdr:nvSpPr>
        <xdr:spPr>
          <a:xfrm flipV="1">
            <a:off x="9605695" y="3268023"/>
            <a:ext cx="25502" cy="2550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49" name="フローチャート : 結合子 256">
            <a:extLst>
              <a:ext uri="{FF2B5EF4-FFF2-40B4-BE49-F238E27FC236}">
                <a16:creationId xmlns:a16="http://schemas.microsoft.com/office/drawing/2014/main" id="{00000000-0008-0000-0000-000065080000}"/>
              </a:ext>
            </a:extLst>
          </xdr:cNvPr>
          <xdr:cNvSpPr/>
        </xdr:nvSpPr>
        <xdr:spPr>
          <a:xfrm flipV="1">
            <a:off x="8836778" y="1497719"/>
            <a:ext cx="35027" cy="3312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50" name="フローチャート : 結合子 256">
            <a:extLst>
              <a:ext uri="{FF2B5EF4-FFF2-40B4-BE49-F238E27FC236}">
                <a16:creationId xmlns:a16="http://schemas.microsoft.com/office/drawing/2014/main" id="{00000000-0008-0000-0000-000066080000}"/>
              </a:ext>
            </a:extLst>
          </xdr:cNvPr>
          <xdr:cNvSpPr/>
        </xdr:nvSpPr>
        <xdr:spPr>
          <a:xfrm flipV="1">
            <a:off x="8530282" y="1493330"/>
            <a:ext cx="33122" cy="35027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51" name="フローチャート : 結合子 256">
            <a:extLst>
              <a:ext uri="{FF2B5EF4-FFF2-40B4-BE49-F238E27FC236}">
                <a16:creationId xmlns:a16="http://schemas.microsoft.com/office/drawing/2014/main" id="{00000000-0008-0000-0000-000067080000}"/>
              </a:ext>
            </a:extLst>
          </xdr:cNvPr>
          <xdr:cNvSpPr/>
        </xdr:nvSpPr>
        <xdr:spPr>
          <a:xfrm flipV="1">
            <a:off x="8034656" y="1501214"/>
            <a:ext cx="33122" cy="2550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52" name="フローチャート : 結合子 256">
            <a:extLst>
              <a:ext uri="{FF2B5EF4-FFF2-40B4-BE49-F238E27FC236}">
                <a16:creationId xmlns:a16="http://schemas.microsoft.com/office/drawing/2014/main" id="{00000000-0008-0000-0000-000068080000}"/>
              </a:ext>
            </a:extLst>
          </xdr:cNvPr>
          <xdr:cNvSpPr/>
        </xdr:nvSpPr>
        <xdr:spPr>
          <a:xfrm flipV="1">
            <a:off x="10076737" y="3267860"/>
            <a:ext cx="23597" cy="2550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53" name="フローチャート : 結合子 256">
            <a:extLst>
              <a:ext uri="{FF2B5EF4-FFF2-40B4-BE49-F238E27FC236}">
                <a16:creationId xmlns:a16="http://schemas.microsoft.com/office/drawing/2014/main" id="{00000000-0008-0000-0000-000069080000}"/>
              </a:ext>
            </a:extLst>
          </xdr:cNvPr>
          <xdr:cNvSpPr/>
        </xdr:nvSpPr>
        <xdr:spPr>
          <a:xfrm flipV="1">
            <a:off x="8616211" y="1498705"/>
            <a:ext cx="25502" cy="3312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54" name="フローチャート : 結合子 256">
            <a:extLst>
              <a:ext uri="{FF2B5EF4-FFF2-40B4-BE49-F238E27FC236}">
                <a16:creationId xmlns:a16="http://schemas.microsoft.com/office/drawing/2014/main" id="{00000000-0008-0000-0000-00006A080000}"/>
              </a:ext>
            </a:extLst>
          </xdr:cNvPr>
          <xdr:cNvSpPr/>
        </xdr:nvSpPr>
        <xdr:spPr>
          <a:xfrm flipV="1">
            <a:off x="8268300" y="1499585"/>
            <a:ext cx="35027" cy="3312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55" name="テキスト ボックス 474">
            <a:extLst>
              <a:ext uri="{FF2B5EF4-FFF2-40B4-BE49-F238E27FC236}">
                <a16:creationId xmlns:a16="http://schemas.microsoft.com/office/drawing/2014/main" id="{00000000-0008-0000-0000-00006B080000}"/>
              </a:ext>
            </a:extLst>
          </xdr:cNvPr>
          <xdr:cNvSpPr txBox="1"/>
        </xdr:nvSpPr>
        <xdr:spPr>
          <a:xfrm rot="16200000">
            <a:off x="6970908" y="2352806"/>
            <a:ext cx="530468" cy="22115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900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cxnSp macro="">
        <xdr:nvCxnSpPr>
          <xdr:cNvPr id="2156" name="直線コネクタ 2155">
            <a:extLst>
              <a:ext uri="{FF2B5EF4-FFF2-40B4-BE49-F238E27FC236}">
                <a16:creationId xmlns:a16="http://schemas.microsoft.com/office/drawing/2014/main" id="{00000000-0008-0000-0000-00006C080000}"/>
              </a:ext>
            </a:extLst>
          </xdr:cNvPr>
          <xdr:cNvCxnSpPr>
            <a:cxnSpLocks/>
          </xdr:cNvCxnSpPr>
        </xdr:nvCxnSpPr>
        <xdr:spPr>
          <a:xfrm flipV="1">
            <a:off x="7470631" y="1511027"/>
            <a:ext cx="1371123" cy="12107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7" name="直線コネクタ 2156">
            <a:extLst>
              <a:ext uri="{FF2B5EF4-FFF2-40B4-BE49-F238E27FC236}">
                <a16:creationId xmlns:a16="http://schemas.microsoft.com/office/drawing/2014/main" id="{00000000-0008-0000-0000-00006D080000}"/>
              </a:ext>
            </a:extLst>
          </xdr:cNvPr>
          <xdr:cNvCxnSpPr>
            <a:cxnSpLocks/>
          </xdr:cNvCxnSpPr>
        </xdr:nvCxnSpPr>
        <xdr:spPr>
          <a:xfrm flipV="1">
            <a:off x="8375625" y="1499878"/>
            <a:ext cx="0" cy="76294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8" name="直線コネクタ 2157">
            <a:extLst>
              <a:ext uri="{FF2B5EF4-FFF2-40B4-BE49-F238E27FC236}">
                <a16:creationId xmlns:a16="http://schemas.microsoft.com/office/drawing/2014/main" id="{00000000-0008-0000-0000-00006E080000}"/>
              </a:ext>
            </a:extLst>
          </xdr:cNvPr>
          <xdr:cNvCxnSpPr>
            <a:cxnSpLocks/>
          </xdr:cNvCxnSpPr>
        </xdr:nvCxnSpPr>
        <xdr:spPr>
          <a:xfrm flipV="1">
            <a:off x="8285853" y="1499878"/>
            <a:ext cx="0" cy="76294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59" name="直線コネクタ 2158">
            <a:extLst>
              <a:ext uri="{FF2B5EF4-FFF2-40B4-BE49-F238E27FC236}">
                <a16:creationId xmlns:a16="http://schemas.microsoft.com/office/drawing/2014/main" id="{00000000-0008-0000-0000-00006F080000}"/>
              </a:ext>
            </a:extLst>
          </xdr:cNvPr>
          <xdr:cNvCxnSpPr>
            <a:cxnSpLocks/>
          </xdr:cNvCxnSpPr>
        </xdr:nvCxnSpPr>
        <xdr:spPr>
          <a:xfrm flipV="1">
            <a:off x="8044566" y="1488727"/>
            <a:ext cx="0" cy="76294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0" name="直線コネクタ 2159">
            <a:extLst>
              <a:ext uri="{FF2B5EF4-FFF2-40B4-BE49-F238E27FC236}">
                <a16:creationId xmlns:a16="http://schemas.microsoft.com/office/drawing/2014/main" id="{00000000-0008-0000-0000-000070080000}"/>
              </a:ext>
            </a:extLst>
          </xdr:cNvPr>
          <xdr:cNvCxnSpPr>
            <a:cxnSpLocks/>
          </xdr:cNvCxnSpPr>
        </xdr:nvCxnSpPr>
        <xdr:spPr>
          <a:xfrm flipV="1">
            <a:off x="8636122" y="1502524"/>
            <a:ext cx="0" cy="76294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1" name="直線コネクタ 2160">
            <a:extLst>
              <a:ext uri="{FF2B5EF4-FFF2-40B4-BE49-F238E27FC236}">
                <a16:creationId xmlns:a16="http://schemas.microsoft.com/office/drawing/2014/main" id="{00000000-0008-0000-0000-000071080000}"/>
              </a:ext>
            </a:extLst>
          </xdr:cNvPr>
          <xdr:cNvCxnSpPr>
            <a:cxnSpLocks/>
          </xdr:cNvCxnSpPr>
        </xdr:nvCxnSpPr>
        <xdr:spPr>
          <a:xfrm flipV="1">
            <a:off x="7650679" y="1507009"/>
            <a:ext cx="0" cy="76294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62" name="直線コネクタ 2161">
            <a:extLst>
              <a:ext uri="{FF2B5EF4-FFF2-40B4-BE49-F238E27FC236}">
                <a16:creationId xmlns:a16="http://schemas.microsoft.com/office/drawing/2014/main" id="{00000000-0008-0000-0000-000072080000}"/>
              </a:ext>
            </a:extLst>
          </xdr:cNvPr>
          <xdr:cNvCxnSpPr>
            <a:cxnSpLocks/>
          </xdr:cNvCxnSpPr>
        </xdr:nvCxnSpPr>
        <xdr:spPr>
          <a:xfrm flipV="1">
            <a:off x="8541453" y="1494470"/>
            <a:ext cx="0" cy="76294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63" name="テキスト ボックス 482">
            <a:extLst>
              <a:ext uri="{FF2B5EF4-FFF2-40B4-BE49-F238E27FC236}">
                <a16:creationId xmlns:a16="http://schemas.microsoft.com/office/drawing/2014/main" id="{00000000-0008-0000-0000-000073080000}"/>
              </a:ext>
            </a:extLst>
          </xdr:cNvPr>
          <xdr:cNvSpPr txBox="1"/>
        </xdr:nvSpPr>
        <xdr:spPr>
          <a:xfrm>
            <a:off x="7624587" y="1356182"/>
            <a:ext cx="421884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900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64" name="テキスト ボックス 484">
            <a:extLst>
              <a:ext uri="{FF2B5EF4-FFF2-40B4-BE49-F238E27FC236}">
                <a16:creationId xmlns:a16="http://schemas.microsoft.com/office/drawing/2014/main" id="{00000000-0008-0000-0000-000074080000}"/>
              </a:ext>
            </a:extLst>
          </xdr:cNvPr>
          <xdr:cNvSpPr txBox="1"/>
        </xdr:nvSpPr>
        <xdr:spPr>
          <a:xfrm>
            <a:off x="8114118" y="1346702"/>
            <a:ext cx="429504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300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65" name="テキスト ボックス 485">
            <a:extLst>
              <a:ext uri="{FF2B5EF4-FFF2-40B4-BE49-F238E27FC236}">
                <a16:creationId xmlns:a16="http://schemas.microsoft.com/office/drawing/2014/main" id="{00000000-0008-0000-0000-000075080000}"/>
              </a:ext>
            </a:extLst>
          </xdr:cNvPr>
          <xdr:cNvSpPr txBox="1"/>
        </xdr:nvSpPr>
        <xdr:spPr>
          <a:xfrm>
            <a:off x="8376462" y="1343323"/>
            <a:ext cx="429504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300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66" name="テキスト ボックス 486">
            <a:extLst>
              <a:ext uri="{FF2B5EF4-FFF2-40B4-BE49-F238E27FC236}">
                <a16:creationId xmlns:a16="http://schemas.microsoft.com/office/drawing/2014/main" id="{00000000-0008-0000-0000-000076080000}"/>
              </a:ext>
            </a:extLst>
          </xdr:cNvPr>
          <xdr:cNvSpPr txBox="1"/>
        </xdr:nvSpPr>
        <xdr:spPr>
          <a:xfrm>
            <a:off x="7959503" y="1454227"/>
            <a:ext cx="429504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600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67" name="テキスト ボックス 487">
            <a:extLst>
              <a:ext uri="{FF2B5EF4-FFF2-40B4-BE49-F238E27FC236}">
                <a16:creationId xmlns:a16="http://schemas.microsoft.com/office/drawing/2014/main" id="{00000000-0008-0000-0000-000077080000}"/>
              </a:ext>
            </a:extLst>
          </xdr:cNvPr>
          <xdr:cNvSpPr txBox="1"/>
        </xdr:nvSpPr>
        <xdr:spPr>
          <a:xfrm>
            <a:off x="8249643" y="1456542"/>
            <a:ext cx="431409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450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68" name="テキスト ボックス 488">
            <a:extLst>
              <a:ext uri="{FF2B5EF4-FFF2-40B4-BE49-F238E27FC236}">
                <a16:creationId xmlns:a16="http://schemas.microsoft.com/office/drawing/2014/main" id="{00000000-0008-0000-0000-000078080000}"/>
              </a:ext>
            </a:extLst>
          </xdr:cNvPr>
          <xdr:cNvSpPr txBox="1"/>
        </xdr:nvSpPr>
        <xdr:spPr>
          <a:xfrm>
            <a:off x="7352078" y="1360815"/>
            <a:ext cx="419979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550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69" name="テキスト ボックス 489">
            <a:extLst>
              <a:ext uri="{FF2B5EF4-FFF2-40B4-BE49-F238E27FC236}">
                <a16:creationId xmlns:a16="http://schemas.microsoft.com/office/drawing/2014/main" id="{00000000-0008-0000-0000-000079080000}"/>
              </a:ext>
            </a:extLst>
          </xdr:cNvPr>
          <xdr:cNvSpPr txBox="1"/>
        </xdr:nvSpPr>
        <xdr:spPr>
          <a:xfrm>
            <a:off x="8529337" y="1454652"/>
            <a:ext cx="429504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540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cxnSp macro="">
        <xdr:nvCxnSpPr>
          <xdr:cNvPr id="2170" name="直線コネクタ 2169">
            <a:extLst>
              <a:ext uri="{FF2B5EF4-FFF2-40B4-BE49-F238E27FC236}">
                <a16:creationId xmlns:a16="http://schemas.microsoft.com/office/drawing/2014/main" id="{00000000-0008-0000-0000-00007A080000}"/>
              </a:ext>
            </a:extLst>
          </xdr:cNvPr>
          <xdr:cNvCxnSpPr>
            <a:cxnSpLocks/>
          </xdr:cNvCxnSpPr>
        </xdr:nvCxnSpPr>
        <xdr:spPr>
          <a:xfrm flipH="1">
            <a:off x="13720800" y="1716394"/>
            <a:ext cx="136866" cy="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71" name="テキスト ボックス 496">
            <a:extLst>
              <a:ext uri="{FF2B5EF4-FFF2-40B4-BE49-F238E27FC236}">
                <a16:creationId xmlns:a16="http://schemas.microsoft.com/office/drawing/2014/main" id="{00000000-0008-0000-0000-00007B080000}"/>
              </a:ext>
            </a:extLst>
          </xdr:cNvPr>
          <xdr:cNvSpPr txBox="1"/>
        </xdr:nvSpPr>
        <xdr:spPr>
          <a:xfrm rot="16200000">
            <a:off x="13692815" y="1669513"/>
            <a:ext cx="469874" cy="22115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300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72" name="フローチャート : 結合子 256">
            <a:extLst>
              <a:ext uri="{FF2B5EF4-FFF2-40B4-BE49-F238E27FC236}">
                <a16:creationId xmlns:a16="http://schemas.microsoft.com/office/drawing/2014/main" id="{00000000-0008-0000-0000-00007C080000}"/>
              </a:ext>
            </a:extLst>
          </xdr:cNvPr>
          <xdr:cNvSpPr/>
        </xdr:nvSpPr>
        <xdr:spPr>
          <a:xfrm flipV="1">
            <a:off x="13834278" y="1695957"/>
            <a:ext cx="23597" cy="2550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73" name="フローチャート : 結合子 256">
            <a:extLst>
              <a:ext uri="{FF2B5EF4-FFF2-40B4-BE49-F238E27FC236}">
                <a16:creationId xmlns:a16="http://schemas.microsoft.com/office/drawing/2014/main" id="{00000000-0008-0000-0000-00007D080000}"/>
              </a:ext>
            </a:extLst>
          </xdr:cNvPr>
          <xdr:cNvSpPr/>
        </xdr:nvSpPr>
        <xdr:spPr>
          <a:xfrm flipV="1">
            <a:off x="13440443" y="1501783"/>
            <a:ext cx="25502" cy="2550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74" name="フローチャート : 結合子 256">
            <a:extLst>
              <a:ext uri="{FF2B5EF4-FFF2-40B4-BE49-F238E27FC236}">
                <a16:creationId xmlns:a16="http://schemas.microsoft.com/office/drawing/2014/main" id="{00000000-0008-0000-0000-00007E080000}"/>
              </a:ext>
            </a:extLst>
          </xdr:cNvPr>
          <xdr:cNvSpPr/>
        </xdr:nvSpPr>
        <xdr:spPr>
          <a:xfrm flipV="1">
            <a:off x="9856516" y="3399308"/>
            <a:ext cx="23597" cy="2550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75" name="フローチャート : 結合子 256">
            <a:extLst>
              <a:ext uri="{FF2B5EF4-FFF2-40B4-BE49-F238E27FC236}">
                <a16:creationId xmlns:a16="http://schemas.microsoft.com/office/drawing/2014/main" id="{00000000-0008-0000-0000-00007F080000}"/>
              </a:ext>
            </a:extLst>
          </xdr:cNvPr>
          <xdr:cNvSpPr/>
        </xdr:nvSpPr>
        <xdr:spPr>
          <a:xfrm flipV="1">
            <a:off x="7307133" y="3594715"/>
            <a:ext cx="25502" cy="25502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cxnSp macro="">
        <xdr:nvCxnSpPr>
          <xdr:cNvPr id="2176" name="直線コネクタ 2175">
            <a:extLst>
              <a:ext uri="{FF2B5EF4-FFF2-40B4-BE49-F238E27FC236}">
                <a16:creationId xmlns:a16="http://schemas.microsoft.com/office/drawing/2014/main" id="{00000000-0008-0000-0000-000080080000}"/>
              </a:ext>
            </a:extLst>
          </xdr:cNvPr>
          <xdr:cNvCxnSpPr>
            <a:cxnSpLocks/>
          </xdr:cNvCxnSpPr>
        </xdr:nvCxnSpPr>
        <xdr:spPr>
          <a:xfrm flipV="1">
            <a:off x="13453623" y="1526797"/>
            <a:ext cx="0" cy="8164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77" name="テキスト ボックス 502">
            <a:extLst>
              <a:ext uri="{FF2B5EF4-FFF2-40B4-BE49-F238E27FC236}">
                <a16:creationId xmlns:a16="http://schemas.microsoft.com/office/drawing/2014/main" id="{00000000-0008-0000-0000-000081080000}"/>
              </a:ext>
            </a:extLst>
          </xdr:cNvPr>
          <xdr:cNvSpPr txBox="1"/>
        </xdr:nvSpPr>
        <xdr:spPr>
          <a:xfrm>
            <a:off x="13329712" y="1340672"/>
            <a:ext cx="466000" cy="22115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455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78" name="テキスト ボックス 515">
            <a:extLst>
              <a:ext uri="{FF2B5EF4-FFF2-40B4-BE49-F238E27FC236}">
                <a16:creationId xmlns:a16="http://schemas.microsoft.com/office/drawing/2014/main" id="{00000000-0008-0000-0000-000082080000}"/>
              </a:ext>
            </a:extLst>
          </xdr:cNvPr>
          <xdr:cNvSpPr txBox="1"/>
        </xdr:nvSpPr>
        <xdr:spPr>
          <a:xfrm rot="16200000">
            <a:off x="9973086" y="3851279"/>
            <a:ext cx="535783" cy="223063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2,420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cxnSp macro="">
        <xdr:nvCxnSpPr>
          <xdr:cNvPr id="2179" name="直線コネクタ 2178">
            <a:extLst>
              <a:ext uri="{FF2B5EF4-FFF2-40B4-BE49-F238E27FC236}">
                <a16:creationId xmlns:a16="http://schemas.microsoft.com/office/drawing/2014/main" id="{00000000-0008-0000-0000-000083080000}"/>
              </a:ext>
            </a:extLst>
          </xdr:cNvPr>
          <xdr:cNvCxnSpPr>
            <a:cxnSpLocks/>
          </xdr:cNvCxnSpPr>
        </xdr:nvCxnSpPr>
        <xdr:spPr>
          <a:xfrm flipV="1">
            <a:off x="10320610" y="3445971"/>
            <a:ext cx="0" cy="1057939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0" name="直線コネクタ 2179">
            <a:extLst>
              <a:ext uri="{FF2B5EF4-FFF2-40B4-BE49-F238E27FC236}">
                <a16:creationId xmlns:a16="http://schemas.microsoft.com/office/drawing/2014/main" id="{00000000-0008-0000-0000-000084080000}"/>
              </a:ext>
            </a:extLst>
          </xdr:cNvPr>
          <xdr:cNvCxnSpPr>
            <a:cxnSpLocks/>
          </xdr:cNvCxnSpPr>
        </xdr:nvCxnSpPr>
        <xdr:spPr>
          <a:xfrm>
            <a:off x="9443596" y="3405152"/>
            <a:ext cx="645661" cy="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1" name="直線コネクタ 2180">
            <a:extLst>
              <a:ext uri="{FF2B5EF4-FFF2-40B4-BE49-F238E27FC236}">
                <a16:creationId xmlns:a16="http://schemas.microsoft.com/office/drawing/2014/main" id="{00000000-0008-0000-0000-000085080000}"/>
              </a:ext>
            </a:extLst>
          </xdr:cNvPr>
          <xdr:cNvCxnSpPr>
            <a:cxnSpLocks/>
          </xdr:cNvCxnSpPr>
        </xdr:nvCxnSpPr>
        <xdr:spPr>
          <a:xfrm>
            <a:off x="9616693" y="3282625"/>
            <a:ext cx="471843" cy="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82" name="テキスト ボックス 541">
            <a:extLst>
              <a:ext uri="{FF2B5EF4-FFF2-40B4-BE49-F238E27FC236}">
                <a16:creationId xmlns:a16="http://schemas.microsoft.com/office/drawing/2014/main" id="{00000000-0008-0000-0000-000086080000}"/>
              </a:ext>
            </a:extLst>
          </xdr:cNvPr>
          <xdr:cNvSpPr txBox="1"/>
        </xdr:nvSpPr>
        <xdr:spPr>
          <a:xfrm>
            <a:off x="9547863" y="3116113"/>
            <a:ext cx="644461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910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83" name="テキスト ボックス 542">
            <a:extLst>
              <a:ext uri="{FF2B5EF4-FFF2-40B4-BE49-F238E27FC236}">
                <a16:creationId xmlns:a16="http://schemas.microsoft.com/office/drawing/2014/main" id="{00000000-0008-0000-0000-000087080000}"/>
              </a:ext>
            </a:extLst>
          </xdr:cNvPr>
          <xdr:cNvSpPr txBox="1"/>
        </xdr:nvSpPr>
        <xdr:spPr>
          <a:xfrm>
            <a:off x="9413465" y="3242721"/>
            <a:ext cx="644461" cy="21163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455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84" name="テキスト ボックス 543">
            <a:extLst>
              <a:ext uri="{FF2B5EF4-FFF2-40B4-BE49-F238E27FC236}">
                <a16:creationId xmlns:a16="http://schemas.microsoft.com/office/drawing/2014/main" id="{00000000-0008-0000-0000-000088080000}"/>
              </a:ext>
            </a:extLst>
          </xdr:cNvPr>
          <xdr:cNvSpPr txBox="1"/>
        </xdr:nvSpPr>
        <xdr:spPr>
          <a:xfrm>
            <a:off x="9631127" y="3247706"/>
            <a:ext cx="644461" cy="21353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455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sp macro="" textlink="">
        <xdr:nvSpPr>
          <xdr:cNvPr id="2185" name="テキスト ボックス 544">
            <a:extLst>
              <a:ext uri="{FF2B5EF4-FFF2-40B4-BE49-F238E27FC236}">
                <a16:creationId xmlns:a16="http://schemas.microsoft.com/office/drawing/2014/main" id="{00000000-0008-0000-0000-000089080000}"/>
              </a:ext>
            </a:extLst>
          </xdr:cNvPr>
          <xdr:cNvSpPr txBox="1"/>
        </xdr:nvSpPr>
        <xdr:spPr>
          <a:xfrm rot="16200000">
            <a:off x="9052696" y="3412236"/>
            <a:ext cx="646366" cy="211634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 defTabSz="995690" fontAlgn="auto">
              <a:spcBef>
                <a:spcPts val="0"/>
              </a:spcBef>
              <a:spcAft>
                <a:spcPts val="0"/>
              </a:spcAft>
            </a:pPr>
            <a:r>
              <a:rPr lang="en-US" altLang="ja-JP" sz="800">
                <a:solidFill>
                  <a:sysClr val="windowText" lastClr="000000"/>
                </a:solidFill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300</a:t>
            </a:r>
            <a:endParaRPr lang="ja-JP" altLang="en-US" sz="800">
              <a:solidFill>
                <a:sysClr val="windowText" lastClr="00000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cxnSp macro="">
        <xdr:nvCxnSpPr>
          <xdr:cNvPr id="2186" name="直線コネクタ 2185">
            <a:extLst>
              <a:ext uri="{FF2B5EF4-FFF2-40B4-BE49-F238E27FC236}">
                <a16:creationId xmlns:a16="http://schemas.microsoft.com/office/drawing/2014/main" id="{00000000-0008-0000-0000-00008A080000}"/>
              </a:ext>
            </a:extLst>
          </xdr:cNvPr>
          <xdr:cNvCxnSpPr>
            <a:cxnSpLocks/>
          </xdr:cNvCxnSpPr>
        </xdr:nvCxnSpPr>
        <xdr:spPr>
          <a:xfrm>
            <a:off x="10191786" y="3468195"/>
            <a:ext cx="147421" cy="4838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87" name="直線コネクタ 2186">
            <a:extLst>
              <a:ext uri="{FF2B5EF4-FFF2-40B4-BE49-F238E27FC236}">
                <a16:creationId xmlns:a16="http://schemas.microsoft.com/office/drawing/2014/main" id="{00000000-0008-0000-0000-00008B080000}"/>
              </a:ext>
            </a:extLst>
          </xdr:cNvPr>
          <xdr:cNvCxnSpPr>
            <a:cxnSpLocks/>
          </xdr:cNvCxnSpPr>
        </xdr:nvCxnSpPr>
        <xdr:spPr>
          <a:xfrm>
            <a:off x="10167738" y="4483713"/>
            <a:ext cx="149326" cy="4838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188" name="フローチャート : 結合子 256">
            <a:extLst>
              <a:ext uri="{FF2B5EF4-FFF2-40B4-BE49-F238E27FC236}">
                <a16:creationId xmlns:a16="http://schemas.microsoft.com/office/drawing/2014/main" id="{00000000-0008-0000-0000-00008C080000}"/>
              </a:ext>
            </a:extLst>
          </xdr:cNvPr>
          <xdr:cNvSpPr/>
        </xdr:nvSpPr>
        <xdr:spPr>
          <a:xfrm flipV="1">
            <a:off x="10314265" y="3459200"/>
            <a:ext cx="33122" cy="23597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89" name="フローチャート : 結合子 256">
            <a:extLst>
              <a:ext uri="{FF2B5EF4-FFF2-40B4-BE49-F238E27FC236}">
                <a16:creationId xmlns:a16="http://schemas.microsoft.com/office/drawing/2014/main" id="{00000000-0008-0000-0000-00008D080000}"/>
              </a:ext>
            </a:extLst>
          </xdr:cNvPr>
          <xdr:cNvSpPr/>
        </xdr:nvSpPr>
        <xdr:spPr>
          <a:xfrm flipV="1">
            <a:off x="10315611" y="4480313"/>
            <a:ext cx="23597" cy="23597"/>
          </a:xfrm>
          <a:prstGeom prst="flowChartConnector">
            <a:avLst/>
          </a:prstGeom>
          <a:solidFill>
            <a:schemeClr val="tx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t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defTabSz="995690" fontAlgn="auto">
              <a:spcBef>
                <a:spcPts val="0"/>
              </a:spcBef>
              <a:spcAft>
                <a:spcPts val="0"/>
              </a:spcAft>
            </a:pPr>
            <a:endParaRPr lang="ja-JP" altLang="en-US" sz="1000">
              <a:solidFill>
                <a:prstClr val="white"/>
              </a:solidFill>
            </a:endParaRPr>
          </a:p>
        </xdr:txBody>
      </xdr:sp>
      <xdr:sp macro="" textlink="">
        <xdr:nvSpPr>
          <xdr:cNvPr id="2190" name="正方形/長方形 2189">
            <a:extLst>
              <a:ext uri="{FF2B5EF4-FFF2-40B4-BE49-F238E27FC236}">
                <a16:creationId xmlns:a16="http://schemas.microsoft.com/office/drawing/2014/main" id="{00000000-0008-0000-0000-00008E080000}"/>
              </a:ext>
            </a:extLst>
          </xdr:cNvPr>
          <xdr:cNvSpPr/>
        </xdr:nvSpPr>
        <xdr:spPr>
          <a:xfrm>
            <a:off x="7584516" y="1813137"/>
            <a:ext cx="511307" cy="228496"/>
          </a:xfrm>
          <a:prstGeom prst="rect">
            <a:avLst/>
          </a:prstGeom>
        </xdr:spPr>
        <xdr:txBody>
          <a:bodyPr wrap="square" lIns="36000" tIns="36000" rIns="36000" bIns="36000" anchor="ctr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ja-JP" altLang="en-US" sz="1000" b="1">
                <a:solidFill>
                  <a:srgbClr val="FF0000"/>
                </a:solidFill>
                <a:latin typeface="HGPｺﾞｼｯｸM"/>
                <a:ea typeface="HGPｺﾞｼｯｸM"/>
              </a:rPr>
              <a:t>②</a:t>
            </a:r>
            <a:endParaRPr lang="en-US" altLang="ja-JP" sz="1000" b="1">
              <a:solidFill>
                <a:srgbClr val="FF0000"/>
              </a:solidFill>
              <a:latin typeface="HGPｺﾞｼｯｸM"/>
              <a:ea typeface="HGPｺﾞｼｯｸM"/>
            </a:endParaRPr>
          </a:p>
        </xdr:txBody>
      </xdr:sp>
      <xdr:sp macro="" textlink="">
        <xdr:nvSpPr>
          <xdr:cNvPr id="2191" name="正方形/長方形 2190">
            <a:extLst>
              <a:ext uri="{FF2B5EF4-FFF2-40B4-BE49-F238E27FC236}">
                <a16:creationId xmlns:a16="http://schemas.microsoft.com/office/drawing/2014/main" id="{00000000-0008-0000-0000-00008F080000}"/>
              </a:ext>
            </a:extLst>
          </xdr:cNvPr>
          <xdr:cNvSpPr/>
        </xdr:nvSpPr>
        <xdr:spPr>
          <a:xfrm>
            <a:off x="8190579" y="2205615"/>
            <a:ext cx="520832" cy="218971"/>
          </a:xfrm>
          <a:prstGeom prst="rect">
            <a:avLst/>
          </a:prstGeom>
        </xdr:spPr>
        <xdr:txBody>
          <a:bodyPr wrap="square" lIns="36000" tIns="36000" rIns="36000" bIns="36000" anchor="ctr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lvl="1" algn="ctr" eaLnBrk="0" hangingPunct="0">
              <a:spcBef>
                <a:spcPct val="20000"/>
              </a:spcBef>
            </a:pPr>
            <a:r>
              <a:rPr lang="ja-JP" altLang="en-US" sz="1000" b="1">
                <a:solidFill>
                  <a:srgbClr val="FF0000"/>
                </a:solidFill>
                <a:latin typeface="HGPｺﾞｼｯｸM"/>
                <a:ea typeface="HGPｺﾞｼｯｸM"/>
              </a:rPr>
              <a:t>③</a:t>
            </a:r>
            <a:endParaRPr lang="en-US" altLang="ja-JP" sz="1000" b="1">
              <a:solidFill>
                <a:srgbClr val="FF0000"/>
              </a:solidFill>
              <a:latin typeface="HGPｺﾞｼｯｸM"/>
              <a:ea typeface="HGPｺﾞｼｯｸM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531354</xdr:colOff>
      <xdr:row>1</xdr:row>
      <xdr:rowOff>148869</xdr:rowOff>
    </xdr:from>
    <xdr:to>
      <xdr:col>1</xdr:col>
      <xdr:colOff>671833</xdr:colOff>
      <xdr:row>2</xdr:row>
      <xdr:rowOff>92598</xdr:rowOff>
    </xdr:to>
    <xdr:sp macro="" textlink="">
      <xdr:nvSpPr>
        <xdr:cNvPr id="327" name="テキスト ボックス 184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 txBox="1"/>
      </xdr:nvSpPr>
      <xdr:spPr>
        <a:xfrm>
          <a:off x="531354" y="464926"/>
          <a:ext cx="2348547" cy="17319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800"/>
            <a:t>■壁に柱がある場合</a:t>
          </a:r>
        </a:p>
      </xdr:txBody>
    </xdr:sp>
    <xdr:clientData/>
  </xdr:twoCellAnchor>
  <xdr:twoCellAnchor>
    <xdr:from>
      <xdr:col>4</xdr:col>
      <xdr:colOff>127671</xdr:colOff>
      <xdr:row>1</xdr:row>
      <xdr:rowOff>145864</xdr:rowOff>
    </xdr:from>
    <xdr:to>
      <xdr:col>7</xdr:col>
      <xdr:colOff>491985</xdr:colOff>
      <xdr:row>2</xdr:row>
      <xdr:rowOff>97302</xdr:rowOff>
    </xdr:to>
    <xdr:sp macro="" textlink="">
      <xdr:nvSpPr>
        <xdr:cNvPr id="328" name="テキスト ボックス 185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 txBox="1"/>
      </xdr:nvSpPr>
      <xdr:spPr>
        <a:xfrm>
          <a:off x="4387944" y="461921"/>
          <a:ext cx="2416518" cy="180904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ja-JP" altLang="en-US" sz="800"/>
            <a:t>■天井に梁がある場合</a:t>
          </a:r>
        </a:p>
      </xdr:txBody>
    </xdr:sp>
    <xdr:clientData/>
  </xdr:twoCellAnchor>
  <xdr:twoCellAnchor>
    <xdr:from>
      <xdr:col>4</xdr:col>
      <xdr:colOff>574613</xdr:colOff>
      <xdr:row>14</xdr:row>
      <xdr:rowOff>57351</xdr:rowOff>
    </xdr:from>
    <xdr:to>
      <xdr:col>6</xdr:col>
      <xdr:colOff>600636</xdr:colOff>
      <xdr:row>15</xdr:row>
      <xdr:rowOff>13192</xdr:rowOff>
    </xdr:to>
    <xdr:sp macro="" textlink="">
      <xdr:nvSpPr>
        <xdr:cNvPr id="329" name="テキスト ボックス 191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 txBox="1"/>
      </xdr:nvSpPr>
      <xdr:spPr>
        <a:xfrm>
          <a:off x="4834886" y="3356465"/>
          <a:ext cx="1394159" cy="185307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lIns="0" rIns="0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en-US" altLang="ja-JP" sz="800"/>
            <a:t>A-A´</a:t>
          </a:r>
          <a:r>
            <a:rPr kumimoji="1" lang="ja-JP" altLang="en-US" sz="800"/>
            <a:t>断面図</a:t>
          </a:r>
        </a:p>
      </xdr:txBody>
    </xdr:sp>
    <xdr:clientData/>
  </xdr:twoCellAnchor>
  <xdr:twoCellAnchor>
    <xdr:from>
      <xdr:col>3</xdr:col>
      <xdr:colOff>71013</xdr:colOff>
      <xdr:row>10</xdr:row>
      <xdr:rowOff>119159</xdr:rowOff>
    </xdr:from>
    <xdr:to>
      <xdr:col>3</xdr:col>
      <xdr:colOff>259747</xdr:colOff>
      <xdr:row>12</xdr:row>
      <xdr:rowOff>43332</xdr:rowOff>
    </xdr:to>
    <xdr:sp macro="" textlink="">
      <xdr:nvSpPr>
        <xdr:cNvPr id="330" name="テキスト ボックス 165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 txBox="1"/>
      </xdr:nvSpPr>
      <xdr:spPr>
        <a:xfrm rot="16200000">
          <a:off x="3550032" y="2597595"/>
          <a:ext cx="383105" cy="188734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400</a:t>
          </a:r>
        </a:p>
      </xdr:txBody>
    </xdr:sp>
    <xdr:clientData/>
  </xdr:twoCellAnchor>
  <xdr:twoCellAnchor>
    <xdr:from>
      <xdr:col>6</xdr:col>
      <xdr:colOff>388465</xdr:colOff>
      <xdr:row>2</xdr:row>
      <xdr:rowOff>159394</xdr:rowOff>
    </xdr:from>
    <xdr:to>
      <xdr:col>7</xdr:col>
      <xdr:colOff>213940</xdr:colOff>
      <xdr:row>3</xdr:row>
      <xdr:rowOff>78980</xdr:rowOff>
    </xdr:to>
    <xdr:sp macro="" textlink="">
      <xdr:nvSpPr>
        <xdr:cNvPr id="331" name="テキスト ボックス 419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 txBox="1"/>
      </xdr:nvSpPr>
      <xdr:spPr>
        <a:xfrm>
          <a:off x="6016874" y="704917"/>
          <a:ext cx="509543" cy="14905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300</a:t>
          </a:r>
        </a:p>
      </xdr:txBody>
    </xdr:sp>
    <xdr:clientData/>
  </xdr:twoCellAnchor>
  <xdr:twoCellAnchor>
    <xdr:from>
      <xdr:col>5</xdr:col>
      <xdr:colOff>201021</xdr:colOff>
      <xdr:row>7</xdr:row>
      <xdr:rowOff>11395</xdr:rowOff>
    </xdr:from>
    <xdr:to>
      <xdr:col>6</xdr:col>
      <xdr:colOff>256548</xdr:colOff>
      <xdr:row>7</xdr:row>
      <xdr:rowOff>162374</xdr:rowOff>
    </xdr:to>
    <xdr:sp macro="" textlink="">
      <xdr:nvSpPr>
        <xdr:cNvPr id="332" name="テキスト ボックス 421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 txBox="1"/>
      </xdr:nvSpPr>
      <xdr:spPr>
        <a:xfrm>
          <a:off x="5145362" y="1704247"/>
          <a:ext cx="739595" cy="15097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洋室</a:t>
          </a:r>
          <a:r>
            <a:rPr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1</a:t>
          </a:r>
          <a:endParaRPr lang="ja-JP" altLang="en-US" sz="8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3</xdr:col>
      <xdr:colOff>615871</xdr:colOff>
      <xdr:row>5</xdr:row>
      <xdr:rowOff>220209</xdr:rowOff>
    </xdr:from>
    <xdr:to>
      <xdr:col>4</xdr:col>
      <xdr:colOff>337126</xdr:colOff>
      <xdr:row>8</xdr:row>
      <xdr:rowOff>226171</xdr:rowOff>
    </xdr:to>
    <xdr:sp macro="" textlink="">
      <xdr:nvSpPr>
        <xdr:cNvPr id="333" name="テキスト ボックス 422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 txBox="1"/>
      </xdr:nvSpPr>
      <xdr:spPr>
        <a:xfrm rot="16200000">
          <a:off x="4047558" y="1598647"/>
          <a:ext cx="694360" cy="405323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天井高さ</a:t>
          </a:r>
          <a:endParaRPr lang="en-US" altLang="ja-JP" sz="8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ctr" defTabSz="995690" fontAlgn="auto">
            <a:spcBef>
              <a:spcPts val="0"/>
            </a:spcBef>
            <a:spcAft>
              <a:spcPts val="0"/>
            </a:spcAft>
          </a:pPr>
          <a:endParaRPr lang="en-US" altLang="ja-JP" sz="8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2,500</a:t>
          </a:r>
        </a:p>
      </xdr:txBody>
    </xdr:sp>
    <xdr:clientData/>
  </xdr:twoCellAnchor>
  <xdr:twoCellAnchor>
    <xdr:from>
      <xdr:col>6</xdr:col>
      <xdr:colOff>556086</xdr:colOff>
      <xdr:row>5</xdr:row>
      <xdr:rowOff>101944</xdr:rowOff>
    </xdr:from>
    <xdr:to>
      <xdr:col>7</xdr:col>
      <xdr:colOff>57022</xdr:colOff>
      <xdr:row>5</xdr:row>
      <xdr:rowOff>147663</xdr:rowOff>
    </xdr:to>
    <xdr:sp macro="" textlink="">
      <xdr:nvSpPr>
        <xdr:cNvPr id="334" name="正方形/長方形 333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/>
        </xdr:cNvSpPr>
      </xdr:nvSpPr>
      <xdr:spPr>
        <a:xfrm rot="5400000">
          <a:off x="6254137" y="1266222"/>
          <a:ext cx="45719" cy="185004"/>
        </a:xfrm>
        <a:prstGeom prst="rect">
          <a:avLst/>
        </a:prstGeom>
        <a:pattFill prst="pct30">
          <a:fgClr>
            <a:srgbClr val="0099FF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502226</xdr:colOff>
      <xdr:row>4</xdr:row>
      <xdr:rowOff>188476</xdr:rowOff>
    </xdr:from>
    <xdr:to>
      <xdr:col>6</xdr:col>
      <xdr:colOff>554873</xdr:colOff>
      <xdr:row>5</xdr:row>
      <xdr:rowOff>147204</xdr:rowOff>
    </xdr:to>
    <xdr:sp macro="" textlink="">
      <xdr:nvSpPr>
        <xdr:cNvPr id="335" name="正方形/長方形 334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/>
        </xdr:cNvSpPr>
      </xdr:nvSpPr>
      <xdr:spPr>
        <a:xfrm rot="10800000">
          <a:off x="6130635" y="1192931"/>
          <a:ext cx="52647" cy="188193"/>
        </a:xfrm>
        <a:prstGeom prst="rect">
          <a:avLst/>
        </a:prstGeom>
        <a:pattFill prst="pct30">
          <a:fgClr>
            <a:srgbClr val="0099FF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668892</xdr:colOff>
      <xdr:row>5</xdr:row>
      <xdr:rowOff>139880</xdr:rowOff>
    </xdr:from>
    <xdr:to>
      <xdr:col>7</xdr:col>
      <xdr:colOff>54984</xdr:colOff>
      <xdr:row>10</xdr:row>
      <xdr:rowOff>103137</xdr:rowOff>
    </xdr:to>
    <xdr:sp macro="" textlink="">
      <xdr:nvSpPr>
        <xdr:cNvPr id="336" name="正方形/長方形 335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/>
        </xdr:cNvSpPr>
      </xdr:nvSpPr>
      <xdr:spPr>
        <a:xfrm>
          <a:off x="6297301" y="1373800"/>
          <a:ext cx="70160" cy="1110587"/>
        </a:xfrm>
        <a:prstGeom prst="rect">
          <a:avLst/>
        </a:prstGeom>
        <a:pattFill prst="pct30">
          <a:fgClr>
            <a:srgbClr val="0099FF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167906</xdr:colOff>
      <xdr:row>4</xdr:row>
      <xdr:rowOff>131533</xdr:rowOff>
    </xdr:from>
    <xdr:to>
      <xdr:col>7</xdr:col>
      <xdr:colOff>167906</xdr:colOff>
      <xdr:row>5</xdr:row>
      <xdr:rowOff>182377</xdr:rowOff>
    </xdr:to>
    <xdr:cxnSp macro="">
      <xdr:nvCxnSpPr>
        <xdr:cNvPr id="337" name="直線コネクタ 33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CxnSpPr>
          <a:cxnSpLocks/>
        </xdr:cNvCxnSpPr>
      </xdr:nvCxnSpPr>
      <xdr:spPr>
        <a:xfrm>
          <a:off x="6480383" y="1135988"/>
          <a:ext cx="0" cy="280309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565852</xdr:colOff>
      <xdr:row>3</xdr:row>
      <xdr:rowOff>106136</xdr:rowOff>
    </xdr:from>
    <xdr:to>
      <xdr:col>7</xdr:col>
      <xdr:colOff>71580</xdr:colOff>
      <xdr:row>3</xdr:row>
      <xdr:rowOff>106136</xdr:rowOff>
    </xdr:to>
    <xdr:cxnSp macro="">
      <xdr:nvCxnSpPr>
        <xdr:cNvPr id="338" name="直線コネクタ 337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CxnSpPr>
          <a:cxnSpLocks/>
        </xdr:cNvCxnSpPr>
      </xdr:nvCxnSpPr>
      <xdr:spPr>
        <a:xfrm>
          <a:off x="6194261" y="881125"/>
          <a:ext cx="189796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548377</xdr:colOff>
      <xdr:row>3</xdr:row>
      <xdr:rowOff>93213</xdr:rowOff>
    </xdr:from>
    <xdr:to>
      <xdr:col>6</xdr:col>
      <xdr:colOff>571080</xdr:colOff>
      <xdr:row>3</xdr:row>
      <xdr:rowOff>125934</xdr:rowOff>
    </xdr:to>
    <xdr:sp macro="" textlink="">
      <xdr:nvSpPr>
        <xdr:cNvPr id="339" name="フローチャート : 結合子 242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/>
      </xdr:nvSpPr>
      <xdr:spPr>
        <a:xfrm>
          <a:off x="6176786" y="868202"/>
          <a:ext cx="22703" cy="32721"/>
        </a:xfrm>
        <a:prstGeom prst="flowChartConnector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95690" fontAlgn="auto">
            <a:spcBef>
              <a:spcPts val="0"/>
            </a:spcBef>
            <a:spcAft>
              <a:spcPts val="0"/>
            </a:spcAft>
          </a:pPr>
          <a:endParaRPr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48427</xdr:colOff>
      <xdr:row>3</xdr:row>
      <xdr:rowOff>96505</xdr:rowOff>
    </xdr:from>
    <xdr:to>
      <xdr:col>7</xdr:col>
      <xdr:colOff>82154</xdr:colOff>
      <xdr:row>3</xdr:row>
      <xdr:rowOff>119050</xdr:rowOff>
    </xdr:to>
    <xdr:sp macro="" textlink="">
      <xdr:nvSpPr>
        <xdr:cNvPr id="340" name="フローチャート : 結合子 242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/>
      </xdr:nvSpPr>
      <xdr:spPr>
        <a:xfrm>
          <a:off x="6360904" y="871494"/>
          <a:ext cx="33727" cy="22545"/>
        </a:xfrm>
        <a:prstGeom prst="flowChartConnector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95690" fontAlgn="auto">
            <a:spcBef>
              <a:spcPts val="0"/>
            </a:spcBef>
            <a:spcAft>
              <a:spcPts val="0"/>
            </a:spcAft>
          </a:pPr>
          <a:endParaRPr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316956</xdr:colOff>
      <xdr:row>10</xdr:row>
      <xdr:rowOff>35918</xdr:rowOff>
    </xdr:from>
    <xdr:to>
      <xdr:col>4</xdr:col>
      <xdr:colOff>362311</xdr:colOff>
      <xdr:row>10</xdr:row>
      <xdr:rowOff>50476</xdr:rowOff>
    </xdr:to>
    <xdr:sp macro="" textlink="">
      <xdr:nvSpPr>
        <xdr:cNvPr id="341" name="フローチャート : 結合子 242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/>
      </xdr:nvSpPr>
      <xdr:spPr>
        <a:xfrm>
          <a:off x="4577229" y="2417168"/>
          <a:ext cx="45355" cy="14558"/>
        </a:xfrm>
        <a:prstGeom prst="flowChartConnector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95690" fontAlgn="auto">
            <a:spcBef>
              <a:spcPts val="0"/>
            </a:spcBef>
            <a:spcAft>
              <a:spcPts val="0"/>
            </a:spcAft>
          </a:pPr>
          <a:endParaRPr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314038</xdr:colOff>
      <xdr:row>4</xdr:row>
      <xdr:rowOff>204197</xdr:rowOff>
    </xdr:from>
    <xdr:to>
      <xdr:col>4</xdr:col>
      <xdr:colOff>359393</xdr:colOff>
      <xdr:row>4</xdr:row>
      <xdr:rowOff>218755</xdr:rowOff>
    </xdr:to>
    <xdr:sp macro="" textlink="">
      <xdr:nvSpPr>
        <xdr:cNvPr id="342" name="フローチャート : 結合子 242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/>
      </xdr:nvSpPr>
      <xdr:spPr>
        <a:xfrm>
          <a:off x="4574311" y="1208652"/>
          <a:ext cx="45355" cy="14558"/>
        </a:xfrm>
        <a:prstGeom prst="flowChartConnector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95690" fontAlgn="auto">
            <a:spcBef>
              <a:spcPts val="0"/>
            </a:spcBef>
            <a:spcAft>
              <a:spcPts val="0"/>
            </a:spcAft>
          </a:pPr>
          <a:endParaRPr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339627</xdr:colOff>
      <xdr:row>4</xdr:row>
      <xdr:rowOff>208592</xdr:rowOff>
    </xdr:from>
    <xdr:to>
      <xdr:col>4</xdr:col>
      <xdr:colOff>339627</xdr:colOff>
      <xdr:row>10</xdr:row>
      <xdr:rowOff>41493</xdr:rowOff>
    </xdr:to>
    <xdr:cxnSp macro="">
      <xdr:nvCxnSpPr>
        <xdr:cNvPr id="343" name="直線コネクタ 342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CxnSpPr>
          <a:cxnSpLocks/>
        </xdr:cNvCxnSpPr>
      </xdr:nvCxnSpPr>
      <xdr:spPr>
        <a:xfrm>
          <a:off x="4599900" y="1213047"/>
          <a:ext cx="0" cy="1209696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329665</xdr:colOff>
      <xdr:row>4</xdr:row>
      <xdr:rowOff>201823</xdr:rowOff>
    </xdr:from>
    <xdr:to>
      <xdr:col>4</xdr:col>
      <xdr:colOff>458567</xdr:colOff>
      <xdr:row>4</xdr:row>
      <xdr:rowOff>201823</xdr:rowOff>
    </xdr:to>
    <xdr:cxnSp macro="">
      <xdr:nvCxnSpPr>
        <xdr:cNvPr id="344" name="直線コネクタ 343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CxnSpPr>
          <a:cxnSpLocks/>
        </xdr:cNvCxnSpPr>
      </xdr:nvCxnSpPr>
      <xdr:spPr>
        <a:xfrm>
          <a:off x="4589938" y="1206278"/>
          <a:ext cx="128902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348944</xdr:colOff>
      <xdr:row>10</xdr:row>
      <xdr:rowOff>41618</xdr:rowOff>
    </xdr:from>
    <xdr:to>
      <xdr:col>4</xdr:col>
      <xdr:colOff>458567</xdr:colOff>
      <xdr:row>10</xdr:row>
      <xdr:rowOff>41618</xdr:rowOff>
    </xdr:to>
    <xdr:cxnSp macro="">
      <xdr:nvCxnSpPr>
        <xdr:cNvPr id="345" name="直線コネクタ 344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CxnSpPr>
          <a:cxnSpLocks/>
        </xdr:cNvCxnSpPr>
      </xdr:nvCxnSpPr>
      <xdr:spPr>
        <a:xfrm>
          <a:off x="4609217" y="2422868"/>
          <a:ext cx="109623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62141</xdr:colOff>
      <xdr:row>3</xdr:row>
      <xdr:rowOff>118018</xdr:rowOff>
    </xdr:from>
    <xdr:to>
      <xdr:col>7</xdr:col>
      <xdr:colOff>62141</xdr:colOff>
      <xdr:row>3</xdr:row>
      <xdr:rowOff>166293</xdr:rowOff>
    </xdr:to>
    <xdr:cxnSp macro="">
      <xdr:nvCxnSpPr>
        <xdr:cNvPr id="346" name="直線コネクタ 345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CxnSpPr>
          <a:cxnSpLocks/>
        </xdr:cNvCxnSpPr>
      </xdr:nvCxnSpPr>
      <xdr:spPr>
        <a:xfrm>
          <a:off x="6374618" y="893007"/>
          <a:ext cx="0" cy="4827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555626</xdr:colOff>
      <xdr:row>3</xdr:row>
      <xdr:rowOff>94533</xdr:rowOff>
    </xdr:from>
    <xdr:to>
      <xdr:col>6</xdr:col>
      <xdr:colOff>555626</xdr:colOff>
      <xdr:row>4</xdr:row>
      <xdr:rowOff>63703</xdr:rowOff>
    </xdr:to>
    <xdr:cxnSp macro="">
      <xdr:nvCxnSpPr>
        <xdr:cNvPr id="347" name="直線コネクタ 346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CxnSpPr>
          <a:cxnSpLocks/>
        </xdr:cNvCxnSpPr>
      </xdr:nvCxnSpPr>
      <xdr:spPr>
        <a:xfrm>
          <a:off x="6184035" y="869522"/>
          <a:ext cx="0" cy="198636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546741</xdr:colOff>
      <xdr:row>4</xdr:row>
      <xdr:rowOff>167764</xdr:rowOff>
    </xdr:from>
    <xdr:to>
      <xdr:col>7</xdr:col>
      <xdr:colOff>161200</xdr:colOff>
      <xdr:row>4</xdr:row>
      <xdr:rowOff>167764</xdr:rowOff>
    </xdr:to>
    <xdr:cxnSp macro="">
      <xdr:nvCxnSpPr>
        <xdr:cNvPr id="348" name="直線コネクタ 347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CxnSpPr/>
      </xdr:nvCxnSpPr>
      <xdr:spPr>
        <a:xfrm>
          <a:off x="4807014" y="1172219"/>
          <a:ext cx="1666663" cy="0"/>
        </a:xfrm>
        <a:prstGeom prst="line">
          <a:avLst/>
        </a:prstGeom>
        <a:ln w="73025"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551392</xdr:colOff>
      <xdr:row>10</xdr:row>
      <xdr:rowOff>95539</xdr:rowOff>
    </xdr:from>
    <xdr:to>
      <xdr:col>7</xdr:col>
      <xdr:colOff>165851</xdr:colOff>
      <xdr:row>10</xdr:row>
      <xdr:rowOff>95539</xdr:rowOff>
    </xdr:to>
    <xdr:cxnSp macro="">
      <xdr:nvCxnSpPr>
        <xdr:cNvPr id="349" name="直線コネクタ 348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CxnSpPr/>
      </xdr:nvCxnSpPr>
      <xdr:spPr>
        <a:xfrm>
          <a:off x="4811665" y="2476789"/>
          <a:ext cx="1666663" cy="0"/>
        </a:xfrm>
        <a:prstGeom prst="line">
          <a:avLst/>
        </a:prstGeom>
        <a:ln w="73025"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120070</xdr:colOff>
      <xdr:row>3</xdr:row>
      <xdr:rowOff>171305</xdr:rowOff>
    </xdr:from>
    <xdr:to>
      <xdr:col>7</xdr:col>
      <xdr:colOff>120070</xdr:colOff>
      <xdr:row>5</xdr:row>
      <xdr:rowOff>176028</xdr:rowOff>
    </xdr:to>
    <xdr:cxnSp macro="">
      <xdr:nvCxnSpPr>
        <xdr:cNvPr id="350" name="直線コネクタ 349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CxnSpPr>
          <a:cxnSpLocks/>
        </xdr:cNvCxnSpPr>
      </xdr:nvCxnSpPr>
      <xdr:spPr>
        <a:xfrm>
          <a:off x="6432547" y="946294"/>
          <a:ext cx="0" cy="463654"/>
        </a:xfrm>
        <a:prstGeom prst="line">
          <a:avLst/>
        </a:prstGeom>
        <a:ln w="73025">
          <a:solidFill>
            <a:schemeClr val="bg1">
              <a:lumMod val="8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546742</xdr:colOff>
      <xdr:row>4</xdr:row>
      <xdr:rowOff>131533</xdr:rowOff>
    </xdr:from>
    <xdr:to>
      <xdr:col>7</xdr:col>
      <xdr:colOff>68681</xdr:colOff>
      <xdr:row>4</xdr:row>
      <xdr:rowOff>131533</xdr:rowOff>
    </xdr:to>
    <xdr:cxnSp macro="">
      <xdr:nvCxnSpPr>
        <xdr:cNvPr id="351" name="直線コネクタ 350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CxnSpPr>
          <a:cxnSpLocks/>
        </xdr:cNvCxnSpPr>
      </xdr:nvCxnSpPr>
      <xdr:spPr>
        <a:xfrm flipH="1">
          <a:off x="4807015" y="1135988"/>
          <a:ext cx="1574143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67962</xdr:colOff>
      <xdr:row>3</xdr:row>
      <xdr:rowOff>169701</xdr:rowOff>
    </xdr:from>
    <xdr:to>
      <xdr:col>7</xdr:col>
      <xdr:colOff>173740</xdr:colOff>
      <xdr:row>4</xdr:row>
      <xdr:rowOff>139372</xdr:rowOff>
    </xdr:to>
    <xdr:grpSp>
      <xdr:nvGrpSpPr>
        <xdr:cNvPr id="353" name="グループ化 352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GrpSpPr/>
      </xdr:nvGrpSpPr>
      <xdr:grpSpPr>
        <a:xfrm rot="5400000">
          <a:off x="6374891" y="1006523"/>
          <a:ext cx="207796" cy="105778"/>
          <a:chOff x="763201" y="6941851"/>
          <a:chExt cx="216000" cy="88060"/>
        </a:xfrm>
      </xdr:grpSpPr>
      <xdr:cxnSp macro="">
        <xdr:nvCxnSpPr>
          <xdr:cNvPr id="493" name="直線コネクタ 492">
            <a:extLst>
              <a:ext uri="{FF2B5EF4-FFF2-40B4-BE49-F238E27FC236}">
                <a16:creationId xmlns:a16="http://schemas.microsoft.com/office/drawing/2014/main" id="{00000000-0008-0000-0100-0000ED010000}"/>
              </a:ext>
            </a:extLst>
          </xdr:cNvPr>
          <xdr:cNvCxnSpPr>
            <a:cxnSpLocks/>
          </xdr:cNvCxnSpPr>
        </xdr:nvCxnSpPr>
        <xdr:spPr>
          <a:xfrm rot="16200000" flipV="1">
            <a:off x="871201" y="6833851"/>
            <a:ext cx="0" cy="21600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4" name="直線コネクタ 493">
            <a:extLst>
              <a:ext uri="{FF2B5EF4-FFF2-40B4-BE49-F238E27FC236}">
                <a16:creationId xmlns:a16="http://schemas.microsoft.com/office/drawing/2014/main" id="{00000000-0008-0000-0100-0000EE010000}"/>
              </a:ext>
            </a:extLst>
          </xdr:cNvPr>
          <xdr:cNvCxnSpPr>
            <a:cxnSpLocks/>
          </xdr:cNvCxnSpPr>
        </xdr:nvCxnSpPr>
        <xdr:spPr>
          <a:xfrm rot="16200000" flipV="1">
            <a:off x="871201" y="6921911"/>
            <a:ext cx="0" cy="21600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551671</xdr:colOff>
      <xdr:row>4</xdr:row>
      <xdr:rowOff>177022</xdr:rowOff>
    </xdr:from>
    <xdr:to>
      <xdr:col>7</xdr:col>
      <xdr:colOff>122407</xdr:colOff>
      <xdr:row>5</xdr:row>
      <xdr:rowOff>86592</xdr:rowOff>
    </xdr:to>
    <xdr:sp macro="" textlink="">
      <xdr:nvSpPr>
        <xdr:cNvPr id="354" name="テキスト ボックス 555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 txBox="1"/>
      </xdr:nvSpPr>
      <xdr:spPr>
        <a:xfrm>
          <a:off x="6180080" y="1181477"/>
          <a:ext cx="254804" cy="139035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square" lIns="0" tIns="0" rIns="0" bIns="36000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梁</a:t>
          </a:r>
        </a:p>
      </xdr:txBody>
    </xdr:sp>
    <xdr:clientData/>
  </xdr:twoCellAnchor>
  <xdr:twoCellAnchor>
    <xdr:from>
      <xdr:col>7</xdr:col>
      <xdr:colOff>71806</xdr:colOff>
      <xdr:row>8</xdr:row>
      <xdr:rowOff>34149</xdr:rowOff>
    </xdr:from>
    <xdr:to>
      <xdr:col>7</xdr:col>
      <xdr:colOff>71806</xdr:colOff>
      <xdr:row>10</xdr:row>
      <xdr:rowOff>44937</xdr:rowOff>
    </xdr:to>
    <xdr:cxnSp macro="">
      <xdr:nvCxnSpPr>
        <xdr:cNvPr id="356" name="直線コネクタ 355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CxnSpPr>
          <a:cxnSpLocks/>
        </xdr:cNvCxnSpPr>
      </xdr:nvCxnSpPr>
      <xdr:spPr>
        <a:xfrm>
          <a:off x="6384283" y="1956467"/>
          <a:ext cx="0" cy="46972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546742</xdr:colOff>
      <xdr:row>10</xdr:row>
      <xdr:rowOff>48091</xdr:rowOff>
    </xdr:from>
    <xdr:to>
      <xdr:col>7</xdr:col>
      <xdr:colOff>68682</xdr:colOff>
      <xdr:row>10</xdr:row>
      <xdr:rowOff>48091</xdr:rowOff>
    </xdr:to>
    <xdr:cxnSp macro="">
      <xdr:nvCxnSpPr>
        <xdr:cNvPr id="357" name="直線コネクタ 356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CxnSpPr>
          <a:cxnSpLocks/>
        </xdr:cNvCxnSpPr>
      </xdr:nvCxnSpPr>
      <xdr:spPr>
        <a:xfrm flipH="1">
          <a:off x="4807015" y="2429341"/>
          <a:ext cx="1574144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585647</xdr:colOff>
      <xdr:row>10</xdr:row>
      <xdr:rowOff>55820</xdr:rowOff>
    </xdr:from>
    <xdr:to>
      <xdr:col>7</xdr:col>
      <xdr:colOff>137333</xdr:colOff>
      <xdr:row>10</xdr:row>
      <xdr:rowOff>206779</xdr:rowOff>
    </xdr:to>
    <xdr:sp macro="" textlink="">
      <xdr:nvSpPr>
        <xdr:cNvPr id="360" name="テキスト ボックス 595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 txBox="1"/>
      </xdr:nvSpPr>
      <xdr:spPr>
        <a:xfrm>
          <a:off x="6214056" y="2437070"/>
          <a:ext cx="235754" cy="150959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square" lIns="0" tIns="0" rIns="0" bIns="36000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endParaRPr lang="ja-JP" altLang="en-US" sz="8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7</xdr:col>
      <xdr:colOff>177512</xdr:colOff>
      <xdr:row>8</xdr:row>
      <xdr:rowOff>17318</xdr:rowOff>
    </xdr:from>
    <xdr:to>
      <xdr:col>7</xdr:col>
      <xdr:colOff>178031</xdr:colOff>
      <xdr:row>11</xdr:row>
      <xdr:rowOff>21648</xdr:rowOff>
    </xdr:to>
    <xdr:cxnSp macro="">
      <xdr:nvCxnSpPr>
        <xdr:cNvPr id="361" name="直線コネクタ 360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CxnSpPr>
          <a:cxnSpLocks/>
        </xdr:cNvCxnSpPr>
      </xdr:nvCxnSpPr>
      <xdr:spPr>
        <a:xfrm flipH="1">
          <a:off x="6489989" y="1939636"/>
          <a:ext cx="519" cy="69272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71806</xdr:colOff>
      <xdr:row>5</xdr:row>
      <xdr:rowOff>71008</xdr:rowOff>
    </xdr:from>
    <xdr:to>
      <xdr:col>7</xdr:col>
      <xdr:colOff>71806</xdr:colOff>
      <xdr:row>5</xdr:row>
      <xdr:rowOff>182379</xdr:rowOff>
    </xdr:to>
    <xdr:cxnSp macro="">
      <xdr:nvCxnSpPr>
        <xdr:cNvPr id="362" name="直線コネクタ 361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CxnSpPr>
          <a:cxnSpLocks/>
        </xdr:cNvCxnSpPr>
      </xdr:nvCxnSpPr>
      <xdr:spPr>
        <a:xfrm>
          <a:off x="6384283" y="1304928"/>
          <a:ext cx="0" cy="11137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51367</xdr:colOff>
      <xdr:row>5</xdr:row>
      <xdr:rowOff>168904</xdr:rowOff>
    </xdr:from>
    <xdr:to>
      <xdr:col>7</xdr:col>
      <xdr:colOff>179322</xdr:colOff>
      <xdr:row>5</xdr:row>
      <xdr:rowOff>168904</xdr:rowOff>
    </xdr:to>
    <xdr:cxnSp macro="">
      <xdr:nvCxnSpPr>
        <xdr:cNvPr id="363" name="直線コネクタ 362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CxnSpPr>
          <a:cxnSpLocks/>
        </xdr:cNvCxnSpPr>
      </xdr:nvCxnSpPr>
      <xdr:spPr>
        <a:xfrm>
          <a:off x="6363844" y="1402824"/>
          <a:ext cx="127955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50004</xdr:colOff>
      <xdr:row>8</xdr:row>
      <xdr:rowOff>34149</xdr:rowOff>
    </xdr:from>
    <xdr:to>
      <xdr:col>7</xdr:col>
      <xdr:colOff>176516</xdr:colOff>
      <xdr:row>8</xdr:row>
      <xdr:rowOff>34149</xdr:rowOff>
    </xdr:to>
    <xdr:cxnSp macro="">
      <xdr:nvCxnSpPr>
        <xdr:cNvPr id="364" name="直線コネクタ 363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CxnSpPr>
          <a:cxnSpLocks/>
        </xdr:cNvCxnSpPr>
      </xdr:nvCxnSpPr>
      <xdr:spPr>
        <a:xfrm>
          <a:off x="6362481" y="1956467"/>
          <a:ext cx="126512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226494</xdr:colOff>
      <xdr:row>3</xdr:row>
      <xdr:rowOff>151309</xdr:rowOff>
    </xdr:from>
    <xdr:to>
      <xdr:col>6</xdr:col>
      <xdr:colOff>268823</xdr:colOff>
      <xdr:row>4</xdr:row>
      <xdr:rowOff>70895</xdr:rowOff>
    </xdr:to>
    <xdr:sp macro="" textlink="">
      <xdr:nvSpPr>
        <xdr:cNvPr id="365" name="テキスト ボックス 601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/>
      </xdr:nvSpPr>
      <xdr:spPr>
        <a:xfrm>
          <a:off x="5170835" y="926298"/>
          <a:ext cx="726397" cy="14905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上階</a:t>
          </a:r>
        </a:p>
      </xdr:txBody>
    </xdr:sp>
    <xdr:clientData/>
  </xdr:twoCellAnchor>
  <xdr:twoCellAnchor>
    <xdr:from>
      <xdr:col>5</xdr:col>
      <xdr:colOff>226494</xdr:colOff>
      <xdr:row>10</xdr:row>
      <xdr:rowOff>113178</xdr:rowOff>
    </xdr:from>
    <xdr:to>
      <xdr:col>6</xdr:col>
      <xdr:colOff>268823</xdr:colOff>
      <xdr:row>11</xdr:row>
      <xdr:rowOff>42401</xdr:rowOff>
    </xdr:to>
    <xdr:sp macro="" textlink="">
      <xdr:nvSpPr>
        <xdr:cNvPr id="366" name="テキスト ボックス 602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/>
      </xdr:nvSpPr>
      <xdr:spPr>
        <a:xfrm>
          <a:off x="5170835" y="2494428"/>
          <a:ext cx="726397" cy="15868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下階</a:t>
          </a:r>
        </a:p>
      </xdr:txBody>
    </xdr:sp>
    <xdr:clientData/>
  </xdr:twoCellAnchor>
  <xdr:twoCellAnchor>
    <xdr:from>
      <xdr:col>5</xdr:col>
      <xdr:colOff>547279</xdr:colOff>
      <xdr:row>9</xdr:row>
      <xdr:rowOff>197599</xdr:rowOff>
    </xdr:from>
    <xdr:to>
      <xdr:col>5</xdr:col>
      <xdr:colOff>638162</xdr:colOff>
      <xdr:row>10</xdr:row>
      <xdr:rowOff>31861</xdr:rowOff>
    </xdr:to>
    <xdr:sp macro="" textlink="">
      <xdr:nvSpPr>
        <xdr:cNvPr id="367" name="直角三角形 36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/>
      </xdr:nvSpPr>
      <xdr:spPr>
        <a:xfrm rot="2609825" flipH="1">
          <a:off x="5491620" y="2349383"/>
          <a:ext cx="90883" cy="63728"/>
        </a:xfrm>
        <a:prstGeom prst="rtTriangle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1632262</xdr:colOff>
      <xdr:row>14</xdr:row>
      <xdr:rowOff>52595</xdr:rowOff>
    </xdr:from>
    <xdr:to>
      <xdr:col>1</xdr:col>
      <xdr:colOff>139671</xdr:colOff>
      <xdr:row>15</xdr:row>
      <xdr:rowOff>10363</xdr:rowOff>
    </xdr:to>
    <xdr:sp macro="" textlink="">
      <xdr:nvSpPr>
        <xdr:cNvPr id="368" name="テキスト ボックス 190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 txBox="1"/>
      </xdr:nvSpPr>
      <xdr:spPr>
        <a:xfrm>
          <a:off x="1632262" y="3351709"/>
          <a:ext cx="715477" cy="187234"/>
        </a:xfrm>
        <a:prstGeom prst="rect">
          <a:avLst/>
        </a:prstGeom>
        <a:noFill/>
        <a:ln>
          <a:solidFill>
            <a:schemeClr val="tx1"/>
          </a:solidFill>
        </a:ln>
      </xdr:spPr>
      <xdr:txBody>
        <a:bodyPr wrap="square" lIns="0" rIns="0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800"/>
            <a:t>平面図</a:t>
          </a:r>
        </a:p>
      </xdr:txBody>
    </xdr:sp>
    <xdr:clientData/>
  </xdr:twoCellAnchor>
  <xdr:twoCellAnchor>
    <xdr:from>
      <xdr:col>1</xdr:col>
      <xdr:colOff>495686</xdr:colOff>
      <xdr:row>9</xdr:row>
      <xdr:rowOff>109113</xdr:rowOff>
    </xdr:from>
    <xdr:to>
      <xdr:col>2</xdr:col>
      <xdr:colOff>312100</xdr:colOff>
      <xdr:row>10</xdr:row>
      <xdr:rowOff>38335</xdr:rowOff>
    </xdr:to>
    <xdr:sp macro="" textlink="">
      <xdr:nvSpPr>
        <xdr:cNvPr id="369" name="テキスト ボックス 168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 txBox="1"/>
      </xdr:nvSpPr>
      <xdr:spPr>
        <a:xfrm>
          <a:off x="2703754" y="2260897"/>
          <a:ext cx="500482" cy="15868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200</a:t>
          </a:r>
        </a:p>
      </xdr:txBody>
    </xdr:sp>
    <xdr:clientData/>
  </xdr:twoCellAnchor>
  <xdr:twoCellAnchor>
    <xdr:from>
      <xdr:col>0</xdr:col>
      <xdr:colOff>1631948</xdr:colOff>
      <xdr:row>7</xdr:row>
      <xdr:rowOff>182575</xdr:rowOff>
    </xdr:from>
    <xdr:to>
      <xdr:col>1</xdr:col>
      <xdr:colOff>156587</xdr:colOff>
      <xdr:row>8</xdr:row>
      <xdr:rowOff>102161</xdr:rowOff>
    </xdr:to>
    <xdr:sp macro="" textlink="">
      <xdr:nvSpPr>
        <xdr:cNvPr id="370" name="テキスト ボックス 172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 txBox="1"/>
      </xdr:nvSpPr>
      <xdr:spPr>
        <a:xfrm>
          <a:off x="1631948" y="1875427"/>
          <a:ext cx="732707" cy="14905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洋室</a:t>
          </a:r>
          <a:r>
            <a:rPr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1</a:t>
          </a:r>
          <a:endParaRPr lang="ja-JP" altLang="en-US" sz="8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1675314</xdr:colOff>
      <xdr:row>2</xdr:row>
      <xdr:rowOff>116573</xdr:rowOff>
    </xdr:from>
    <xdr:to>
      <xdr:col>1</xdr:col>
      <xdr:colOff>101886</xdr:colOff>
      <xdr:row>3</xdr:row>
      <xdr:rowOff>38086</xdr:rowOff>
    </xdr:to>
    <xdr:sp macro="" textlink="">
      <xdr:nvSpPr>
        <xdr:cNvPr id="371" name="テキスト ボックス 174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 txBox="1"/>
      </xdr:nvSpPr>
      <xdr:spPr>
        <a:xfrm>
          <a:off x="1675314" y="662096"/>
          <a:ext cx="634640" cy="15097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3,640</a:t>
          </a:r>
        </a:p>
      </xdr:txBody>
    </xdr:sp>
    <xdr:clientData/>
  </xdr:twoCellAnchor>
  <xdr:twoCellAnchor>
    <xdr:from>
      <xdr:col>2</xdr:col>
      <xdr:colOff>12165</xdr:colOff>
      <xdr:row>10</xdr:row>
      <xdr:rowOff>172685</xdr:rowOff>
    </xdr:from>
    <xdr:to>
      <xdr:col>2</xdr:col>
      <xdr:colOff>82325</xdr:colOff>
      <xdr:row>11</xdr:row>
      <xdr:rowOff>157765</xdr:rowOff>
    </xdr:to>
    <xdr:sp macro="" textlink="">
      <xdr:nvSpPr>
        <xdr:cNvPr id="372" name="正方形/長方形 371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/>
        </xdr:cNvSpPr>
      </xdr:nvSpPr>
      <xdr:spPr>
        <a:xfrm rot="10800000">
          <a:off x="2904301" y="2553935"/>
          <a:ext cx="70160" cy="214546"/>
        </a:xfrm>
        <a:prstGeom prst="rect">
          <a:avLst/>
        </a:prstGeom>
        <a:pattFill prst="pct30">
          <a:fgClr>
            <a:srgbClr val="0099FF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13429</xdr:colOff>
      <xdr:row>10</xdr:row>
      <xdr:rowOff>170624</xdr:rowOff>
    </xdr:from>
    <xdr:to>
      <xdr:col>2</xdr:col>
      <xdr:colOff>212244</xdr:colOff>
      <xdr:row>10</xdr:row>
      <xdr:rowOff>222250</xdr:rowOff>
    </xdr:to>
    <xdr:sp macro="" textlink="">
      <xdr:nvSpPr>
        <xdr:cNvPr id="373" name="正方形/長方形 372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/>
        </xdr:cNvSpPr>
      </xdr:nvSpPr>
      <xdr:spPr>
        <a:xfrm rot="16200000">
          <a:off x="2979160" y="2478279"/>
          <a:ext cx="51626" cy="198815"/>
        </a:xfrm>
        <a:prstGeom prst="rect">
          <a:avLst/>
        </a:prstGeom>
        <a:pattFill prst="pct30">
          <a:fgClr>
            <a:srgbClr val="0099FF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934078</xdr:colOff>
      <xdr:row>11</xdr:row>
      <xdr:rowOff>116353</xdr:rowOff>
    </xdr:from>
    <xdr:to>
      <xdr:col>2</xdr:col>
      <xdr:colOff>58162</xdr:colOff>
      <xdr:row>11</xdr:row>
      <xdr:rowOff>157390</xdr:rowOff>
    </xdr:to>
    <xdr:sp macro="" textlink="">
      <xdr:nvSpPr>
        <xdr:cNvPr id="374" name="正方形/長方形 373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/>
        </xdr:cNvSpPr>
      </xdr:nvSpPr>
      <xdr:spPr>
        <a:xfrm rot="5400000">
          <a:off x="1921669" y="1739478"/>
          <a:ext cx="41037" cy="2016220"/>
        </a:xfrm>
        <a:prstGeom prst="rect">
          <a:avLst/>
        </a:prstGeom>
        <a:pattFill prst="pct30">
          <a:fgClr>
            <a:srgbClr val="0099FF"/>
          </a:fgClr>
          <a:bgClr>
            <a:schemeClr val="bg1"/>
          </a:bgClr>
        </a:patt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306692</xdr:colOff>
      <xdr:row>4</xdr:row>
      <xdr:rowOff>168647</xdr:rowOff>
    </xdr:from>
    <xdr:to>
      <xdr:col>2</xdr:col>
      <xdr:colOff>430760</xdr:colOff>
      <xdr:row>11</xdr:row>
      <xdr:rowOff>178610</xdr:rowOff>
    </xdr:to>
    <xdr:cxnSp macro="">
      <xdr:nvCxnSpPr>
        <xdr:cNvPr id="375" name="コネクタ: カギ線 374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CxnSpPr>
          <a:cxnSpLocks/>
        </xdr:cNvCxnSpPr>
      </xdr:nvCxnSpPr>
      <xdr:spPr>
        <a:xfrm rot="16200000" flipH="1">
          <a:off x="2452750" y="1919180"/>
          <a:ext cx="1616224" cy="124068"/>
        </a:xfrm>
        <a:prstGeom prst="bentConnector3">
          <a:avLst>
            <a:gd name="adj1" fmla="val 87986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94023</xdr:colOff>
      <xdr:row>4</xdr:row>
      <xdr:rowOff>168330</xdr:rowOff>
    </xdr:from>
    <xdr:to>
      <xdr:col>2</xdr:col>
      <xdr:colOff>219342</xdr:colOff>
      <xdr:row>11</xdr:row>
      <xdr:rowOff>178530</xdr:rowOff>
    </xdr:to>
    <xdr:cxnSp macro="">
      <xdr:nvCxnSpPr>
        <xdr:cNvPr id="376" name="コネクタ: カギ線 375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CxnSpPr>
          <a:cxnSpLocks/>
        </xdr:cNvCxnSpPr>
      </xdr:nvCxnSpPr>
      <xdr:spPr>
        <a:xfrm rot="5400000">
          <a:off x="2240588" y="1918356"/>
          <a:ext cx="1616461" cy="125319"/>
        </a:xfrm>
        <a:prstGeom prst="bentConnector3">
          <a:avLst>
            <a:gd name="adj1" fmla="val 88494"/>
          </a:avLst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673350</xdr:colOff>
      <xdr:row>12</xdr:row>
      <xdr:rowOff>21012</xdr:rowOff>
    </xdr:from>
    <xdr:to>
      <xdr:col>2</xdr:col>
      <xdr:colOff>432248</xdr:colOff>
      <xdr:row>12</xdr:row>
      <xdr:rowOff>21012</xdr:rowOff>
    </xdr:to>
    <xdr:cxnSp macro="">
      <xdr:nvCxnSpPr>
        <xdr:cNvPr id="377" name="直線コネクタ 376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CxnSpPr>
          <a:cxnSpLocks/>
        </xdr:cNvCxnSpPr>
      </xdr:nvCxnSpPr>
      <xdr:spPr>
        <a:xfrm flipH="1">
          <a:off x="673350" y="2861194"/>
          <a:ext cx="2651034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909612</xdr:colOff>
      <xdr:row>11</xdr:row>
      <xdr:rowOff>176514</xdr:rowOff>
    </xdr:from>
    <xdr:to>
      <xdr:col>2</xdr:col>
      <xdr:colOff>101289</xdr:colOff>
      <xdr:row>11</xdr:row>
      <xdr:rowOff>176514</xdr:rowOff>
    </xdr:to>
    <xdr:cxnSp macro="">
      <xdr:nvCxnSpPr>
        <xdr:cNvPr id="378" name="直線コネクタ 377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CxnSpPr>
          <a:cxnSpLocks/>
        </xdr:cNvCxnSpPr>
      </xdr:nvCxnSpPr>
      <xdr:spPr>
        <a:xfrm flipH="1">
          <a:off x="909612" y="2787230"/>
          <a:ext cx="2083813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66930</xdr:colOff>
      <xdr:row>11</xdr:row>
      <xdr:rowOff>13653</xdr:rowOff>
    </xdr:from>
    <xdr:to>
      <xdr:col>3</xdr:col>
      <xdr:colOff>66930</xdr:colOff>
      <xdr:row>11</xdr:row>
      <xdr:rowOff>185969</xdr:rowOff>
    </xdr:to>
    <xdr:cxnSp macro="">
      <xdr:nvCxnSpPr>
        <xdr:cNvPr id="379" name="直線コネクタ 378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CxnSpPr>
          <a:cxnSpLocks/>
        </xdr:cNvCxnSpPr>
      </xdr:nvCxnSpPr>
      <xdr:spPr>
        <a:xfrm>
          <a:off x="3643135" y="2624369"/>
          <a:ext cx="0" cy="172316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673349</xdr:colOff>
      <xdr:row>11</xdr:row>
      <xdr:rowOff>177418</xdr:rowOff>
    </xdr:from>
    <xdr:to>
      <xdr:col>0</xdr:col>
      <xdr:colOff>882238</xdr:colOff>
      <xdr:row>11</xdr:row>
      <xdr:rowOff>177418</xdr:rowOff>
    </xdr:to>
    <xdr:cxnSp macro="">
      <xdr:nvCxnSpPr>
        <xdr:cNvPr id="380" name="直線コネクタ 379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CxnSpPr>
          <a:cxnSpLocks/>
        </xdr:cNvCxnSpPr>
      </xdr:nvCxnSpPr>
      <xdr:spPr>
        <a:xfrm flipH="1">
          <a:off x="673349" y="2788134"/>
          <a:ext cx="208889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47787</xdr:colOff>
      <xdr:row>11</xdr:row>
      <xdr:rowOff>4759</xdr:rowOff>
    </xdr:from>
    <xdr:to>
      <xdr:col>3</xdr:col>
      <xdr:colOff>80969</xdr:colOff>
      <xdr:row>11</xdr:row>
      <xdr:rowOff>20007</xdr:rowOff>
    </xdr:to>
    <xdr:sp macro="" textlink="">
      <xdr:nvSpPr>
        <xdr:cNvPr id="381" name="フローチャート : 結合子 242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/>
      </xdr:nvSpPr>
      <xdr:spPr>
        <a:xfrm rot="5400000">
          <a:off x="3632959" y="2606508"/>
          <a:ext cx="15248" cy="33182"/>
        </a:xfrm>
        <a:prstGeom prst="flowChartConnector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95690" fontAlgn="auto">
            <a:spcBef>
              <a:spcPts val="0"/>
            </a:spcBef>
            <a:spcAft>
              <a:spcPts val="0"/>
            </a:spcAft>
          </a:pPr>
          <a:endParaRPr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52146</xdr:colOff>
      <xdr:row>11</xdr:row>
      <xdr:rowOff>174955</xdr:rowOff>
    </xdr:from>
    <xdr:to>
      <xdr:col>3</xdr:col>
      <xdr:colOff>89829</xdr:colOff>
      <xdr:row>11</xdr:row>
      <xdr:rowOff>197912</xdr:rowOff>
    </xdr:to>
    <xdr:sp macro="" textlink="">
      <xdr:nvSpPr>
        <xdr:cNvPr id="382" name="フローチャート : 結合子 242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/>
      </xdr:nvSpPr>
      <xdr:spPr>
        <a:xfrm rot="5400000">
          <a:off x="3635714" y="2778308"/>
          <a:ext cx="22957" cy="37683"/>
        </a:xfrm>
        <a:prstGeom prst="flowChartConnector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95690" fontAlgn="auto">
            <a:spcBef>
              <a:spcPts val="0"/>
            </a:spcBef>
            <a:spcAft>
              <a:spcPts val="0"/>
            </a:spcAft>
          </a:pPr>
          <a:endParaRPr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98023</xdr:colOff>
      <xdr:row>10</xdr:row>
      <xdr:rowOff>78659</xdr:rowOff>
    </xdr:from>
    <xdr:to>
      <xdr:col>2</xdr:col>
      <xdr:colOff>202233</xdr:colOff>
      <xdr:row>10</xdr:row>
      <xdr:rowOff>78659</xdr:rowOff>
    </xdr:to>
    <xdr:cxnSp macro="">
      <xdr:nvCxnSpPr>
        <xdr:cNvPr id="383" name="直線コネクタ 382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CxnSpPr>
          <a:cxnSpLocks/>
        </xdr:cNvCxnSpPr>
      </xdr:nvCxnSpPr>
      <xdr:spPr>
        <a:xfrm flipH="1">
          <a:off x="2990159" y="2459909"/>
          <a:ext cx="10421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81335</xdr:colOff>
      <xdr:row>10</xdr:row>
      <xdr:rowOff>61587</xdr:rowOff>
    </xdr:from>
    <xdr:to>
      <xdr:col>2</xdr:col>
      <xdr:colOff>114517</xdr:colOff>
      <xdr:row>10</xdr:row>
      <xdr:rowOff>76835</xdr:rowOff>
    </xdr:to>
    <xdr:sp macro="" textlink="">
      <xdr:nvSpPr>
        <xdr:cNvPr id="384" name="フローチャート : 結合子 242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/>
      </xdr:nvSpPr>
      <xdr:spPr>
        <a:xfrm rot="5400000">
          <a:off x="2982438" y="2433870"/>
          <a:ext cx="15248" cy="33182"/>
        </a:xfrm>
        <a:prstGeom prst="flowChartConnector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95690" fontAlgn="auto">
            <a:spcBef>
              <a:spcPts val="0"/>
            </a:spcBef>
            <a:spcAft>
              <a:spcPts val="0"/>
            </a:spcAft>
          </a:pPr>
          <a:endParaRPr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930854</xdr:colOff>
      <xdr:row>6</xdr:row>
      <xdr:rowOff>103597</xdr:rowOff>
    </xdr:from>
    <xdr:to>
      <xdr:col>0</xdr:col>
      <xdr:colOff>930854</xdr:colOff>
      <xdr:row>11</xdr:row>
      <xdr:rowOff>187915</xdr:rowOff>
    </xdr:to>
    <xdr:cxnSp macro="">
      <xdr:nvCxnSpPr>
        <xdr:cNvPr id="385" name="直線コネクタ 384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CxnSpPr>
          <a:cxnSpLocks/>
        </xdr:cNvCxnSpPr>
      </xdr:nvCxnSpPr>
      <xdr:spPr>
        <a:xfrm flipV="1">
          <a:off x="930854" y="1566983"/>
          <a:ext cx="0" cy="1231648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861734</xdr:colOff>
      <xdr:row>6</xdr:row>
      <xdr:rowOff>103597</xdr:rowOff>
    </xdr:from>
    <xdr:to>
      <xdr:col>0</xdr:col>
      <xdr:colOff>861734</xdr:colOff>
      <xdr:row>11</xdr:row>
      <xdr:rowOff>187916</xdr:rowOff>
    </xdr:to>
    <xdr:cxnSp macro="">
      <xdr:nvCxnSpPr>
        <xdr:cNvPr id="386" name="直線コネクタ 385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CxnSpPr>
          <a:cxnSpLocks/>
        </xdr:cNvCxnSpPr>
      </xdr:nvCxnSpPr>
      <xdr:spPr>
        <a:xfrm flipV="1">
          <a:off x="861734" y="1566983"/>
          <a:ext cx="0" cy="1231649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882495</xdr:colOff>
      <xdr:row>3</xdr:row>
      <xdr:rowOff>60418</xdr:rowOff>
    </xdr:from>
    <xdr:to>
      <xdr:col>0</xdr:col>
      <xdr:colOff>904655</xdr:colOff>
      <xdr:row>3</xdr:row>
      <xdr:rowOff>75666</xdr:rowOff>
    </xdr:to>
    <xdr:sp macro="" textlink="">
      <xdr:nvSpPr>
        <xdr:cNvPr id="387" name="フローチャート : 結合子 242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/>
      </xdr:nvSpPr>
      <xdr:spPr>
        <a:xfrm rot="5400000">
          <a:off x="885951" y="831951"/>
          <a:ext cx="15248" cy="22160"/>
        </a:xfrm>
        <a:prstGeom prst="flowChartConnector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95690" fontAlgn="auto">
            <a:spcBef>
              <a:spcPts val="0"/>
            </a:spcBef>
            <a:spcAft>
              <a:spcPts val="0"/>
            </a:spcAft>
          </a:pPr>
          <a:endParaRPr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241941</xdr:colOff>
      <xdr:row>3</xdr:row>
      <xdr:rowOff>58203</xdr:rowOff>
    </xdr:from>
    <xdr:to>
      <xdr:col>2</xdr:col>
      <xdr:colOff>271228</xdr:colOff>
      <xdr:row>3</xdr:row>
      <xdr:rowOff>71523</xdr:rowOff>
    </xdr:to>
    <xdr:sp macro="" textlink="">
      <xdr:nvSpPr>
        <xdr:cNvPr id="388" name="フローチャート : 結合子 242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/>
      </xdr:nvSpPr>
      <xdr:spPr>
        <a:xfrm rot="5400000">
          <a:off x="3142061" y="825208"/>
          <a:ext cx="13320" cy="29287"/>
        </a:xfrm>
        <a:prstGeom prst="flowChartConnector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95690" fontAlgn="auto">
            <a:spcBef>
              <a:spcPts val="0"/>
            </a:spcBef>
            <a:spcAft>
              <a:spcPts val="0"/>
            </a:spcAft>
          </a:pPr>
          <a:endParaRPr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890989</xdr:colOff>
      <xdr:row>3</xdr:row>
      <xdr:rowOff>59293</xdr:rowOff>
    </xdr:from>
    <xdr:to>
      <xdr:col>2</xdr:col>
      <xdr:colOff>252461</xdr:colOff>
      <xdr:row>3</xdr:row>
      <xdr:rowOff>59293</xdr:rowOff>
    </xdr:to>
    <xdr:cxnSp macro="">
      <xdr:nvCxnSpPr>
        <xdr:cNvPr id="389" name="直線コネクタ 388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CxnSpPr>
          <a:cxnSpLocks/>
        </xdr:cNvCxnSpPr>
      </xdr:nvCxnSpPr>
      <xdr:spPr>
        <a:xfrm flipH="1">
          <a:off x="890989" y="834282"/>
          <a:ext cx="2253608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252460</xdr:colOff>
      <xdr:row>3</xdr:row>
      <xdr:rowOff>65325</xdr:rowOff>
    </xdr:from>
    <xdr:to>
      <xdr:col>2</xdr:col>
      <xdr:colOff>252460</xdr:colOff>
      <xdr:row>3</xdr:row>
      <xdr:rowOff>177291</xdr:rowOff>
    </xdr:to>
    <xdr:cxnSp macro="">
      <xdr:nvCxnSpPr>
        <xdr:cNvPr id="390" name="直線コネクタ 389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CxnSpPr>
          <a:cxnSpLocks/>
        </xdr:cNvCxnSpPr>
      </xdr:nvCxnSpPr>
      <xdr:spPr>
        <a:xfrm>
          <a:off x="3144596" y="840314"/>
          <a:ext cx="0" cy="111966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897229</xdr:colOff>
      <xdr:row>3</xdr:row>
      <xdr:rowOff>57997</xdr:rowOff>
    </xdr:from>
    <xdr:to>
      <xdr:col>0</xdr:col>
      <xdr:colOff>897229</xdr:colOff>
      <xdr:row>3</xdr:row>
      <xdr:rowOff>177291</xdr:rowOff>
    </xdr:to>
    <xdr:cxnSp macro="">
      <xdr:nvCxnSpPr>
        <xdr:cNvPr id="391" name="直線コネクタ 390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CxnSpPr>
          <a:cxnSpLocks/>
        </xdr:cNvCxnSpPr>
      </xdr:nvCxnSpPr>
      <xdr:spPr>
        <a:xfrm>
          <a:off x="897229" y="832986"/>
          <a:ext cx="0" cy="119294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1631777</xdr:colOff>
      <xdr:row>11</xdr:row>
      <xdr:rowOff>158970</xdr:rowOff>
    </xdr:from>
    <xdr:to>
      <xdr:col>1</xdr:col>
      <xdr:colOff>153843</xdr:colOff>
      <xdr:row>12</xdr:row>
      <xdr:rowOff>23488</xdr:rowOff>
    </xdr:to>
    <xdr:grpSp>
      <xdr:nvGrpSpPr>
        <xdr:cNvPr id="392" name="グループ化 391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GrpSpPr/>
      </xdr:nvGrpSpPr>
      <xdr:grpSpPr>
        <a:xfrm>
          <a:off x="1631777" y="2849783"/>
          <a:ext cx="736629" cy="102643"/>
          <a:chOff x="3888934" y="4403490"/>
          <a:chExt cx="460800" cy="51100"/>
        </a:xfrm>
      </xdr:grpSpPr>
      <xdr:sp macro="" textlink="">
        <xdr:nvSpPr>
          <xdr:cNvPr id="489" name="正方形/長方形 488">
            <a:extLst>
              <a:ext uri="{FF2B5EF4-FFF2-40B4-BE49-F238E27FC236}">
                <a16:creationId xmlns:a16="http://schemas.microsoft.com/office/drawing/2014/main" id="{00000000-0008-0000-0100-0000E9010000}"/>
              </a:ext>
            </a:extLst>
          </xdr:cNvPr>
          <xdr:cNvSpPr/>
        </xdr:nvSpPr>
        <xdr:spPr>
          <a:xfrm>
            <a:off x="3888934" y="4407421"/>
            <a:ext cx="460800" cy="43200"/>
          </a:xfrm>
          <a:prstGeom prst="rect">
            <a:avLst/>
          </a:prstGeom>
          <a:solidFill>
            <a:schemeClr val="bg1"/>
          </a:solidFill>
          <a:ln w="19050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9784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9569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9353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9138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48922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98707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484916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982761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800">
              <a:solidFill>
                <a:schemeClr val="tx1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cxnSp macro="">
        <xdr:nvCxnSpPr>
          <xdr:cNvPr id="490" name="直線コネクタ 489">
            <a:extLst>
              <a:ext uri="{FF2B5EF4-FFF2-40B4-BE49-F238E27FC236}">
                <a16:creationId xmlns:a16="http://schemas.microsoft.com/office/drawing/2014/main" id="{00000000-0008-0000-0100-0000EA010000}"/>
              </a:ext>
            </a:extLst>
          </xdr:cNvPr>
          <xdr:cNvCxnSpPr/>
        </xdr:nvCxnSpPr>
        <xdr:spPr>
          <a:xfrm>
            <a:off x="3888934" y="4424882"/>
            <a:ext cx="251737" cy="0"/>
          </a:xfrm>
          <a:prstGeom prst="line">
            <a:avLst/>
          </a:prstGeom>
          <a:ln w="9525">
            <a:solidFill>
              <a:schemeClr val="tx1">
                <a:lumMod val="95000"/>
                <a:lumOff val="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1" name="直線コネクタ 490">
            <a:extLst>
              <a:ext uri="{FF2B5EF4-FFF2-40B4-BE49-F238E27FC236}">
                <a16:creationId xmlns:a16="http://schemas.microsoft.com/office/drawing/2014/main" id="{00000000-0008-0000-0100-0000EB010000}"/>
              </a:ext>
            </a:extLst>
          </xdr:cNvPr>
          <xdr:cNvCxnSpPr/>
        </xdr:nvCxnSpPr>
        <xdr:spPr>
          <a:xfrm>
            <a:off x="4097813" y="4434571"/>
            <a:ext cx="251737" cy="0"/>
          </a:xfrm>
          <a:prstGeom prst="line">
            <a:avLst/>
          </a:prstGeom>
          <a:ln w="9525">
            <a:solidFill>
              <a:schemeClr val="tx1">
                <a:lumMod val="95000"/>
                <a:lumOff val="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2" name="直線コネクタ 491">
            <a:extLst>
              <a:ext uri="{FF2B5EF4-FFF2-40B4-BE49-F238E27FC236}">
                <a16:creationId xmlns:a16="http://schemas.microsoft.com/office/drawing/2014/main" id="{00000000-0008-0000-0100-0000EC010000}"/>
              </a:ext>
            </a:extLst>
          </xdr:cNvPr>
          <xdr:cNvCxnSpPr>
            <a:cxnSpLocks/>
          </xdr:cNvCxnSpPr>
        </xdr:nvCxnSpPr>
        <xdr:spPr>
          <a:xfrm flipV="1">
            <a:off x="4119334" y="4403490"/>
            <a:ext cx="0" cy="51100"/>
          </a:xfrm>
          <a:prstGeom prst="line">
            <a:avLst/>
          </a:prstGeom>
          <a:ln w="9525">
            <a:solidFill>
              <a:schemeClr val="tx1">
                <a:lumMod val="95000"/>
                <a:lumOff val="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3287</xdr:colOff>
      <xdr:row>11</xdr:row>
      <xdr:rowOff>174246</xdr:rowOff>
    </xdr:from>
    <xdr:to>
      <xdr:col>3</xdr:col>
      <xdr:colOff>49158</xdr:colOff>
      <xdr:row>11</xdr:row>
      <xdr:rowOff>174246</xdr:rowOff>
    </xdr:to>
    <xdr:cxnSp macro="">
      <xdr:nvCxnSpPr>
        <xdr:cNvPr id="393" name="直線コネクタ 392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CxnSpPr>
          <a:cxnSpLocks/>
        </xdr:cNvCxnSpPr>
      </xdr:nvCxnSpPr>
      <xdr:spPr>
        <a:xfrm flipH="1">
          <a:off x="3579492" y="2784962"/>
          <a:ext cx="45871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498148</xdr:colOff>
      <xdr:row>10</xdr:row>
      <xdr:rowOff>227501</xdr:rowOff>
    </xdr:from>
    <xdr:to>
      <xdr:col>3</xdr:col>
      <xdr:colOff>70381</xdr:colOff>
      <xdr:row>10</xdr:row>
      <xdr:rowOff>227501</xdr:rowOff>
    </xdr:to>
    <xdr:cxnSp macro="">
      <xdr:nvCxnSpPr>
        <xdr:cNvPr id="394" name="直線コネクタ 393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CxnSpPr>
          <a:cxnSpLocks/>
        </xdr:cNvCxnSpPr>
      </xdr:nvCxnSpPr>
      <xdr:spPr>
        <a:xfrm flipH="1">
          <a:off x="3390284" y="2608751"/>
          <a:ext cx="256302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107888</xdr:colOff>
      <xdr:row>10</xdr:row>
      <xdr:rowOff>73264</xdr:rowOff>
    </xdr:from>
    <xdr:to>
      <xdr:col>2</xdr:col>
      <xdr:colOff>107888</xdr:colOff>
      <xdr:row>10</xdr:row>
      <xdr:rowOff>131389</xdr:rowOff>
    </xdr:to>
    <xdr:cxnSp macro="">
      <xdr:nvCxnSpPr>
        <xdr:cNvPr id="395" name="直線コネクタ 394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CxnSpPr>
          <a:cxnSpLocks/>
        </xdr:cNvCxnSpPr>
      </xdr:nvCxnSpPr>
      <xdr:spPr>
        <a:xfrm>
          <a:off x="3000024" y="2454514"/>
          <a:ext cx="0" cy="5812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859257</xdr:colOff>
      <xdr:row>3</xdr:row>
      <xdr:rowOff>174423</xdr:rowOff>
    </xdr:from>
    <xdr:to>
      <xdr:col>0</xdr:col>
      <xdr:colOff>933028</xdr:colOff>
      <xdr:row>4</xdr:row>
      <xdr:rowOff>134203</xdr:rowOff>
    </xdr:to>
    <xdr:grpSp>
      <xdr:nvGrpSpPr>
        <xdr:cNvPr id="396" name="グループ化 395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GrpSpPr/>
      </xdr:nvGrpSpPr>
      <xdr:grpSpPr>
        <a:xfrm rot="5400000">
          <a:off x="797190" y="1022303"/>
          <a:ext cx="197905" cy="73771"/>
          <a:chOff x="763920" y="8231434"/>
          <a:chExt cx="216000" cy="50764"/>
        </a:xfrm>
      </xdr:grpSpPr>
      <xdr:cxnSp macro="">
        <xdr:nvCxnSpPr>
          <xdr:cNvPr id="487" name="直線コネクタ 486">
            <a:extLst>
              <a:ext uri="{FF2B5EF4-FFF2-40B4-BE49-F238E27FC236}">
                <a16:creationId xmlns:a16="http://schemas.microsoft.com/office/drawing/2014/main" id="{00000000-0008-0000-0100-0000E7010000}"/>
              </a:ext>
            </a:extLst>
          </xdr:cNvPr>
          <xdr:cNvCxnSpPr>
            <a:cxnSpLocks/>
          </xdr:cNvCxnSpPr>
        </xdr:nvCxnSpPr>
        <xdr:spPr>
          <a:xfrm rot="16200000" flipV="1">
            <a:off x="871920" y="8123434"/>
            <a:ext cx="0" cy="21600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8" name="直線コネクタ 487">
            <a:extLst>
              <a:ext uri="{FF2B5EF4-FFF2-40B4-BE49-F238E27FC236}">
                <a16:creationId xmlns:a16="http://schemas.microsoft.com/office/drawing/2014/main" id="{00000000-0008-0000-0100-0000E8010000}"/>
              </a:ext>
            </a:extLst>
          </xdr:cNvPr>
          <xdr:cNvCxnSpPr>
            <a:cxnSpLocks/>
          </xdr:cNvCxnSpPr>
        </xdr:nvCxnSpPr>
        <xdr:spPr>
          <a:xfrm rot="16200000" flipV="1">
            <a:off x="871920" y="8174198"/>
            <a:ext cx="0" cy="21600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211716</xdr:colOff>
      <xdr:row>3</xdr:row>
      <xdr:rowOff>171873</xdr:rowOff>
    </xdr:from>
    <xdr:to>
      <xdr:col>2</xdr:col>
      <xdr:colOff>299186</xdr:colOff>
      <xdr:row>4</xdr:row>
      <xdr:rowOff>131653</xdr:rowOff>
    </xdr:to>
    <xdr:grpSp>
      <xdr:nvGrpSpPr>
        <xdr:cNvPr id="397" name="グループ化 396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GrpSpPr/>
      </xdr:nvGrpSpPr>
      <xdr:grpSpPr>
        <a:xfrm rot="5400000">
          <a:off x="3061623" y="1012904"/>
          <a:ext cx="197905" cy="87470"/>
          <a:chOff x="763200" y="6941851"/>
          <a:chExt cx="216000" cy="88060"/>
        </a:xfrm>
      </xdr:grpSpPr>
      <xdr:cxnSp macro="">
        <xdr:nvCxnSpPr>
          <xdr:cNvPr id="485" name="直線コネクタ 484">
            <a:extLst>
              <a:ext uri="{FF2B5EF4-FFF2-40B4-BE49-F238E27FC236}">
                <a16:creationId xmlns:a16="http://schemas.microsoft.com/office/drawing/2014/main" id="{00000000-0008-0000-0100-0000E5010000}"/>
              </a:ext>
            </a:extLst>
          </xdr:cNvPr>
          <xdr:cNvCxnSpPr>
            <a:cxnSpLocks/>
          </xdr:cNvCxnSpPr>
        </xdr:nvCxnSpPr>
        <xdr:spPr>
          <a:xfrm rot="16200000" flipV="1">
            <a:off x="871200" y="6833851"/>
            <a:ext cx="0" cy="21600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6" name="直線コネクタ 485">
            <a:extLst>
              <a:ext uri="{FF2B5EF4-FFF2-40B4-BE49-F238E27FC236}">
                <a16:creationId xmlns:a16="http://schemas.microsoft.com/office/drawing/2014/main" id="{00000000-0008-0000-0100-0000E6010000}"/>
              </a:ext>
            </a:extLst>
          </xdr:cNvPr>
          <xdr:cNvCxnSpPr>
            <a:cxnSpLocks/>
          </xdr:cNvCxnSpPr>
        </xdr:nvCxnSpPr>
        <xdr:spPr>
          <a:xfrm rot="16200000" flipV="1">
            <a:off x="871200" y="6921911"/>
            <a:ext cx="0" cy="21600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290681</xdr:colOff>
      <xdr:row>4</xdr:row>
      <xdr:rowOff>140247</xdr:rowOff>
    </xdr:from>
    <xdr:to>
      <xdr:col>2</xdr:col>
      <xdr:colOff>562061</xdr:colOff>
      <xdr:row>4</xdr:row>
      <xdr:rowOff>174031</xdr:rowOff>
    </xdr:to>
    <xdr:grpSp>
      <xdr:nvGrpSpPr>
        <xdr:cNvPr id="398" name="グループ化 397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GrpSpPr/>
      </xdr:nvGrpSpPr>
      <xdr:grpSpPr>
        <a:xfrm rot="10800000">
          <a:off x="3195806" y="1164185"/>
          <a:ext cx="271380" cy="33784"/>
          <a:chOff x="763921" y="8231434"/>
          <a:chExt cx="216000" cy="50764"/>
        </a:xfrm>
      </xdr:grpSpPr>
      <xdr:cxnSp macro="">
        <xdr:nvCxnSpPr>
          <xdr:cNvPr id="483" name="直線コネクタ 482">
            <a:extLst>
              <a:ext uri="{FF2B5EF4-FFF2-40B4-BE49-F238E27FC236}">
                <a16:creationId xmlns:a16="http://schemas.microsoft.com/office/drawing/2014/main" id="{00000000-0008-0000-0100-0000E3010000}"/>
              </a:ext>
            </a:extLst>
          </xdr:cNvPr>
          <xdr:cNvCxnSpPr>
            <a:cxnSpLocks/>
          </xdr:cNvCxnSpPr>
        </xdr:nvCxnSpPr>
        <xdr:spPr>
          <a:xfrm rot="10800000">
            <a:off x="763921" y="8231434"/>
            <a:ext cx="2160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4" name="直線コネクタ 483">
            <a:extLst>
              <a:ext uri="{FF2B5EF4-FFF2-40B4-BE49-F238E27FC236}">
                <a16:creationId xmlns:a16="http://schemas.microsoft.com/office/drawing/2014/main" id="{00000000-0008-0000-0100-0000E4010000}"/>
              </a:ext>
            </a:extLst>
          </xdr:cNvPr>
          <xdr:cNvCxnSpPr>
            <a:cxnSpLocks/>
          </xdr:cNvCxnSpPr>
        </xdr:nvCxnSpPr>
        <xdr:spPr>
          <a:xfrm rot="10800000">
            <a:off x="763921" y="8282198"/>
            <a:ext cx="2160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624207</xdr:colOff>
      <xdr:row>4</xdr:row>
      <xdr:rowOff>140247</xdr:rowOff>
    </xdr:from>
    <xdr:to>
      <xdr:col>0</xdr:col>
      <xdr:colOff>897763</xdr:colOff>
      <xdr:row>4</xdr:row>
      <xdr:rowOff>174031</xdr:rowOff>
    </xdr:to>
    <xdr:grpSp>
      <xdr:nvGrpSpPr>
        <xdr:cNvPr id="399" name="グループ化 398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GrpSpPr/>
      </xdr:nvGrpSpPr>
      <xdr:grpSpPr>
        <a:xfrm rot="10800000">
          <a:off x="624207" y="1164185"/>
          <a:ext cx="273556" cy="33784"/>
          <a:chOff x="763920" y="8231434"/>
          <a:chExt cx="216000" cy="50764"/>
        </a:xfrm>
      </xdr:grpSpPr>
      <xdr:cxnSp macro="">
        <xdr:nvCxnSpPr>
          <xdr:cNvPr id="481" name="直線コネクタ 480">
            <a:extLst>
              <a:ext uri="{FF2B5EF4-FFF2-40B4-BE49-F238E27FC236}">
                <a16:creationId xmlns:a16="http://schemas.microsoft.com/office/drawing/2014/main" id="{00000000-0008-0000-0100-0000E1010000}"/>
              </a:ext>
            </a:extLst>
          </xdr:cNvPr>
          <xdr:cNvCxnSpPr>
            <a:cxnSpLocks/>
          </xdr:cNvCxnSpPr>
        </xdr:nvCxnSpPr>
        <xdr:spPr>
          <a:xfrm rot="10800000">
            <a:off x="763920" y="8231434"/>
            <a:ext cx="2160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2" name="直線コネクタ 481">
            <a:extLst>
              <a:ext uri="{FF2B5EF4-FFF2-40B4-BE49-F238E27FC236}">
                <a16:creationId xmlns:a16="http://schemas.microsoft.com/office/drawing/2014/main" id="{00000000-0008-0000-0100-0000E2010000}"/>
              </a:ext>
            </a:extLst>
          </xdr:cNvPr>
          <xdr:cNvCxnSpPr>
            <a:cxnSpLocks/>
          </xdr:cNvCxnSpPr>
        </xdr:nvCxnSpPr>
        <xdr:spPr>
          <a:xfrm rot="10800000">
            <a:off x="763920" y="8282198"/>
            <a:ext cx="2160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906661</xdr:colOff>
      <xdr:row>4</xdr:row>
      <xdr:rowOff>140247</xdr:rowOff>
    </xdr:from>
    <xdr:to>
      <xdr:col>2</xdr:col>
      <xdr:colOff>208899</xdr:colOff>
      <xdr:row>4</xdr:row>
      <xdr:rowOff>174031</xdr:rowOff>
    </xdr:to>
    <xdr:grpSp>
      <xdr:nvGrpSpPr>
        <xdr:cNvPr id="400" name="グループ化 399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GrpSpPr/>
      </xdr:nvGrpSpPr>
      <xdr:grpSpPr>
        <a:xfrm rot="10800000">
          <a:off x="906661" y="1164185"/>
          <a:ext cx="2207363" cy="33784"/>
          <a:chOff x="763920" y="8231434"/>
          <a:chExt cx="216000" cy="50764"/>
        </a:xfrm>
      </xdr:grpSpPr>
      <xdr:cxnSp macro="">
        <xdr:nvCxnSpPr>
          <xdr:cNvPr id="479" name="直線コネクタ 478">
            <a:extLst>
              <a:ext uri="{FF2B5EF4-FFF2-40B4-BE49-F238E27FC236}">
                <a16:creationId xmlns:a16="http://schemas.microsoft.com/office/drawing/2014/main" id="{00000000-0008-0000-0100-0000DF010000}"/>
              </a:ext>
            </a:extLst>
          </xdr:cNvPr>
          <xdr:cNvCxnSpPr>
            <a:cxnSpLocks/>
          </xdr:cNvCxnSpPr>
        </xdr:nvCxnSpPr>
        <xdr:spPr>
          <a:xfrm rot="10800000">
            <a:off x="763920" y="8231434"/>
            <a:ext cx="2160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0" name="直線コネクタ 479">
            <a:extLst>
              <a:ext uri="{FF2B5EF4-FFF2-40B4-BE49-F238E27FC236}">
                <a16:creationId xmlns:a16="http://schemas.microsoft.com/office/drawing/2014/main" id="{00000000-0008-0000-0100-0000E0010000}"/>
              </a:ext>
            </a:extLst>
          </xdr:cNvPr>
          <xdr:cNvCxnSpPr>
            <a:cxnSpLocks/>
          </xdr:cNvCxnSpPr>
        </xdr:nvCxnSpPr>
        <xdr:spPr>
          <a:xfrm rot="10800000">
            <a:off x="763920" y="8282198"/>
            <a:ext cx="2160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432383</xdr:colOff>
      <xdr:row>11</xdr:row>
      <xdr:rowOff>168781</xdr:rowOff>
    </xdr:from>
    <xdr:to>
      <xdr:col>2</xdr:col>
      <xdr:colOff>665230</xdr:colOff>
      <xdr:row>12</xdr:row>
      <xdr:rowOff>15572</xdr:rowOff>
    </xdr:to>
    <xdr:grpSp>
      <xdr:nvGrpSpPr>
        <xdr:cNvPr id="401" name="グループ化 400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GrpSpPr/>
      </xdr:nvGrpSpPr>
      <xdr:grpSpPr>
        <a:xfrm rot="10800000">
          <a:off x="3337508" y="2859594"/>
          <a:ext cx="232847" cy="84916"/>
          <a:chOff x="763200" y="6941851"/>
          <a:chExt cx="216000" cy="88060"/>
        </a:xfrm>
      </xdr:grpSpPr>
      <xdr:cxnSp macro="">
        <xdr:nvCxnSpPr>
          <xdr:cNvPr id="477" name="直線コネクタ 476">
            <a:extLst>
              <a:ext uri="{FF2B5EF4-FFF2-40B4-BE49-F238E27FC236}">
                <a16:creationId xmlns:a16="http://schemas.microsoft.com/office/drawing/2014/main" id="{00000000-0008-0000-0100-0000DD010000}"/>
              </a:ext>
            </a:extLst>
          </xdr:cNvPr>
          <xdr:cNvCxnSpPr>
            <a:cxnSpLocks/>
          </xdr:cNvCxnSpPr>
        </xdr:nvCxnSpPr>
        <xdr:spPr>
          <a:xfrm rot="10800000">
            <a:off x="763200" y="6941851"/>
            <a:ext cx="2160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8" name="直線コネクタ 477">
            <a:extLst>
              <a:ext uri="{FF2B5EF4-FFF2-40B4-BE49-F238E27FC236}">
                <a16:creationId xmlns:a16="http://schemas.microsoft.com/office/drawing/2014/main" id="{00000000-0008-0000-0100-0000DE010000}"/>
              </a:ext>
            </a:extLst>
          </xdr:cNvPr>
          <xdr:cNvCxnSpPr>
            <a:cxnSpLocks/>
          </xdr:cNvCxnSpPr>
        </xdr:nvCxnSpPr>
        <xdr:spPr>
          <a:xfrm rot="10800000">
            <a:off x="763200" y="7029911"/>
            <a:ext cx="216000" cy="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185360</xdr:colOff>
      <xdr:row>4</xdr:row>
      <xdr:rowOff>5444</xdr:rowOff>
    </xdr:from>
    <xdr:to>
      <xdr:col>2</xdr:col>
      <xdr:colOff>335745</xdr:colOff>
      <xdr:row>13</xdr:row>
      <xdr:rowOff>63524</xdr:rowOff>
    </xdr:to>
    <xdr:grpSp>
      <xdr:nvGrpSpPr>
        <xdr:cNvPr id="402" name="グループ化 401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GrpSpPr/>
      </xdr:nvGrpSpPr>
      <xdr:grpSpPr>
        <a:xfrm rot="5400000">
          <a:off x="2065075" y="2054792"/>
          <a:ext cx="2201205" cy="150385"/>
          <a:chOff x="943265" y="8606662"/>
          <a:chExt cx="2484296" cy="147783"/>
        </a:xfrm>
      </xdr:grpSpPr>
      <xdr:cxnSp macro="">
        <xdr:nvCxnSpPr>
          <xdr:cNvPr id="458" name="直線コネクタ 457">
            <a:extLst>
              <a:ext uri="{FF2B5EF4-FFF2-40B4-BE49-F238E27FC236}">
                <a16:creationId xmlns:a16="http://schemas.microsoft.com/office/drawing/2014/main" id="{00000000-0008-0000-0100-0000CA010000}"/>
              </a:ext>
            </a:extLst>
          </xdr:cNvPr>
          <xdr:cNvCxnSpPr>
            <a:cxnSpLocks/>
          </xdr:cNvCxnSpPr>
        </xdr:nvCxnSpPr>
        <xdr:spPr>
          <a:xfrm rot="16200000">
            <a:off x="1908060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9" name="直線コネクタ 458">
            <a:extLst>
              <a:ext uri="{FF2B5EF4-FFF2-40B4-BE49-F238E27FC236}">
                <a16:creationId xmlns:a16="http://schemas.microsoft.com/office/drawing/2014/main" id="{00000000-0008-0000-0100-0000CB010000}"/>
              </a:ext>
            </a:extLst>
          </xdr:cNvPr>
          <xdr:cNvCxnSpPr>
            <a:cxnSpLocks/>
          </xdr:cNvCxnSpPr>
        </xdr:nvCxnSpPr>
        <xdr:spPr>
          <a:xfrm rot="16200000">
            <a:off x="2047058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0" name="直線コネクタ 459">
            <a:extLst>
              <a:ext uri="{FF2B5EF4-FFF2-40B4-BE49-F238E27FC236}">
                <a16:creationId xmlns:a16="http://schemas.microsoft.com/office/drawing/2014/main" id="{00000000-0008-0000-0100-0000CC010000}"/>
              </a:ext>
            </a:extLst>
          </xdr:cNvPr>
          <xdr:cNvCxnSpPr>
            <a:cxnSpLocks/>
          </xdr:cNvCxnSpPr>
        </xdr:nvCxnSpPr>
        <xdr:spPr>
          <a:xfrm rot="16200000">
            <a:off x="2186497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1" name="直線コネクタ 460">
            <a:extLst>
              <a:ext uri="{FF2B5EF4-FFF2-40B4-BE49-F238E27FC236}">
                <a16:creationId xmlns:a16="http://schemas.microsoft.com/office/drawing/2014/main" id="{00000000-0008-0000-0100-0000CD010000}"/>
              </a:ext>
            </a:extLst>
          </xdr:cNvPr>
          <xdr:cNvCxnSpPr>
            <a:cxnSpLocks/>
          </xdr:cNvCxnSpPr>
        </xdr:nvCxnSpPr>
        <xdr:spPr>
          <a:xfrm rot="16200000">
            <a:off x="2325494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2" name="直線コネクタ 461">
            <a:extLst>
              <a:ext uri="{FF2B5EF4-FFF2-40B4-BE49-F238E27FC236}">
                <a16:creationId xmlns:a16="http://schemas.microsoft.com/office/drawing/2014/main" id="{00000000-0008-0000-0100-0000CE010000}"/>
              </a:ext>
            </a:extLst>
          </xdr:cNvPr>
          <xdr:cNvCxnSpPr>
            <a:cxnSpLocks/>
          </xdr:cNvCxnSpPr>
        </xdr:nvCxnSpPr>
        <xdr:spPr>
          <a:xfrm rot="16200000">
            <a:off x="2464082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3" name="直線コネクタ 462">
            <a:extLst>
              <a:ext uri="{FF2B5EF4-FFF2-40B4-BE49-F238E27FC236}">
                <a16:creationId xmlns:a16="http://schemas.microsoft.com/office/drawing/2014/main" id="{00000000-0008-0000-0100-0000CF010000}"/>
              </a:ext>
            </a:extLst>
          </xdr:cNvPr>
          <xdr:cNvCxnSpPr>
            <a:cxnSpLocks/>
          </xdr:cNvCxnSpPr>
        </xdr:nvCxnSpPr>
        <xdr:spPr>
          <a:xfrm rot="16200000">
            <a:off x="2603079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4" name="直線コネクタ 463">
            <a:extLst>
              <a:ext uri="{FF2B5EF4-FFF2-40B4-BE49-F238E27FC236}">
                <a16:creationId xmlns:a16="http://schemas.microsoft.com/office/drawing/2014/main" id="{00000000-0008-0000-0100-0000D0010000}"/>
              </a:ext>
            </a:extLst>
          </xdr:cNvPr>
          <xdr:cNvCxnSpPr>
            <a:cxnSpLocks/>
          </xdr:cNvCxnSpPr>
        </xdr:nvCxnSpPr>
        <xdr:spPr>
          <a:xfrm rot="16200000">
            <a:off x="2745703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5" name="直線コネクタ 464">
            <a:extLst>
              <a:ext uri="{FF2B5EF4-FFF2-40B4-BE49-F238E27FC236}">
                <a16:creationId xmlns:a16="http://schemas.microsoft.com/office/drawing/2014/main" id="{00000000-0008-0000-0100-0000D1010000}"/>
              </a:ext>
            </a:extLst>
          </xdr:cNvPr>
          <xdr:cNvCxnSpPr>
            <a:cxnSpLocks/>
          </xdr:cNvCxnSpPr>
        </xdr:nvCxnSpPr>
        <xdr:spPr>
          <a:xfrm rot="16200000">
            <a:off x="2884701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6" name="直線コネクタ 465">
            <a:extLst>
              <a:ext uri="{FF2B5EF4-FFF2-40B4-BE49-F238E27FC236}">
                <a16:creationId xmlns:a16="http://schemas.microsoft.com/office/drawing/2014/main" id="{00000000-0008-0000-0100-0000D2010000}"/>
              </a:ext>
            </a:extLst>
          </xdr:cNvPr>
          <xdr:cNvCxnSpPr>
            <a:cxnSpLocks/>
          </xdr:cNvCxnSpPr>
        </xdr:nvCxnSpPr>
        <xdr:spPr>
          <a:xfrm rot="16200000">
            <a:off x="3035262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7" name="直線コネクタ 466">
            <a:extLst>
              <a:ext uri="{FF2B5EF4-FFF2-40B4-BE49-F238E27FC236}">
                <a16:creationId xmlns:a16="http://schemas.microsoft.com/office/drawing/2014/main" id="{00000000-0008-0000-0100-0000D3010000}"/>
              </a:ext>
            </a:extLst>
          </xdr:cNvPr>
          <xdr:cNvCxnSpPr>
            <a:cxnSpLocks/>
          </xdr:cNvCxnSpPr>
        </xdr:nvCxnSpPr>
        <xdr:spPr>
          <a:xfrm rot="16200000">
            <a:off x="3174260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68" name="直線コネクタ 467">
            <a:extLst>
              <a:ext uri="{FF2B5EF4-FFF2-40B4-BE49-F238E27FC236}">
                <a16:creationId xmlns:a16="http://schemas.microsoft.com/office/drawing/2014/main" id="{00000000-0008-0000-0100-0000D4010000}"/>
              </a:ext>
            </a:extLst>
          </xdr:cNvPr>
          <xdr:cNvCxnSpPr>
            <a:cxnSpLocks/>
          </xdr:cNvCxnSpPr>
        </xdr:nvCxnSpPr>
        <xdr:spPr>
          <a:xfrm rot="16200000">
            <a:off x="3314748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69" name="直角三角形 468">
            <a:extLst>
              <a:ext uri="{FF2B5EF4-FFF2-40B4-BE49-F238E27FC236}">
                <a16:creationId xmlns:a16="http://schemas.microsoft.com/office/drawing/2014/main" id="{00000000-0008-0000-0100-0000D5010000}"/>
              </a:ext>
            </a:extLst>
          </xdr:cNvPr>
          <xdr:cNvSpPr/>
        </xdr:nvSpPr>
        <xdr:spPr>
          <a:xfrm rot="16200000">
            <a:off x="3293540" y="8682445"/>
            <a:ext cx="72000" cy="72000"/>
          </a:xfrm>
          <a:prstGeom prst="rtTriangl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9784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9569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9353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9138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48922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98707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484916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982761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800">
              <a:solidFill>
                <a:schemeClr val="tx1"/>
              </a:solidFill>
            </a:endParaRPr>
          </a:p>
        </xdr:txBody>
      </xdr:sp>
      <xdr:sp macro="" textlink="">
        <xdr:nvSpPr>
          <xdr:cNvPr id="470" name="直角三角形 469">
            <a:extLst>
              <a:ext uri="{FF2B5EF4-FFF2-40B4-BE49-F238E27FC236}">
                <a16:creationId xmlns:a16="http://schemas.microsoft.com/office/drawing/2014/main" id="{00000000-0008-0000-0100-0000D6010000}"/>
              </a:ext>
            </a:extLst>
          </xdr:cNvPr>
          <xdr:cNvSpPr/>
        </xdr:nvSpPr>
        <xdr:spPr>
          <a:xfrm rot="16200000" flipH="1">
            <a:off x="3292737" y="8606662"/>
            <a:ext cx="72000" cy="72000"/>
          </a:xfrm>
          <a:prstGeom prst="rtTriangl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9784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9569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9353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9138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48922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98707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484916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982761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800">
              <a:solidFill>
                <a:schemeClr val="tx1"/>
              </a:solidFill>
            </a:endParaRPr>
          </a:p>
        </xdr:txBody>
      </xdr:sp>
      <xdr:cxnSp macro="">
        <xdr:nvCxnSpPr>
          <xdr:cNvPr id="471" name="直線コネクタ 470">
            <a:extLst>
              <a:ext uri="{FF2B5EF4-FFF2-40B4-BE49-F238E27FC236}">
                <a16:creationId xmlns:a16="http://schemas.microsoft.com/office/drawing/2014/main" id="{00000000-0008-0000-0100-0000D7010000}"/>
              </a:ext>
            </a:extLst>
          </xdr:cNvPr>
          <xdr:cNvCxnSpPr>
            <a:cxnSpLocks/>
          </xdr:cNvCxnSpPr>
        </xdr:nvCxnSpPr>
        <xdr:spPr>
          <a:xfrm rot="16200000">
            <a:off x="1624184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2" name="直線コネクタ 471">
            <a:extLst>
              <a:ext uri="{FF2B5EF4-FFF2-40B4-BE49-F238E27FC236}">
                <a16:creationId xmlns:a16="http://schemas.microsoft.com/office/drawing/2014/main" id="{00000000-0008-0000-0100-0000D8010000}"/>
              </a:ext>
            </a:extLst>
          </xdr:cNvPr>
          <xdr:cNvCxnSpPr>
            <a:cxnSpLocks/>
          </xdr:cNvCxnSpPr>
        </xdr:nvCxnSpPr>
        <xdr:spPr>
          <a:xfrm rot="16200000">
            <a:off x="1763182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3" name="直線コネクタ 472">
            <a:extLst>
              <a:ext uri="{FF2B5EF4-FFF2-40B4-BE49-F238E27FC236}">
                <a16:creationId xmlns:a16="http://schemas.microsoft.com/office/drawing/2014/main" id="{00000000-0008-0000-0100-0000D9010000}"/>
              </a:ext>
            </a:extLst>
          </xdr:cNvPr>
          <xdr:cNvCxnSpPr>
            <a:cxnSpLocks/>
          </xdr:cNvCxnSpPr>
        </xdr:nvCxnSpPr>
        <xdr:spPr>
          <a:xfrm rot="16200000">
            <a:off x="1340602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4" name="直線コネクタ 473">
            <a:extLst>
              <a:ext uri="{FF2B5EF4-FFF2-40B4-BE49-F238E27FC236}">
                <a16:creationId xmlns:a16="http://schemas.microsoft.com/office/drawing/2014/main" id="{00000000-0008-0000-0100-0000DA010000}"/>
              </a:ext>
            </a:extLst>
          </xdr:cNvPr>
          <xdr:cNvCxnSpPr>
            <a:cxnSpLocks/>
          </xdr:cNvCxnSpPr>
        </xdr:nvCxnSpPr>
        <xdr:spPr>
          <a:xfrm rot="16200000">
            <a:off x="1479600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5" name="直線コネクタ 474">
            <a:extLst>
              <a:ext uri="{FF2B5EF4-FFF2-40B4-BE49-F238E27FC236}">
                <a16:creationId xmlns:a16="http://schemas.microsoft.com/office/drawing/2014/main" id="{00000000-0008-0000-0100-0000DB010000}"/>
              </a:ext>
            </a:extLst>
          </xdr:cNvPr>
          <xdr:cNvCxnSpPr>
            <a:cxnSpLocks/>
          </xdr:cNvCxnSpPr>
        </xdr:nvCxnSpPr>
        <xdr:spPr>
          <a:xfrm rot="16200000">
            <a:off x="1056079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6" name="直線コネクタ 475">
            <a:extLst>
              <a:ext uri="{FF2B5EF4-FFF2-40B4-BE49-F238E27FC236}">
                <a16:creationId xmlns:a16="http://schemas.microsoft.com/office/drawing/2014/main" id="{00000000-0008-0000-0100-0000DC010000}"/>
              </a:ext>
            </a:extLst>
          </xdr:cNvPr>
          <xdr:cNvCxnSpPr>
            <a:cxnSpLocks/>
          </xdr:cNvCxnSpPr>
        </xdr:nvCxnSpPr>
        <xdr:spPr>
          <a:xfrm rot="16200000">
            <a:off x="1195077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818160</xdr:colOff>
      <xdr:row>4</xdr:row>
      <xdr:rowOff>5445</xdr:rowOff>
    </xdr:from>
    <xdr:to>
      <xdr:col>0</xdr:col>
      <xdr:colOff>986546</xdr:colOff>
      <xdr:row>13</xdr:row>
      <xdr:rowOff>63526</xdr:rowOff>
    </xdr:to>
    <xdr:grpSp>
      <xdr:nvGrpSpPr>
        <xdr:cNvPr id="403" name="グループ化 402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GrpSpPr/>
      </xdr:nvGrpSpPr>
      <xdr:grpSpPr>
        <a:xfrm rot="5400000">
          <a:off x="-198250" y="2045793"/>
          <a:ext cx="2201206" cy="168386"/>
          <a:chOff x="943265" y="8606662"/>
          <a:chExt cx="2484297" cy="147783"/>
        </a:xfrm>
      </xdr:grpSpPr>
      <xdr:cxnSp macro="">
        <xdr:nvCxnSpPr>
          <xdr:cNvPr id="439" name="直線コネクタ 438">
            <a:extLst>
              <a:ext uri="{FF2B5EF4-FFF2-40B4-BE49-F238E27FC236}">
                <a16:creationId xmlns:a16="http://schemas.microsoft.com/office/drawing/2014/main" id="{00000000-0008-0000-0100-0000B7010000}"/>
              </a:ext>
            </a:extLst>
          </xdr:cNvPr>
          <xdr:cNvCxnSpPr>
            <a:cxnSpLocks/>
          </xdr:cNvCxnSpPr>
        </xdr:nvCxnSpPr>
        <xdr:spPr>
          <a:xfrm rot="16200000">
            <a:off x="1908061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0" name="直線コネクタ 439">
            <a:extLst>
              <a:ext uri="{FF2B5EF4-FFF2-40B4-BE49-F238E27FC236}">
                <a16:creationId xmlns:a16="http://schemas.microsoft.com/office/drawing/2014/main" id="{00000000-0008-0000-0100-0000B8010000}"/>
              </a:ext>
            </a:extLst>
          </xdr:cNvPr>
          <xdr:cNvCxnSpPr>
            <a:cxnSpLocks/>
          </xdr:cNvCxnSpPr>
        </xdr:nvCxnSpPr>
        <xdr:spPr>
          <a:xfrm rot="16200000">
            <a:off x="2047059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1" name="直線コネクタ 440">
            <a:extLst>
              <a:ext uri="{FF2B5EF4-FFF2-40B4-BE49-F238E27FC236}">
                <a16:creationId xmlns:a16="http://schemas.microsoft.com/office/drawing/2014/main" id="{00000000-0008-0000-0100-0000B9010000}"/>
              </a:ext>
            </a:extLst>
          </xdr:cNvPr>
          <xdr:cNvCxnSpPr>
            <a:cxnSpLocks/>
          </xdr:cNvCxnSpPr>
        </xdr:nvCxnSpPr>
        <xdr:spPr>
          <a:xfrm rot="16200000">
            <a:off x="2186498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2" name="直線コネクタ 441">
            <a:extLst>
              <a:ext uri="{FF2B5EF4-FFF2-40B4-BE49-F238E27FC236}">
                <a16:creationId xmlns:a16="http://schemas.microsoft.com/office/drawing/2014/main" id="{00000000-0008-0000-0100-0000BA010000}"/>
              </a:ext>
            </a:extLst>
          </xdr:cNvPr>
          <xdr:cNvCxnSpPr>
            <a:cxnSpLocks/>
          </xdr:cNvCxnSpPr>
        </xdr:nvCxnSpPr>
        <xdr:spPr>
          <a:xfrm rot="16200000">
            <a:off x="2325495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3" name="直線コネクタ 442">
            <a:extLst>
              <a:ext uri="{FF2B5EF4-FFF2-40B4-BE49-F238E27FC236}">
                <a16:creationId xmlns:a16="http://schemas.microsoft.com/office/drawing/2014/main" id="{00000000-0008-0000-0100-0000BB010000}"/>
              </a:ext>
            </a:extLst>
          </xdr:cNvPr>
          <xdr:cNvCxnSpPr>
            <a:cxnSpLocks/>
          </xdr:cNvCxnSpPr>
        </xdr:nvCxnSpPr>
        <xdr:spPr>
          <a:xfrm rot="16200000">
            <a:off x="2464083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4" name="直線コネクタ 443">
            <a:extLst>
              <a:ext uri="{FF2B5EF4-FFF2-40B4-BE49-F238E27FC236}">
                <a16:creationId xmlns:a16="http://schemas.microsoft.com/office/drawing/2014/main" id="{00000000-0008-0000-0100-0000BC010000}"/>
              </a:ext>
            </a:extLst>
          </xdr:cNvPr>
          <xdr:cNvCxnSpPr>
            <a:cxnSpLocks/>
          </xdr:cNvCxnSpPr>
        </xdr:nvCxnSpPr>
        <xdr:spPr>
          <a:xfrm rot="16200000">
            <a:off x="2603080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5" name="直線コネクタ 444">
            <a:extLst>
              <a:ext uri="{FF2B5EF4-FFF2-40B4-BE49-F238E27FC236}">
                <a16:creationId xmlns:a16="http://schemas.microsoft.com/office/drawing/2014/main" id="{00000000-0008-0000-0100-0000BD010000}"/>
              </a:ext>
            </a:extLst>
          </xdr:cNvPr>
          <xdr:cNvCxnSpPr>
            <a:cxnSpLocks/>
          </xdr:cNvCxnSpPr>
        </xdr:nvCxnSpPr>
        <xdr:spPr>
          <a:xfrm rot="16200000">
            <a:off x="2745704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6" name="直線コネクタ 445">
            <a:extLst>
              <a:ext uri="{FF2B5EF4-FFF2-40B4-BE49-F238E27FC236}">
                <a16:creationId xmlns:a16="http://schemas.microsoft.com/office/drawing/2014/main" id="{00000000-0008-0000-0100-0000BE010000}"/>
              </a:ext>
            </a:extLst>
          </xdr:cNvPr>
          <xdr:cNvCxnSpPr>
            <a:cxnSpLocks/>
          </xdr:cNvCxnSpPr>
        </xdr:nvCxnSpPr>
        <xdr:spPr>
          <a:xfrm rot="16200000">
            <a:off x="2884702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7" name="直線コネクタ 446">
            <a:extLst>
              <a:ext uri="{FF2B5EF4-FFF2-40B4-BE49-F238E27FC236}">
                <a16:creationId xmlns:a16="http://schemas.microsoft.com/office/drawing/2014/main" id="{00000000-0008-0000-0100-0000BF010000}"/>
              </a:ext>
            </a:extLst>
          </xdr:cNvPr>
          <xdr:cNvCxnSpPr>
            <a:cxnSpLocks/>
          </xdr:cNvCxnSpPr>
        </xdr:nvCxnSpPr>
        <xdr:spPr>
          <a:xfrm rot="16200000">
            <a:off x="3035263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8" name="直線コネクタ 447">
            <a:extLst>
              <a:ext uri="{FF2B5EF4-FFF2-40B4-BE49-F238E27FC236}">
                <a16:creationId xmlns:a16="http://schemas.microsoft.com/office/drawing/2014/main" id="{00000000-0008-0000-0100-0000C0010000}"/>
              </a:ext>
            </a:extLst>
          </xdr:cNvPr>
          <xdr:cNvCxnSpPr>
            <a:cxnSpLocks/>
          </xdr:cNvCxnSpPr>
        </xdr:nvCxnSpPr>
        <xdr:spPr>
          <a:xfrm rot="16200000">
            <a:off x="3174261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49" name="直線コネクタ 448">
            <a:extLst>
              <a:ext uri="{FF2B5EF4-FFF2-40B4-BE49-F238E27FC236}">
                <a16:creationId xmlns:a16="http://schemas.microsoft.com/office/drawing/2014/main" id="{00000000-0008-0000-0100-0000C1010000}"/>
              </a:ext>
            </a:extLst>
          </xdr:cNvPr>
          <xdr:cNvCxnSpPr>
            <a:cxnSpLocks/>
          </xdr:cNvCxnSpPr>
        </xdr:nvCxnSpPr>
        <xdr:spPr>
          <a:xfrm rot="16200000">
            <a:off x="3314749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50" name="直角三角形 449">
            <a:extLst>
              <a:ext uri="{FF2B5EF4-FFF2-40B4-BE49-F238E27FC236}">
                <a16:creationId xmlns:a16="http://schemas.microsoft.com/office/drawing/2014/main" id="{00000000-0008-0000-0100-0000C2010000}"/>
              </a:ext>
            </a:extLst>
          </xdr:cNvPr>
          <xdr:cNvSpPr/>
        </xdr:nvSpPr>
        <xdr:spPr>
          <a:xfrm rot="16200000">
            <a:off x="3293540" y="8682445"/>
            <a:ext cx="72000" cy="72000"/>
          </a:xfrm>
          <a:prstGeom prst="rtTriangl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9784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9569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9353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9138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48922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98707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484916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982761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800">
              <a:solidFill>
                <a:schemeClr val="tx1"/>
              </a:solidFill>
            </a:endParaRPr>
          </a:p>
        </xdr:txBody>
      </xdr:sp>
      <xdr:sp macro="" textlink="">
        <xdr:nvSpPr>
          <xdr:cNvPr id="451" name="直角三角形 450">
            <a:extLst>
              <a:ext uri="{FF2B5EF4-FFF2-40B4-BE49-F238E27FC236}">
                <a16:creationId xmlns:a16="http://schemas.microsoft.com/office/drawing/2014/main" id="{00000000-0008-0000-0100-0000C3010000}"/>
              </a:ext>
            </a:extLst>
          </xdr:cNvPr>
          <xdr:cNvSpPr/>
        </xdr:nvSpPr>
        <xdr:spPr>
          <a:xfrm rot="16200000" flipH="1">
            <a:off x="3292737" y="8606662"/>
            <a:ext cx="72000" cy="72000"/>
          </a:xfrm>
          <a:prstGeom prst="rtTriangl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9784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9569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9353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9138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48922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98707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484916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982761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800">
              <a:solidFill>
                <a:schemeClr val="tx1"/>
              </a:solidFill>
            </a:endParaRPr>
          </a:p>
        </xdr:txBody>
      </xdr:sp>
      <xdr:cxnSp macro="">
        <xdr:nvCxnSpPr>
          <xdr:cNvPr id="452" name="直線コネクタ 451">
            <a:extLst>
              <a:ext uri="{FF2B5EF4-FFF2-40B4-BE49-F238E27FC236}">
                <a16:creationId xmlns:a16="http://schemas.microsoft.com/office/drawing/2014/main" id="{00000000-0008-0000-0100-0000C4010000}"/>
              </a:ext>
            </a:extLst>
          </xdr:cNvPr>
          <xdr:cNvCxnSpPr>
            <a:cxnSpLocks/>
          </xdr:cNvCxnSpPr>
        </xdr:nvCxnSpPr>
        <xdr:spPr>
          <a:xfrm rot="16200000">
            <a:off x="1624184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3" name="直線コネクタ 452">
            <a:extLst>
              <a:ext uri="{FF2B5EF4-FFF2-40B4-BE49-F238E27FC236}">
                <a16:creationId xmlns:a16="http://schemas.microsoft.com/office/drawing/2014/main" id="{00000000-0008-0000-0100-0000C5010000}"/>
              </a:ext>
            </a:extLst>
          </xdr:cNvPr>
          <xdr:cNvCxnSpPr>
            <a:cxnSpLocks/>
          </xdr:cNvCxnSpPr>
        </xdr:nvCxnSpPr>
        <xdr:spPr>
          <a:xfrm rot="16200000">
            <a:off x="1763182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4" name="直線コネクタ 453">
            <a:extLst>
              <a:ext uri="{FF2B5EF4-FFF2-40B4-BE49-F238E27FC236}">
                <a16:creationId xmlns:a16="http://schemas.microsoft.com/office/drawing/2014/main" id="{00000000-0008-0000-0100-0000C6010000}"/>
              </a:ext>
            </a:extLst>
          </xdr:cNvPr>
          <xdr:cNvCxnSpPr>
            <a:cxnSpLocks/>
          </xdr:cNvCxnSpPr>
        </xdr:nvCxnSpPr>
        <xdr:spPr>
          <a:xfrm rot="16200000">
            <a:off x="1340602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5" name="直線コネクタ 454">
            <a:extLst>
              <a:ext uri="{FF2B5EF4-FFF2-40B4-BE49-F238E27FC236}">
                <a16:creationId xmlns:a16="http://schemas.microsoft.com/office/drawing/2014/main" id="{00000000-0008-0000-0100-0000C7010000}"/>
              </a:ext>
            </a:extLst>
          </xdr:cNvPr>
          <xdr:cNvCxnSpPr>
            <a:cxnSpLocks/>
          </xdr:cNvCxnSpPr>
        </xdr:nvCxnSpPr>
        <xdr:spPr>
          <a:xfrm rot="16200000">
            <a:off x="1479600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6" name="直線コネクタ 455">
            <a:extLst>
              <a:ext uri="{FF2B5EF4-FFF2-40B4-BE49-F238E27FC236}">
                <a16:creationId xmlns:a16="http://schemas.microsoft.com/office/drawing/2014/main" id="{00000000-0008-0000-0100-0000C8010000}"/>
              </a:ext>
            </a:extLst>
          </xdr:cNvPr>
          <xdr:cNvCxnSpPr>
            <a:cxnSpLocks/>
          </xdr:cNvCxnSpPr>
        </xdr:nvCxnSpPr>
        <xdr:spPr>
          <a:xfrm rot="16200000">
            <a:off x="1056079" y="8569331"/>
            <a:ext cx="0" cy="22562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57" name="直線コネクタ 456">
            <a:extLst>
              <a:ext uri="{FF2B5EF4-FFF2-40B4-BE49-F238E27FC236}">
                <a16:creationId xmlns:a16="http://schemas.microsoft.com/office/drawing/2014/main" id="{00000000-0008-0000-0100-0000C9010000}"/>
              </a:ext>
            </a:extLst>
          </xdr:cNvPr>
          <xdr:cNvCxnSpPr>
            <a:cxnSpLocks/>
          </xdr:cNvCxnSpPr>
        </xdr:nvCxnSpPr>
        <xdr:spPr>
          <a:xfrm rot="16200000">
            <a:off x="1195077" y="8676921"/>
            <a:ext cx="0" cy="10447"/>
          </a:xfrm>
          <a:prstGeom prst="line">
            <a:avLst/>
          </a:prstGeom>
          <a:ln w="6350" cmpd="sng">
            <a:solidFill>
              <a:schemeClr val="tx1"/>
            </a:solidFill>
            <a:prstDash val="soli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170977</xdr:colOff>
      <xdr:row>11</xdr:row>
      <xdr:rowOff>19225</xdr:rowOff>
    </xdr:from>
    <xdr:to>
      <xdr:col>2</xdr:col>
      <xdr:colOff>352601</xdr:colOff>
      <xdr:row>11</xdr:row>
      <xdr:rowOff>168277</xdr:rowOff>
    </xdr:to>
    <xdr:sp macro="" textlink="">
      <xdr:nvSpPr>
        <xdr:cNvPr id="404" name="テキスト ボックス 205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 txBox="1"/>
      </xdr:nvSpPr>
      <xdr:spPr>
        <a:xfrm>
          <a:off x="3063113" y="2629941"/>
          <a:ext cx="181624" cy="149052"/>
        </a:xfrm>
        <a:prstGeom prst="rect">
          <a:avLst/>
        </a:prstGeom>
        <a:solidFill>
          <a:schemeClr val="bg1"/>
        </a:solidFill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柱</a:t>
          </a:r>
        </a:p>
      </xdr:txBody>
    </xdr:sp>
    <xdr:clientData/>
  </xdr:twoCellAnchor>
  <xdr:twoCellAnchor>
    <xdr:from>
      <xdr:col>0</xdr:col>
      <xdr:colOff>930855</xdr:colOff>
      <xdr:row>11</xdr:row>
      <xdr:rowOff>52288</xdr:rowOff>
    </xdr:from>
    <xdr:to>
      <xdr:col>2</xdr:col>
      <xdr:colOff>86673</xdr:colOff>
      <xdr:row>11</xdr:row>
      <xdr:rowOff>52553</xdr:rowOff>
    </xdr:to>
    <xdr:cxnSp macro="">
      <xdr:nvCxnSpPr>
        <xdr:cNvPr id="405" name="直線コネクタ 404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CxnSpPr>
          <a:cxnSpLocks/>
          <a:stCxn id="372" idx="1"/>
        </xdr:cNvCxnSpPr>
      </xdr:nvCxnSpPr>
      <xdr:spPr>
        <a:xfrm flipH="1" flipV="1">
          <a:off x="930855" y="2663004"/>
          <a:ext cx="2047954" cy="265"/>
        </a:xfrm>
        <a:prstGeom prst="line">
          <a:avLst/>
        </a:prstGeom>
        <a:ln w="6350">
          <a:solidFill>
            <a:schemeClr val="tx1"/>
          </a:solidFill>
          <a:prstDash val="lg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1744257</xdr:colOff>
      <xdr:row>9</xdr:row>
      <xdr:rowOff>203242</xdr:rowOff>
    </xdr:from>
    <xdr:to>
      <xdr:col>0</xdr:col>
      <xdr:colOff>1975154</xdr:colOff>
      <xdr:row>10</xdr:row>
      <xdr:rowOff>124754</xdr:rowOff>
    </xdr:to>
    <xdr:sp macro="" textlink="">
      <xdr:nvSpPr>
        <xdr:cNvPr id="406" name="テキスト ボックス 394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 txBox="1"/>
      </xdr:nvSpPr>
      <xdr:spPr>
        <a:xfrm>
          <a:off x="1744257" y="2355026"/>
          <a:ext cx="230897" cy="15097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A</a:t>
          </a:r>
          <a:endParaRPr lang="ja-JP" altLang="en-US" sz="8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580973</xdr:colOff>
      <xdr:row>13</xdr:row>
      <xdr:rowOff>23714</xdr:rowOff>
    </xdr:from>
    <xdr:to>
      <xdr:col>0</xdr:col>
      <xdr:colOff>1234049</xdr:colOff>
      <xdr:row>13</xdr:row>
      <xdr:rowOff>172766</xdr:rowOff>
    </xdr:to>
    <xdr:sp macro="" textlink="">
      <xdr:nvSpPr>
        <xdr:cNvPr id="407" name="テキスト ボックス 395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 txBox="1"/>
      </xdr:nvSpPr>
      <xdr:spPr>
        <a:xfrm>
          <a:off x="580973" y="3093362"/>
          <a:ext cx="653076" cy="14905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壁芯</a:t>
          </a:r>
        </a:p>
      </xdr:txBody>
    </xdr:sp>
    <xdr:clientData/>
  </xdr:twoCellAnchor>
  <xdr:twoCellAnchor>
    <xdr:from>
      <xdr:col>0</xdr:col>
      <xdr:colOff>1794104</xdr:colOff>
      <xdr:row>10</xdr:row>
      <xdr:rowOff>154829</xdr:rowOff>
    </xdr:from>
    <xdr:to>
      <xdr:col>0</xdr:col>
      <xdr:colOff>1975040</xdr:colOff>
      <xdr:row>10</xdr:row>
      <xdr:rowOff>228862</xdr:rowOff>
    </xdr:to>
    <xdr:grpSp>
      <xdr:nvGrpSpPr>
        <xdr:cNvPr id="408" name="グループ化 407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GrpSpPr>
          <a:grpSpLocks noChangeAspect="1"/>
        </xdr:cNvGrpSpPr>
      </xdr:nvGrpSpPr>
      <xdr:grpSpPr>
        <a:xfrm rot="5400000">
          <a:off x="1847555" y="2554066"/>
          <a:ext cx="74033" cy="180936"/>
          <a:chOff x="3658263" y="7426548"/>
          <a:chExt cx="96299" cy="152401"/>
        </a:xfrm>
      </xdr:grpSpPr>
      <xdr:cxnSp macro="">
        <xdr:nvCxnSpPr>
          <xdr:cNvPr id="435" name="直線コネクタ 434">
            <a:extLst>
              <a:ext uri="{FF2B5EF4-FFF2-40B4-BE49-F238E27FC236}">
                <a16:creationId xmlns:a16="http://schemas.microsoft.com/office/drawing/2014/main" id="{00000000-0008-0000-0100-0000B3010000}"/>
              </a:ext>
            </a:extLst>
          </xdr:cNvPr>
          <xdr:cNvCxnSpPr>
            <a:cxnSpLocks/>
          </xdr:cNvCxnSpPr>
        </xdr:nvCxnSpPr>
        <xdr:spPr>
          <a:xfrm rot="16200000" flipV="1">
            <a:off x="3716592" y="7540977"/>
            <a:ext cx="0" cy="75941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6" name="直線コネクタ 435">
            <a:extLst>
              <a:ext uri="{FF2B5EF4-FFF2-40B4-BE49-F238E27FC236}">
                <a16:creationId xmlns:a16="http://schemas.microsoft.com/office/drawing/2014/main" id="{00000000-0008-0000-0100-0000B4010000}"/>
              </a:ext>
            </a:extLst>
          </xdr:cNvPr>
          <xdr:cNvCxnSpPr>
            <a:cxnSpLocks/>
          </xdr:cNvCxnSpPr>
        </xdr:nvCxnSpPr>
        <xdr:spPr>
          <a:xfrm rot="16200000" flipV="1">
            <a:off x="3605502" y="7502748"/>
            <a:ext cx="152400" cy="1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7" name="直線コネクタ 436">
            <a:extLst>
              <a:ext uri="{FF2B5EF4-FFF2-40B4-BE49-F238E27FC236}">
                <a16:creationId xmlns:a16="http://schemas.microsoft.com/office/drawing/2014/main" id="{00000000-0008-0000-0100-0000B5010000}"/>
              </a:ext>
            </a:extLst>
          </xdr:cNvPr>
          <xdr:cNvCxnSpPr>
            <a:cxnSpLocks/>
          </xdr:cNvCxnSpPr>
        </xdr:nvCxnSpPr>
        <xdr:spPr>
          <a:xfrm rot="16200000" flipV="1">
            <a:off x="3657139" y="7450707"/>
            <a:ext cx="76201" cy="27884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8" name="直線コネクタ 437">
            <a:extLst>
              <a:ext uri="{FF2B5EF4-FFF2-40B4-BE49-F238E27FC236}">
                <a16:creationId xmlns:a16="http://schemas.microsoft.com/office/drawing/2014/main" id="{00000000-0008-0000-0100-0000B6010000}"/>
              </a:ext>
            </a:extLst>
          </xdr:cNvPr>
          <xdr:cNvCxnSpPr>
            <a:cxnSpLocks/>
          </xdr:cNvCxnSpPr>
        </xdr:nvCxnSpPr>
        <xdr:spPr>
          <a:xfrm rot="16200000" flipH="1" flipV="1">
            <a:off x="3685262" y="7473366"/>
            <a:ext cx="1" cy="5400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1794103</xdr:colOff>
      <xdr:row>12</xdr:row>
      <xdr:rowOff>75281</xdr:rowOff>
    </xdr:from>
    <xdr:to>
      <xdr:col>0</xdr:col>
      <xdr:colOff>1975039</xdr:colOff>
      <xdr:row>12</xdr:row>
      <xdr:rowOff>157301</xdr:rowOff>
    </xdr:to>
    <xdr:grpSp>
      <xdr:nvGrpSpPr>
        <xdr:cNvPr id="409" name="グループ化 408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GrpSpPr>
          <a:grpSpLocks noChangeAspect="1"/>
        </xdr:cNvGrpSpPr>
      </xdr:nvGrpSpPr>
      <xdr:grpSpPr>
        <a:xfrm rot="5400000">
          <a:off x="1843561" y="2954761"/>
          <a:ext cx="82020" cy="180936"/>
          <a:chOff x="3658263" y="7426548"/>
          <a:chExt cx="96299" cy="152401"/>
        </a:xfrm>
        <a:scene3d>
          <a:camera prst="orthographicFront">
            <a:rot lat="0" lon="10800000" rev="0"/>
          </a:camera>
          <a:lightRig rig="threePt" dir="t"/>
        </a:scene3d>
      </xdr:grpSpPr>
      <xdr:cxnSp macro="">
        <xdr:nvCxnSpPr>
          <xdr:cNvPr id="431" name="直線コネクタ 430">
            <a:extLst>
              <a:ext uri="{FF2B5EF4-FFF2-40B4-BE49-F238E27FC236}">
                <a16:creationId xmlns:a16="http://schemas.microsoft.com/office/drawing/2014/main" id="{00000000-0008-0000-0100-0000AF010000}"/>
              </a:ext>
            </a:extLst>
          </xdr:cNvPr>
          <xdr:cNvCxnSpPr>
            <a:cxnSpLocks/>
          </xdr:cNvCxnSpPr>
        </xdr:nvCxnSpPr>
        <xdr:spPr>
          <a:xfrm rot="16200000" flipV="1">
            <a:off x="3716592" y="7540977"/>
            <a:ext cx="0" cy="75941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2" name="直線コネクタ 431">
            <a:extLst>
              <a:ext uri="{FF2B5EF4-FFF2-40B4-BE49-F238E27FC236}">
                <a16:creationId xmlns:a16="http://schemas.microsoft.com/office/drawing/2014/main" id="{00000000-0008-0000-0100-0000B0010000}"/>
              </a:ext>
            </a:extLst>
          </xdr:cNvPr>
          <xdr:cNvCxnSpPr>
            <a:cxnSpLocks/>
          </xdr:cNvCxnSpPr>
        </xdr:nvCxnSpPr>
        <xdr:spPr>
          <a:xfrm rot="16200000" flipV="1">
            <a:off x="3605502" y="7502748"/>
            <a:ext cx="152400" cy="1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3" name="直線コネクタ 432">
            <a:extLst>
              <a:ext uri="{FF2B5EF4-FFF2-40B4-BE49-F238E27FC236}">
                <a16:creationId xmlns:a16="http://schemas.microsoft.com/office/drawing/2014/main" id="{00000000-0008-0000-0100-0000B1010000}"/>
              </a:ext>
            </a:extLst>
          </xdr:cNvPr>
          <xdr:cNvCxnSpPr>
            <a:cxnSpLocks/>
          </xdr:cNvCxnSpPr>
        </xdr:nvCxnSpPr>
        <xdr:spPr>
          <a:xfrm rot="16200000" flipV="1">
            <a:off x="3657139" y="7450707"/>
            <a:ext cx="76201" cy="27884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4" name="直線コネクタ 433">
            <a:extLst>
              <a:ext uri="{FF2B5EF4-FFF2-40B4-BE49-F238E27FC236}">
                <a16:creationId xmlns:a16="http://schemas.microsoft.com/office/drawing/2014/main" id="{00000000-0008-0000-0100-0000B2010000}"/>
              </a:ext>
            </a:extLst>
          </xdr:cNvPr>
          <xdr:cNvCxnSpPr>
            <a:cxnSpLocks/>
          </xdr:cNvCxnSpPr>
        </xdr:nvCxnSpPr>
        <xdr:spPr>
          <a:xfrm rot="16200000" flipH="1" flipV="1">
            <a:off x="3685262" y="7473366"/>
            <a:ext cx="1" cy="5400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1702328</xdr:colOff>
      <xdr:row>12</xdr:row>
      <xdr:rowOff>123569</xdr:rowOff>
    </xdr:from>
    <xdr:to>
      <xdr:col>0</xdr:col>
      <xdr:colOff>2104151</xdr:colOff>
      <xdr:row>13</xdr:row>
      <xdr:rowOff>45082</xdr:rowOff>
    </xdr:to>
    <xdr:sp macro="" textlink="">
      <xdr:nvSpPr>
        <xdr:cNvPr id="410" name="テキスト ボックス 416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 txBox="1"/>
      </xdr:nvSpPr>
      <xdr:spPr>
        <a:xfrm>
          <a:off x="1702328" y="2963751"/>
          <a:ext cx="401823" cy="150979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A´</a:t>
          </a:r>
          <a:endParaRPr lang="ja-JP" altLang="en-US" sz="8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1</xdr:col>
      <xdr:colOff>625390</xdr:colOff>
      <xdr:row>13</xdr:row>
      <xdr:rowOff>23714</xdr:rowOff>
    </xdr:from>
    <xdr:to>
      <xdr:col>2</xdr:col>
      <xdr:colOff>603852</xdr:colOff>
      <xdr:row>13</xdr:row>
      <xdr:rowOff>172766</xdr:rowOff>
    </xdr:to>
    <xdr:sp macro="" textlink="">
      <xdr:nvSpPr>
        <xdr:cNvPr id="411" name="テキスト ボックス 604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 txBox="1"/>
      </xdr:nvSpPr>
      <xdr:spPr>
        <a:xfrm>
          <a:off x="2833458" y="3093362"/>
          <a:ext cx="662530" cy="14905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壁芯</a:t>
          </a:r>
        </a:p>
      </xdr:txBody>
    </xdr:sp>
    <xdr:clientData/>
  </xdr:twoCellAnchor>
  <xdr:twoCellAnchor>
    <xdr:from>
      <xdr:col>5</xdr:col>
      <xdr:colOff>279578</xdr:colOff>
      <xdr:row>9</xdr:row>
      <xdr:rowOff>35305</xdr:rowOff>
    </xdr:from>
    <xdr:to>
      <xdr:col>6</xdr:col>
      <xdr:colOff>258040</xdr:colOff>
      <xdr:row>9</xdr:row>
      <xdr:rowOff>188760</xdr:rowOff>
    </xdr:to>
    <xdr:sp macro="" textlink="">
      <xdr:nvSpPr>
        <xdr:cNvPr id="412" name="テキスト ボックス 605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 txBox="1"/>
      </xdr:nvSpPr>
      <xdr:spPr>
        <a:xfrm>
          <a:off x="5223919" y="2187089"/>
          <a:ext cx="662530" cy="15345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FL</a:t>
          </a:r>
          <a:r>
            <a:rPr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（床）</a:t>
          </a:r>
        </a:p>
      </xdr:txBody>
    </xdr:sp>
    <xdr:clientData/>
  </xdr:twoCellAnchor>
  <xdr:twoCellAnchor>
    <xdr:from>
      <xdr:col>7</xdr:col>
      <xdr:colOff>70843</xdr:colOff>
      <xdr:row>5</xdr:row>
      <xdr:rowOff>172040</xdr:rowOff>
    </xdr:from>
    <xdr:to>
      <xdr:col>7</xdr:col>
      <xdr:colOff>70844</xdr:colOff>
      <xdr:row>8</xdr:row>
      <xdr:rowOff>31991</xdr:rowOff>
    </xdr:to>
    <xdr:cxnSp macro="">
      <xdr:nvCxnSpPr>
        <xdr:cNvPr id="413" name="直線コネクタ 412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CxnSpPr>
          <a:cxnSpLocks/>
        </xdr:cNvCxnSpPr>
      </xdr:nvCxnSpPr>
      <xdr:spPr>
        <a:xfrm flipH="1">
          <a:off x="6383320" y="1405960"/>
          <a:ext cx="1" cy="548349"/>
        </a:xfrm>
        <a:prstGeom prst="line">
          <a:avLst/>
        </a:prstGeom>
        <a:ln w="952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168498</xdr:colOff>
      <xdr:row>5</xdr:row>
      <xdr:rowOff>172040</xdr:rowOff>
    </xdr:from>
    <xdr:to>
      <xdr:col>7</xdr:col>
      <xdr:colOff>168499</xdr:colOff>
      <xdr:row>8</xdr:row>
      <xdr:rowOff>31991</xdr:rowOff>
    </xdr:to>
    <xdr:cxnSp macro="">
      <xdr:nvCxnSpPr>
        <xdr:cNvPr id="414" name="直線コネクタ 413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CxnSpPr>
          <a:cxnSpLocks/>
        </xdr:cNvCxnSpPr>
      </xdr:nvCxnSpPr>
      <xdr:spPr>
        <a:xfrm flipH="1">
          <a:off x="6480975" y="1405960"/>
          <a:ext cx="1" cy="548349"/>
        </a:xfrm>
        <a:prstGeom prst="line">
          <a:avLst/>
        </a:prstGeom>
        <a:ln w="952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103945</xdr:colOff>
      <xdr:row>5</xdr:row>
      <xdr:rowOff>172040</xdr:rowOff>
    </xdr:from>
    <xdr:to>
      <xdr:col>7</xdr:col>
      <xdr:colOff>103946</xdr:colOff>
      <xdr:row>8</xdr:row>
      <xdr:rowOff>30831</xdr:rowOff>
    </xdr:to>
    <xdr:cxnSp macro="">
      <xdr:nvCxnSpPr>
        <xdr:cNvPr id="415" name="直線コネクタ 414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CxnSpPr>
          <a:cxnSpLocks/>
        </xdr:cNvCxnSpPr>
      </xdr:nvCxnSpPr>
      <xdr:spPr>
        <a:xfrm flipH="1">
          <a:off x="6416422" y="1405960"/>
          <a:ext cx="1" cy="547189"/>
        </a:xfrm>
        <a:prstGeom prst="line">
          <a:avLst/>
        </a:prstGeom>
        <a:ln w="952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138153</xdr:colOff>
      <xdr:row>5</xdr:row>
      <xdr:rowOff>172040</xdr:rowOff>
    </xdr:from>
    <xdr:to>
      <xdr:col>7</xdr:col>
      <xdr:colOff>138154</xdr:colOff>
      <xdr:row>8</xdr:row>
      <xdr:rowOff>30831</xdr:rowOff>
    </xdr:to>
    <xdr:cxnSp macro="">
      <xdr:nvCxnSpPr>
        <xdr:cNvPr id="416" name="直線コネクタ 415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CxnSpPr>
          <a:cxnSpLocks/>
        </xdr:cNvCxnSpPr>
      </xdr:nvCxnSpPr>
      <xdr:spPr>
        <a:xfrm flipH="1">
          <a:off x="6450630" y="1405960"/>
          <a:ext cx="1" cy="547189"/>
        </a:xfrm>
        <a:prstGeom prst="line">
          <a:avLst/>
        </a:prstGeom>
        <a:ln w="9525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554864</xdr:colOff>
      <xdr:row>4</xdr:row>
      <xdr:rowOff>214074</xdr:rowOff>
    </xdr:from>
    <xdr:to>
      <xdr:col>6</xdr:col>
      <xdr:colOff>554864</xdr:colOff>
      <xdr:row>10</xdr:row>
      <xdr:rowOff>54327</xdr:rowOff>
    </xdr:to>
    <xdr:cxnSp macro="">
      <xdr:nvCxnSpPr>
        <xdr:cNvPr id="417" name="直線コネクタ 416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CxnSpPr>
          <a:cxnSpLocks/>
        </xdr:cNvCxnSpPr>
      </xdr:nvCxnSpPr>
      <xdr:spPr>
        <a:xfrm flipV="1">
          <a:off x="6183273" y="1218529"/>
          <a:ext cx="0" cy="1217048"/>
        </a:xfrm>
        <a:prstGeom prst="line">
          <a:avLst/>
        </a:prstGeom>
        <a:ln w="6350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859259</xdr:colOff>
      <xdr:row>4</xdr:row>
      <xdr:rowOff>177190</xdr:rowOff>
    </xdr:from>
    <xdr:to>
      <xdr:col>0</xdr:col>
      <xdr:colOff>933030</xdr:colOff>
      <xdr:row>4</xdr:row>
      <xdr:rowOff>207811</xdr:rowOff>
    </xdr:to>
    <xdr:grpSp>
      <xdr:nvGrpSpPr>
        <xdr:cNvPr id="418" name="グループ化 417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GrpSpPr/>
      </xdr:nvGrpSpPr>
      <xdr:grpSpPr>
        <a:xfrm rot="5400000">
          <a:off x="880834" y="1179553"/>
          <a:ext cx="30621" cy="73771"/>
          <a:chOff x="763920" y="8231434"/>
          <a:chExt cx="216003" cy="50764"/>
        </a:xfrm>
      </xdr:grpSpPr>
      <xdr:cxnSp macro="">
        <xdr:nvCxnSpPr>
          <xdr:cNvPr id="429" name="直線コネクタ 428">
            <a:extLst>
              <a:ext uri="{FF2B5EF4-FFF2-40B4-BE49-F238E27FC236}">
                <a16:creationId xmlns:a16="http://schemas.microsoft.com/office/drawing/2014/main" id="{00000000-0008-0000-0100-0000AD010000}"/>
              </a:ext>
            </a:extLst>
          </xdr:cNvPr>
          <xdr:cNvCxnSpPr>
            <a:cxnSpLocks/>
          </xdr:cNvCxnSpPr>
        </xdr:nvCxnSpPr>
        <xdr:spPr>
          <a:xfrm rot="16200000" flipV="1">
            <a:off x="871923" y="8123434"/>
            <a:ext cx="0" cy="216000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30" name="直線コネクタ 429">
            <a:extLst>
              <a:ext uri="{FF2B5EF4-FFF2-40B4-BE49-F238E27FC236}">
                <a16:creationId xmlns:a16="http://schemas.microsoft.com/office/drawing/2014/main" id="{00000000-0008-0000-0100-0000AE010000}"/>
              </a:ext>
            </a:extLst>
          </xdr:cNvPr>
          <xdr:cNvCxnSpPr>
            <a:cxnSpLocks/>
          </xdr:cNvCxnSpPr>
        </xdr:nvCxnSpPr>
        <xdr:spPr>
          <a:xfrm rot="16200000" flipV="1">
            <a:off x="871919" y="8174199"/>
            <a:ext cx="0" cy="215998"/>
          </a:xfrm>
          <a:prstGeom prst="line">
            <a:avLst/>
          </a:prstGeom>
          <a:ln w="190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853132</xdr:colOff>
      <xdr:row>4</xdr:row>
      <xdr:rowOff>205372</xdr:rowOff>
    </xdr:from>
    <xdr:to>
      <xdr:col>0</xdr:col>
      <xdr:colOff>932654</xdr:colOff>
      <xdr:row>4</xdr:row>
      <xdr:rowOff>205372</xdr:rowOff>
    </xdr:to>
    <xdr:cxnSp macro="">
      <xdr:nvCxnSpPr>
        <xdr:cNvPr id="419" name="直線コネクタ 418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CxnSpPr>
          <a:cxnSpLocks/>
        </xdr:cNvCxnSpPr>
      </xdr:nvCxnSpPr>
      <xdr:spPr>
        <a:xfrm flipH="1">
          <a:off x="853132" y="1209827"/>
          <a:ext cx="79522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853132</xdr:colOff>
      <xdr:row>6</xdr:row>
      <xdr:rowOff>121718</xdr:rowOff>
    </xdr:from>
    <xdr:to>
      <xdr:col>0</xdr:col>
      <xdr:colOff>937699</xdr:colOff>
      <xdr:row>6</xdr:row>
      <xdr:rowOff>121718</xdr:rowOff>
    </xdr:to>
    <xdr:cxnSp macro="">
      <xdr:nvCxnSpPr>
        <xdr:cNvPr id="420" name="直線コネクタ 419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CxnSpPr>
          <a:cxnSpLocks/>
        </xdr:cNvCxnSpPr>
      </xdr:nvCxnSpPr>
      <xdr:spPr>
        <a:xfrm flipH="1">
          <a:off x="853132" y="1585104"/>
          <a:ext cx="84567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394399</xdr:colOff>
      <xdr:row>3</xdr:row>
      <xdr:rowOff>64617</xdr:rowOff>
    </xdr:from>
    <xdr:to>
      <xdr:col>0</xdr:col>
      <xdr:colOff>1376269</xdr:colOff>
      <xdr:row>6</xdr:row>
      <xdr:rowOff>112043</xdr:rowOff>
    </xdr:to>
    <xdr:sp macro="" textlink="">
      <xdr:nvSpPr>
        <xdr:cNvPr id="421" name="部分円 420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/>
      </xdr:nvSpPr>
      <xdr:spPr>
        <a:xfrm rot="5400000" flipH="1">
          <a:off x="517422" y="716583"/>
          <a:ext cx="735823" cy="981870"/>
        </a:xfrm>
        <a:prstGeom prst="pie">
          <a:avLst>
            <a:gd name="adj1" fmla="val 10800700"/>
            <a:gd name="adj2" fmla="val 16200000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871353</xdr:colOff>
      <xdr:row>4</xdr:row>
      <xdr:rowOff>198773</xdr:rowOff>
    </xdr:from>
    <xdr:to>
      <xdr:col>0</xdr:col>
      <xdr:colOff>880746</xdr:colOff>
      <xdr:row>6</xdr:row>
      <xdr:rowOff>106690</xdr:rowOff>
    </xdr:to>
    <xdr:cxnSp macro="">
      <xdr:nvCxnSpPr>
        <xdr:cNvPr id="422" name="直線コネクタ 421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CxnSpPr>
          <a:cxnSpLocks/>
        </xdr:cNvCxnSpPr>
      </xdr:nvCxnSpPr>
      <xdr:spPr>
        <a:xfrm flipV="1">
          <a:off x="871353" y="1203228"/>
          <a:ext cx="9393" cy="366848"/>
        </a:xfrm>
        <a:prstGeom prst="line">
          <a:avLst/>
        </a:prstGeom>
        <a:ln w="444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811542</xdr:colOff>
      <xdr:row>5</xdr:row>
      <xdr:rowOff>141686</xdr:rowOff>
    </xdr:from>
    <xdr:to>
      <xdr:col>0</xdr:col>
      <xdr:colOff>999004</xdr:colOff>
      <xdr:row>5</xdr:row>
      <xdr:rowOff>141686</xdr:rowOff>
    </xdr:to>
    <xdr:cxnSp macro="">
      <xdr:nvCxnSpPr>
        <xdr:cNvPr id="423" name="直線コネクタ 422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CxnSpPr>
          <a:cxnSpLocks/>
        </xdr:cNvCxnSpPr>
      </xdr:nvCxnSpPr>
      <xdr:spPr>
        <a:xfrm flipH="1">
          <a:off x="811542" y="1375606"/>
          <a:ext cx="187462" cy="0"/>
        </a:xfrm>
        <a:prstGeom prst="line">
          <a:avLst/>
        </a:prstGeom>
        <a:ln w="952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339900</xdr:colOff>
      <xdr:row>5</xdr:row>
      <xdr:rowOff>66791</xdr:rowOff>
    </xdr:from>
    <xdr:to>
      <xdr:col>6</xdr:col>
      <xdr:colOff>372057</xdr:colOff>
      <xdr:row>5</xdr:row>
      <xdr:rowOff>101439</xdr:rowOff>
    </xdr:to>
    <xdr:sp macro="" textlink="">
      <xdr:nvSpPr>
        <xdr:cNvPr id="424" name="フローチャート : 結合子 242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/>
      </xdr:nvSpPr>
      <xdr:spPr>
        <a:xfrm>
          <a:off x="5968309" y="1300711"/>
          <a:ext cx="32157" cy="34648"/>
        </a:xfrm>
        <a:prstGeom prst="flowChartConnector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defTabSz="995690" fontAlgn="auto">
            <a:spcBef>
              <a:spcPts val="0"/>
            </a:spcBef>
            <a:spcAft>
              <a:spcPts val="0"/>
            </a:spcAft>
          </a:pPr>
          <a:endParaRPr lang="ja-JP" altLang="en-US" sz="8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354191</xdr:colOff>
      <xdr:row>5</xdr:row>
      <xdr:rowOff>79106</xdr:rowOff>
    </xdr:from>
    <xdr:to>
      <xdr:col>6</xdr:col>
      <xdr:colOff>475201</xdr:colOff>
      <xdr:row>5</xdr:row>
      <xdr:rowOff>79106</xdr:rowOff>
    </xdr:to>
    <xdr:cxnSp macro="">
      <xdr:nvCxnSpPr>
        <xdr:cNvPr id="425" name="直線コネクタ 424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CxnSpPr>
          <a:cxnSpLocks/>
        </xdr:cNvCxnSpPr>
      </xdr:nvCxnSpPr>
      <xdr:spPr>
        <a:xfrm>
          <a:off x="5982600" y="1313026"/>
          <a:ext cx="121010" cy="0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337982</xdr:colOff>
      <xdr:row>4</xdr:row>
      <xdr:rowOff>198969</xdr:rowOff>
    </xdr:from>
    <xdr:to>
      <xdr:col>6</xdr:col>
      <xdr:colOff>337982</xdr:colOff>
      <xdr:row>5</xdr:row>
      <xdr:rowOff>98836</xdr:rowOff>
    </xdr:to>
    <xdr:cxnSp macro="">
      <xdr:nvCxnSpPr>
        <xdr:cNvPr id="426" name="直線コネクタ 425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CxnSpPr>
          <a:cxnSpLocks/>
        </xdr:cNvCxnSpPr>
      </xdr:nvCxnSpPr>
      <xdr:spPr>
        <a:xfrm>
          <a:off x="5966391" y="1203424"/>
          <a:ext cx="0" cy="129332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166118</xdr:colOff>
      <xdr:row>4</xdr:row>
      <xdr:rowOff>121659</xdr:rowOff>
    </xdr:from>
    <xdr:to>
      <xdr:col>6</xdr:col>
      <xdr:colOff>354852</xdr:colOff>
      <xdr:row>6</xdr:row>
      <xdr:rowOff>37306</xdr:rowOff>
    </xdr:to>
    <xdr:sp macro="" textlink="">
      <xdr:nvSpPr>
        <xdr:cNvPr id="427" name="テキスト ボックス 443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 txBox="1"/>
      </xdr:nvSpPr>
      <xdr:spPr>
        <a:xfrm rot="16200000">
          <a:off x="5701605" y="1219036"/>
          <a:ext cx="374578" cy="188734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en-US" altLang="ja-JP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300</a:t>
          </a:r>
        </a:p>
      </xdr:txBody>
    </xdr:sp>
    <xdr:clientData/>
  </xdr:twoCellAnchor>
  <xdr:twoCellAnchor>
    <xdr:from>
      <xdr:col>0</xdr:col>
      <xdr:colOff>0</xdr:colOff>
      <xdr:row>7</xdr:row>
      <xdr:rowOff>182575</xdr:rowOff>
    </xdr:from>
    <xdr:to>
      <xdr:col>0</xdr:col>
      <xdr:colOff>732707</xdr:colOff>
      <xdr:row>8</xdr:row>
      <xdr:rowOff>102161</xdr:rowOff>
    </xdr:to>
    <xdr:sp macro="" textlink="">
      <xdr:nvSpPr>
        <xdr:cNvPr id="428" name="テキスト ボックス 340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 txBox="1"/>
      </xdr:nvSpPr>
      <xdr:spPr>
        <a:xfrm>
          <a:off x="0" y="1875427"/>
          <a:ext cx="732707" cy="14905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r>
            <a:rPr lang="ja-JP" altLang="en-US" sz="800">
              <a:latin typeface="HGPｺﾞｼｯｸM" panose="020B0600000000000000" pitchFamily="50" charset="-128"/>
              <a:ea typeface="HGPｺﾞｼｯｸM" panose="020B0600000000000000" pitchFamily="50" charset="-128"/>
            </a:rPr>
            <a:t>ＬＤ</a:t>
          </a:r>
        </a:p>
      </xdr:txBody>
    </xdr:sp>
    <xdr:clientData/>
  </xdr:twoCellAnchor>
  <xdr:twoCellAnchor>
    <xdr:from>
      <xdr:col>4</xdr:col>
      <xdr:colOff>558511</xdr:colOff>
      <xdr:row>4</xdr:row>
      <xdr:rowOff>209606</xdr:rowOff>
    </xdr:from>
    <xdr:to>
      <xdr:col>6</xdr:col>
      <xdr:colOff>546631</xdr:colOff>
      <xdr:row>4</xdr:row>
      <xdr:rowOff>212147</xdr:rowOff>
    </xdr:to>
    <xdr:cxnSp macro="">
      <xdr:nvCxnSpPr>
        <xdr:cNvPr id="527" name="直線コネクタ 526">
          <a:extLst>
            <a:ext uri="{FF2B5EF4-FFF2-40B4-BE49-F238E27FC236}">
              <a16:creationId xmlns:a16="http://schemas.microsoft.com/office/drawing/2014/main" id="{00000000-0008-0000-0100-00000F020000}"/>
            </a:ext>
          </a:extLst>
        </xdr:cNvPr>
        <xdr:cNvCxnSpPr/>
      </xdr:nvCxnSpPr>
      <xdr:spPr>
        <a:xfrm flipV="1">
          <a:off x="4818784" y="1214061"/>
          <a:ext cx="1356256" cy="2541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544483</xdr:colOff>
      <xdr:row>4</xdr:row>
      <xdr:rowOff>212148</xdr:rowOff>
    </xdr:from>
    <xdr:to>
      <xdr:col>6</xdr:col>
      <xdr:colOff>544483</xdr:colOff>
      <xdr:row>5</xdr:row>
      <xdr:rowOff>95770</xdr:rowOff>
    </xdr:to>
    <xdr:cxnSp macro="">
      <xdr:nvCxnSpPr>
        <xdr:cNvPr id="531" name="直線コネクタ 530">
          <a:extLst>
            <a:ext uri="{FF2B5EF4-FFF2-40B4-BE49-F238E27FC236}">
              <a16:creationId xmlns:a16="http://schemas.microsoft.com/office/drawing/2014/main" id="{00000000-0008-0000-0100-000013020000}"/>
            </a:ext>
          </a:extLst>
        </xdr:cNvPr>
        <xdr:cNvCxnSpPr/>
      </xdr:nvCxnSpPr>
      <xdr:spPr>
        <a:xfrm>
          <a:off x="6172892" y="1216603"/>
          <a:ext cx="0" cy="113087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543097</xdr:colOff>
      <xdr:row>5</xdr:row>
      <xdr:rowOff>86591</xdr:rowOff>
    </xdr:from>
    <xdr:to>
      <xdr:col>7</xdr:col>
      <xdr:colOff>82262</xdr:colOff>
      <xdr:row>5</xdr:row>
      <xdr:rowOff>89015</xdr:rowOff>
    </xdr:to>
    <xdr:cxnSp macro="">
      <xdr:nvCxnSpPr>
        <xdr:cNvPr id="533" name="直線コネクタ 532">
          <a:extLst>
            <a:ext uri="{FF2B5EF4-FFF2-40B4-BE49-F238E27FC236}">
              <a16:creationId xmlns:a16="http://schemas.microsoft.com/office/drawing/2014/main" id="{00000000-0008-0000-0100-000015020000}"/>
            </a:ext>
          </a:extLst>
        </xdr:cNvPr>
        <xdr:cNvCxnSpPr/>
      </xdr:nvCxnSpPr>
      <xdr:spPr>
        <a:xfrm flipV="1">
          <a:off x="6171506" y="1320511"/>
          <a:ext cx="223233" cy="2424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549851</xdr:colOff>
      <xdr:row>10</xdr:row>
      <xdr:rowOff>129366</xdr:rowOff>
    </xdr:from>
    <xdr:to>
      <xdr:col>6</xdr:col>
      <xdr:colOff>594825</xdr:colOff>
      <xdr:row>10</xdr:row>
      <xdr:rowOff>129366</xdr:rowOff>
    </xdr:to>
    <xdr:cxnSp macro="">
      <xdr:nvCxnSpPr>
        <xdr:cNvPr id="538" name="直線コネクタ 537">
          <a:extLst>
            <a:ext uri="{FF2B5EF4-FFF2-40B4-BE49-F238E27FC236}">
              <a16:creationId xmlns:a16="http://schemas.microsoft.com/office/drawing/2014/main" id="{00000000-0008-0000-0100-00001A020000}"/>
            </a:ext>
          </a:extLst>
        </xdr:cNvPr>
        <xdr:cNvCxnSpPr/>
      </xdr:nvCxnSpPr>
      <xdr:spPr>
        <a:xfrm>
          <a:off x="4810124" y="2510616"/>
          <a:ext cx="1413110" cy="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586913</xdr:colOff>
      <xdr:row>10</xdr:row>
      <xdr:rowOff>133177</xdr:rowOff>
    </xdr:from>
    <xdr:to>
      <xdr:col>6</xdr:col>
      <xdr:colOff>588818</xdr:colOff>
      <xdr:row>10</xdr:row>
      <xdr:rowOff>220807</xdr:rowOff>
    </xdr:to>
    <xdr:cxnSp macro="">
      <xdr:nvCxnSpPr>
        <xdr:cNvPr id="551" name="直線コネクタ 550">
          <a:extLst>
            <a:ext uri="{FF2B5EF4-FFF2-40B4-BE49-F238E27FC236}">
              <a16:creationId xmlns:a16="http://schemas.microsoft.com/office/drawing/2014/main" id="{00000000-0008-0000-0100-000027020000}"/>
            </a:ext>
          </a:extLst>
        </xdr:cNvPr>
        <xdr:cNvCxnSpPr/>
      </xdr:nvCxnSpPr>
      <xdr:spPr>
        <a:xfrm>
          <a:off x="6215322" y="2514427"/>
          <a:ext cx="1905" cy="87630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573925</xdr:colOff>
      <xdr:row>10</xdr:row>
      <xdr:rowOff>212148</xdr:rowOff>
    </xdr:from>
    <xdr:to>
      <xdr:col>7</xdr:col>
      <xdr:colOff>99580</xdr:colOff>
      <xdr:row>10</xdr:row>
      <xdr:rowOff>216477</xdr:rowOff>
    </xdr:to>
    <xdr:cxnSp macro="">
      <xdr:nvCxnSpPr>
        <xdr:cNvPr id="556" name="直線コネクタ 555">
          <a:extLst>
            <a:ext uri="{FF2B5EF4-FFF2-40B4-BE49-F238E27FC236}">
              <a16:creationId xmlns:a16="http://schemas.microsoft.com/office/drawing/2014/main" id="{00000000-0008-0000-0100-00002C020000}"/>
            </a:ext>
          </a:extLst>
        </xdr:cNvPr>
        <xdr:cNvCxnSpPr/>
      </xdr:nvCxnSpPr>
      <xdr:spPr>
        <a:xfrm flipV="1">
          <a:off x="6202334" y="2593398"/>
          <a:ext cx="209723" cy="4329"/>
        </a:xfrm>
        <a:prstGeom prst="line">
          <a:avLst/>
        </a:prstGeom>
        <a:ln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77067</xdr:colOff>
      <xdr:row>8</xdr:row>
      <xdr:rowOff>45201</xdr:rowOff>
    </xdr:from>
    <xdr:to>
      <xdr:col>7</xdr:col>
      <xdr:colOff>168852</xdr:colOff>
      <xdr:row>10</xdr:row>
      <xdr:rowOff>220807</xdr:rowOff>
    </xdr:to>
    <xdr:sp macro="" textlink="">
      <xdr:nvSpPr>
        <xdr:cNvPr id="560" name="テキスト ボックス 595">
          <a:extLst>
            <a:ext uri="{FF2B5EF4-FFF2-40B4-BE49-F238E27FC236}">
              <a16:creationId xmlns:a16="http://schemas.microsoft.com/office/drawing/2014/main" id="{00000000-0008-0000-0100-000030020000}"/>
            </a:ext>
          </a:extLst>
        </xdr:cNvPr>
        <xdr:cNvSpPr txBox="1"/>
      </xdr:nvSpPr>
      <xdr:spPr>
        <a:xfrm>
          <a:off x="6389544" y="1967519"/>
          <a:ext cx="91785" cy="634538"/>
        </a:xfrm>
        <a:prstGeom prst="rect">
          <a:avLst/>
        </a:prstGeom>
        <a:solidFill>
          <a:schemeClr val="bg1">
            <a:lumMod val="85000"/>
          </a:schemeClr>
        </a:solidFill>
      </xdr:spPr>
      <xdr:txBody>
        <a:bodyPr wrap="square" lIns="0" tIns="0" rIns="0" bIns="36000" rtlCol="0">
          <a:noAutofit/>
        </a:bodyPr>
        <a:lstStyle>
          <a:defPPr>
            <a:defRPr lang="ja-JP"/>
          </a:defPPr>
          <a:lvl1pPr marL="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9784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9569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9353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9138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489225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987070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484916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982761" algn="l" defTabSz="995690" rtl="0" eaLnBrk="1" latinLnBrk="0" hangingPunct="1">
            <a:defRPr kumimoji="1" sz="2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defTabSz="995690" fontAlgn="auto">
            <a:spcBef>
              <a:spcPts val="0"/>
            </a:spcBef>
            <a:spcAft>
              <a:spcPts val="0"/>
            </a:spcAft>
          </a:pPr>
          <a:endParaRPr lang="ja-JP" altLang="en-US" sz="8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  <xdr:twoCellAnchor>
    <xdr:from>
      <xdr:col>0</xdr:col>
      <xdr:colOff>130661</xdr:colOff>
      <xdr:row>15</xdr:row>
      <xdr:rowOff>173803</xdr:rowOff>
    </xdr:from>
    <xdr:to>
      <xdr:col>6</xdr:col>
      <xdr:colOff>605118</xdr:colOff>
      <xdr:row>36</xdr:row>
      <xdr:rowOff>56030</xdr:rowOff>
    </xdr:to>
    <xdr:grpSp>
      <xdr:nvGrpSpPr>
        <xdr:cNvPr id="572" name="グループ化 571">
          <a:extLst>
            <a:ext uri="{FF2B5EF4-FFF2-40B4-BE49-F238E27FC236}">
              <a16:creationId xmlns:a16="http://schemas.microsoft.com/office/drawing/2014/main" id="{00000000-0008-0000-0100-00003C020000}"/>
            </a:ext>
          </a:extLst>
        </xdr:cNvPr>
        <xdr:cNvGrpSpPr/>
      </xdr:nvGrpSpPr>
      <xdr:grpSpPr>
        <a:xfrm>
          <a:off x="130661" y="3817116"/>
          <a:ext cx="6141832" cy="4882852"/>
          <a:chOff x="1946340" y="1311564"/>
          <a:chExt cx="6606534" cy="4992149"/>
        </a:xfrm>
      </xdr:grpSpPr>
      <xdr:grpSp>
        <xdr:nvGrpSpPr>
          <xdr:cNvPr id="573" name="グループ化 572">
            <a:extLst>
              <a:ext uri="{FF2B5EF4-FFF2-40B4-BE49-F238E27FC236}">
                <a16:creationId xmlns:a16="http://schemas.microsoft.com/office/drawing/2014/main" id="{00000000-0008-0000-0100-00003D020000}"/>
              </a:ext>
            </a:extLst>
          </xdr:cNvPr>
          <xdr:cNvGrpSpPr/>
        </xdr:nvGrpSpPr>
        <xdr:grpSpPr>
          <a:xfrm>
            <a:off x="1946340" y="1311564"/>
            <a:ext cx="6606534" cy="4992149"/>
            <a:chOff x="1946340" y="1311564"/>
            <a:chExt cx="6606534" cy="4992149"/>
          </a:xfrm>
        </xdr:grpSpPr>
        <xdr:grpSp>
          <xdr:nvGrpSpPr>
            <xdr:cNvPr id="579" name="グループ化 578">
              <a:extLst>
                <a:ext uri="{FF2B5EF4-FFF2-40B4-BE49-F238E27FC236}">
                  <a16:creationId xmlns:a16="http://schemas.microsoft.com/office/drawing/2014/main" id="{00000000-0008-0000-0100-000043020000}"/>
                </a:ext>
              </a:extLst>
            </xdr:cNvPr>
            <xdr:cNvGrpSpPr/>
          </xdr:nvGrpSpPr>
          <xdr:grpSpPr>
            <a:xfrm>
              <a:off x="1946340" y="1311564"/>
              <a:ext cx="6606534" cy="4992149"/>
              <a:chOff x="1946340" y="1311564"/>
              <a:chExt cx="6606534" cy="4992149"/>
            </a:xfrm>
          </xdr:grpSpPr>
          <xdr:grpSp>
            <xdr:nvGrpSpPr>
              <xdr:cNvPr id="584" name="グループ化 583">
                <a:extLst>
                  <a:ext uri="{FF2B5EF4-FFF2-40B4-BE49-F238E27FC236}">
                    <a16:creationId xmlns:a16="http://schemas.microsoft.com/office/drawing/2014/main" id="{00000000-0008-0000-0100-000048020000}"/>
                  </a:ext>
                </a:extLst>
              </xdr:cNvPr>
              <xdr:cNvGrpSpPr/>
            </xdr:nvGrpSpPr>
            <xdr:grpSpPr>
              <a:xfrm>
                <a:off x="2392218" y="1311564"/>
                <a:ext cx="6160656" cy="4830618"/>
                <a:chOff x="1828800" y="221673"/>
                <a:chExt cx="7703127" cy="6049818"/>
              </a:xfrm>
            </xdr:grpSpPr>
            <xdr:sp macro="" textlink="">
              <xdr:nvSpPr>
                <xdr:cNvPr id="630" name="正方形/長方形 629">
                  <a:extLst>
                    <a:ext uri="{FF2B5EF4-FFF2-40B4-BE49-F238E27FC236}">
                      <a16:creationId xmlns:a16="http://schemas.microsoft.com/office/drawing/2014/main" id="{00000000-0008-0000-0100-000076020000}"/>
                    </a:ext>
                  </a:extLst>
                </xdr:cNvPr>
                <xdr:cNvSpPr/>
              </xdr:nvSpPr>
              <xdr:spPr>
                <a:xfrm>
                  <a:off x="3450566" y="2437703"/>
                  <a:ext cx="4720740" cy="3084945"/>
                </a:xfrm>
                <a:prstGeom prst="rect">
                  <a:avLst/>
                </a:prstGeom>
                <a:pattFill prst="pct30">
                  <a:fgClr>
                    <a:schemeClr val="accent1"/>
                  </a:fgClr>
                  <a:bgClr>
                    <a:schemeClr val="bg1"/>
                  </a:bgClr>
                </a:patt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  <xdr:sp macro="" textlink="">
              <xdr:nvSpPr>
                <xdr:cNvPr id="631" name="正方形/長方形 630">
                  <a:extLst>
                    <a:ext uri="{FF2B5EF4-FFF2-40B4-BE49-F238E27FC236}">
                      <a16:creationId xmlns:a16="http://schemas.microsoft.com/office/drawing/2014/main" id="{00000000-0008-0000-0100-000077020000}"/>
                    </a:ext>
                  </a:extLst>
                </xdr:cNvPr>
                <xdr:cNvSpPr/>
              </xdr:nvSpPr>
              <xdr:spPr>
                <a:xfrm>
                  <a:off x="3636253" y="1209964"/>
                  <a:ext cx="4535054" cy="289505"/>
                </a:xfrm>
                <a:prstGeom prst="rect">
                  <a:avLst/>
                </a:prstGeom>
                <a:pattFill prst="pct30">
                  <a:fgClr>
                    <a:schemeClr val="accent1"/>
                  </a:fgClr>
                  <a:bgClr>
                    <a:schemeClr val="bg1"/>
                  </a:bgClr>
                </a:patt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  <xdr:cxnSp macro="">
              <xdr:nvCxnSpPr>
                <xdr:cNvPr id="632" name="直線コネクタ 631">
                  <a:extLst>
                    <a:ext uri="{FF2B5EF4-FFF2-40B4-BE49-F238E27FC236}">
                      <a16:creationId xmlns:a16="http://schemas.microsoft.com/office/drawing/2014/main" id="{00000000-0008-0000-0100-000078020000}"/>
                    </a:ext>
                  </a:extLst>
                </xdr:cNvPr>
                <xdr:cNvCxnSpPr/>
              </xdr:nvCxnSpPr>
              <xdr:spPr>
                <a:xfrm>
                  <a:off x="3636253" y="1209964"/>
                  <a:ext cx="0" cy="461818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33" name="直線コネクタ 632">
                  <a:extLst>
                    <a:ext uri="{FF2B5EF4-FFF2-40B4-BE49-F238E27FC236}">
                      <a16:creationId xmlns:a16="http://schemas.microsoft.com/office/drawing/2014/main" id="{00000000-0008-0000-0100-00007902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H="1">
                  <a:off x="3450566" y="1661413"/>
                  <a:ext cx="185686" cy="0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34" name="直線コネクタ 633">
                  <a:extLst>
                    <a:ext uri="{FF2B5EF4-FFF2-40B4-BE49-F238E27FC236}">
                      <a16:creationId xmlns:a16="http://schemas.microsoft.com/office/drawing/2014/main" id="{00000000-0008-0000-0100-00007A020000}"/>
                    </a:ext>
                  </a:extLst>
                </xdr:cNvPr>
                <xdr:cNvCxnSpPr/>
              </xdr:nvCxnSpPr>
              <xdr:spPr>
                <a:xfrm>
                  <a:off x="3452222" y="1661413"/>
                  <a:ext cx="0" cy="461818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35" name="直線コネクタ 634">
                  <a:extLst>
                    <a:ext uri="{FF2B5EF4-FFF2-40B4-BE49-F238E27FC236}">
                      <a16:creationId xmlns:a16="http://schemas.microsoft.com/office/drawing/2014/main" id="{00000000-0008-0000-0100-00007B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2791126" y="1095553"/>
                  <a:ext cx="5766278" cy="0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36" name="直線コネクタ 635">
                  <a:extLst>
                    <a:ext uri="{FF2B5EF4-FFF2-40B4-BE49-F238E27FC236}">
                      <a16:creationId xmlns:a16="http://schemas.microsoft.com/office/drawing/2014/main" id="{00000000-0008-0000-0100-00007C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8171306" y="1403927"/>
                  <a:ext cx="0" cy="719304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37" name="直線コネクタ 636">
                  <a:extLst>
                    <a:ext uri="{FF2B5EF4-FFF2-40B4-BE49-F238E27FC236}">
                      <a16:creationId xmlns:a16="http://schemas.microsoft.com/office/drawing/2014/main" id="{00000000-0008-0000-0100-00007D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8300267" y="1209964"/>
                  <a:ext cx="0" cy="913267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38" name="直線コネクタ 637">
                  <a:extLst>
                    <a:ext uri="{FF2B5EF4-FFF2-40B4-BE49-F238E27FC236}">
                      <a16:creationId xmlns:a16="http://schemas.microsoft.com/office/drawing/2014/main" id="{00000000-0008-0000-0100-00007E020000}"/>
                    </a:ext>
                  </a:extLst>
                </xdr:cNvPr>
                <xdr:cNvCxnSpPr/>
              </xdr:nvCxnSpPr>
              <xdr:spPr>
                <a:xfrm>
                  <a:off x="3314196" y="1661413"/>
                  <a:ext cx="0" cy="461818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39" name="直線コネクタ 638">
                  <a:extLst>
                    <a:ext uri="{FF2B5EF4-FFF2-40B4-BE49-F238E27FC236}">
                      <a16:creationId xmlns:a16="http://schemas.microsoft.com/office/drawing/2014/main" id="{00000000-0008-0000-0100-00007F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3157268" y="1671782"/>
                  <a:ext cx="156928" cy="0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40" name="直線コネクタ 639">
                  <a:extLst>
                    <a:ext uri="{FF2B5EF4-FFF2-40B4-BE49-F238E27FC236}">
                      <a16:creationId xmlns:a16="http://schemas.microsoft.com/office/drawing/2014/main" id="{00000000-0008-0000-0100-000080020000}"/>
                    </a:ext>
                  </a:extLst>
                </xdr:cNvPr>
                <xdr:cNvCxnSpPr/>
              </xdr:nvCxnSpPr>
              <xdr:spPr>
                <a:xfrm>
                  <a:off x="3157268" y="1209964"/>
                  <a:ext cx="0" cy="461818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41" name="直線コネクタ 640">
                  <a:extLst>
                    <a:ext uri="{FF2B5EF4-FFF2-40B4-BE49-F238E27FC236}">
                      <a16:creationId xmlns:a16="http://schemas.microsoft.com/office/drawing/2014/main" id="{00000000-0008-0000-0100-000081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2791126" y="1219200"/>
                  <a:ext cx="366142" cy="0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42" name="直線コネクタ 641">
                  <a:extLst>
                    <a:ext uri="{FF2B5EF4-FFF2-40B4-BE49-F238E27FC236}">
                      <a16:creationId xmlns:a16="http://schemas.microsoft.com/office/drawing/2014/main" id="{00000000-0008-0000-0100-000082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8300267" y="1219200"/>
                  <a:ext cx="257137" cy="0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43" name="直線コネクタ 642">
                  <a:extLst>
                    <a:ext uri="{FF2B5EF4-FFF2-40B4-BE49-F238E27FC236}">
                      <a16:creationId xmlns:a16="http://schemas.microsoft.com/office/drawing/2014/main" id="{00000000-0008-0000-0100-000083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3619523" y="2437703"/>
                  <a:ext cx="0" cy="3084945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44" name="直線コネクタ 643">
                  <a:extLst>
                    <a:ext uri="{FF2B5EF4-FFF2-40B4-BE49-F238E27FC236}">
                      <a16:creationId xmlns:a16="http://schemas.microsoft.com/office/drawing/2014/main" id="{00000000-0008-0000-0100-000084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3636251" y="2724618"/>
                  <a:ext cx="4535054" cy="0"/>
                </a:xfrm>
                <a:prstGeom prst="line">
                  <a:avLst/>
                </a:prstGeom>
                <a:ln w="19050"/>
              </xdr:spPr>
              <xdr:style>
                <a:lnRef idx="1">
                  <a:schemeClr val="accent1"/>
                </a:lnRef>
                <a:fillRef idx="0">
                  <a:schemeClr val="accent1"/>
                </a:fillRef>
                <a:effectRef idx="0">
                  <a:schemeClr val="accent1"/>
                </a:effectRef>
                <a:fontRef idx="minor">
                  <a:schemeClr val="tx1"/>
                </a:fontRef>
              </xdr:style>
            </xdr:cxnSp>
            <xdr:sp macro="" textlink="">
              <xdr:nvSpPr>
                <xdr:cNvPr id="645" name="正方形/長方形 644">
                  <a:extLst>
                    <a:ext uri="{FF2B5EF4-FFF2-40B4-BE49-F238E27FC236}">
                      <a16:creationId xmlns:a16="http://schemas.microsoft.com/office/drawing/2014/main" id="{00000000-0008-0000-0100-000085020000}"/>
                    </a:ext>
                  </a:extLst>
                </xdr:cNvPr>
                <xdr:cNvSpPr/>
              </xdr:nvSpPr>
              <xdr:spPr>
                <a:xfrm>
                  <a:off x="4913746" y="3186545"/>
                  <a:ext cx="1838034" cy="2336104"/>
                </a:xfrm>
                <a:prstGeom prst="rect">
                  <a:avLst/>
                </a:prstGeom>
                <a:pattFill prst="pct25">
                  <a:fgClr>
                    <a:schemeClr val="accent2">
                      <a:lumMod val="60000"/>
                      <a:lumOff val="40000"/>
                    </a:schemeClr>
                  </a:fgClr>
                  <a:bgClr>
                    <a:schemeClr val="bg1"/>
                  </a:bgClr>
                </a:patt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  <xdr:sp macro="" textlink="">
              <xdr:nvSpPr>
                <xdr:cNvPr id="646" name="正方形/長方形 645">
                  <a:extLst>
                    <a:ext uri="{FF2B5EF4-FFF2-40B4-BE49-F238E27FC236}">
                      <a16:creationId xmlns:a16="http://schemas.microsoft.com/office/drawing/2014/main" id="{00000000-0008-0000-0100-000086020000}"/>
                    </a:ext>
                  </a:extLst>
                </xdr:cNvPr>
                <xdr:cNvSpPr/>
              </xdr:nvSpPr>
              <xdr:spPr>
                <a:xfrm>
                  <a:off x="1927177" y="2437702"/>
                  <a:ext cx="398122" cy="3084945"/>
                </a:xfrm>
                <a:prstGeom prst="rect">
                  <a:avLst/>
                </a:prstGeom>
                <a:pattFill prst="pct30">
                  <a:fgClr>
                    <a:schemeClr val="accent1"/>
                  </a:fgClr>
                  <a:bgClr>
                    <a:schemeClr val="bg1"/>
                  </a:bgClr>
                </a:patt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  <xdr:sp macro="" textlink="">
              <xdr:nvSpPr>
                <xdr:cNvPr id="647" name="正方形/長方形 646">
                  <a:extLst>
                    <a:ext uri="{FF2B5EF4-FFF2-40B4-BE49-F238E27FC236}">
                      <a16:creationId xmlns:a16="http://schemas.microsoft.com/office/drawing/2014/main" id="{00000000-0008-0000-0100-000087020000}"/>
                    </a:ext>
                  </a:extLst>
                </xdr:cNvPr>
                <xdr:cNvSpPr/>
              </xdr:nvSpPr>
              <xdr:spPr>
                <a:xfrm>
                  <a:off x="2047767" y="2419532"/>
                  <a:ext cx="289250" cy="291338"/>
                </a:xfrm>
                <a:prstGeom prst="rect">
                  <a:avLst/>
                </a:prstGeom>
                <a:solidFill>
                  <a:schemeClr val="bg1"/>
                </a:solid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  <xdr:cxnSp macro="">
              <xdr:nvCxnSpPr>
                <xdr:cNvPr id="648" name="直線コネクタ 647">
                  <a:extLst>
                    <a:ext uri="{FF2B5EF4-FFF2-40B4-BE49-F238E27FC236}">
                      <a16:creationId xmlns:a16="http://schemas.microsoft.com/office/drawing/2014/main" id="{00000000-0008-0000-0100-000088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3372495" y="221673"/>
                  <a:ext cx="0" cy="6049818"/>
                </a:xfrm>
                <a:prstGeom prst="line">
                  <a:avLst/>
                </a:prstGeom>
                <a:ln>
                  <a:prstDash val="lgDashDot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49" name="直線コネクタ 648">
                  <a:extLst>
                    <a:ext uri="{FF2B5EF4-FFF2-40B4-BE49-F238E27FC236}">
                      <a16:creationId xmlns:a16="http://schemas.microsoft.com/office/drawing/2014/main" id="{00000000-0008-0000-0100-000089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8232218" y="221673"/>
                  <a:ext cx="0" cy="5915891"/>
                </a:xfrm>
                <a:prstGeom prst="line">
                  <a:avLst/>
                </a:prstGeom>
                <a:ln>
                  <a:prstDash val="lgDashDot"/>
                </a:ln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50" name="直線コネクタ 649">
                  <a:extLst>
                    <a:ext uri="{FF2B5EF4-FFF2-40B4-BE49-F238E27FC236}">
                      <a16:creationId xmlns:a16="http://schemas.microsoft.com/office/drawing/2014/main" id="{00000000-0008-0000-0100-00008A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3266140" y="617734"/>
                  <a:ext cx="4979576" cy="6805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grpSp>
              <xdr:nvGrpSpPr>
                <xdr:cNvPr id="651" name="グループ化 650">
                  <a:extLst>
                    <a:ext uri="{FF2B5EF4-FFF2-40B4-BE49-F238E27FC236}">
                      <a16:creationId xmlns:a16="http://schemas.microsoft.com/office/drawing/2014/main" id="{00000000-0008-0000-0100-00008B020000}"/>
                    </a:ext>
                  </a:extLst>
                </xdr:cNvPr>
                <xdr:cNvGrpSpPr/>
              </xdr:nvGrpSpPr>
              <xdr:grpSpPr>
                <a:xfrm>
                  <a:off x="3234696" y="261156"/>
                  <a:ext cx="253372" cy="138546"/>
                  <a:chOff x="925977" y="1406195"/>
                  <a:chExt cx="253372" cy="138546"/>
                </a:xfrm>
              </xdr:grpSpPr>
              <xdr:sp macro="" textlink="">
                <xdr:nvSpPr>
                  <xdr:cNvPr id="793" name="直角三角形 792">
                    <a:extLst>
                      <a:ext uri="{FF2B5EF4-FFF2-40B4-BE49-F238E27FC236}">
                        <a16:creationId xmlns:a16="http://schemas.microsoft.com/office/drawing/2014/main" id="{00000000-0008-0000-0100-000019030000}"/>
                      </a:ext>
                    </a:extLst>
                  </xdr:cNvPr>
                  <xdr:cNvSpPr/>
                </xdr:nvSpPr>
                <xdr:spPr>
                  <a:xfrm>
                    <a:off x="925977" y="1406195"/>
                    <a:ext cx="128307" cy="138546"/>
                  </a:xfrm>
                  <a:prstGeom prst="rtTriangle">
                    <a:avLst/>
                  </a:pr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wrap="square" rtlCol="0" anchor="ctr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endParaRPr kumimoji="1" lang="ja-JP" altLang="en-US"/>
                  </a:p>
                </xdr:txBody>
              </xdr:sp>
              <xdr:sp macro="" textlink="">
                <xdr:nvSpPr>
                  <xdr:cNvPr id="794" name="直角三角形 793">
                    <a:extLst>
                      <a:ext uri="{FF2B5EF4-FFF2-40B4-BE49-F238E27FC236}">
                        <a16:creationId xmlns:a16="http://schemas.microsoft.com/office/drawing/2014/main" id="{00000000-0008-0000-0100-00001A030000}"/>
                      </a:ext>
                    </a:extLst>
                  </xdr:cNvPr>
                  <xdr:cNvSpPr/>
                </xdr:nvSpPr>
                <xdr:spPr>
                  <a:xfrm flipH="1">
                    <a:off x="1051042" y="1407881"/>
                    <a:ext cx="128307" cy="135174"/>
                  </a:xfrm>
                  <a:prstGeom prst="rtTriangle">
                    <a:avLst/>
                  </a:pr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wrap="square" rtlCol="0" anchor="ctr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endParaRPr kumimoji="1" lang="ja-JP" altLang="en-US"/>
                  </a:p>
                </xdr:txBody>
              </xdr:sp>
            </xdr:grpSp>
            <xdr:grpSp>
              <xdr:nvGrpSpPr>
                <xdr:cNvPr id="652" name="グループ化 651">
                  <a:extLst>
                    <a:ext uri="{FF2B5EF4-FFF2-40B4-BE49-F238E27FC236}">
                      <a16:creationId xmlns:a16="http://schemas.microsoft.com/office/drawing/2014/main" id="{00000000-0008-0000-0100-00008C020000}"/>
                    </a:ext>
                  </a:extLst>
                </xdr:cNvPr>
                <xdr:cNvGrpSpPr/>
              </xdr:nvGrpSpPr>
              <xdr:grpSpPr>
                <a:xfrm>
                  <a:off x="8105532" y="285933"/>
                  <a:ext cx="253372" cy="138546"/>
                  <a:chOff x="925977" y="1406195"/>
                  <a:chExt cx="253372" cy="138546"/>
                </a:xfrm>
              </xdr:grpSpPr>
              <xdr:sp macro="" textlink="">
                <xdr:nvSpPr>
                  <xdr:cNvPr id="791" name="直角三角形 790">
                    <a:extLst>
                      <a:ext uri="{FF2B5EF4-FFF2-40B4-BE49-F238E27FC236}">
                        <a16:creationId xmlns:a16="http://schemas.microsoft.com/office/drawing/2014/main" id="{00000000-0008-0000-0100-000017030000}"/>
                      </a:ext>
                    </a:extLst>
                  </xdr:cNvPr>
                  <xdr:cNvSpPr/>
                </xdr:nvSpPr>
                <xdr:spPr>
                  <a:xfrm>
                    <a:off x="925977" y="1406195"/>
                    <a:ext cx="128307" cy="138546"/>
                  </a:xfrm>
                  <a:prstGeom prst="rtTriangle">
                    <a:avLst/>
                  </a:pr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wrap="square" rtlCol="0" anchor="ctr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endParaRPr kumimoji="1" lang="ja-JP" altLang="en-US"/>
                  </a:p>
                </xdr:txBody>
              </xdr:sp>
              <xdr:sp macro="" textlink="">
                <xdr:nvSpPr>
                  <xdr:cNvPr id="792" name="直角三角形 791">
                    <a:extLst>
                      <a:ext uri="{FF2B5EF4-FFF2-40B4-BE49-F238E27FC236}">
                        <a16:creationId xmlns:a16="http://schemas.microsoft.com/office/drawing/2014/main" id="{00000000-0008-0000-0100-000018030000}"/>
                      </a:ext>
                    </a:extLst>
                  </xdr:cNvPr>
                  <xdr:cNvSpPr/>
                </xdr:nvSpPr>
                <xdr:spPr>
                  <a:xfrm flipH="1">
                    <a:off x="1051042" y="1407881"/>
                    <a:ext cx="128307" cy="135174"/>
                  </a:xfrm>
                  <a:prstGeom prst="rtTriangle">
                    <a:avLst/>
                  </a:prstGeom>
                  <a:noFill/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wrap="square" rtlCol="0" anchor="ctr"/>
                  <a:lstStyle>
                    <a:defPPr>
                      <a:defRPr lang="ja-JP"/>
                    </a:defPPr>
                    <a:lvl1pPr marL="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1pPr>
                    <a:lvl2pPr marL="457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2pPr>
                    <a:lvl3pPr marL="914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3pPr>
                    <a:lvl4pPr marL="1371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4pPr>
                    <a:lvl5pPr marL="18288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5pPr>
                    <a:lvl6pPr marL="22860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6pPr>
                    <a:lvl7pPr marL="27432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7pPr>
                    <a:lvl8pPr marL="32004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8pPr>
                    <a:lvl9pPr marL="3657600" algn="l" defTabSz="914400" rtl="0" eaLnBrk="1" latinLnBrk="0" hangingPunct="1">
                      <a:defRPr kumimoji="1" sz="1800" kern="12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defRPr>
                    </a:lvl9pPr>
                  </a:lstStyle>
                  <a:p>
                    <a:pPr algn="ctr"/>
                    <a:endParaRPr kumimoji="1" lang="ja-JP" altLang="en-US"/>
                  </a:p>
                </xdr:txBody>
              </xdr:sp>
            </xdr:grpSp>
            <xdr:sp macro="" textlink="">
              <xdr:nvSpPr>
                <xdr:cNvPr id="653" name="正方形/長方形 652">
                  <a:extLst>
                    <a:ext uri="{FF2B5EF4-FFF2-40B4-BE49-F238E27FC236}">
                      <a16:creationId xmlns:a16="http://schemas.microsoft.com/office/drawing/2014/main" id="{00000000-0008-0000-0100-00008D020000}"/>
                    </a:ext>
                  </a:extLst>
                </xdr:cNvPr>
                <xdr:cNvSpPr/>
              </xdr:nvSpPr>
              <xdr:spPr>
                <a:xfrm>
                  <a:off x="4974657" y="3269674"/>
                  <a:ext cx="816543" cy="2185364"/>
                </a:xfrm>
                <a:prstGeom prst="rect">
                  <a:avLst/>
                </a:prstGeom>
                <a:pattFill prst="pct25">
                  <a:fgClr>
                    <a:schemeClr val="accent2">
                      <a:lumMod val="60000"/>
                      <a:lumOff val="40000"/>
                    </a:schemeClr>
                  </a:fgClr>
                  <a:bgClr>
                    <a:schemeClr val="bg1"/>
                  </a:bgClr>
                </a:patt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  <xdr:sp macro="" textlink="">
              <xdr:nvSpPr>
                <xdr:cNvPr id="654" name="正方形/長方形 653">
                  <a:extLst>
                    <a:ext uri="{FF2B5EF4-FFF2-40B4-BE49-F238E27FC236}">
                      <a16:creationId xmlns:a16="http://schemas.microsoft.com/office/drawing/2014/main" id="{00000000-0008-0000-0100-00008E020000}"/>
                    </a:ext>
                  </a:extLst>
                </xdr:cNvPr>
                <xdr:cNvSpPr/>
              </xdr:nvSpPr>
              <xdr:spPr>
                <a:xfrm>
                  <a:off x="5852111" y="3277300"/>
                  <a:ext cx="816542" cy="2177737"/>
                </a:xfrm>
                <a:prstGeom prst="rect">
                  <a:avLst/>
                </a:prstGeom>
                <a:pattFill prst="pct25">
                  <a:fgClr>
                    <a:schemeClr val="accent2">
                      <a:lumMod val="60000"/>
                      <a:lumOff val="40000"/>
                    </a:schemeClr>
                  </a:fgClr>
                  <a:bgClr>
                    <a:schemeClr val="bg1"/>
                  </a:bgClr>
                </a:pattFill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wrap="square" rtlCol="0" anchor="ctr"/>
                <a:lstStyle>
                  <a:defPPr>
                    <a:defRPr lang="ja-JP"/>
                  </a:defPPr>
                  <a:lvl1pPr marL="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algn="l" defTabSz="914400" rtl="0" eaLnBrk="1" latinLnBrk="0" hangingPunct="1">
                    <a:defRPr kumimoji="1" sz="1800" kern="12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>
                  <a:pPr algn="ctr"/>
                  <a:endParaRPr kumimoji="1" lang="ja-JP" altLang="en-US"/>
                </a:p>
              </xdr:txBody>
            </xdr:sp>
            <xdr:cxnSp macro="">
              <xdr:nvCxnSpPr>
                <xdr:cNvPr id="655" name="直線コネクタ 654">
                  <a:extLst>
                    <a:ext uri="{FF2B5EF4-FFF2-40B4-BE49-F238E27FC236}">
                      <a16:creationId xmlns:a16="http://schemas.microsoft.com/office/drawing/2014/main" id="{00000000-0008-0000-0100-00008F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3247847" y="871008"/>
                  <a:ext cx="5126176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56" name="直線コネクタ 655">
                  <a:extLst>
                    <a:ext uri="{FF2B5EF4-FFF2-40B4-BE49-F238E27FC236}">
                      <a16:creationId xmlns:a16="http://schemas.microsoft.com/office/drawing/2014/main" id="{00000000-0008-0000-0100-000090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3447288" y="5773816"/>
                  <a:ext cx="0" cy="363748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57" name="直線コネクタ 656">
                  <a:extLst>
                    <a:ext uri="{FF2B5EF4-FFF2-40B4-BE49-F238E27FC236}">
                      <a16:creationId xmlns:a16="http://schemas.microsoft.com/office/drawing/2014/main" id="{00000000-0008-0000-0100-000091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3636253" y="803563"/>
                  <a:ext cx="0" cy="263542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58" name="直線コネクタ 657">
                  <a:extLst>
                    <a:ext uri="{FF2B5EF4-FFF2-40B4-BE49-F238E27FC236}">
                      <a16:creationId xmlns:a16="http://schemas.microsoft.com/office/drawing/2014/main" id="{00000000-0008-0000-0100-000092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3228112" y="5987954"/>
                  <a:ext cx="5126176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59" name="直線コネクタ 658">
                  <a:extLst>
                    <a:ext uri="{FF2B5EF4-FFF2-40B4-BE49-F238E27FC236}">
                      <a16:creationId xmlns:a16="http://schemas.microsoft.com/office/drawing/2014/main" id="{00000000-0008-0000-0100-000093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3619523" y="5773816"/>
                  <a:ext cx="0" cy="363748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60" name="直線コネクタ 659">
                  <a:extLst>
                    <a:ext uri="{FF2B5EF4-FFF2-40B4-BE49-F238E27FC236}">
                      <a16:creationId xmlns:a16="http://schemas.microsoft.com/office/drawing/2014/main" id="{00000000-0008-0000-0100-000094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4883544" y="5716569"/>
                  <a:ext cx="0" cy="363748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61" name="直線コネクタ 660">
                  <a:extLst>
                    <a:ext uri="{FF2B5EF4-FFF2-40B4-BE49-F238E27FC236}">
                      <a16:creationId xmlns:a16="http://schemas.microsoft.com/office/drawing/2014/main" id="{00000000-0008-0000-0100-000095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6751779" y="5716569"/>
                  <a:ext cx="0" cy="363748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62" name="直線コネクタ 661">
                  <a:extLst>
                    <a:ext uri="{FF2B5EF4-FFF2-40B4-BE49-F238E27FC236}">
                      <a16:creationId xmlns:a16="http://schemas.microsoft.com/office/drawing/2014/main" id="{00000000-0008-0000-0100-000096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8167693" y="5698097"/>
                  <a:ext cx="0" cy="363748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63" name="直線コネクタ 662">
                  <a:extLst>
                    <a:ext uri="{FF2B5EF4-FFF2-40B4-BE49-F238E27FC236}">
                      <a16:creationId xmlns:a16="http://schemas.microsoft.com/office/drawing/2014/main" id="{00000000-0008-0000-0100-000097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8300267" y="2437702"/>
                  <a:ext cx="1231660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64" name="直線コネクタ 663">
                  <a:extLst>
                    <a:ext uri="{FF2B5EF4-FFF2-40B4-BE49-F238E27FC236}">
                      <a16:creationId xmlns:a16="http://schemas.microsoft.com/office/drawing/2014/main" id="{00000000-0008-0000-0100-000098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8300267" y="2710868"/>
                  <a:ext cx="797551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65" name="直線コネクタ 664">
                  <a:extLst>
                    <a:ext uri="{FF2B5EF4-FFF2-40B4-BE49-F238E27FC236}">
                      <a16:creationId xmlns:a16="http://schemas.microsoft.com/office/drawing/2014/main" id="{00000000-0008-0000-0100-000099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8300267" y="5522647"/>
                  <a:ext cx="1231660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66" name="直線コネクタ 665">
                  <a:extLst>
                    <a:ext uri="{FF2B5EF4-FFF2-40B4-BE49-F238E27FC236}">
                      <a16:creationId xmlns:a16="http://schemas.microsoft.com/office/drawing/2014/main" id="{00000000-0008-0000-0100-00009A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2478865" y="2710868"/>
                  <a:ext cx="312261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67" name="直線コネクタ 666">
                  <a:extLst>
                    <a:ext uri="{FF2B5EF4-FFF2-40B4-BE49-F238E27FC236}">
                      <a16:creationId xmlns:a16="http://schemas.microsoft.com/office/drawing/2014/main" id="{00000000-0008-0000-0100-00009B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2478865" y="2437702"/>
                  <a:ext cx="312261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668" name="直線コネクタ 667">
                  <a:extLst>
                    <a:ext uri="{FF2B5EF4-FFF2-40B4-BE49-F238E27FC236}">
                      <a16:creationId xmlns:a16="http://schemas.microsoft.com/office/drawing/2014/main" id="{00000000-0008-0000-0100-00009C02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8646631" y="1209964"/>
                  <a:ext cx="451184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78" name="直線コネクタ 777">
                  <a:extLst>
                    <a:ext uri="{FF2B5EF4-FFF2-40B4-BE49-F238E27FC236}">
                      <a16:creationId xmlns:a16="http://schemas.microsoft.com/office/drawing/2014/main" id="{00000000-0008-0000-0100-00000A03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8643618" y="1499469"/>
                  <a:ext cx="451186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79" name="直線コネクタ 778">
                  <a:extLst>
                    <a:ext uri="{FF2B5EF4-FFF2-40B4-BE49-F238E27FC236}">
                      <a16:creationId xmlns:a16="http://schemas.microsoft.com/office/drawing/2014/main" id="{00000000-0008-0000-0100-00000B03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1828800" y="6010346"/>
                  <a:ext cx="508216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80" name="直線コネクタ 779">
                  <a:extLst>
                    <a:ext uri="{FF2B5EF4-FFF2-40B4-BE49-F238E27FC236}">
                      <a16:creationId xmlns:a16="http://schemas.microsoft.com/office/drawing/2014/main" id="{00000000-0008-0000-0100-00000C03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V="1">
                  <a:off x="2298985" y="5639497"/>
                  <a:ext cx="0" cy="63199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81" name="直線コネクタ 780">
                  <a:extLst>
                    <a:ext uri="{FF2B5EF4-FFF2-40B4-BE49-F238E27FC236}">
                      <a16:creationId xmlns:a16="http://schemas.microsoft.com/office/drawing/2014/main" id="{00000000-0008-0000-0100-00000D03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V="1">
                  <a:off x="1927177" y="5639497"/>
                  <a:ext cx="0" cy="63199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82" name="直線コネクタ 781">
                  <a:extLst>
                    <a:ext uri="{FF2B5EF4-FFF2-40B4-BE49-F238E27FC236}">
                      <a16:creationId xmlns:a16="http://schemas.microsoft.com/office/drawing/2014/main" id="{00000000-0008-0000-0100-00000E03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V="1">
                  <a:off x="2317458" y="1671782"/>
                  <a:ext cx="0" cy="63199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83" name="直線コネクタ 782">
                  <a:extLst>
                    <a:ext uri="{FF2B5EF4-FFF2-40B4-BE49-F238E27FC236}">
                      <a16:creationId xmlns:a16="http://schemas.microsoft.com/office/drawing/2014/main" id="{00000000-0008-0000-0100-00000F03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V="1">
                  <a:off x="2029984" y="1671782"/>
                  <a:ext cx="0" cy="63199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84" name="直線コネクタ 783">
                  <a:extLst>
                    <a:ext uri="{FF2B5EF4-FFF2-40B4-BE49-F238E27FC236}">
                      <a16:creationId xmlns:a16="http://schemas.microsoft.com/office/drawing/2014/main" id="{00000000-0008-0000-0100-00001003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H="1" flipV="1">
                  <a:off x="8932958" y="1095553"/>
                  <a:ext cx="13948" cy="492139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85" name="直線コネクタ 784">
                  <a:extLst>
                    <a:ext uri="{FF2B5EF4-FFF2-40B4-BE49-F238E27FC236}">
                      <a16:creationId xmlns:a16="http://schemas.microsoft.com/office/drawing/2014/main" id="{00000000-0008-0000-0100-00001103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V="1">
                  <a:off x="8932958" y="2303775"/>
                  <a:ext cx="0" cy="3335723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86" name="直線コネクタ 785">
                  <a:extLst>
                    <a:ext uri="{FF2B5EF4-FFF2-40B4-BE49-F238E27FC236}">
                      <a16:creationId xmlns:a16="http://schemas.microsoft.com/office/drawing/2014/main" id="{00000000-0008-0000-0100-00001203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V="1">
                  <a:off x="9311649" y="2303775"/>
                  <a:ext cx="0" cy="3335723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87" name="直線コネクタ 786">
                  <a:extLst>
                    <a:ext uri="{FF2B5EF4-FFF2-40B4-BE49-F238E27FC236}">
                      <a16:creationId xmlns:a16="http://schemas.microsoft.com/office/drawing/2014/main" id="{00000000-0008-0000-0100-00001303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8354288" y="3186545"/>
                  <a:ext cx="712593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88" name="直線コネクタ 787">
                  <a:extLst>
                    <a:ext uri="{FF2B5EF4-FFF2-40B4-BE49-F238E27FC236}">
                      <a16:creationId xmlns:a16="http://schemas.microsoft.com/office/drawing/2014/main" id="{00000000-0008-0000-0100-00001403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V="1">
                  <a:off x="2707648" y="2303775"/>
                  <a:ext cx="0" cy="47637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89" name="直線コネクタ 788">
                  <a:extLst>
                    <a:ext uri="{FF2B5EF4-FFF2-40B4-BE49-F238E27FC236}">
                      <a16:creationId xmlns:a16="http://schemas.microsoft.com/office/drawing/2014/main" id="{00000000-0008-0000-0100-000015030000}"/>
                    </a:ext>
                  </a:extLst>
                </xdr:cNvPr>
                <xdr:cNvCxnSpPr>
                  <a:cxnSpLocks/>
                </xdr:cNvCxnSpPr>
              </xdr:nvCxnSpPr>
              <xdr:spPr>
                <a:xfrm>
                  <a:off x="1828800" y="1828800"/>
                  <a:ext cx="596177" cy="0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  <xdr:cxnSp macro="">
              <xdr:nvCxnSpPr>
                <xdr:cNvPr id="790" name="直線コネクタ 789">
                  <a:extLst>
                    <a:ext uri="{FF2B5EF4-FFF2-40B4-BE49-F238E27FC236}">
                      <a16:creationId xmlns:a16="http://schemas.microsoft.com/office/drawing/2014/main" id="{00000000-0008-0000-0100-000016030000}"/>
                    </a:ext>
                  </a:extLst>
                </xdr:cNvPr>
                <xdr:cNvCxnSpPr>
                  <a:cxnSpLocks/>
                </xdr:cNvCxnSpPr>
              </xdr:nvCxnSpPr>
              <xdr:spPr>
                <a:xfrm flipV="1">
                  <a:off x="1927177" y="1671782"/>
                  <a:ext cx="0" cy="631994"/>
                </a:xfrm>
                <a:prstGeom prst="line">
                  <a:avLst/>
                </a:prstGeom>
              </xdr:spPr>
              <xdr:style>
                <a:lnRef idx="1">
                  <a:schemeClr val="dk1"/>
                </a:lnRef>
                <a:fillRef idx="0">
                  <a:schemeClr val="dk1"/>
                </a:fillRef>
                <a:effectRef idx="0">
                  <a:schemeClr val="dk1"/>
                </a:effectRef>
                <a:fontRef idx="minor">
                  <a:schemeClr val="tx1"/>
                </a:fontRef>
              </xdr:style>
            </xdr:cxnSp>
          </xdr:grpSp>
          <xdr:sp macro="" textlink="">
            <xdr:nvSpPr>
              <xdr:cNvPr id="585" name="正方形/長方形 584">
                <a:extLst>
                  <a:ext uri="{FF2B5EF4-FFF2-40B4-BE49-F238E27FC236}">
                    <a16:creationId xmlns:a16="http://schemas.microsoft.com/office/drawing/2014/main" id="{00000000-0008-0000-0100-000049020000}"/>
                  </a:ext>
                </a:extLst>
              </xdr:cNvPr>
              <xdr:cNvSpPr/>
            </xdr:nvSpPr>
            <xdr:spPr>
              <a:xfrm>
                <a:off x="5125059" y="1368077"/>
                <a:ext cx="692727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3640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86" name="正方形/長方形 585">
                <a:extLst>
                  <a:ext uri="{FF2B5EF4-FFF2-40B4-BE49-F238E27FC236}">
                    <a16:creationId xmlns:a16="http://schemas.microsoft.com/office/drawing/2014/main" id="{00000000-0008-0000-0100-00004A020000}"/>
                  </a:ext>
                </a:extLst>
              </xdr:cNvPr>
              <xdr:cNvSpPr/>
            </xdr:nvSpPr>
            <xdr:spPr>
              <a:xfrm>
                <a:off x="3195383" y="5889867"/>
                <a:ext cx="692727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100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87" name="正方形/長方形 586">
                <a:extLst>
                  <a:ext uri="{FF2B5EF4-FFF2-40B4-BE49-F238E27FC236}">
                    <a16:creationId xmlns:a16="http://schemas.microsoft.com/office/drawing/2014/main" id="{00000000-0008-0000-0100-00004B020000}"/>
                  </a:ext>
                </a:extLst>
              </xdr:cNvPr>
              <xdr:cNvSpPr/>
            </xdr:nvSpPr>
            <xdr:spPr>
              <a:xfrm>
                <a:off x="7330134" y="5875354"/>
                <a:ext cx="692727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100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88" name="正方形/長方形 587">
                <a:extLst>
                  <a:ext uri="{FF2B5EF4-FFF2-40B4-BE49-F238E27FC236}">
                    <a16:creationId xmlns:a16="http://schemas.microsoft.com/office/drawing/2014/main" id="{00000000-0008-0000-0100-00004C020000}"/>
                  </a:ext>
                </a:extLst>
              </xdr:cNvPr>
              <xdr:cNvSpPr/>
            </xdr:nvSpPr>
            <xdr:spPr>
              <a:xfrm>
                <a:off x="3417130" y="6045094"/>
                <a:ext cx="692727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kumimoji="1" lang="en-US" altLang="ja-JP" sz="800">
                    <a:solidFill>
                      <a:schemeClr val="tx1"/>
                    </a:solidFill>
                  </a:rPr>
                  <a:t>200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89" name="正方形/長方形 588">
                <a:extLst>
                  <a:ext uri="{FF2B5EF4-FFF2-40B4-BE49-F238E27FC236}">
                    <a16:creationId xmlns:a16="http://schemas.microsoft.com/office/drawing/2014/main" id="{00000000-0008-0000-0100-00004D020000}"/>
                  </a:ext>
                </a:extLst>
              </xdr:cNvPr>
              <xdr:cNvSpPr/>
            </xdr:nvSpPr>
            <xdr:spPr>
              <a:xfrm>
                <a:off x="5169852" y="5651576"/>
                <a:ext cx="692727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1360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90" name="正方形/長方形 589">
                <a:extLst>
                  <a:ext uri="{FF2B5EF4-FFF2-40B4-BE49-F238E27FC236}">
                    <a16:creationId xmlns:a16="http://schemas.microsoft.com/office/drawing/2014/main" id="{00000000-0008-0000-0100-00004E020000}"/>
                  </a:ext>
                </a:extLst>
              </xdr:cNvPr>
              <xdr:cNvSpPr/>
            </xdr:nvSpPr>
            <xdr:spPr>
              <a:xfrm>
                <a:off x="3961375" y="5637710"/>
                <a:ext cx="692727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940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91" name="正方形/長方形 590">
                <a:extLst>
                  <a:ext uri="{FF2B5EF4-FFF2-40B4-BE49-F238E27FC236}">
                    <a16:creationId xmlns:a16="http://schemas.microsoft.com/office/drawing/2014/main" id="{00000000-0008-0000-0100-00004F020000}"/>
                  </a:ext>
                </a:extLst>
              </xdr:cNvPr>
              <xdr:cNvSpPr/>
            </xdr:nvSpPr>
            <xdr:spPr>
              <a:xfrm>
                <a:off x="6455706" y="5639654"/>
                <a:ext cx="692727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940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92" name="正方形/長方形 591">
                <a:extLst>
                  <a:ext uri="{FF2B5EF4-FFF2-40B4-BE49-F238E27FC236}">
                    <a16:creationId xmlns:a16="http://schemas.microsoft.com/office/drawing/2014/main" id="{00000000-0008-0000-0100-000050020000}"/>
                  </a:ext>
                </a:extLst>
              </xdr:cNvPr>
              <xdr:cNvSpPr/>
            </xdr:nvSpPr>
            <xdr:spPr>
              <a:xfrm>
                <a:off x="2271066" y="5649996"/>
                <a:ext cx="692727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400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93" name="正方形/長方形 592">
                <a:extLst>
                  <a:ext uri="{FF2B5EF4-FFF2-40B4-BE49-F238E27FC236}">
                    <a16:creationId xmlns:a16="http://schemas.microsoft.com/office/drawing/2014/main" id="{00000000-0008-0000-0100-000051020000}"/>
                  </a:ext>
                </a:extLst>
              </xdr:cNvPr>
              <xdr:cNvSpPr/>
            </xdr:nvSpPr>
            <xdr:spPr>
              <a:xfrm>
                <a:off x="1946340" y="2331848"/>
                <a:ext cx="692727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100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94" name="正方形/長方形 593">
                <a:extLst>
                  <a:ext uri="{FF2B5EF4-FFF2-40B4-BE49-F238E27FC236}">
                    <a16:creationId xmlns:a16="http://schemas.microsoft.com/office/drawing/2014/main" id="{00000000-0008-0000-0100-000052020000}"/>
                  </a:ext>
                </a:extLst>
              </xdr:cNvPr>
              <xdr:cNvSpPr/>
            </xdr:nvSpPr>
            <xdr:spPr>
              <a:xfrm>
                <a:off x="2429923" y="2353186"/>
                <a:ext cx="466332" cy="154062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300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95" name="正方形/長方形 594">
                <a:extLst>
                  <a:ext uri="{FF2B5EF4-FFF2-40B4-BE49-F238E27FC236}">
                    <a16:creationId xmlns:a16="http://schemas.microsoft.com/office/drawing/2014/main" id="{00000000-0008-0000-0100-000053020000}"/>
                  </a:ext>
                </a:extLst>
              </xdr:cNvPr>
              <xdr:cNvSpPr/>
            </xdr:nvSpPr>
            <xdr:spPr>
              <a:xfrm>
                <a:off x="3541746" y="2168006"/>
                <a:ext cx="334877" cy="133408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ja-JP" altLang="en-US" sz="800">
                    <a:solidFill>
                      <a:schemeClr val="tx1"/>
                    </a:solidFill>
                  </a:rPr>
                  <a:t>柱断面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96" name="正方形/長方形 595">
                <a:extLst>
                  <a:ext uri="{FF2B5EF4-FFF2-40B4-BE49-F238E27FC236}">
                    <a16:creationId xmlns:a16="http://schemas.microsoft.com/office/drawing/2014/main" id="{00000000-0008-0000-0100-000054020000}"/>
                  </a:ext>
                </a:extLst>
              </xdr:cNvPr>
              <xdr:cNvSpPr/>
            </xdr:nvSpPr>
            <xdr:spPr>
              <a:xfrm rot="16200000">
                <a:off x="7728086" y="3053618"/>
                <a:ext cx="492145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300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97" name="正方形/長方形 596">
                <a:extLst>
                  <a:ext uri="{FF2B5EF4-FFF2-40B4-BE49-F238E27FC236}">
                    <a16:creationId xmlns:a16="http://schemas.microsoft.com/office/drawing/2014/main" id="{00000000-0008-0000-0100-000055020000}"/>
                  </a:ext>
                </a:extLst>
              </xdr:cNvPr>
              <xdr:cNvSpPr/>
            </xdr:nvSpPr>
            <xdr:spPr>
              <a:xfrm rot="16200000">
                <a:off x="2753437" y="3072358"/>
                <a:ext cx="492145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300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98" name="正方形/長方形 597">
                <a:extLst>
                  <a:ext uri="{FF2B5EF4-FFF2-40B4-BE49-F238E27FC236}">
                    <a16:creationId xmlns:a16="http://schemas.microsoft.com/office/drawing/2014/main" id="{00000000-0008-0000-0100-000056020000}"/>
                  </a:ext>
                </a:extLst>
              </xdr:cNvPr>
              <xdr:cNvSpPr/>
            </xdr:nvSpPr>
            <xdr:spPr>
              <a:xfrm rot="16200000">
                <a:off x="7757378" y="2101515"/>
                <a:ext cx="500396" cy="231655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300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599" name="正方形/長方形 598">
                <a:extLst>
                  <a:ext uri="{FF2B5EF4-FFF2-40B4-BE49-F238E27FC236}">
                    <a16:creationId xmlns:a16="http://schemas.microsoft.com/office/drawing/2014/main" id="{00000000-0008-0000-0100-000057020000}"/>
                  </a:ext>
                </a:extLst>
              </xdr:cNvPr>
              <xdr:cNvSpPr/>
            </xdr:nvSpPr>
            <xdr:spPr>
              <a:xfrm rot="16200000">
                <a:off x="7741946" y="3381511"/>
                <a:ext cx="492145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kumimoji="1" lang="en-US" altLang="ja-JP" sz="800">
                    <a:solidFill>
                      <a:schemeClr val="tx1"/>
                    </a:solidFill>
                  </a:rPr>
                  <a:t>400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600" name="正方形/長方形 599">
                <a:extLst>
                  <a:ext uri="{FF2B5EF4-FFF2-40B4-BE49-F238E27FC236}">
                    <a16:creationId xmlns:a16="http://schemas.microsoft.com/office/drawing/2014/main" id="{00000000-0008-0000-0100-000058020000}"/>
                  </a:ext>
                </a:extLst>
              </xdr:cNvPr>
              <xdr:cNvSpPr/>
            </xdr:nvSpPr>
            <xdr:spPr>
              <a:xfrm rot="16200000">
                <a:off x="7705962" y="4419714"/>
                <a:ext cx="492145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1800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601" name="正方形/長方形 600">
                <a:extLst>
                  <a:ext uri="{FF2B5EF4-FFF2-40B4-BE49-F238E27FC236}">
                    <a16:creationId xmlns:a16="http://schemas.microsoft.com/office/drawing/2014/main" id="{00000000-0008-0000-0100-000059020000}"/>
                  </a:ext>
                </a:extLst>
              </xdr:cNvPr>
              <xdr:cNvSpPr/>
            </xdr:nvSpPr>
            <xdr:spPr>
              <a:xfrm rot="16200000">
                <a:off x="8025838" y="4183318"/>
                <a:ext cx="492145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kumimoji="1" lang="en-US" altLang="ja-JP" sz="800">
                    <a:solidFill>
                      <a:schemeClr val="tx1"/>
                    </a:solidFill>
                  </a:rPr>
                  <a:t>2500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602" name="正方形/長方形 601">
                <a:extLst>
                  <a:ext uri="{FF2B5EF4-FFF2-40B4-BE49-F238E27FC236}">
                    <a16:creationId xmlns:a16="http://schemas.microsoft.com/office/drawing/2014/main" id="{00000000-0008-0000-0100-00005A020000}"/>
                  </a:ext>
                </a:extLst>
              </xdr:cNvPr>
              <xdr:cNvSpPr/>
            </xdr:nvSpPr>
            <xdr:spPr>
              <a:xfrm>
                <a:off x="3453551" y="1677461"/>
                <a:ext cx="572164" cy="172130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300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603" name="正方形/長方形 602">
                <a:extLst>
                  <a:ext uri="{FF2B5EF4-FFF2-40B4-BE49-F238E27FC236}">
                    <a16:creationId xmlns:a16="http://schemas.microsoft.com/office/drawing/2014/main" id="{00000000-0008-0000-0100-00005B020000}"/>
                  </a:ext>
                </a:extLst>
              </xdr:cNvPr>
              <xdr:cNvSpPr/>
            </xdr:nvSpPr>
            <xdr:spPr>
              <a:xfrm>
                <a:off x="5164913" y="1612702"/>
                <a:ext cx="692727" cy="258619"/>
              </a:xfrm>
              <a:prstGeom prst="rect">
                <a:avLst/>
              </a:prstGeom>
              <a:noFill/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r>
                  <a:rPr lang="en-US" altLang="ja-JP" sz="800">
                    <a:solidFill>
                      <a:schemeClr val="tx1"/>
                    </a:solidFill>
                  </a:rPr>
                  <a:t>3340</a:t>
                </a:r>
                <a:endParaRPr kumimoji="1" lang="ja-JP" altLang="en-US" sz="800">
                  <a:solidFill>
                    <a:schemeClr val="tx1"/>
                  </a:solidFill>
                </a:endParaRPr>
              </a:p>
            </xdr:txBody>
          </xdr:sp>
          <xdr:sp macro="" textlink="">
            <xdr:nvSpPr>
              <xdr:cNvPr id="604" name="フローチャート: 結合子 603">
                <a:extLst>
                  <a:ext uri="{FF2B5EF4-FFF2-40B4-BE49-F238E27FC236}">
                    <a16:creationId xmlns:a16="http://schemas.microsoft.com/office/drawing/2014/main" id="{00000000-0008-0000-0100-00005C020000}"/>
                  </a:ext>
                </a:extLst>
              </xdr:cNvPr>
              <xdr:cNvSpPr/>
            </xdr:nvSpPr>
            <xdr:spPr>
              <a:xfrm>
                <a:off x="8060238" y="2308988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05" name="フローチャート: 結合子 604">
                <a:extLst>
                  <a:ext uri="{FF2B5EF4-FFF2-40B4-BE49-F238E27FC236}">
                    <a16:creationId xmlns:a16="http://schemas.microsoft.com/office/drawing/2014/main" id="{00000000-0008-0000-0100-00005D020000}"/>
                  </a:ext>
                </a:extLst>
              </xdr:cNvPr>
              <xdr:cNvSpPr/>
            </xdr:nvSpPr>
            <xdr:spPr>
              <a:xfrm>
                <a:off x="8058842" y="3279975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06" name="フローチャート: 結合子 605">
                <a:extLst>
                  <a:ext uri="{FF2B5EF4-FFF2-40B4-BE49-F238E27FC236}">
                    <a16:creationId xmlns:a16="http://schemas.microsoft.com/office/drawing/2014/main" id="{00000000-0008-0000-0100-00005E020000}"/>
                  </a:ext>
                </a:extLst>
              </xdr:cNvPr>
              <xdr:cNvSpPr/>
            </xdr:nvSpPr>
            <xdr:spPr>
              <a:xfrm>
                <a:off x="7433395" y="5892925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07" name="フローチャート: 結合子 606">
                <a:extLst>
                  <a:ext uri="{FF2B5EF4-FFF2-40B4-BE49-F238E27FC236}">
                    <a16:creationId xmlns:a16="http://schemas.microsoft.com/office/drawing/2014/main" id="{00000000-0008-0000-0100-00005F020000}"/>
                  </a:ext>
                </a:extLst>
              </xdr:cNvPr>
              <xdr:cNvSpPr/>
            </xdr:nvSpPr>
            <xdr:spPr>
              <a:xfrm>
                <a:off x="3075429" y="3058144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08" name="フローチャート: 結合子 607">
                <a:extLst>
                  <a:ext uri="{FF2B5EF4-FFF2-40B4-BE49-F238E27FC236}">
                    <a16:creationId xmlns:a16="http://schemas.microsoft.com/office/drawing/2014/main" id="{00000000-0008-0000-0100-000060020000}"/>
                  </a:ext>
                </a:extLst>
              </xdr:cNvPr>
              <xdr:cNvSpPr/>
            </xdr:nvSpPr>
            <xdr:spPr>
              <a:xfrm>
                <a:off x="8050982" y="3063306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09" name="フローチャート: 結合子 608">
                <a:extLst>
                  <a:ext uri="{FF2B5EF4-FFF2-40B4-BE49-F238E27FC236}">
                    <a16:creationId xmlns:a16="http://schemas.microsoft.com/office/drawing/2014/main" id="{00000000-0008-0000-0100-000061020000}"/>
                  </a:ext>
                </a:extLst>
              </xdr:cNvPr>
              <xdr:cNvSpPr/>
            </xdr:nvSpPr>
            <xdr:spPr>
              <a:xfrm>
                <a:off x="7494320" y="1808499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10" name="フローチャート: 結合子 609">
                <a:extLst>
                  <a:ext uri="{FF2B5EF4-FFF2-40B4-BE49-F238E27FC236}">
                    <a16:creationId xmlns:a16="http://schemas.microsoft.com/office/drawing/2014/main" id="{00000000-0008-0000-0100-000062020000}"/>
                  </a:ext>
                </a:extLst>
              </xdr:cNvPr>
              <xdr:cNvSpPr/>
            </xdr:nvSpPr>
            <xdr:spPr>
              <a:xfrm>
                <a:off x="2445330" y="5911007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11" name="フローチャート: 結合子 610">
                <a:extLst>
                  <a:ext uri="{FF2B5EF4-FFF2-40B4-BE49-F238E27FC236}">
                    <a16:creationId xmlns:a16="http://schemas.microsoft.com/office/drawing/2014/main" id="{00000000-0008-0000-0100-000063020000}"/>
                  </a:ext>
                </a:extLst>
              </xdr:cNvPr>
              <xdr:cNvSpPr/>
            </xdr:nvSpPr>
            <xdr:spPr>
              <a:xfrm>
                <a:off x="3603943" y="1604949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12" name="フローチャート: 結合子 611">
                <a:extLst>
                  <a:ext uri="{FF2B5EF4-FFF2-40B4-BE49-F238E27FC236}">
                    <a16:creationId xmlns:a16="http://schemas.microsoft.com/office/drawing/2014/main" id="{00000000-0008-0000-0100-000064020000}"/>
                  </a:ext>
                </a:extLst>
              </xdr:cNvPr>
              <xdr:cNvSpPr/>
            </xdr:nvSpPr>
            <xdr:spPr>
              <a:xfrm>
                <a:off x="3603943" y="1810512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13" name="フローチャート: 結合子 612">
                <a:extLst>
                  <a:ext uri="{FF2B5EF4-FFF2-40B4-BE49-F238E27FC236}">
                    <a16:creationId xmlns:a16="http://schemas.microsoft.com/office/drawing/2014/main" id="{00000000-0008-0000-0100-000065020000}"/>
                  </a:ext>
                </a:extLst>
              </xdr:cNvPr>
              <xdr:cNvSpPr/>
            </xdr:nvSpPr>
            <xdr:spPr>
              <a:xfrm>
                <a:off x="3813590" y="1810512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14" name="フローチャート: 結合子 613">
                <a:extLst>
                  <a:ext uri="{FF2B5EF4-FFF2-40B4-BE49-F238E27FC236}">
                    <a16:creationId xmlns:a16="http://schemas.microsoft.com/office/drawing/2014/main" id="{00000000-0008-0000-0100-000066020000}"/>
                  </a:ext>
                </a:extLst>
              </xdr:cNvPr>
              <xdr:cNvSpPr/>
            </xdr:nvSpPr>
            <xdr:spPr>
              <a:xfrm>
                <a:off x="2449662" y="2571931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15" name="フローチャート: 結合子 614">
                <a:extLst>
                  <a:ext uri="{FF2B5EF4-FFF2-40B4-BE49-F238E27FC236}">
                    <a16:creationId xmlns:a16="http://schemas.microsoft.com/office/drawing/2014/main" id="{00000000-0008-0000-0100-000067020000}"/>
                  </a:ext>
                </a:extLst>
              </xdr:cNvPr>
              <xdr:cNvSpPr/>
            </xdr:nvSpPr>
            <xdr:spPr>
              <a:xfrm>
                <a:off x="2531071" y="2568539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16" name="フローチャート: 結合子 615">
                <a:extLst>
                  <a:ext uri="{FF2B5EF4-FFF2-40B4-BE49-F238E27FC236}">
                    <a16:creationId xmlns:a16="http://schemas.microsoft.com/office/drawing/2014/main" id="{00000000-0008-0000-0100-000068020000}"/>
                  </a:ext>
                </a:extLst>
              </xdr:cNvPr>
              <xdr:cNvSpPr/>
            </xdr:nvSpPr>
            <xdr:spPr>
              <a:xfrm>
                <a:off x="8056429" y="2079769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17" name="フローチャート: 結合子 616">
                <a:extLst>
                  <a:ext uri="{FF2B5EF4-FFF2-40B4-BE49-F238E27FC236}">
                    <a16:creationId xmlns:a16="http://schemas.microsoft.com/office/drawing/2014/main" id="{00000000-0008-0000-0100-000069020000}"/>
                  </a:ext>
                </a:extLst>
              </xdr:cNvPr>
              <xdr:cNvSpPr/>
            </xdr:nvSpPr>
            <xdr:spPr>
              <a:xfrm>
                <a:off x="6307748" y="5891389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18" name="フローチャート: 結合子 617">
                <a:extLst>
                  <a:ext uri="{FF2B5EF4-FFF2-40B4-BE49-F238E27FC236}">
                    <a16:creationId xmlns:a16="http://schemas.microsoft.com/office/drawing/2014/main" id="{00000000-0008-0000-0100-00006A020000}"/>
                  </a:ext>
                </a:extLst>
              </xdr:cNvPr>
              <xdr:cNvSpPr/>
            </xdr:nvSpPr>
            <xdr:spPr>
              <a:xfrm>
                <a:off x="7501356" y="1614476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19" name="フローチャート: 結合子 618">
                <a:extLst>
                  <a:ext uri="{FF2B5EF4-FFF2-40B4-BE49-F238E27FC236}">
                    <a16:creationId xmlns:a16="http://schemas.microsoft.com/office/drawing/2014/main" id="{00000000-0008-0000-0100-00006B020000}"/>
                  </a:ext>
                </a:extLst>
              </xdr:cNvPr>
              <xdr:cNvSpPr/>
            </xdr:nvSpPr>
            <xdr:spPr>
              <a:xfrm>
                <a:off x="7487817" y="5892129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20" name="フローチャート: 結合子 619">
                <a:extLst>
                  <a:ext uri="{FF2B5EF4-FFF2-40B4-BE49-F238E27FC236}">
                    <a16:creationId xmlns:a16="http://schemas.microsoft.com/office/drawing/2014/main" id="{00000000-0008-0000-0100-00006C020000}"/>
                  </a:ext>
                </a:extLst>
              </xdr:cNvPr>
              <xdr:cNvSpPr/>
            </xdr:nvSpPr>
            <xdr:spPr>
              <a:xfrm>
                <a:off x="2760074" y="2571931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21" name="フローチャート: 結合子 620">
                <a:extLst>
                  <a:ext uri="{FF2B5EF4-FFF2-40B4-BE49-F238E27FC236}">
                    <a16:creationId xmlns:a16="http://schemas.microsoft.com/office/drawing/2014/main" id="{00000000-0008-0000-0100-00006D020000}"/>
                  </a:ext>
                </a:extLst>
              </xdr:cNvPr>
              <xdr:cNvSpPr/>
            </xdr:nvSpPr>
            <xdr:spPr>
              <a:xfrm>
                <a:off x="2743943" y="5908615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22" name="フローチャート: 結合子 621">
                <a:extLst>
                  <a:ext uri="{FF2B5EF4-FFF2-40B4-BE49-F238E27FC236}">
                    <a16:creationId xmlns:a16="http://schemas.microsoft.com/office/drawing/2014/main" id="{00000000-0008-0000-0100-00006E020000}"/>
                  </a:ext>
                </a:extLst>
              </xdr:cNvPr>
              <xdr:cNvSpPr/>
            </xdr:nvSpPr>
            <xdr:spPr>
              <a:xfrm>
                <a:off x="3803806" y="5892925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23" name="フローチャート: 結合子 622">
                <a:extLst>
                  <a:ext uri="{FF2B5EF4-FFF2-40B4-BE49-F238E27FC236}">
                    <a16:creationId xmlns:a16="http://schemas.microsoft.com/office/drawing/2014/main" id="{00000000-0008-0000-0100-00006F020000}"/>
                  </a:ext>
                </a:extLst>
              </xdr:cNvPr>
              <xdr:cNvSpPr/>
            </xdr:nvSpPr>
            <xdr:spPr>
              <a:xfrm>
                <a:off x="8059231" y="3659778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24" name="フローチャート: 結合子 623">
                <a:extLst>
                  <a:ext uri="{FF2B5EF4-FFF2-40B4-BE49-F238E27FC236}">
                    <a16:creationId xmlns:a16="http://schemas.microsoft.com/office/drawing/2014/main" id="{00000000-0008-0000-0100-000070020000}"/>
                  </a:ext>
                </a:extLst>
              </xdr:cNvPr>
              <xdr:cNvSpPr/>
            </xdr:nvSpPr>
            <xdr:spPr>
              <a:xfrm>
                <a:off x="8357929" y="5522796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25" name="フローチャート: 結合子 624">
                <a:extLst>
                  <a:ext uri="{FF2B5EF4-FFF2-40B4-BE49-F238E27FC236}">
                    <a16:creationId xmlns:a16="http://schemas.microsoft.com/office/drawing/2014/main" id="{00000000-0008-0000-0100-000071020000}"/>
                  </a:ext>
                </a:extLst>
              </xdr:cNvPr>
              <xdr:cNvSpPr/>
            </xdr:nvSpPr>
            <xdr:spPr>
              <a:xfrm>
                <a:off x="4818302" y="5892130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26" name="フローチャート: 結合子 625">
                <a:extLst>
                  <a:ext uri="{FF2B5EF4-FFF2-40B4-BE49-F238E27FC236}">
                    <a16:creationId xmlns:a16="http://schemas.microsoft.com/office/drawing/2014/main" id="{00000000-0008-0000-0100-000072020000}"/>
                  </a:ext>
                </a:extLst>
              </xdr:cNvPr>
              <xdr:cNvSpPr/>
            </xdr:nvSpPr>
            <xdr:spPr>
              <a:xfrm>
                <a:off x="8359711" y="3060783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27" name="フローチャート: 結合子 626">
                <a:extLst>
                  <a:ext uri="{FF2B5EF4-FFF2-40B4-BE49-F238E27FC236}">
                    <a16:creationId xmlns:a16="http://schemas.microsoft.com/office/drawing/2014/main" id="{00000000-0008-0000-0100-000073020000}"/>
                  </a:ext>
                </a:extLst>
              </xdr:cNvPr>
              <xdr:cNvSpPr/>
            </xdr:nvSpPr>
            <xdr:spPr>
              <a:xfrm>
                <a:off x="3603942" y="5892925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28" name="フローチャート: 結合子 627">
                <a:extLst>
                  <a:ext uri="{FF2B5EF4-FFF2-40B4-BE49-F238E27FC236}">
                    <a16:creationId xmlns:a16="http://schemas.microsoft.com/office/drawing/2014/main" id="{00000000-0008-0000-0100-000074020000}"/>
                  </a:ext>
                </a:extLst>
              </xdr:cNvPr>
              <xdr:cNvSpPr/>
            </xdr:nvSpPr>
            <xdr:spPr>
              <a:xfrm>
                <a:off x="3664954" y="5896329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  <xdr:sp macro="" textlink="">
            <xdr:nvSpPr>
              <xdr:cNvPr id="629" name="フローチャート: 結合子 628">
                <a:extLst>
                  <a:ext uri="{FF2B5EF4-FFF2-40B4-BE49-F238E27FC236}">
                    <a16:creationId xmlns:a16="http://schemas.microsoft.com/office/drawing/2014/main" id="{00000000-0008-0000-0100-000075020000}"/>
                  </a:ext>
                </a:extLst>
              </xdr:cNvPr>
              <xdr:cNvSpPr/>
            </xdr:nvSpPr>
            <xdr:spPr>
              <a:xfrm>
                <a:off x="8047255" y="5521390"/>
                <a:ext cx="45719" cy="45719"/>
              </a:xfrm>
              <a:prstGeom prst="flowChartConnector">
                <a:avLst/>
              </a:prstGeom>
              <a:solidFill>
                <a:schemeClr val="tx1"/>
              </a:solidFill>
              <a:ln>
                <a:noFill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wrap="square" rtlCol="0" anchor="ctr"/>
              <a:lstStyle>
                <a:defPPr>
                  <a:defRPr lang="ja-JP"/>
                </a:defPPr>
                <a:lvl1pPr marL="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1pPr>
                <a:lvl2pPr marL="457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2pPr>
                <a:lvl3pPr marL="914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3pPr>
                <a:lvl4pPr marL="1371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4pPr>
                <a:lvl5pPr marL="18288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5pPr>
                <a:lvl6pPr marL="22860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6pPr>
                <a:lvl7pPr marL="27432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7pPr>
                <a:lvl8pPr marL="32004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8pPr>
                <a:lvl9pPr marL="3657600" algn="l" defTabSz="914400" rtl="0" eaLnBrk="1" latinLnBrk="0" hangingPunct="1">
                  <a:defRPr kumimoji="1" sz="1800" kern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lvl9pPr>
              </a:lstStyle>
              <a:p>
                <a:pPr algn="ctr"/>
                <a:endParaRPr kumimoji="1" lang="ja-JP" altLang="en-US"/>
              </a:p>
            </xdr:txBody>
          </xdr:sp>
        </xdr:grpSp>
        <xdr:sp macro="" textlink="">
          <xdr:nvSpPr>
            <xdr:cNvPr id="580" name="正方形/長方形 579">
              <a:extLst>
                <a:ext uri="{FF2B5EF4-FFF2-40B4-BE49-F238E27FC236}">
                  <a16:creationId xmlns:a16="http://schemas.microsoft.com/office/drawing/2014/main" id="{00000000-0008-0000-0100-000044020000}"/>
                </a:ext>
              </a:extLst>
            </xdr:cNvPr>
            <xdr:cNvSpPr/>
          </xdr:nvSpPr>
          <xdr:spPr>
            <a:xfrm>
              <a:off x="4210201" y="3576187"/>
              <a:ext cx="300644" cy="258619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ja-JP" altLang="en-US" sz="1050">
                  <a:solidFill>
                    <a:srgbClr val="FF0000"/>
                  </a:solidFill>
                </a:rPr>
                <a:t>①</a:t>
              </a:r>
            </a:p>
          </xdr:txBody>
        </xdr:sp>
        <xdr:sp macro="" textlink="">
          <xdr:nvSpPr>
            <xdr:cNvPr id="581" name="正方形/長方形 580">
              <a:extLst>
                <a:ext uri="{FF2B5EF4-FFF2-40B4-BE49-F238E27FC236}">
                  <a16:creationId xmlns:a16="http://schemas.microsoft.com/office/drawing/2014/main" id="{00000000-0008-0000-0100-000045020000}"/>
                </a:ext>
              </a:extLst>
            </xdr:cNvPr>
            <xdr:cNvSpPr/>
          </xdr:nvSpPr>
          <xdr:spPr>
            <a:xfrm>
              <a:off x="5389456" y="2099899"/>
              <a:ext cx="300644" cy="258619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ja-JP" altLang="en-US" sz="1050">
                  <a:solidFill>
                    <a:srgbClr val="FF0000"/>
                  </a:solidFill>
                </a:rPr>
                <a:t>②</a:t>
              </a:r>
            </a:p>
          </xdr:txBody>
        </xdr:sp>
        <xdr:sp macro="" textlink="">
          <xdr:nvSpPr>
            <xdr:cNvPr id="582" name="正方形/長方形 581">
              <a:extLst>
                <a:ext uri="{FF2B5EF4-FFF2-40B4-BE49-F238E27FC236}">
                  <a16:creationId xmlns:a16="http://schemas.microsoft.com/office/drawing/2014/main" id="{00000000-0008-0000-0100-000046020000}"/>
                </a:ext>
              </a:extLst>
            </xdr:cNvPr>
            <xdr:cNvSpPr/>
          </xdr:nvSpPr>
          <xdr:spPr>
            <a:xfrm>
              <a:off x="2480375" y="4259414"/>
              <a:ext cx="300644" cy="258619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ja-JP" altLang="en-US" sz="1050">
                  <a:solidFill>
                    <a:srgbClr val="FF0000"/>
                  </a:solidFill>
                </a:rPr>
                <a:t>③</a:t>
              </a:r>
              <a:endParaRPr kumimoji="1" lang="ja-JP" altLang="en-US" sz="1050">
                <a:solidFill>
                  <a:srgbClr val="FF0000"/>
                </a:solidFill>
              </a:endParaRPr>
            </a:p>
          </xdr:txBody>
        </xdr:sp>
        <xdr:sp macro="" textlink="">
          <xdr:nvSpPr>
            <xdr:cNvPr id="583" name="正方形/長方形 582">
              <a:extLst>
                <a:ext uri="{FF2B5EF4-FFF2-40B4-BE49-F238E27FC236}">
                  <a16:creationId xmlns:a16="http://schemas.microsoft.com/office/drawing/2014/main" id="{00000000-0008-0000-0100-000047020000}"/>
                </a:ext>
              </a:extLst>
            </xdr:cNvPr>
            <xdr:cNvSpPr/>
          </xdr:nvSpPr>
          <xdr:spPr>
            <a:xfrm>
              <a:off x="5602402" y="4388724"/>
              <a:ext cx="567952" cy="258619"/>
            </a:xfrm>
            <a:prstGeom prst="rect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kumimoji="1" lang="en-US" altLang="ja-JP" sz="1050">
                  <a:solidFill>
                    <a:srgbClr val="FF0000"/>
                  </a:solidFill>
                </a:rPr>
                <a:t>AW-6</a:t>
              </a:r>
              <a:endParaRPr kumimoji="1" lang="ja-JP" altLang="en-US" sz="1050">
                <a:solidFill>
                  <a:srgbClr val="FF0000"/>
                </a:solidFill>
              </a:endParaRPr>
            </a:p>
          </xdr:txBody>
        </xdr:sp>
      </xdr:grpSp>
      <xdr:sp macro="" textlink="">
        <xdr:nvSpPr>
          <xdr:cNvPr id="574" name="正方形/長方形 573">
            <a:extLst>
              <a:ext uri="{FF2B5EF4-FFF2-40B4-BE49-F238E27FC236}">
                <a16:creationId xmlns:a16="http://schemas.microsoft.com/office/drawing/2014/main" id="{00000000-0008-0000-0100-00003E020000}"/>
              </a:ext>
            </a:extLst>
          </xdr:cNvPr>
          <xdr:cNvSpPr/>
        </xdr:nvSpPr>
        <xdr:spPr>
          <a:xfrm>
            <a:off x="5132042" y="2375394"/>
            <a:ext cx="764472" cy="15593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800">
                <a:solidFill>
                  <a:schemeClr val="tx1"/>
                </a:solidFill>
              </a:rPr>
              <a:t>梁下端</a:t>
            </a:r>
          </a:p>
        </xdr:txBody>
      </xdr:sp>
      <xdr:sp macro="" textlink="">
        <xdr:nvSpPr>
          <xdr:cNvPr id="575" name="正方形/長方形 574">
            <a:extLst>
              <a:ext uri="{FF2B5EF4-FFF2-40B4-BE49-F238E27FC236}">
                <a16:creationId xmlns:a16="http://schemas.microsoft.com/office/drawing/2014/main" id="{00000000-0008-0000-0100-00003F020000}"/>
              </a:ext>
            </a:extLst>
          </xdr:cNvPr>
          <xdr:cNvSpPr/>
        </xdr:nvSpPr>
        <xdr:spPr>
          <a:xfrm>
            <a:off x="2766802" y="3899332"/>
            <a:ext cx="334877" cy="659368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ja-JP" altLang="en-US" sz="800">
                <a:solidFill>
                  <a:schemeClr val="tx1"/>
                </a:solidFill>
              </a:rPr>
              <a:t>柱側面</a:t>
            </a:r>
            <a:endParaRPr kumimoji="1" lang="ja-JP" altLang="en-US" sz="800">
              <a:solidFill>
                <a:schemeClr val="tx1"/>
              </a:solidFill>
            </a:endParaRPr>
          </a:p>
        </xdr:txBody>
      </xdr:sp>
      <xdr:cxnSp macro="">
        <xdr:nvCxnSpPr>
          <xdr:cNvPr id="576" name="直線コネクタ 575">
            <a:extLst>
              <a:ext uri="{FF2B5EF4-FFF2-40B4-BE49-F238E27FC236}">
                <a16:creationId xmlns:a16="http://schemas.microsoft.com/office/drawing/2014/main" id="{00000000-0008-0000-0100-000040020000}"/>
              </a:ext>
            </a:extLst>
          </xdr:cNvPr>
          <xdr:cNvCxnSpPr>
            <a:cxnSpLocks/>
          </xdr:cNvCxnSpPr>
        </xdr:nvCxnSpPr>
        <xdr:spPr>
          <a:xfrm flipH="1">
            <a:off x="2573254" y="3076658"/>
            <a:ext cx="405" cy="245122"/>
          </a:xfrm>
          <a:prstGeom prst="line">
            <a:avLst/>
          </a:prstGeom>
          <a:ln w="127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77" name="直線コネクタ 576">
            <a:extLst>
              <a:ext uri="{FF2B5EF4-FFF2-40B4-BE49-F238E27FC236}">
                <a16:creationId xmlns:a16="http://schemas.microsoft.com/office/drawing/2014/main" id="{00000000-0008-0000-0100-000041020000}"/>
              </a:ext>
            </a:extLst>
          </xdr:cNvPr>
          <xdr:cNvCxnSpPr>
            <a:cxnSpLocks/>
          </xdr:cNvCxnSpPr>
        </xdr:nvCxnSpPr>
        <xdr:spPr>
          <a:xfrm flipH="1">
            <a:off x="2590428" y="3314036"/>
            <a:ext cx="197884" cy="0"/>
          </a:xfrm>
          <a:prstGeom prst="line">
            <a:avLst/>
          </a:prstGeom>
          <a:ln w="12700"/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78" name="正方形/長方形 577">
            <a:extLst>
              <a:ext uri="{FF2B5EF4-FFF2-40B4-BE49-F238E27FC236}">
                <a16:creationId xmlns:a16="http://schemas.microsoft.com/office/drawing/2014/main" id="{00000000-0008-0000-0100-000042020000}"/>
              </a:ext>
            </a:extLst>
          </xdr:cNvPr>
          <xdr:cNvSpPr/>
        </xdr:nvSpPr>
        <xdr:spPr>
          <a:xfrm>
            <a:off x="5713728" y="4173640"/>
            <a:ext cx="300644" cy="258619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kumimoji="1" lang="ja-JP" altLang="en-US" sz="1050">
                <a:solidFill>
                  <a:srgbClr val="FF0000"/>
                </a:solidFill>
              </a:rPr>
              <a:t>④</a:t>
            </a:r>
          </a:p>
        </xdr:txBody>
      </xdr:sp>
    </xdr:grpSp>
    <xdr:clientData/>
  </xdr:twoCellAnchor>
  <xdr:twoCellAnchor>
    <xdr:from>
      <xdr:col>7</xdr:col>
      <xdr:colOff>56253</xdr:colOff>
      <xdr:row>15</xdr:row>
      <xdr:rowOff>168088</xdr:rowOff>
    </xdr:from>
    <xdr:to>
      <xdr:col>11</xdr:col>
      <xdr:colOff>616547</xdr:colOff>
      <xdr:row>27</xdr:row>
      <xdr:rowOff>186692</xdr:rowOff>
    </xdr:to>
    <xdr:grpSp>
      <xdr:nvGrpSpPr>
        <xdr:cNvPr id="518" name="グループ化 517">
          <a:extLst>
            <a:ext uri="{FF2B5EF4-FFF2-40B4-BE49-F238E27FC236}">
              <a16:creationId xmlns:a16="http://schemas.microsoft.com/office/drawing/2014/main" id="{00000000-0008-0000-0100-000006020000}"/>
            </a:ext>
          </a:extLst>
        </xdr:cNvPr>
        <xdr:cNvGrpSpPr/>
      </xdr:nvGrpSpPr>
      <xdr:grpSpPr>
        <a:xfrm>
          <a:off x="6414191" y="3811401"/>
          <a:ext cx="3322544" cy="2876104"/>
          <a:chOff x="643671" y="3492449"/>
          <a:chExt cx="2396872" cy="1813566"/>
        </a:xfrm>
      </xdr:grpSpPr>
      <xdr:cxnSp macro="">
        <xdr:nvCxnSpPr>
          <xdr:cNvPr id="519" name="直線コネクタ 518">
            <a:extLst>
              <a:ext uri="{FF2B5EF4-FFF2-40B4-BE49-F238E27FC236}">
                <a16:creationId xmlns:a16="http://schemas.microsoft.com/office/drawing/2014/main" id="{00000000-0008-0000-0100-000007020000}"/>
              </a:ext>
            </a:extLst>
          </xdr:cNvPr>
          <xdr:cNvCxnSpPr>
            <a:cxnSpLocks/>
          </xdr:cNvCxnSpPr>
        </xdr:nvCxnSpPr>
        <xdr:spPr>
          <a:xfrm>
            <a:off x="2600296" y="3796848"/>
            <a:ext cx="857" cy="10800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0" name="直線コネクタ 519">
            <a:extLst>
              <a:ext uri="{FF2B5EF4-FFF2-40B4-BE49-F238E27FC236}">
                <a16:creationId xmlns:a16="http://schemas.microsoft.com/office/drawing/2014/main" id="{00000000-0008-0000-0100-000008020000}"/>
              </a:ext>
            </a:extLst>
          </xdr:cNvPr>
          <xdr:cNvCxnSpPr>
            <a:cxnSpLocks/>
          </xdr:cNvCxnSpPr>
        </xdr:nvCxnSpPr>
        <xdr:spPr>
          <a:xfrm flipH="1">
            <a:off x="2580822" y="3899179"/>
            <a:ext cx="17451" cy="3600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1" name="直線コネクタ 520">
            <a:extLst>
              <a:ext uri="{FF2B5EF4-FFF2-40B4-BE49-F238E27FC236}">
                <a16:creationId xmlns:a16="http://schemas.microsoft.com/office/drawing/2014/main" id="{00000000-0008-0000-0100-000009020000}"/>
              </a:ext>
            </a:extLst>
          </xdr:cNvPr>
          <xdr:cNvCxnSpPr>
            <a:cxnSpLocks/>
          </xdr:cNvCxnSpPr>
        </xdr:nvCxnSpPr>
        <xdr:spPr>
          <a:xfrm flipH="1">
            <a:off x="1293485" y="3899178"/>
            <a:ext cx="1301517" cy="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2" name="直線コネクタ 521">
            <a:extLst>
              <a:ext uri="{FF2B5EF4-FFF2-40B4-BE49-F238E27FC236}">
                <a16:creationId xmlns:a16="http://schemas.microsoft.com/office/drawing/2014/main" id="{00000000-0008-0000-0100-00000A020000}"/>
              </a:ext>
            </a:extLst>
          </xdr:cNvPr>
          <xdr:cNvCxnSpPr>
            <a:cxnSpLocks/>
          </xdr:cNvCxnSpPr>
        </xdr:nvCxnSpPr>
        <xdr:spPr>
          <a:xfrm flipH="1">
            <a:off x="1310650" y="3793302"/>
            <a:ext cx="1287495" cy="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3" name="直線コネクタ 522">
            <a:extLst>
              <a:ext uri="{FF2B5EF4-FFF2-40B4-BE49-F238E27FC236}">
                <a16:creationId xmlns:a16="http://schemas.microsoft.com/office/drawing/2014/main" id="{00000000-0008-0000-0100-00000B020000}"/>
              </a:ext>
            </a:extLst>
          </xdr:cNvPr>
          <xdr:cNvCxnSpPr>
            <a:cxnSpLocks/>
          </xdr:cNvCxnSpPr>
        </xdr:nvCxnSpPr>
        <xdr:spPr>
          <a:xfrm flipH="1">
            <a:off x="1329959" y="3935179"/>
            <a:ext cx="1250863" cy="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4" name="直線コネクタ 523">
            <a:extLst>
              <a:ext uri="{FF2B5EF4-FFF2-40B4-BE49-F238E27FC236}">
                <a16:creationId xmlns:a16="http://schemas.microsoft.com/office/drawing/2014/main" id="{00000000-0008-0000-0100-00000C020000}"/>
              </a:ext>
            </a:extLst>
          </xdr:cNvPr>
          <xdr:cNvCxnSpPr>
            <a:cxnSpLocks/>
          </xdr:cNvCxnSpPr>
        </xdr:nvCxnSpPr>
        <xdr:spPr>
          <a:xfrm flipV="1">
            <a:off x="2580822" y="3938750"/>
            <a:ext cx="0" cy="924362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5" name="直線コネクタ 524">
            <a:extLst>
              <a:ext uri="{FF2B5EF4-FFF2-40B4-BE49-F238E27FC236}">
                <a16:creationId xmlns:a16="http://schemas.microsoft.com/office/drawing/2014/main" id="{00000000-0008-0000-0100-00000D020000}"/>
              </a:ext>
            </a:extLst>
          </xdr:cNvPr>
          <xdr:cNvCxnSpPr>
            <a:cxnSpLocks/>
          </xdr:cNvCxnSpPr>
        </xdr:nvCxnSpPr>
        <xdr:spPr>
          <a:xfrm flipV="1">
            <a:off x="2595002" y="3492449"/>
            <a:ext cx="381033" cy="300853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6" name="直線コネクタ 525">
            <a:extLst>
              <a:ext uri="{FF2B5EF4-FFF2-40B4-BE49-F238E27FC236}">
                <a16:creationId xmlns:a16="http://schemas.microsoft.com/office/drawing/2014/main" id="{00000000-0008-0000-0100-00000E020000}"/>
              </a:ext>
            </a:extLst>
          </xdr:cNvPr>
          <xdr:cNvCxnSpPr>
            <a:cxnSpLocks/>
          </xdr:cNvCxnSpPr>
        </xdr:nvCxnSpPr>
        <xdr:spPr>
          <a:xfrm>
            <a:off x="2588008" y="4869970"/>
            <a:ext cx="452535" cy="339027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8" name="直線コネクタ 527">
            <a:extLst>
              <a:ext uri="{FF2B5EF4-FFF2-40B4-BE49-F238E27FC236}">
                <a16:creationId xmlns:a16="http://schemas.microsoft.com/office/drawing/2014/main" id="{00000000-0008-0000-0100-000010020000}"/>
              </a:ext>
            </a:extLst>
          </xdr:cNvPr>
          <xdr:cNvCxnSpPr>
            <a:cxnSpLocks/>
          </xdr:cNvCxnSpPr>
        </xdr:nvCxnSpPr>
        <xdr:spPr>
          <a:xfrm>
            <a:off x="1329959" y="3935178"/>
            <a:ext cx="0" cy="934791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9" name="直線コネクタ 528">
            <a:extLst>
              <a:ext uri="{FF2B5EF4-FFF2-40B4-BE49-F238E27FC236}">
                <a16:creationId xmlns:a16="http://schemas.microsoft.com/office/drawing/2014/main" id="{00000000-0008-0000-0100-000011020000}"/>
              </a:ext>
            </a:extLst>
          </xdr:cNvPr>
          <xdr:cNvCxnSpPr>
            <a:cxnSpLocks/>
          </xdr:cNvCxnSpPr>
        </xdr:nvCxnSpPr>
        <xdr:spPr>
          <a:xfrm>
            <a:off x="1319073" y="4869970"/>
            <a:ext cx="1268935" cy="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0" name="直線コネクタ 529">
            <a:extLst>
              <a:ext uri="{FF2B5EF4-FFF2-40B4-BE49-F238E27FC236}">
                <a16:creationId xmlns:a16="http://schemas.microsoft.com/office/drawing/2014/main" id="{00000000-0008-0000-0100-000012020000}"/>
              </a:ext>
            </a:extLst>
          </xdr:cNvPr>
          <xdr:cNvCxnSpPr>
            <a:cxnSpLocks/>
          </xdr:cNvCxnSpPr>
        </xdr:nvCxnSpPr>
        <xdr:spPr>
          <a:xfrm flipH="1" flipV="1">
            <a:off x="1106870" y="3703456"/>
            <a:ext cx="8127" cy="1239592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2" name="直線コネクタ 531">
            <a:extLst>
              <a:ext uri="{FF2B5EF4-FFF2-40B4-BE49-F238E27FC236}">
                <a16:creationId xmlns:a16="http://schemas.microsoft.com/office/drawing/2014/main" id="{00000000-0008-0000-0100-000014020000}"/>
              </a:ext>
            </a:extLst>
          </xdr:cNvPr>
          <xdr:cNvCxnSpPr>
            <a:cxnSpLocks/>
          </xdr:cNvCxnSpPr>
        </xdr:nvCxnSpPr>
        <xdr:spPr>
          <a:xfrm flipV="1">
            <a:off x="1215748" y="4869968"/>
            <a:ext cx="114211" cy="7308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4" name="直線コネクタ 533">
            <a:extLst>
              <a:ext uri="{FF2B5EF4-FFF2-40B4-BE49-F238E27FC236}">
                <a16:creationId xmlns:a16="http://schemas.microsoft.com/office/drawing/2014/main" id="{00000000-0008-0000-0100-000016020000}"/>
              </a:ext>
            </a:extLst>
          </xdr:cNvPr>
          <xdr:cNvCxnSpPr>
            <a:cxnSpLocks/>
          </xdr:cNvCxnSpPr>
        </xdr:nvCxnSpPr>
        <xdr:spPr>
          <a:xfrm flipV="1">
            <a:off x="1113141" y="4943048"/>
            <a:ext cx="102607" cy="81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5" name="直線コネクタ 534">
            <a:extLst>
              <a:ext uri="{FF2B5EF4-FFF2-40B4-BE49-F238E27FC236}">
                <a16:creationId xmlns:a16="http://schemas.microsoft.com/office/drawing/2014/main" id="{00000000-0008-0000-0100-000017020000}"/>
              </a:ext>
            </a:extLst>
          </xdr:cNvPr>
          <xdr:cNvCxnSpPr>
            <a:cxnSpLocks/>
          </xdr:cNvCxnSpPr>
        </xdr:nvCxnSpPr>
        <xdr:spPr>
          <a:xfrm>
            <a:off x="1212775" y="3721839"/>
            <a:ext cx="2973" cy="1221209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6" name="直線コネクタ 535">
            <a:extLst>
              <a:ext uri="{FF2B5EF4-FFF2-40B4-BE49-F238E27FC236}">
                <a16:creationId xmlns:a16="http://schemas.microsoft.com/office/drawing/2014/main" id="{00000000-0008-0000-0100-000018020000}"/>
              </a:ext>
            </a:extLst>
          </xdr:cNvPr>
          <xdr:cNvCxnSpPr>
            <a:cxnSpLocks/>
          </xdr:cNvCxnSpPr>
        </xdr:nvCxnSpPr>
        <xdr:spPr>
          <a:xfrm>
            <a:off x="1304104" y="3899178"/>
            <a:ext cx="29261" cy="3600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7" name="直線コネクタ 536">
            <a:extLst>
              <a:ext uri="{FF2B5EF4-FFF2-40B4-BE49-F238E27FC236}">
                <a16:creationId xmlns:a16="http://schemas.microsoft.com/office/drawing/2014/main" id="{00000000-0008-0000-0100-000019020000}"/>
              </a:ext>
            </a:extLst>
          </xdr:cNvPr>
          <xdr:cNvCxnSpPr>
            <a:cxnSpLocks/>
          </xdr:cNvCxnSpPr>
        </xdr:nvCxnSpPr>
        <xdr:spPr>
          <a:xfrm>
            <a:off x="1300926" y="3793302"/>
            <a:ext cx="0" cy="10800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39" name="直線コネクタ 538">
            <a:extLst>
              <a:ext uri="{FF2B5EF4-FFF2-40B4-BE49-F238E27FC236}">
                <a16:creationId xmlns:a16="http://schemas.microsoft.com/office/drawing/2014/main" id="{00000000-0008-0000-0100-00001B020000}"/>
              </a:ext>
            </a:extLst>
          </xdr:cNvPr>
          <xdr:cNvCxnSpPr>
            <a:cxnSpLocks/>
          </xdr:cNvCxnSpPr>
        </xdr:nvCxnSpPr>
        <xdr:spPr>
          <a:xfrm flipH="1" flipV="1">
            <a:off x="1213367" y="3730286"/>
            <a:ext cx="96140" cy="66637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0" name="直線コネクタ 539">
            <a:extLst>
              <a:ext uri="{FF2B5EF4-FFF2-40B4-BE49-F238E27FC236}">
                <a16:creationId xmlns:a16="http://schemas.microsoft.com/office/drawing/2014/main" id="{00000000-0008-0000-0100-00001C020000}"/>
              </a:ext>
            </a:extLst>
          </xdr:cNvPr>
          <xdr:cNvCxnSpPr>
            <a:cxnSpLocks/>
          </xdr:cNvCxnSpPr>
        </xdr:nvCxnSpPr>
        <xdr:spPr>
          <a:xfrm flipH="1">
            <a:off x="1106870" y="3721839"/>
            <a:ext cx="107666" cy="0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1" name="直線コネクタ 540">
            <a:extLst>
              <a:ext uri="{FF2B5EF4-FFF2-40B4-BE49-F238E27FC236}">
                <a16:creationId xmlns:a16="http://schemas.microsoft.com/office/drawing/2014/main" id="{00000000-0008-0000-0100-00001D020000}"/>
              </a:ext>
            </a:extLst>
          </xdr:cNvPr>
          <xdr:cNvCxnSpPr>
            <a:cxnSpLocks/>
          </xdr:cNvCxnSpPr>
        </xdr:nvCxnSpPr>
        <xdr:spPr>
          <a:xfrm flipH="1" flipV="1">
            <a:off x="832866" y="3505815"/>
            <a:ext cx="277155" cy="217779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42" name="直線コネクタ 541">
            <a:extLst>
              <a:ext uri="{FF2B5EF4-FFF2-40B4-BE49-F238E27FC236}">
                <a16:creationId xmlns:a16="http://schemas.microsoft.com/office/drawing/2014/main" id="{00000000-0008-0000-0100-00001E020000}"/>
              </a:ext>
            </a:extLst>
          </xdr:cNvPr>
          <xdr:cNvCxnSpPr>
            <a:cxnSpLocks/>
          </xdr:cNvCxnSpPr>
        </xdr:nvCxnSpPr>
        <xdr:spPr>
          <a:xfrm flipV="1">
            <a:off x="643671" y="4931938"/>
            <a:ext cx="472838" cy="374077"/>
          </a:xfrm>
          <a:prstGeom prst="line">
            <a:avLst/>
          </a:prstGeom>
          <a:ln w="635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43" name="正方形/長方形 542">
            <a:extLst>
              <a:ext uri="{FF2B5EF4-FFF2-40B4-BE49-F238E27FC236}">
                <a16:creationId xmlns:a16="http://schemas.microsoft.com/office/drawing/2014/main" id="{00000000-0008-0000-0100-00001F020000}"/>
              </a:ext>
            </a:extLst>
          </xdr:cNvPr>
          <xdr:cNvSpPr/>
        </xdr:nvSpPr>
        <xdr:spPr>
          <a:xfrm>
            <a:off x="1532462" y="4094156"/>
            <a:ext cx="808009" cy="762098"/>
          </a:xfrm>
          <a:prstGeom prst="rect">
            <a:avLst/>
          </a:prstGeom>
          <a:pattFill prst="pct30">
            <a:fgClr>
              <a:srgbClr val="FFC000"/>
            </a:fgClr>
            <a:bgClr>
              <a:schemeClr val="bg1"/>
            </a:bgClr>
          </a:pattFill>
          <a:ln w="28575" cmpd="thickThin">
            <a:solidFill>
              <a:schemeClr val="tx1"/>
            </a:solidFill>
            <a:prstDash val="solid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9784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9569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9353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9138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489225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987070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484916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982761" algn="l" defTabSz="995690" rtl="0" eaLnBrk="1" latinLnBrk="0" hangingPunct="1">
              <a:defRPr kumimoji="1" sz="20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 sz="1000">
              <a:solidFill>
                <a:srgbClr val="0070C0"/>
              </a:solidFill>
              <a:latin typeface="HGPｺﾞｼｯｸM" panose="020B0600000000000000" pitchFamily="50" charset="-128"/>
              <a:ea typeface="HGPｺﾞｼｯｸM" panose="020B0600000000000000" pitchFamily="50" charset="-128"/>
            </a:endParaRPr>
          </a:p>
        </xdr:txBody>
      </xdr:sp>
      <xdr:cxnSp macro="">
        <xdr:nvCxnSpPr>
          <xdr:cNvPr id="544" name="直線コネクタ 543">
            <a:extLst>
              <a:ext uri="{FF2B5EF4-FFF2-40B4-BE49-F238E27FC236}">
                <a16:creationId xmlns:a16="http://schemas.microsoft.com/office/drawing/2014/main" id="{00000000-0008-0000-0100-000020020000}"/>
              </a:ext>
            </a:extLst>
          </xdr:cNvPr>
          <xdr:cNvCxnSpPr>
            <a:cxnSpLocks/>
          </xdr:cNvCxnSpPr>
        </xdr:nvCxnSpPr>
        <xdr:spPr>
          <a:xfrm flipV="1">
            <a:off x="1935149" y="4106330"/>
            <a:ext cx="1" cy="756782"/>
          </a:xfrm>
          <a:prstGeom prst="line">
            <a:avLst/>
          </a:prstGeom>
          <a:ln w="69850" cmpd="dbl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571500</xdr:colOff>
      <xdr:row>6</xdr:row>
      <xdr:rowOff>255229</xdr:rowOff>
    </xdr:from>
    <xdr:ext cx="4886325" cy="544871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1EA81BA0-981B-49EE-826A-1FF732E2BF0B}"/>
            </a:ext>
          </a:extLst>
        </xdr:cNvPr>
        <xdr:cNvSpPr/>
      </xdr:nvSpPr>
      <xdr:spPr>
        <a:xfrm>
          <a:off x="9966960" y="1299169"/>
          <a:ext cx="4886325" cy="544871"/>
        </a:xfrm>
        <a:prstGeom prst="wedgeRectCallout">
          <a:avLst>
            <a:gd name="adj1" fmla="val -59449"/>
            <a:gd name="adj2" fmla="val -22819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2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Ｗ寸法、Ｈ寸法、数量を入力すると、面積が自動計算されます。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6</xdr:row>
      <xdr:rowOff>342900</xdr:rowOff>
    </xdr:from>
    <xdr:ext cx="4886325" cy="544871"/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0F5BF6B8-51F8-4C71-8E48-67B2385E3B4B}"/>
            </a:ext>
          </a:extLst>
        </xdr:cNvPr>
        <xdr:cNvSpPr/>
      </xdr:nvSpPr>
      <xdr:spPr>
        <a:xfrm>
          <a:off x="7562850" y="1076325"/>
          <a:ext cx="4886325" cy="544871"/>
        </a:xfrm>
        <a:prstGeom prst="wedgeRectCallout">
          <a:avLst>
            <a:gd name="adj1" fmla="val -59449"/>
            <a:gd name="adj2" fmla="val -22819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2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Ｗ寸法、Ｄ寸法、数量を入力すると、面積が自動計算されます。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533400</xdr:colOff>
      <xdr:row>6</xdr:row>
      <xdr:rowOff>123825</xdr:rowOff>
    </xdr:from>
    <xdr:ext cx="4886325" cy="544871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96D335D5-693D-4947-ABE0-4C75319F644F}"/>
            </a:ext>
          </a:extLst>
        </xdr:cNvPr>
        <xdr:cNvSpPr/>
      </xdr:nvSpPr>
      <xdr:spPr>
        <a:xfrm>
          <a:off x="10229850" y="857250"/>
          <a:ext cx="4886325" cy="544871"/>
        </a:xfrm>
        <a:prstGeom prst="wedgeRectCallout">
          <a:avLst>
            <a:gd name="adj1" fmla="val -59449"/>
            <a:gd name="adj2" fmla="val -22819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2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Ｗ寸法、Ｄ寸法、数量を入力すると、面積が自動計算されます。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571500</xdr:colOff>
      <xdr:row>6</xdr:row>
      <xdr:rowOff>255229</xdr:rowOff>
    </xdr:from>
    <xdr:ext cx="4886325" cy="544871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D9306C3-F7D3-41D1-832E-3D72C48A0BA3}"/>
            </a:ext>
          </a:extLst>
        </xdr:cNvPr>
        <xdr:cNvSpPr/>
      </xdr:nvSpPr>
      <xdr:spPr>
        <a:xfrm>
          <a:off x="13468350" y="988654"/>
          <a:ext cx="4886325" cy="544871"/>
        </a:xfrm>
        <a:prstGeom prst="wedgeRectCallout">
          <a:avLst>
            <a:gd name="adj1" fmla="val -59449"/>
            <a:gd name="adj2" fmla="val -22819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2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Ｗ寸法、Ｈ寸法、数量を入力すると、面積が自動計算されます。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571500</xdr:colOff>
      <xdr:row>6</xdr:row>
      <xdr:rowOff>255229</xdr:rowOff>
    </xdr:from>
    <xdr:ext cx="4886325" cy="544871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4FFD7A5-17AF-4ED6-867B-6FAD12CE8929}"/>
            </a:ext>
          </a:extLst>
        </xdr:cNvPr>
        <xdr:cNvSpPr/>
      </xdr:nvSpPr>
      <xdr:spPr>
        <a:xfrm>
          <a:off x="12763500" y="1299169"/>
          <a:ext cx="4886325" cy="544871"/>
        </a:xfrm>
        <a:prstGeom prst="wedgeRectCallout">
          <a:avLst>
            <a:gd name="adj1" fmla="val -59449"/>
            <a:gd name="adj2" fmla="val -22819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2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Ｗ寸法、Ｈ寸法、数量を入力すると、面積が自動計算されます。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6</xdr:row>
      <xdr:rowOff>342900</xdr:rowOff>
    </xdr:from>
    <xdr:ext cx="4886325" cy="544871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C877BE6-C496-43EE-9594-59D74EE08CB8}"/>
            </a:ext>
          </a:extLst>
        </xdr:cNvPr>
        <xdr:cNvSpPr/>
      </xdr:nvSpPr>
      <xdr:spPr>
        <a:xfrm>
          <a:off x="6934200" y="1386840"/>
          <a:ext cx="4886325" cy="544871"/>
        </a:xfrm>
        <a:prstGeom prst="wedgeRectCallout">
          <a:avLst>
            <a:gd name="adj1" fmla="val -59449"/>
            <a:gd name="adj2" fmla="val -22819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2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Ｗ寸法、Ｄ寸法、数量を入力すると、面積が自動計算されます。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6</xdr:row>
      <xdr:rowOff>342900</xdr:rowOff>
    </xdr:from>
    <xdr:ext cx="4886325" cy="544871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76D1E686-2EAD-4405-AFD5-142019B6A98F}"/>
            </a:ext>
          </a:extLst>
        </xdr:cNvPr>
        <xdr:cNvSpPr/>
      </xdr:nvSpPr>
      <xdr:spPr>
        <a:xfrm>
          <a:off x="6934200" y="1386840"/>
          <a:ext cx="4886325" cy="544871"/>
        </a:xfrm>
        <a:prstGeom prst="wedgeRectCallout">
          <a:avLst>
            <a:gd name="adj1" fmla="val -59449"/>
            <a:gd name="adj2" fmla="val -22819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2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Ｗ寸法、Ｄ寸法、数量を入力すると、面積が自動計算されます。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561975</xdr:colOff>
      <xdr:row>6</xdr:row>
      <xdr:rowOff>190500</xdr:rowOff>
    </xdr:from>
    <xdr:ext cx="4886325" cy="544871"/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3B8846A-3CF1-4AA6-8B28-47EE28D702BB}"/>
            </a:ext>
          </a:extLst>
        </xdr:cNvPr>
        <xdr:cNvSpPr/>
      </xdr:nvSpPr>
      <xdr:spPr>
        <a:xfrm>
          <a:off x="13477875" y="923925"/>
          <a:ext cx="4886325" cy="544871"/>
        </a:xfrm>
        <a:prstGeom prst="wedgeRectCallout">
          <a:avLst>
            <a:gd name="adj1" fmla="val -59449"/>
            <a:gd name="adj2" fmla="val -22819"/>
          </a:avLst>
        </a:prstGeom>
        <a:solidFill>
          <a:schemeClr val="bg1"/>
        </a:solidFill>
        <a:ln>
          <a:solidFill>
            <a:srgbClr val="0000FF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200">
              <a:solidFill>
                <a:srgbClr val="0000FF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Ｗ寸法、Ｈ寸法、数量を入力すると、面積が自動計算されます。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DB744-A3AC-4A15-B7F1-1B7D124DDC4E}">
  <sheetPr>
    <tabColor rgb="FFCED7FE"/>
    <pageSetUpPr fitToPage="1"/>
  </sheetPr>
  <dimension ref="A1:O65"/>
  <sheetViews>
    <sheetView showGridLines="0" tabSelected="1" view="pageBreakPreview" zoomScale="85" zoomScaleNormal="100" zoomScaleSheetLayoutView="85" workbookViewId="0">
      <selection sqref="A1:M1"/>
    </sheetView>
  </sheetViews>
  <sheetFormatPr defaultColWidth="8.75" defaultRowHeight="18.75" x14ac:dyDescent="0.4"/>
  <cols>
    <col min="1" max="2" width="9" style="1" customWidth="1"/>
    <col min="3" max="3" width="9" style="4" bestFit="1" customWidth="1"/>
    <col min="4" max="5" width="9.5" style="30" customWidth="1"/>
    <col min="6" max="6" width="9.5" style="45" customWidth="1"/>
    <col min="7" max="7" width="9.5" style="1" customWidth="1"/>
    <col min="8" max="8" width="9" style="4" bestFit="1" customWidth="1"/>
    <col min="9" max="9" width="9.5" style="4" customWidth="1"/>
    <col min="10" max="11" width="9.5" style="1" customWidth="1"/>
    <col min="12" max="12" width="9.5" style="10" customWidth="1"/>
    <col min="13" max="13" width="9.5" style="1" customWidth="1"/>
    <col min="14" max="14" width="1.75" style="1" customWidth="1"/>
    <col min="15" max="15" width="36.75" style="4" hidden="1" customWidth="1"/>
    <col min="16" max="16" width="8.75" style="1" customWidth="1"/>
    <col min="17" max="16384" width="8.75" style="1"/>
  </cols>
  <sheetData>
    <row r="1" spans="1:15" ht="15" customHeight="1" x14ac:dyDescent="0.4">
      <c r="A1" s="135" t="s">
        <v>86</v>
      </c>
      <c r="B1" s="135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5" x14ac:dyDescent="0.4">
      <c r="A2" s="137" t="s">
        <v>79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5" ht="6.6" customHeight="1" x14ac:dyDescent="0.4">
      <c r="D3" s="1"/>
      <c r="E3" s="1"/>
      <c r="F3" s="34"/>
      <c r="I3" s="1"/>
      <c r="L3" s="1"/>
    </row>
    <row r="4" spans="1:15" ht="18" customHeight="1" x14ac:dyDescent="0.4">
      <c r="A4" s="83" t="s">
        <v>50</v>
      </c>
      <c r="B4" s="138"/>
      <c r="C4" s="139"/>
      <c r="D4" s="140"/>
      <c r="E4" s="83" t="s">
        <v>51</v>
      </c>
      <c r="F4" s="141"/>
      <c r="G4" s="142"/>
      <c r="I4" s="1"/>
      <c r="J4" s="82"/>
      <c r="K4" s="143"/>
      <c r="L4" s="143"/>
      <c r="M4" s="143"/>
    </row>
    <row r="5" spans="1:15" ht="6.6" customHeight="1" x14ac:dyDescent="0.4"/>
    <row r="6" spans="1:15" x14ac:dyDescent="0.4">
      <c r="A6" s="126" t="s">
        <v>74</v>
      </c>
      <c r="B6" s="127"/>
      <c r="C6" s="130" t="s">
        <v>75</v>
      </c>
      <c r="D6" s="131"/>
      <c r="E6" s="131"/>
      <c r="F6" s="131"/>
      <c r="G6" s="132"/>
      <c r="H6" s="133" t="s">
        <v>2</v>
      </c>
      <c r="I6" s="131"/>
      <c r="J6" s="131"/>
      <c r="K6" s="131"/>
      <c r="L6" s="131"/>
      <c r="M6" s="134"/>
    </row>
    <row r="7" spans="1:15" ht="51.75" x14ac:dyDescent="0.4">
      <c r="A7" s="128"/>
      <c r="B7" s="129"/>
      <c r="C7" s="38" t="s">
        <v>0</v>
      </c>
      <c r="D7" s="39" t="s">
        <v>3</v>
      </c>
      <c r="E7" s="39" t="s">
        <v>4</v>
      </c>
      <c r="F7" s="46" t="s">
        <v>47</v>
      </c>
      <c r="G7" s="41" t="s">
        <v>9</v>
      </c>
      <c r="H7" s="42" t="s">
        <v>0</v>
      </c>
      <c r="I7" s="38" t="s">
        <v>15</v>
      </c>
      <c r="J7" s="43" t="s">
        <v>3</v>
      </c>
      <c r="K7" s="43" t="s">
        <v>4</v>
      </c>
      <c r="L7" s="44" t="s">
        <v>1</v>
      </c>
      <c r="M7" s="43" t="s">
        <v>9</v>
      </c>
      <c r="O7" s="110" t="s">
        <v>46</v>
      </c>
    </row>
    <row r="8" spans="1:15" x14ac:dyDescent="0.4">
      <c r="A8" s="144"/>
      <c r="B8" s="145"/>
      <c r="C8" s="92"/>
      <c r="D8" s="53"/>
      <c r="E8" s="53"/>
      <c r="F8" s="66"/>
      <c r="G8" s="69" t="str">
        <f>IFERROR(IF((D8*E8*F8/1000000)=0,"",(D8*E8*F8/1000000)),"")</f>
        <v/>
      </c>
      <c r="H8" s="63"/>
      <c r="I8" s="60"/>
      <c r="J8" s="53"/>
      <c r="K8" s="53"/>
      <c r="L8" s="73"/>
      <c r="M8" s="76" t="str">
        <f t="shared" ref="M8:M60" si="0">IFERROR(IF((J8*K8*L8/1000000)=0,"",(J8*K8*L8/1000000)),"")</f>
        <v/>
      </c>
      <c r="O8" s="111"/>
    </row>
    <row r="9" spans="1:15" x14ac:dyDescent="0.4">
      <c r="A9" s="146"/>
      <c r="B9" s="147"/>
      <c r="C9" s="93"/>
      <c r="D9" s="54"/>
      <c r="E9" s="54"/>
      <c r="F9" s="67"/>
      <c r="G9" s="70" t="str">
        <f t="shared" ref="G9:G60" si="1">IFERROR(IF((D9*E9*F9/1000000)=0,"",(D9*E9*F9/1000000)),"")</f>
        <v/>
      </c>
      <c r="H9" s="64"/>
      <c r="I9" s="61"/>
      <c r="J9" s="54"/>
      <c r="K9" s="54"/>
      <c r="L9" s="74"/>
      <c r="M9" s="77" t="str">
        <f t="shared" si="0"/>
        <v/>
      </c>
      <c r="O9" s="111"/>
    </row>
    <row r="10" spans="1:15" x14ac:dyDescent="0.4">
      <c r="A10" s="146"/>
      <c r="B10" s="147"/>
      <c r="C10" s="93"/>
      <c r="D10" s="54"/>
      <c r="E10" s="54"/>
      <c r="F10" s="67"/>
      <c r="G10" s="70" t="str">
        <f t="shared" si="1"/>
        <v/>
      </c>
      <c r="H10" s="64"/>
      <c r="I10" s="61"/>
      <c r="J10" s="54"/>
      <c r="K10" s="54"/>
      <c r="L10" s="74"/>
      <c r="M10" s="77" t="str">
        <f t="shared" si="0"/>
        <v/>
      </c>
      <c r="O10" s="111"/>
    </row>
    <row r="11" spans="1:15" x14ac:dyDescent="0.4">
      <c r="A11" s="146"/>
      <c r="B11" s="147"/>
      <c r="C11" s="93"/>
      <c r="D11" s="54"/>
      <c r="E11" s="54"/>
      <c r="F11" s="67"/>
      <c r="G11" s="70" t="str">
        <f t="shared" si="1"/>
        <v/>
      </c>
      <c r="H11" s="64"/>
      <c r="I11" s="61"/>
      <c r="J11" s="54"/>
      <c r="K11" s="54"/>
      <c r="L11" s="74"/>
      <c r="M11" s="77" t="str">
        <f t="shared" si="0"/>
        <v/>
      </c>
      <c r="O11" s="111"/>
    </row>
    <row r="12" spans="1:15" x14ac:dyDescent="0.4">
      <c r="A12" s="146"/>
      <c r="B12" s="147"/>
      <c r="C12" s="93"/>
      <c r="D12" s="54"/>
      <c r="E12" s="54"/>
      <c r="F12" s="67"/>
      <c r="G12" s="70" t="str">
        <f t="shared" si="1"/>
        <v/>
      </c>
      <c r="H12" s="64"/>
      <c r="I12" s="61"/>
      <c r="J12" s="54"/>
      <c r="K12" s="54"/>
      <c r="L12" s="74"/>
      <c r="M12" s="77" t="str">
        <f t="shared" si="0"/>
        <v/>
      </c>
      <c r="O12" s="111"/>
    </row>
    <row r="13" spans="1:15" x14ac:dyDescent="0.4">
      <c r="A13" s="146"/>
      <c r="B13" s="147"/>
      <c r="C13" s="93"/>
      <c r="D13" s="54"/>
      <c r="E13" s="54"/>
      <c r="F13" s="67"/>
      <c r="G13" s="70" t="str">
        <f t="shared" si="1"/>
        <v/>
      </c>
      <c r="H13" s="64"/>
      <c r="I13" s="61"/>
      <c r="J13" s="54"/>
      <c r="K13" s="54"/>
      <c r="L13" s="74"/>
      <c r="M13" s="77" t="str">
        <f t="shared" si="0"/>
        <v/>
      </c>
      <c r="O13" s="111"/>
    </row>
    <row r="14" spans="1:15" x14ac:dyDescent="0.4">
      <c r="A14" s="146"/>
      <c r="B14" s="147"/>
      <c r="C14" s="93"/>
      <c r="D14" s="54"/>
      <c r="E14" s="54"/>
      <c r="F14" s="67"/>
      <c r="G14" s="70" t="str">
        <f t="shared" si="1"/>
        <v/>
      </c>
      <c r="H14" s="64"/>
      <c r="I14" s="61"/>
      <c r="J14" s="54"/>
      <c r="K14" s="54"/>
      <c r="L14" s="74"/>
      <c r="M14" s="77" t="str">
        <f t="shared" si="0"/>
        <v/>
      </c>
      <c r="O14" s="111"/>
    </row>
    <row r="15" spans="1:15" x14ac:dyDescent="0.4">
      <c r="A15" s="146"/>
      <c r="B15" s="147"/>
      <c r="C15" s="93"/>
      <c r="D15" s="54"/>
      <c r="E15" s="54"/>
      <c r="F15" s="67"/>
      <c r="G15" s="70" t="str">
        <f t="shared" si="1"/>
        <v/>
      </c>
      <c r="H15" s="64"/>
      <c r="I15" s="61"/>
      <c r="J15" s="54"/>
      <c r="K15" s="54"/>
      <c r="L15" s="74"/>
      <c r="M15" s="77" t="str">
        <f t="shared" si="0"/>
        <v/>
      </c>
      <c r="O15" s="111"/>
    </row>
    <row r="16" spans="1:15" x14ac:dyDescent="0.4">
      <c r="A16" s="146"/>
      <c r="B16" s="147"/>
      <c r="C16" s="93"/>
      <c r="D16" s="54"/>
      <c r="E16" s="54"/>
      <c r="F16" s="67"/>
      <c r="G16" s="70" t="str">
        <f t="shared" si="1"/>
        <v/>
      </c>
      <c r="H16" s="64"/>
      <c r="I16" s="61"/>
      <c r="J16" s="54"/>
      <c r="K16" s="54"/>
      <c r="L16" s="74"/>
      <c r="M16" s="77" t="str">
        <f t="shared" si="0"/>
        <v/>
      </c>
      <c r="O16" s="111"/>
    </row>
    <row r="17" spans="1:15" x14ac:dyDescent="0.4">
      <c r="A17" s="146"/>
      <c r="B17" s="147"/>
      <c r="C17" s="93"/>
      <c r="D17" s="54"/>
      <c r="E17" s="54"/>
      <c r="F17" s="67"/>
      <c r="G17" s="70" t="str">
        <f t="shared" si="1"/>
        <v/>
      </c>
      <c r="H17" s="64"/>
      <c r="I17" s="61"/>
      <c r="J17" s="54"/>
      <c r="K17" s="54"/>
      <c r="L17" s="74"/>
      <c r="M17" s="77" t="str">
        <f t="shared" si="0"/>
        <v/>
      </c>
      <c r="O17" s="111"/>
    </row>
    <row r="18" spans="1:15" x14ac:dyDescent="0.4">
      <c r="A18" s="146"/>
      <c r="B18" s="147"/>
      <c r="C18" s="93"/>
      <c r="D18" s="54"/>
      <c r="E18" s="54"/>
      <c r="F18" s="67"/>
      <c r="G18" s="70" t="str">
        <f t="shared" si="1"/>
        <v/>
      </c>
      <c r="H18" s="64"/>
      <c r="I18" s="61"/>
      <c r="J18" s="54"/>
      <c r="K18" s="54"/>
      <c r="L18" s="74"/>
      <c r="M18" s="77" t="str">
        <f t="shared" si="0"/>
        <v/>
      </c>
      <c r="O18" s="111"/>
    </row>
    <row r="19" spans="1:15" x14ac:dyDescent="0.4">
      <c r="A19" s="146"/>
      <c r="B19" s="147"/>
      <c r="C19" s="94"/>
      <c r="D19" s="95"/>
      <c r="E19" s="95"/>
      <c r="F19" s="96"/>
      <c r="G19" s="97" t="str">
        <f t="shared" si="1"/>
        <v/>
      </c>
      <c r="H19" s="98"/>
      <c r="I19" s="99"/>
      <c r="J19" s="95"/>
      <c r="K19" s="95"/>
      <c r="L19" s="100"/>
      <c r="M19" s="101" t="str">
        <f t="shared" si="0"/>
        <v/>
      </c>
      <c r="O19" s="111"/>
    </row>
    <row r="20" spans="1:15" x14ac:dyDescent="0.4">
      <c r="A20" s="148"/>
      <c r="B20" s="149"/>
      <c r="C20" s="150" t="s">
        <v>76</v>
      </c>
      <c r="D20" s="151"/>
      <c r="E20" s="151"/>
      <c r="F20" s="152"/>
      <c r="G20" s="102">
        <f>SUM(G8:G19)</f>
        <v>0</v>
      </c>
      <c r="H20" s="151" t="s">
        <v>76</v>
      </c>
      <c r="I20" s="151"/>
      <c r="J20" s="151"/>
      <c r="K20" s="151"/>
      <c r="L20" s="152"/>
      <c r="M20" s="72">
        <f>SUM(M8:M19)</f>
        <v>0</v>
      </c>
      <c r="O20" s="111"/>
    </row>
    <row r="21" spans="1:15" ht="51.75" x14ac:dyDescent="0.4">
      <c r="A21" s="153" t="s">
        <v>74</v>
      </c>
      <c r="B21" s="154"/>
      <c r="C21" s="38" t="s">
        <v>0</v>
      </c>
      <c r="D21" s="39" t="s">
        <v>3</v>
      </c>
      <c r="E21" s="39" t="s">
        <v>4</v>
      </c>
      <c r="F21" s="46" t="s">
        <v>47</v>
      </c>
      <c r="G21" s="41" t="s">
        <v>9</v>
      </c>
      <c r="H21" s="42" t="s">
        <v>0</v>
      </c>
      <c r="I21" s="38" t="s">
        <v>15</v>
      </c>
      <c r="J21" s="43" t="s">
        <v>3</v>
      </c>
      <c r="K21" s="43" t="s">
        <v>4</v>
      </c>
      <c r="L21" s="44" t="s">
        <v>1</v>
      </c>
      <c r="M21" s="103" t="s">
        <v>9</v>
      </c>
      <c r="O21" s="111"/>
    </row>
    <row r="22" spans="1:15" x14ac:dyDescent="0.4">
      <c r="A22" s="144"/>
      <c r="B22" s="155"/>
      <c r="C22" s="61"/>
      <c r="D22" s="54"/>
      <c r="E22" s="54"/>
      <c r="F22" s="67"/>
      <c r="G22" s="70" t="str">
        <f t="shared" si="1"/>
        <v/>
      </c>
      <c r="H22" s="64"/>
      <c r="I22" s="61"/>
      <c r="J22" s="54"/>
      <c r="K22" s="54"/>
      <c r="L22" s="74"/>
      <c r="M22" s="77" t="str">
        <f t="shared" si="0"/>
        <v/>
      </c>
      <c r="O22" s="111"/>
    </row>
    <row r="23" spans="1:15" x14ac:dyDescent="0.4">
      <c r="A23" s="146"/>
      <c r="B23" s="156"/>
      <c r="C23" s="61"/>
      <c r="D23" s="54"/>
      <c r="E23" s="54"/>
      <c r="F23" s="67"/>
      <c r="G23" s="70" t="str">
        <f t="shared" si="1"/>
        <v/>
      </c>
      <c r="H23" s="64"/>
      <c r="I23" s="61"/>
      <c r="J23" s="54"/>
      <c r="K23" s="54"/>
      <c r="L23" s="74"/>
      <c r="M23" s="77" t="str">
        <f t="shared" si="0"/>
        <v/>
      </c>
      <c r="O23" s="111"/>
    </row>
    <row r="24" spans="1:15" x14ac:dyDescent="0.4">
      <c r="A24" s="146"/>
      <c r="B24" s="156"/>
      <c r="C24" s="61"/>
      <c r="D24" s="54"/>
      <c r="E24" s="54"/>
      <c r="F24" s="67"/>
      <c r="G24" s="70" t="str">
        <f t="shared" si="1"/>
        <v/>
      </c>
      <c r="H24" s="64"/>
      <c r="I24" s="61"/>
      <c r="J24" s="54"/>
      <c r="K24" s="54"/>
      <c r="L24" s="74"/>
      <c r="M24" s="77" t="str">
        <f t="shared" si="0"/>
        <v/>
      </c>
      <c r="O24" s="111"/>
    </row>
    <row r="25" spans="1:15" x14ac:dyDescent="0.4">
      <c r="A25" s="146"/>
      <c r="B25" s="156"/>
      <c r="C25" s="61"/>
      <c r="D25" s="54"/>
      <c r="E25" s="54"/>
      <c r="F25" s="67"/>
      <c r="G25" s="70" t="str">
        <f t="shared" si="1"/>
        <v/>
      </c>
      <c r="H25" s="64"/>
      <c r="I25" s="61"/>
      <c r="J25" s="54"/>
      <c r="K25" s="54"/>
      <c r="L25" s="74"/>
      <c r="M25" s="77" t="str">
        <f t="shared" si="0"/>
        <v/>
      </c>
      <c r="O25" s="111"/>
    </row>
    <row r="26" spans="1:15" x14ac:dyDescent="0.4">
      <c r="A26" s="146"/>
      <c r="B26" s="156"/>
      <c r="C26" s="61"/>
      <c r="D26" s="54"/>
      <c r="E26" s="54"/>
      <c r="F26" s="67"/>
      <c r="G26" s="70" t="str">
        <f t="shared" si="1"/>
        <v/>
      </c>
      <c r="H26" s="64"/>
      <c r="I26" s="61"/>
      <c r="J26" s="54"/>
      <c r="K26" s="54"/>
      <c r="L26" s="74"/>
      <c r="M26" s="77" t="str">
        <f t="shared" si="0"/>
        <v/>
      </c>
      <c r="O26" s="111"/>
    </row>
    <row r="27" spans="1:15" x14ac:dyDescent="0.4">
      <c r="A27" s="146"/>
      <c r="B27" s="156"/>
      <c r="C27" s="61"/>
      <c r="D27" s="54"/>
      <c r="E27" s="54"/>
      <c r="F27" s="67"/>
      <c r="G27" s="70" t="str">
        <f t="shared" si="1"/>
        <v/>
      </c>
      <c r="H27" s="64"/>
      <c r="I27" s="61"/>
      <c r="J27" s="54"/>
      <c r="K27" s="54"/>
      <c r="L27" s="74"/>
      <c r="M27" s="77" t="str">
        <f t="shared" si="0"/>
        <v/>
      </c>
      <c r="O27" s="111"/>
    </row>
    <row r="28" spans="1:15" x14ac:dyDescent="0.4">
      <c r="A28" s="146"/>
      <c r="B28" s="156"/>
      <c r="C28" s="61"/>
      <c r="D28" s="54"/>
      <c r="E28" s="54"/>
      <c r="F28" s="67"/>
      <c r="G28" s="70" t="str">
        <f t="shared" si="1"/>
        <v/>
      </c>
      <c r="H28" s="64"/>
      <c r="I28" s="61"/>
      <c r="J28" s="54"/>
      <c r="K28" s="54"/>
      <c r="L28" s="74"/>
      <c r="M28" s="77" t="str">
        <f t="shared" si="0"/>
        <v/>
      </c>
      <c r="O28" s="111"/>
    </row>
    <row r="29" spans="1:15" x14ac:dyDescent="0.4">
      <c r="A29" s="146"/>
      <c r="B29" s="156"/>
      <c r="C29" s="61"/>
      <c r="D29" s="54"/>
      <c r="E29" s="54"/>
      <c r="F29" s="67"/>
      <c r="G29" s="70" t="str">
        <f t="shared" si="1"/>
        <v/>
      </c>
      <c r="H29" s="64"/>
      <c r="I29" s="61"/>
      <c r="J29" s="54"/>
      <c r="K29" s="54"/>
      <c r="L29" s="74"/>
      <c r="M29" s="77" t="str">
        <f t="shared" si="0"/>
        <v/>
      </c>
      <c r="O29" s="111"/>
    </row>
    <row r="30" spans="1:15" x14ac:dyDescent="0.4">
      <c r="A30" s="146"/>
      <c r="B30" s="156"/>
      <c r="C30" s="61"/>
      <c r="D30" s="54"/>
      <c r="E30" s="54"/>
      <c r="F30" s="67"/>
      <c r="G30" s="70" t="str">
        <f t="shared" si="1"/>
        <v/>
      </c>
      <c r="H30" s="64"/>
      <c r="I30" s="61"/>
      <c r="J30" s="54"/>
      <c r="K30" s="54"/>
      <c r="L30" s="74"/>
      <c r="M30" s="77" t="str">
        <f t="shared" si="0"/>
        <v/>
      </c>
      <c r="O30" s="111"/>
    </row>
    <row r="31" spans="1:15" x14ac:dyDescent="0.4">
      <c r="A31" s="146"/>
      <c r="B31" s="156"/>
      <c r="C31" s="61"/>
      <c r="D31" s="54"/>
      <c r="E31" s="54"/>
      <c r="F31" s="67"/>
      <c r="G31" s="70" t="str">
        <f t="shared" si="1"/>
        <v/>
      </c>
      <c r="H31" s="64"/>
      <c r="I31" s="61"/>
      <c r="J31" s="54"/>
      <c r="K31" s="54"/>
      <c r="L31" s="74"/>
      <c r="M31" s="77" t="str">
        <f t="shared" si="0"/>
        <v/>
      </c>
      <c r="O31" s="111"/>
    </row>
    <row r="32" spans="1:15" x14ac:dyDescent="0.4">
      <c r="A32" s="146"/>
      <c r="B32" s="156"/>
      <c r="C32" s="61"/>
      <c r="D32" s="54"/>
      <c r="E32" s="54"/>
      <c r="F32" s="67"/>
      <c r="G32" s="70" t="str">
        <f t="shared" si="1"/>
        <v/>
      </c>
      <c r="H32" s="64"/>
      <c r="I32" s="61"/>
      <c r="J32" s="54"/>
      <c r="K32" s="54"/>
      <c r="L32" s="74"/>
      <c r="M32" s="77" t="str">
        <f t="shared" si="0"/>
        <v/>
      </c>
      <c r="O32" s="111"/>
    </row>
    <row r="33" spans="1:15" x14ac:dyDescent="0.4">
      <c r="A33" s="146"/>
      <c r="B33" s="156"/>
      <c r="C33" s="99"/>
      <c r="D33" s="95"/>
      <c r="E33" s="95"/>
      <c r="F33" s="96"/>
      <c r="G33" s="97" t="str">
        <f t="shared" si="1"/>
        <v/>
      </c>
      <c r="H33" s="98"/>
      <c r="I33" s="99"/>
      <c r="J33" s="95"/>
      <c r="K33" s="95"/>
      <c r="L33" s="100"/>
      <c r="M33" s="101" t="str">
        <f t="shared" si="0"/>
        <v/>
      </c>
      <c r="O33" s="111"/>
    </row>
    <row r="34" spans="1:15" x14ac:dyDescent="0.4">
      <c r="A34" s="148"/>
      <c r="B34" s="157"/>
      <c r="C34" s="150" t="s">
        <v>76</v>
      </c>
      <c r="D34" s="151"/>
      <c r="E34" s="151"/>
      <c r="F34" s="152"/>
      <c r="G34" s="104">
        <f>SUM(G22:G33)</f>
        <v>0</v>
      </c>
      <c r="H34" s="151" t="s">
        <v>76</v>
      </c>
      <c r="I34" s="151"/>
      <c r="J34" s="151"/>
      <c r="K34" s="151"/>
      <c r="L34" s="151"/>
      <c r="M34" s="72">
        <f>SUM(M22:M33)</f>
        <v>0</v>
      </c>
      <c r="O34" s="111"/>
    </row>
    <row r="35" spans="1:15" ht="51.75" x14ac:dyDescent="0.4">
      <c r="A35" s="153" t="s">
        <v>74</v>
      </c>
      <c r="B35" s="154"/>
      <c r="C35" s="38" t="s">
        <v>0</v>
      </c>
      <c r="D35" s="39" t="s">
        <v>3</v>
      </c>
      <c r="E35" s="39" t="s">
        <v>4</v>
      </c>
      <c r="F35" s="46" t="s">
        <v>47</v>
      </c>
      <c r="G35" s="41" t="s">
        <v>9</v>
      </c>
      <c r="H35" s="42" t="s">
        <v>0</v>
      </c>
      <c r="I35" s="38" t="s">
        <v>15</v>
      </c>
      <c r="J35" s="43" t="s">
        <v>3</v>
      </c>
      <c r="K35" s="43" t="s">
        <v>4</v>
      </c>
      <c r="L35" s="44" t="s">
        <v>1</v>
      </c>
      <c r="M35" s="103" t="s">
        <v>9</v>
      </c>
      <c r="O35" s="111"/>
    </row>
    <row r="36" spans="1:15" x14ac:dyDescent="0.4">
      <c r="A36" s="144"/>
      <c r="B36" s="155"/>
      <c r="C36" s="61"/>
      <c r="D36" s="54"/>
      <c r="E36" s="54"/>
      <c r="F36" s="67"/>
      <c r="G36" s="70" t="str">
        <f t="shared" si="1"/>
        <v/>
      </c>
      <c r="H36" s="64"/>
      <c r="I36" s="61"/>
      <c r="J36" s="54"/>
      <c r="K36" s="54"/>
      <c r="L36" s="74"/>
      <c r="M36" s="77" t="str">
        <f>IFERROR(IF((J36*K36*L36/1000000)=0,"",(J36*K36*L36/1000000)),"")</f>
        <v/>
      </c>
      <c r="O36" s="111"/>
    </row>
    <row r="37" spans="1:15" x14ac:dyDescent="0.4">
      <c r="A37" s="146"/>
      <c r="B37" s="156"/>
      <c r="C37" s="61"/>
      <c r="D37" s="54"/>
      <c r="E37" s="54"/>
      <c r="F37" s="67"/>
      <c r="G37" s="70" t="str">
        <f t="shared" si="1"/>
        <v/>
      </c>
      <c r="H37" s="64"/>
      <c r="I37" s="61"/>
      <c r="J37" s="54"/>
      <c r="K37" s="54"/>
      <c r="L37" s="74"/>
      <c r="M37" s="77" t="str">
        <f t="shared" ref="M37:M46" si="2">IFERROR(IF((J37*K37*L37/1000000)=0,"",(J37*K37*L37/1000000)),"")</f>
        <v/>
      </c>
      <c r="O37" s="111"/>
    </row>
    <row r="38" spans="1:15" x14ac:dyDescent="0.4">
      <c r="A38" s="146"/>
      <c r="B38" s="156"/>
      <c r="C38" s="61"/>
      <c r="D38" s="54"/>
      <c r="E38" s="54"/>
      <c r="F38" s="67"/>
      <c r="G38" s="70" t="str">
        <f t="shared" si="1"/>
        <v/>
      </c>
      <c r="H38" s="87"/>
      <c r="I38" s="88"/>
      <c r="J38" s="89"/>
      <c r="K38" s="89"/>
      <c r="L38" s="90"/>
      <c r="M38" s="91" t="str">
        <f t="shared" si="2"/>
        <v/>
      </c>
      <c r="O38" s="111"/>
    </row>
    <row r="39" spans="1:15" x14ac:dyDescent="0.4">
      <c r="A39" s="146"/>
      <c r="B39" s="156"/>
      <c r="C39" s="61"/>
      <c r="D39" s="54"/>
      <c r="E39" s="54"/>
      <c r="F39" s="67"/>
      <c r="G39" s="70" t="str">
        <f t="shared" si="1"/>
        <v/>
      </c>
      <c r="H39" s="64"/>
      <c r="I39" s="61"/>
      <c r="J39" s="54"/>
      <c r="K39" s="54"/>
      <c r="L39" s="74"/>
      <c r="M39" s="77" t="str">
        <f t="shared" si="2"/>
        <v/>
      </c>
      <c r="O39" s="111"/>
    </row>
    <row r="40" spans="1:15" x14ac:dyDescent="0.4">
      <c r="A40" s="146"/>
      <c r="B40" s="156"/>
      <c r="C40" s="61"/>
      <c r="D40" s="54"/>
      <c r="E40" s="54"/>
      <c r="F40" s="67"/>
      <c r="G40" s="70" t="str">
        <f t="shared" si="1"/>
        <v/>
      </c>
      <c r="H40" s="64"/>
      <c r="I40" s="61"/>
      <c r="J40" s="54"/>
      <c r="K40" s="54"/>
      <c r="L40" s="74"/>
      <c r="M40" s="77" t="str">
        <f>IFERROR(IF((J40*K40*L40/1000000)=0,"",(J40*K40*L40/1000000)),"")</f>
        <v/>
      </c>
      <c r="O40" s="111"/>
    </row>
    <row r="41" spans="1:15" x14ac:dyDescent="0.4">
      <c r="A41" s="146"/>
      <c r="B41" s="156"/>
      <c r="C41" s="61"/>
      <c r="D41" s="54"/>
      <c r="E41" s="54"/>
      <c r="F41" s="67"/>
      <c r="G41" s="70" t="str">
        <f t="shared" si="1"/>
        <v/>
      </c>
      <c r="H41" s="64"/>
      <c r="I41" s="61"/>
      <c r="J41" s="54"/>
      <c r="K41" s="54"/>
      <c r="L41" s="74"/>
      <c r="M41" s="77" t="str">
        <f t="shared" si="2"/>
        <v/>
      </c>
      <c r="O41" s="111"/>
    </row>
    <row r="42" spans="1:15" x14ac:dyDescent="0.4">
      <c r="A42" s="146"/>
      <c r="B42" s="156"/>
      <c r="C42" s="61"/>
      <c r="D42" s="54"/>
      <c r="E42" s="54"/>
      <c r="F42" s="67"/>
      <c r="G42" s="70" t="str">
        <f>IFERROR(IF((D42*E42*F42/1000000)=0,"",(D42*E42*F42/1000000)),"")</f>
        <v/>
      </c>
      <c r="H42" s="64"/>
      <c r="I42" s="61"/>
      <c r="J42" s="54"/>
      <c r="K42" s="54"/>
      <c r="L42" s="74"/>
      <c r="M42" s="77" t="str">
        <f t="shared" si="2"/>
        <v/>
      </c>
      <c r="O42" s="111"/>
    </row>
    <row r="43" spans="1:15" x14ac:dyDescent="0.4">
      <c r="A43" s="146"/>
      <c r="B43" s="156"/>
      <c r="C43" s="61"/>
      <c r="D43" s="54"/>
      <c r="E43" s="54"/>
      <c r="F43" s="67"/>
      <c r="G43" s="70" t="str">
        <f t="shared" si="1"/>
        <v/>
      </c>
      <c r="H43" s="64"/>
      <c r="I43" s="85"/>
      <c r="J43" s="54"/>
      <c r="K43" s="54"/>
      <c r="L43" s="74"/>
      <c r="M43" s="77" t="str">
        <f t="shared" si="2"/>
        <v/>
      </c>
      <c r="O43" s="111"/>
    </row>
    <row r="44" spans="1:15" ht="18" customHeight="1" x14ac:dyDescent="0.4">
      <c r="A44" s="146"/>
      <c r="B44" s="156"/>
      <c r="C44" s="61"/>
      <c r="D44" s="54"/>
      <c r="E44" s="54"/>
      <c r="F44" s="67"/>
      <c r="G44" s="70" t="str">
        <f t="shared" si="1"/>
        <v/>
      </c>
      <c r="H44" s="64"/>
      <c r="I44" s="61"/>
      <c r="J44" s="54"/>
      <c r="K44" s="54"/>
      <c r="L44" s="74"/>
      <c r="M44" s="77" t="str">
        <f t="shared" si="2"/>
        <v/>
      </c>
      <c r="O44" s="111"/>
    </row>
    <row r="45" spans="1:15" x14ac:dyDescent="0.4">
      <c r="A45" s="146"/>
      <c r="B45" s="156"/>
      <c r="C45" s="61"/>
      <c r="D45" s="54"/>
      <c r="E45" s="54"/>
      <c r="F45" s="67"/>
      <c r="G45" s="70" t="str">
        <f t="shared" si="1"/>
        <v/>
      </c>
      <c r="H45" s="64"/>
      <c r="I45" s="61"/>
      <c r="J45" s="54"/>
      <c r="K45" s="54"/>
      <c r="L45" s="74"/>
      <c r="M45" s="77" t="str">
        <f t="shared" si="2"/>
        <v/>
      </c>
      <c r="O45" s="111"/>
    </row>
    <row r="46" spans="1:15" x14ac:dyDescent="0.4">
      <c r="A46" s="146"/>
      <c r="B46" s="156"/>
      <c r="C46" s="99"/>
      <c r="D46" s="95"/>
      <c r="E46" s="95"/>
      <c r="F46" s="96"/>
      <c r="G46" s="97" t="str">
        <f t="shared" si="1"/>
        <v/>
      </c>
      <c r="H46" s="98"/>
      <c r="I46" s="99"/>
      <c r="J46" s="95"/>
      <c r="K46" s="95"/>
      <c r="L46" s="100"/>
      <c r="M46" s="101" t="str">
        <f t="shared" si="2"/>
        <v/>
      </c>
      <c r="O46" s="111"/>
    </row>
    <row r="47" spans="1:15" x14ac:dyDescent="0.4">
      <c r="A47" s="148"/>
      <c r="B47" s="157"/>
      <c r="C47" s="150" t="s">
        <v>76</v>
      </c>
      <c r="D47" s="151"/>
      <c r="E47" s="151"/>
      <c r="F47" s="152"/>
      <c r="G47" s="102">
        <f>SUM(G36:G46)</f>
        <v>0</v>
      </c>
      <c r="H47" s="151" t="s">
        <v>76</v>
      </c>
      <c r="I47" s="151"/>
      <c r="J47" s="151"/>
      <c r="K47" s="151"/>
      <c r="L47" s="151"/>
      <c r="M47" s="72">
        <f>SUM(M36:M46)</f>
        <v>0</v>
      </c>
      <c r="O47" s="111"/>
    </row>
    <row r="48" spans="1:15" ht="51.75" x14ac:dyDescent="0.4">
      <c r="A48" s="153" t="s">
        <v>74</v>
      </c>
      <c r="B48" s="154"/>
      <c r="C48" s="38" t="s">
        <v>0</v>
      </c>
      <c r="D48" s="39" t="s">
        <v>3</v>
      </c>
      <c r="E48" s="39" t="s">
        <v>4</v>
      </c>
      <c r="F48" s="46" t="s">
        <v>47</v>
      </c>
      <c r="G48" s="41" t="s">
        <v>9</v>
      </c>
      <c r="H48" s="42" t="s">
        <v>0</v>
      </c>
      <c r="I48" s="38" t="s">
        <v>15</v>
      </c>
      <c r="J48" s="43" t="s">
        <v>3</v>
      </c>
      <c r="K48" s="43" t="s">
        <v>4</v>
      </c>
      <c r="L48" s="44" t="s">
        <v>1</v>
      </c>
      <c r="M48" s="103" t="s">
        <v>9</v>
      </c>
      <c r="O48" s="111"/>
    </row>
    <row r="49" spans="1:15" x14ac:dyDescent="0.4">
      <c r="A49" s="144"/>
      <c r="B49" s="155"/>
      <c r="C49" s="60"/>
      <c r="D49" s="53"/>
      <c r="E49" s="53"/>
      <c r="F49" s="66"/>
      <c r="G49" s="69" t="str">
        <f t="shared" si="1"/>
        <v/>
      </c>
      <c r="H49" s="63"/>
      <c r="I49" s="60"/>
      <c r="J49" s="53"/>
      <c r="K49" s="53"/>
      <c r="L49" s="73"/>
      <c r="M49" s="76" t="str">
        <f t="shared" si="0"/>
        <v/>
      </c>
      <c r="O49" s="111"/>
    </row>
    <row r="50" spans="1:15" x14ac:dyDescent="0.4">
      <c r="A50" s="146"/>
      <c r="B50" s="156"/>
      <c r="C50" s="61"/>
      <c r="D50" s="54"/>
      <c r="E50" s="54"/>
      <c r="F50" s="67"/>
      <c r="G50" s="70" t="str">
        <f t="shared" si="1"/>
        <v/>
      </c>
      <c r="H50" s="64"/>
      <c r="I50" s="61"/>
      <c r="J50" s="54"/>
      <c r="K50" s="54"/>
      <c r="L50" s="74"/>
      <c r="M50" s="77" t="str">
        <f t="shared" si="0"/>
        <v/>
      </c>
      <c r="O50" s="111"/>
    </row>
    <row r="51" spans="1:15" x14ac:dyDescent="0.4">
      <c r="A51" s="146"/>
      <c r="B51" s="156"/>
      <c r="C51" s="61"/>
      <c r="D51" s="54"/>
      <c r="E51" s="54"/>
      <c r="F51" s="67"/>
      <c r="G51" s="70" t="str">
        <f t="shared" si="1"/>
        <v/>
      </c>
      <c r="H51" s="64"/>
      <c r="I51" s="85"/>
      <c r="J51" s="54"/>
      <c r="K51" s="54"/>
      <c r="L51" s="74"/>
      <c r="M51" s="77" t="str">
        <f t="shared" si="0"/>
        <v/>
      </c>
      <c r="O51" s="111"/>
    </row>
    <row r="52" spans="1:15" x14ac:dyDescent="0.4">
      <c r="A52" s="146"/>
      <c r="B52" s="156"/>
      <c r="C52" s="61"/>
      <c r="D52" s="54"/>
      <c r="E52" s="54"/>
      <c r="F52" s="67"/>
      <c r="G52" s="70" t="str">
        <f t="shared" si="1"/>
        <v/>
      </c>
      <c r="H52" s="64"/>
      <c r="I52" s="61"/>
      <c r="J52" s="54"/>
      <c r="K52" s="54"/>
      <c r="L52" s="74"/>
      <c r="M52" s="77" t="str">
        <f t="shared" si="0"/>
        <v/>
      </c>
      <c r="O52" s="111"/>
    </row>
    <row r="53" spans="1:15" x14ac:dyDescent="0.4">
      <c r="A53" s="146"/>
      <c r="B53" s="156"/>
      <c r="C53" s="61"/>
      <c r="D53" s="54"/>
      <c r="E53" s="54"/>
      <c r="F53" s="67"/>
      <c r="G53" s="70" t="str">
        <f t="shared" si="1"/>
        <v/>
      </c>
      <c r="H53" s="64"/>
      <c r="I53" s="61"/>
      <c r="J53" s="54"/>
      <c r="K53" s="54"/>
      <c r="L53" s="74"/>
      <c r="M53" s="77" t="str">
        <f t="shared" si="0"/>
        <v/>
      </c>
      <c r="O53" s="111"/>
    </row>
    <row r="54" spans="1:15" x14ac:dyDescent="0.4">
      <c r="A54" s="146"/>
      <c r="B54" s="156"/>
      <c r="C54" s="61"/>
      <c r="D54" s="54"/>
      <c r="E54" s="54"/>
      <c r="F54" s="67"/>
      <c r="G54" s="70" t="str">
        <f t="shared" si="1"/>
        <v/>
      </c>
      <c r="H54" s="64"/>
      <c r="I54" s="61"/>
      <c r="J54" s="54"/>
      <c r="K54" s="54"/>
      <c r="L54" s="74"/>
      <c r="M54" s="77" t="str">
        <f t="shared" si="0"/>
        <v/>
      </c>
      <c r="O54" s="111"/>
    </row>
    <row r="55" spans="1:15" x14ac:dyDescent="0.4">
      <c r="A55" s="146"/>
      <c r="B55" s="156"/>
      <c r="C55" s="61"/>
      <c r="D55" s="54"/>
      <c r="E55" s="54"/>
      <c r="F55" s="67"/>
      <c r="G55" s="70" t="str">
        <f t="shared" si="1"/>
        <v/>
      </c>
      <c r="H55" s="64"/>
      <c r="I55" s="61"/>
      <c r="J55" s="54"/>
      <c r="K55" s="54"/>
      <c r="L55" s="74"/>
      <c r="M55" s="77" t="str">
        <f t="shared" si="0"/>
        <v/>
      </c>
      <c r="O55" s="111"/>
    </row>
    <row r="56" spans="1:15" x14ac:dyDescent="0.4">
      <c r="A56" s="146"/>
      <c r="B56" s="156"/>
      <c r="C56" s="61"/>
      <c r="D56" s="54"/>
      <c r="E56" s="54"/>
      <c r="F56" s="67"/>
      <c r="G56" s="70" t="str">
        <f t="shared" si="1"/>
        <v/>
      </c>
      <c r="H56" s="64"/>
      <c r="I56" s="61"/>
      <c r="J56" s="54"/>
      <c r="K56" s="54"/>
      <c r="L56" s="74"/>
      <c r="M56" s="77" t="str">
        <f t="shared" si="0"/>
        <v/>
      </c>
      <c r="O56" s="111"/>
    </row>
    <row r="57" spans="1:15" x14ac:dyDescent="0.4">
      <c r="A57" s="146"/>
      <c r="B57" s="156"/>
      <c r="C57" s="61"/>
      <c r="D57" s="54"/>
      <c r="E57" s="54"/>
      <c r="F57" s="67"/>
      <c r="G57" s="70" t="str">
        <f t="shared" si="1"/>
        <v/>
      </c>
      <c r="H57" s="64"/>
      <c r="I57" s="61"/>
      <c r="J57" s="54"/>
      <c r="K57" s="54"/>
      <c r="L57" s="74"/>
      <c r="M57" s="77" t="str">
        <f t="shared" si="0"/>
        <v/>
      </c>
      <c r="O57" s="111"/>
    </row>
    <row r="58" spans="1:15" x14ac:dyDescent="0.4">
      <c r="A58" s="146"/>
      <c r="B58" s="156"/>
      <c r="C58" s="61"/>
      <c r="D58" s="54"/>
      <c r="E58" s="54"/>
      <c r="F58" s="67"/>
      <c r="G58" s="70" t="str">
        <f t="shared" si="1"/>
        <v/>
      </c>
      <c r="H58" s="64"/>
      <c r="I58" s="61"/>
      <c r="J58" s="54"/>
      <c r="K58" s="54"/>
      <c r="L58" s="74"/>
      <c r="M58" s="77" t="str">
        <f t="shared" si="0"/>
        <v/>
      </c>
      <c r="O58" s="111"/>
    </row>
    <row r="59" spans="1:15" x14ac:dyDescent="0.4">
      <c r="A59" s="146"/>
      <c r="B59" s="156"/>
      <c r="C59" s="61"/>
      <c r="D59" s="54"/>
      <c r="E59" s="54"/>
      <c r="F59" s="67"/>
      <c r="G59" s="70" t="str">
        <f t="shared" si="1"/>
        <v/>
      </c>
      <c r="H59" s="64"/>
      <c r="I59" s="61"/>
      <c r="J59" s="54"/>
      <c r="K59" s="54"/>
      <c r="L59" s="74"/>
      <c r="M59" s="77" t="str">
        <f t="shared" si="0"/>
        <v/>
      </c>
      <c r="O59" s="111"/>
    </row>
    <row r="60" spans="1:15" x14ac:dyDescent="0.4">
      <c r="A60" s="146"/>
      <c r="B60" s="156"/>
      <c r="C60" s="62"/>
      <c r="D60" s="55"/>
      <c r="E60" s="55"/>
      <c r="F60" s="68"/>
      <c r="G60" s="71" t="str">
        <f t="shared" si="1"/>
        <v/>
      </c>
      <c r="H60" s="65"/>
      <c r="I60" s="62"/>
      <c r="J60" s="55"/>
      <c r="K60" s="55"/>
      <c r="L60" s="75"/>
      <c r="M60" s="78" t="str">
        <f t="shared" si="0"/>
        <v/>
      </c>
      <c r="O60" s="111"/>
    </row>
    <row r="61" spans="1:15" ht="19.5" thickBot="1" x14ac:dyDescent="0.45">
      <c r="A61" s="148"/>
      <c r="B61" s="157"/>
      <c r="C61" s="150" t="s">
        <v>76</v>
      </c>
      <c r="D61" s="151"/>
      <c r="E61" s="151"/>
      <c r="F61" s="165"/>
      <c r="G61" s="105">
        <f>SUM(G49:G60)</f>
        <v>0</v>
      </c>
      <c r="H61" s="166" t="s">
        <v>76</v>
      </c>
      <c r="I61" s="166"/>
      <c r="J61" s="166"/>
      <c r="K61" s="166"/>
      <c r="L61" s="167"/>
      <c r="M61" s="86">
        <f>SUM(M49:M60)</f>
        <v>0</v>
      </c>
      <c r="O61" s="111"/>
    </row>
    <row r="62" spans="1:15" ht="19.5" thickBot="1" x14ac:dyDescent="0.45">
      <c r="F62" s="106" t="s">
        <v>6</v>
      </c>
      <c r="G62" s="107">
        <f>SUM(G20,G34,G47,G61)</f>
        <v>0</v>
      </c>
      <c r="L62" s="108" t="s">
        <v>7</v>
      </c>
      <c r="M62" s="109">
        <f>SUM(M20,M34,M47,M61)</f>
        <v>0</v>
      </c>
      <c r="O62" s="111"/>
    </row>
    <row r="63" spans="1:15" ht="7.9" customHeight="1" thickBot="1" x14ac:dyDescent="0.45">
      <c r="O63" s="112"/>
    </row>
    <row r="64" spans="1:15" ht="24.75" thickBot="1" x14ac:dyDescent="0.45">
      <c r="F64" s="158" t="s">
        <v>80</v>
      </c>
      <c r="G64" s="159"/>
      <c r="H64" s="159"/>
      <c r="I64" s="159"/>
      <c r="J64" s="159"/>
      <c r="K64" s="160"/>
      <c r="L64" s="161">
        <f>ROUNDDOWN(G62-M62,2)</f>
        <v>0</v>
      </c>
      <c r="M64" s="162"/>
      <c r="O64" s="111"/>
    </row>
    <row r="65" spans="12:13" x14ac:dyDescent="0.4">
      <c r="L65" s="163" t="s">
        <v>77</v>
      </c>
      <c r="M65" s="164"/>
    </row>
  </sheetData>
  <sheetProtection algorithmName="SHA-512" hashValue="UHxNUBcKIz+EnOwPD/ILtT83XjEIGGsdnYldLeg6kSFVPnNdo1mrZld3LzaWquEMT94AN6D1lDhNHHgQdcOJcw==" saltValue="BBLTTTE5sirZYvbmmUoldg==" spinCount="100000" sheet="1" objects="1" formatColumns="0"/>
  <mergeCells count="26">
    <mergeCell ref="F64:K64"/>
    <mergeCell ref="L64:M64"/>
    <mergeCell ref="L65:M65"/>
    <mergeCell ref="A35:B35"/>
    <mergeCell ref="A36:B47"/>
    <mergeCell ref="C47:F47"/>
    <mergeCell ref="H47:L47"/>
    <mergeCell ref="A48:B48"/>
    <mergeCell ref="A49:B61"/>
    <mergeCell ref="C61:F61"/>
    <mergeCell ref="H61:L61"/>
    <mergeCell ref="A8:B20"/>
    <mergeCell ref="C20:F20"/>
    <mergeCell ref="H20:L20"/>
    <mergeCell ref="A21:B21"/>
    <mergeCell ref="A22:B34"/>
    <mergeCell ref="C34:F34"/>
    <mergeCell ref="H34:L34"/>
    <mergeCell ref="A6:B7"/>
    <mergeCell ref="C6:G6"/>
    <mergeCell ref="H6:M6"/>
    <mergeCell ref="A1:M1"/>
    <mergeCell ref="A2:M2"/>
    <mergeCell ref="B4:D4"/>
    <mergeCell ref="F4:G4"/>
    <mergeCell ref="K4:M4"/>
  </mergeCells>
  <phoneticPr fontId="2"/>
  <conditionalFormatting sqref="F8:F19 F22:F33 F36:F46 F49:F60">
    <cfRule type="cellIs" dxfId="46" priority="7" operator="lessThan">
      <formula>0</formula>
    </cfRule>
  </conditionalFormatting>
  <conditionalFormatting sqref="G8:G20 G22:G34 G36:G47">
    <cfRule type="cellIs" dxfId="45" priority="8" operator="lessThan">
      <formula>0</formula>
    </cfRule>
  </conditionalFormatting>
  <conditionalFormatting sqref="G49:G62">
    <cfRule type="cellIs" dxfId="44" priority="2" operator="lessThan">
      <formula>0</formula>
    </cfRule>
  </conditionalFormatting>
  <conditionalFormatting sqref="L8:L19 L22:L33 L36:L46 L49:L60">
    <cfRule type="cellIs" dxfId="43" priority="6" operator="lessThan">
      <formula>0</formula>
    </cfRule>
  </conditionalFormatting>
  <conditionalFormatting sqref="L64:M64">
    <cfRule type="cellIs" dxfId="42" priority="4" operator="lessThan">
      <formula>0</formula>
    </cfRule>
  </conditionalFormatting>
  <conditionalFormatting sqref="M8:M20 M22:M34 M36:M47 M49:M62">
    <cfRule type="cellIs" dxfId="41" priority="5" operator="lessThan">
      <formula>0</formula>
    </cfRule>
  </conditionalFormatting>
  <conditionalFormatting sqref="M62">
    <cfRule type="cellIs" dxfId="40" priority="3" operator="lessThan">
      <formula>0</formula>
    </cfRule>
  </conditionalFormatting>
  <conditionalFormatting sqref="O8:O64">
    <cfRule type="notContainsBlanks" dxfId="39" priority="1">
      <formula>LEN(TRIM(O8))&gt;0</formula>
    </cfRule>
  </conditionalFormatting>
  <dataValidations count="1">
    <dataValidation imeMode="disabled" allowBlank="1" showInputMessage="1" showErrorMessage="1" sqref="D49:F60 J8:L19 D8:F19 D22:F33 J22:L33 J36:L46 D36:F46 J49:L60" xr:uid="{3E7794AA-47B3-4FD2-9860-B266A4AF767D}"/>
  </dataValidations>
  <printOptions horizontalCentered="1" verticalCentered="1"/>
  <pageMargins left="0" right="0" top="0" bottom="0" header="0" footer="0"/>
  <pageSetup paperSize="9" scale="63" fitToWidth="0" orientation="portrait" r:id="rId1"/>
  <colBreaks count="1" manualBreakCount="1">
    <brk id="13" max="64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7A632-F536-496E-8AB3-F2AACEF2B7CC}">
  <sheetPr>
    <tabColor theme="8" tint="0.59999389629810485"/>
    <pageSetUpPr fitToPage="1"/>
  </sheetPr>
  <dimension ref="A1:N79"/>
  <sheetViews>
    <sheetView showGridLines="0" view="pageBreakPreview" zoomScale="80" zoomScaleNormal="70" zoomScaleSheetLayoutView="80" workbookViewId="0">
      <selection sqref="A1:G1"/>
    </sheetView>
  </sheetViews>
  <sheetFormatPr defaultColWidth="8.75" defaultRowHeight="18.75" x14ac:dyDescent="0.4"/>
  <cols>
    <col min="1" max="2" width="11.75" style="1" customWidth="1"/>
    <col min="3" max="3" width="11.75" style="4" customWidth="1"/>
    <col min="4" max="5" width="11.75" style="1" customWidth="1"/>
    <col min="6" max="6" width="11.75" style="34" customWidth="1"/>
    <col min="7" max="7" width="11.75" style="1" customWidth="1"/>
    <col min="8" max="8" width="36.75" style="1" hidden="1" customWidth="1"/>
    <col min="9" max="16384" width="8.75" style="1"/>
  </cols>
  <sheetData>
    <row r="1" spans="1:14" ht="15" customHeight="1" x14ac:dyDescent="0.4">
      <c r="A1" s="135" t="s">
        <v>86</v>
      </c>
      <c r="B1" s="135"/>
      <c r="C1" s="136"/>
      <c r="D1" s="136"/>
      <c r="E1" s="136"/>
      <c r="F1" s="136"/>
      <c r="G1" s="136"/>
      <c r="I1" s="113"/>
      <c r="J1" s="113"/>
      <c r="K1" s="113"/>
      <c r="L1" s="113"/>
      <c r="M1" s="113"/>
      <c r="N1" s="113"/>
    </row>
    <row r="2" spans="1:14" x14ac:dyDescent="0.4">
      <c r="A2" s="137" t="s">
        <v>53</v>
      </c>
      <c r="B2" s="137"/>
      <c r="C2" s="137"/>
      <c r="D2" s="137"/>
      <c r="E2" s="137"/>
      <c r="F2" s="137"/>
      <c r="G2" s="137"/>
    </row>
    <row r="3" spans="1:14" ht="6.6" customHeight="1" x14ac:dyDescent="0.4">
      <c r="C3" s="1"/>
      <c r="D3" s="4"/>
      <c r="F3" s="1"/>
      <c r="G3" s="34"/>
      <c r="I3" s="4"/>
    </row>
    <row r="4" spans="1:14" ht="18" customHeight="1" x14ac:dyDescent="0.4">
      <c r="A4" s="83" t="s">
        <v>50</v>
      </c>
      <c r="B4" s="138"/>
      <c r="C4" s="139"/>
      <c r="D4" s="83" t="s">
        <v>51</v>
      </c>
      <c r="E4" s="172"/>
      <c r="F4" s="173"/>
      <c r="G4" s="34"/>
      <c r="I4" s="4"/>
      <c r="K4" s="82"/>
      <c r="L4" s="143"/>
      <c r="M4" s="143"/>
      <c r="N4" s="143"/>
    </row>
    <row r="5" spans="1:14" ht="6.6" customHeight="1" x14ac:dyDescent="0.4"/>
    <row r="6" spans="1:14" x14ac:dyDescent="0.4">
      <c r="A6" s="126" t="s">
        <v>10</v>
      </c>
      <c r="B6" s="127"/>
      <c r="C6" s="178" t="s">
        <v>54</v>
      </c>
      <c r="D6" s="178"/>
      <c r="E6" s="178"/>
      <c r="F6" s="178"/>
      <c r="G6" s="178"/>
    </row>
    <row r="7" spans="1:14" ht="101.25" x14ac:dyDescent="0.4">
      <c r="A7" s="128"/>
      <c r="B7" s="129"/>
      <c r="C7" s="38" t="s">
        <v>0</v>
      </c>
      <c r="D7" s="43" t="s">
        <v>3</v>
      </c>
      <c r="E7" s="43" t="s">
        <v>12</v>
      </c>
      <c r="F7" s="40" t="s">
        <v>45</v>
      </c>
      <c r="G7" s="43" t="s">
        <v>9</v>
      </c>
      <c r="H7" s="110" t="s">
        <v>46</v>
      </c>
    </row>
    <row r="8" spans="1:14" x14ac:dyDescent="0.4">
      <c r="A8" s="179"/>
      <c r="B8" s="180"/>
      <c r="C8" s="60"/>
      <c r="D8" s="53"/>
      <c r="E8" s="53"/>
      <c r="F8" s="73"/>
      <c r="G8" s="76" t="str">
        <f t="shared" ref="G8:G40" si="0">IFERROR(IF((D8*E8*F8/1000000)=0,"",(D8*E8*F8/1000000)),"")</f>
        <v/>
      </c>
      <c r="H8" s="114"/>
    </row>
    <row r="9" spans="1:14" x14ac:dyDescent="0.4">
      <c r="A9" s="170"/>
      <c r="B9" s="171"/>
      <c r="C9" s="61"/>
      <c r="D9" s="54"/>
      <c r="E9" s="54"/>
      <c r="F9" s="74"/>
      <c r="G9" s="77" t="str">
        <f t="shared" si="0"/>
        <v/>
      </c>
      <c r="H9" s="114"/>
    </row>
    <row r="10" spans="1:14" x14ac:dyDescent="0.4">
      <c r="A10" s="170"/>
      <c r="B10" s="171"/>
      <c r="C10" s="61"/>
      <c r="D10" s="54"/>
      <c r="E10" s="54"/>
      <c r="F10" s="74"/>
      <c r="G10" s="77" t="str">
        <f t="shared" si="0"/>
        <v/>
      </c>
      <c r="H10" s="114"/>
    </row>
    <row r="11" spans="1:14" x14ac:dyDescent="0.4">
      <c r="A11" s="170"/>
      <c r="B11" s="171"/>
      <c r="C11" s="61"/>
      <c r="D11" s="54"/>
      <c r="E11" s="54"/>
      <c r="F11" s="74"/>
      <c r="G11" s="77" t="str">
        <f t="shared" si="0"/>
        <v/>
      </c>
      <c r="H11" s="114"/>
    </row>
    <row r="12" spans="1:14" x14ac:dyDescent="0.4">
      <c r="A12" s="170"/>
      <c r="B12" s="171"/>
      <c r="C12" s="61"/>
      <c r="D12" s="54"/>
      <c r="E12" s="54"/>
      <c r="F12" s="74"/>
      <c r="G12" s="77" t="str">
        <f t="shared" si="0"/>
        <v/>
      </c>
      <c r="H12" s="114"/>
    </row>
    <row r="13" spans="1:14" x14ac:dyDescent="0.4">
      <c r="A13" s="170"/>
      <c r="B13" s="171"/>
      <c r="C13" s="61"/>
      <c r="D13" s="54"/>
      <c r="E13" s="54"/>
      <c r="F13" s="74"/>
      <c r="G13" s="77" t="str">
        <f t="shared" si="0"/>
        <v/>
      </c>
      <c r="H13" s="114"/>
    </row>
    <row r="14" spans="1:14" x14ac:dyDescent="0.4">
      <c r="A14" s="170"/>
      <c r="B14" s="171"/>
      <c r="C14" s="61"/>
      <c r="D14" s="54"/>
      <c r="E14" s="54"/>
      <c r="F14" s="74"/>
      <c r="G14" s="77" t="str">
        <f t="shared" si="0"/>
        <v/>
      </c>
      <c r="H14" s="114"/>
    </row>
    <row r="15" spans="1:14" x14ac:dyDescent="0.4">
      <c r="A15" s="170"/>
      <c r="B15" s="171"/>
      <c r="C15" s="61"/>
      <c r="D15" s="54"/>
      <c r="E15" s="54"/>
      <c r="F15" s="74"/>
      <c r="G15" s="77" t="str">
        <f t="shared" si="0"/>
        <v/>
      </c>
      <c r="H15" s="114"/>
    </row>
    <row r="16" spans="1:14" x14ac:dyDescent="0.4">
      <c r="A16" s="170"/>
      <c r="B16" s="171"/>
      <c r="C16" s="61"/>
      <c r="D16" s="54"/>
      <c r="E16" s="54"/>
      <c r="F16" s="74"/>
      <c r="G16" s="77" t="str">
        <f t="shared" si="0"/>
        <v/>
      </c>
      <c r="H16" s="114"/>
    </row>
    <row r="17" spans="1:8" x14ac:dyDescent="0.4">
      <c r="A17" s="170"/>
      <c r="B17" s="171"/>
      <c r="C17" s="61"/>
      <c r="D17" s="54"/>
      <c r="E17" s="54"/>
      <c r="F17" s="74"/>
      <c r="G17" s="77" t="str">
        <f t="shared" si="0"/>
        <v/>
      </c>
      <c r="H17" s="114"/>
    </row>
    <row r="18" spans="1:8" x14ac:dyDescent="0.4">
      <c r="A18" s="170"/>
      <c r="B18" s="171"/>
      <c r="C18" s="61"/>
      <c r="D18" s="54"/>
      <c r="E18" s="54"/>
      <c r="F18" s="74"/>
      <c r="G18" s="77" t="str">
        <f t="shared" si="0"/>
        <v/>
      </c>
      <c r="H18" s="114"/>
    </row>
    <row r="19" spans="1:8" x14ac:dyDescent="0.4">
      <c r="A19" s="170"/>
      <c r="B19" s="171"/>
      <c r="C19" s="61"/>
      <c r="D19" s="54"/>
      <c r="E19" s="54"/>
      <c r="F19" s="74"/>
      <c r="G19" s="77" t="str">
        <f t="shared" si="0"/>
        <v/>
      </c>
      <c r="H19" s="114"/>
    </row>
    <row r="20" spans="1:8" x14ac:dyDescent="0.4">
      <c r="A20" s="170"/>
      <c r="B20" s="171"/>
      <c r="C20" s="61"/>
      <c r="D20" s="54"/>
      <c r="E20" s="54"/>
      <c r="F20" s="74"/>
      <c r="G20" s="77" t="str">
        <f t="shared" si="0"/>
        <v/>
      </c>
      <c r="H20" s="114"/>
    </row>
    <row r="21" spans="1:8" x14ac:dyDescent="0.4">
      <c r="A21" s="170"/>
      <c r="B21" s="171"/>
      <c r="C21" s="61"/>
      <c r="D21" s="54"/>
      <c r="E21" s="54"/>
      <c r="F21" s="74"/>
      <c r="G21" s="77" t="str">
        <f t="shared" si="0"/>
        <v/>
      </c>
      <c r="H21" s="114"/>
    </row>
    <row r="22" spans="1:8" x14ac:dyDescent="0.4">
      <c r="A22" s="170"/>
      <c r="B22" s="171"/>
      <c r="C22" s="61"/>
      <c r="D22" s="54"/>
      <c r="E22" s="54"/>
      <c r="F22" s="74"/>
      <c r="G22" s="77" t="str">
        <f t="shared" si="0"/>
        <v/>
      </c>
      <c r="H22" s="114"/>
    </row>
    <row r="23" spans="1:8" x14ac:dyDescent="0.4">
      <c r="A23" s="170"/>
      <c r="B23" s="171"/>
      <c r="C23" s="61"/>
      <c r="D23" s="54"/>
      <c r="E23" s="54"/>
      <c r="F23" s="74"/>
      <c r="G23" s="77" t="str">
        <f t="shared" si="0"/>
        <v/>
      </c>
      <c r="H23" s="114"/>
    </row>
    <row r="24" spans="1:8" x14ac:dyDescent="0.4">
      <c r="A24" s="170"/>
      <c r="B24" s="171"/>
      <c r="C24" s="61"/>
      <c r="D24" s="54"/>
      <c r="E24" s="54"/>
      <c r="F24" s="74"/>
      <c r="G24" s="77" t="str">
        <f t="shared" si="0"/>
        <v/>
      </c>
      <c r="H24" s="114"/>
    </row>
    <row r="25" spans="1:8" x14ac:dyDescent="0.4">
      <c r="A25" s="170"/>
      <c r="B25" s="171"/>
      <c r="C25" s="61"/>
      <c r="D25" s="54"/>
      <c r="E25" s="54"/>
      <c r="F25" s="74"/>
      <c r="G25" s="77" t="str">
        <f t="shared" si="0"/>
        <v/>
      </c>
      <c r="H25" s="114"/>
    </row>
    <row r="26" spans="1:8" x14ac:dyDescent="0.4">
      <c r="A26" s="170"/>
      <c r="B26" s="171"/>
      <c r="C26" s="61"/>
      <c r="D26" s="54"/>
      <c r="E26" s="54"/>
      <c r="F26" s="74"/>
      <c r="G26" s="77" t="str">
        <f t="shared" si="0"/>
        <v/>
      </c>
      <c r="H26" s="114"/>
    </row>
    <row r="27" spans="1:8" x14ac:dyDescent="0.4">
      <c r="A27" s="170"/>
      <c r="B27" s="171"/>
      <c r="C27" s="61"/>
      <c r="D27" s="54"/>
      <c r="E27" s="54"/>
      <c r="F27" s="74"/>
      <c r="G27" s="77" t="str">
        <f t="shared" si="0"/>
        <v/>
      </c>
      <c r="H27" s="114"/>
    </row>
    <row r="28" spans="1:8" x14ac:dyDescent="0.4">
      <c r="A28" s="170"/>
      <c r="B28" s="171"/>
      <c r="C28" s="61"/>
      <c r="D28" s="54"/>
      <c r="E28" s="54"/>
      <c r="F28" s="74"/>
      <c r="G28" s="77" t="str">
        <f t="shared" si="0"/>
        <v/>
      </c>
      <c r="H28" s="114"/>
    </row>
    <row r="29" spans="1:8" x14ac:dyDescent="0.4">
      <c r="A29" s="170"/>
      <c r="B29" s="171"/>
      <c r="C29" s="61"/>
      <c r="D29" s="54"/>
      <c r="E29" s="54"/>
      <c r="F29" s="74"/>
      <c r="G29" s="77" t="str">
        <f t="shared" si="0"/>
        <v/>
      </c>
      <c r="H29" s="114"/>
    </row>
    <row r="30" spans="1:8" x14ac:dyDescent="0.4">
      <c r="A30" s="170"/>
      <c r="B30" s="171"/>
      <c r="C30" s="61"/>
      <c r="D30" s="54"/>
      <c r="E30" s="54"/>
      <c r="F30" s="74"/>
      <c r="G30" s="77" t="str">
        <f t="shared" si="0"/>
        <v/>
      </c>
      <c r="H30" s="114"/>
    </row>
    <row r="31" spans="1:8" x14ac:dyDescent="0.4">
      <c r="A31" s="170"/>
      <c r="B31" s="171"/>
      <c r="C31" s="61"/>
      <c r="D31" s="54"/>
      <c r="E31" s="54"/>
      <c r="F31" s="74"/>
      <c r="G31" s="77" t="str">
        <f t="shared" si="0"/>
        <v/>
      </c>
      <c r="H31" s="114"/>
    </row>
    <row r="32" spans="1:8" x14ac:dyDescent="0.4">
      <c r="A32" s="170"/>
      <c r="B32" s="171"/>
      <c r="C32" s="61"/>
      <c r="D32" s="54"/>
      <c r="E32" s="54"/>
      <c r="F32" s="74"/>
      <c r="G32" s="77" t="str">
        <f t="shared" si="0"/>
        <v/>
      </c>
      <c r="H32" s="114"/>
    </row>
    <row r="33" spans="1:8" x14ac:dyDescent="0.4">
      <c r="A33" s="170"/>
      <c r="B33" s="171"/>
      <c r="C33" s="61"/>
      <c r="D33" s="54"/>
      <c r="E33" s="54"/>
      <c r="F33" s="74"/>
      <c r="G33" s="77" t="str">
        <f t="shared" si="0"/>
        <v/>
      </c>
      <c r="H33" s="114"/>
    </row>
    <row r="34" spans="1:8" x14ac:dyDescent="0.4">
      <c r="A34" s="170"/>
      <c r="B34" s="171"/>
      <c r="C34" s="61"/>
      <c r="D34" s="54"/>
      <c r="E34" s="54"/>
      <c r="F34" s="74"/>
      <c r="G34" s="77" t="str">
        <f t="shared" si="0"/>
        <v/>
      </c>
      <c r="H34" s="114"/>
    </row>
    <row r="35" spans="1:8" x14ac:dyDescent="0.4">
      <c r="A35" s="170"/>
      <c r="B35" s="171"/>
      <c r="C35" s="61"/>
      <c r="D35" s="54"/>
      <c r="E35" s="54"/>
      <c r="F35" s="74"/>
      <c r="G35" s="77" t="str">
        <f t="shared" si="0"/>
        <v/>
      </c>
      <c r="H35" s="114"/>
    </row>
    <row r="36" spans="1:8" x14ac:dyDescent="0.4">
      <c r="A36" s="170"/>
      <c r="B36" s="171"/>
      <c r="C36" s="61"/>
      <c r="D36" s="54"/>
      <c r="E36" s="54"/>
      <c r="F36" s="74"/>
      <c r="G36" s="77" t="str">
        <f t="shared" si="0"/>
        <v/>
      </c>
      <c r="H36" s="114"/>
    </row>
    <row r="37" spans="1:8" x14ac:dyDescent="0.4">
      <c r="A37" s="170"/>
      <c r="B37" s="171"/>
      <c r="C37" s="61"/>
      <c r="D37" s="54"/>
      <c r="E37" s="54"/>
      <c r="F37" s="74"/>
      <c r="G37" s="77" t="str">
        <f t="shared" si="0"/>
        <v/>
      </c>
      <c r="H37" s="114"/>
    </row>
    <row r="38" spans="1:8" x14ac:dyDescent="0.4">
      <c r="A38" s="170"/>
      <c r="B38" s="171"/>
      <c r="C38" s="61"/>
      <c r="D38" s="54"/>
      <c r="E38" s="54"/>
      <c r="F38" s="74"/>
      <c r="G38" s="77" t="str">
        <f t="shared" si="0"/>
        <v/>
      </c>
      <c r="H38" s="114"/>
    </row>
    <row r="39" spans="1:8" x14ac:dyDescent="0.4">
      <c r="A39" s="170"/>
      <c r="B39" s="171"/>
      <c r="C39" s="61"/>
      <c r="D39" s="54"/>
      <c r="E39" s="54"/>
      <c r="F39" s="74"/>
      <c r="G39" s="77" t="str">
        <f t="shared" si="0"/>
        <v/>
      </c>
      <c r="H39" s="114"/>
    </row>
    <row r="40" spans="1:8" x14ac:dyDescent="0.4">
      <c r="A40" s="168"/>
      <c r="B40" s="169"/>
      <c r="C40" s="62"/>
      <c r="D40" s="55"/>
      <c r="E40" s="55"/>
      <c r="F40" s="75"/>
      <c r="G40" s="78" t="str">
        <f t="shared" si="0"/>
        <v/>
      </c>
      <c r="H40" s="114"/>
    </row>
    <row r="41" spans="1:8" x14ac:dyDescent="0.4">
      <c r="E41" s="48"/>
      <c r="F41" s="49"/>
      <c r="G41" s="72">
        <f>SUM(G8:G40)</f>
        <v>0</v>
      </c>
      <c r="H41" s="114"/>
    </row>
    <row r="42" spans="1:8" ht="6.6" customHeight="1" thickBot="1" x14ac:dyDescent="0.45">
      <c r="E42" s="50"/>
      <c r="F42" s="50"/>
      <c r="G42" s="51"/>
      <c r="H42" s="114"/>
    </row>
    <row r="43" spans="1:8" ht="19.5" thickBot="1" x14ac:dyDescent="0.45">
      <c r="D43" s="174" t="s">
        <v>70</v>
      </c>
      <c r="E43" s="175"/>
      <c r="F43" s="176">
        <f>ROUNDDOWN(G41,2)</f>
        <v>0</v>
      </c>
      <c r="G43" s="177"/>
      <c r="H43" s="115"/>
    </row>
    <row r="44" spans="1:8" ht="16.899999999999999" customHeight="1" x14ac:dyDescent="0.4">
      <c r="F44" s="52"/>
      <c r="G44" s="52" t="s">
        <v>26</v>
      </c>
    </row>
    <row r="45" spans="1:8" x14ac:dyDescent="0.4">
      <c r="G45" s="51"/>
    </row>
    <row r="46" spans="1:8" x14ac:dyDescent="0.4">
      <c r="G46" s="51"/>
    </row>
    <row r="47" spans="1:8" x14ac:dyDescent="0.4">
      <c r="G47" s="51"/>
    </row>
    <row r="48" spans="1:8" x14ac:dyDescent="0.4">
      <c r="G48" s="51"/>
    </row>
    <row r="49" spans="7:7" x14ac:dyDescent="0.4">
      <c r="G49" s="51"/>
    </row>
    <row r="50" spans="7:7" x14ac:dyDescent="0.4">
      <c r="G50" s="51"/>
    </row>
    <row r="51" spans="7:7" x14ac:dyDescent="0.4">
      <c r="G51" s="51"/>
    </row>
    <row r="52" spans="7:7" x14ac:dyDescent="0.4">
      <c r="G52" s="51"/>
    </row>
    <row r="53" spans="7:7" x14ac:dyDescent="0.4">
      <c r="G53" s="51"/>
    </row>
    <row r="54" spans="7:7" x14ac:dyDescent="0.4">
      <c r="G54" s="51"/>
    </row>
    <row r="55" spans="7:7" x14ac:dyDescent="0.4">
      <c r="G55" s="51"/>
    </row>
    <row r="56" spans="7:7" x14ac:dyDescent="0.4">
      <c r="G56" s="51"/>
    </row>
    <row r="57" spans="7:7" x14ac:dyDescent="0.4">
      <c r="G57" s="51"/>
    </row>
    <row r="58" spans="7:7" x14ac:dyDescent="0.4">
      <c r="G58" s="51"/>
    </row>
    <row r="59" spans="7:7" x14ac:dyDescent="0.4">
      <c r="G59" s="51"/>
    </row>
    <row r="60" spans="7:7" x14ac:dyDescent="0.4">
      <c r="G60" s="51"/>
    </row>
    <row r="61" spans="7:7" x14ac:dyDescent="0.4">
      <c r="G61" s="51"/>
    </row>
    <row r="62" spans="7:7" x14ac:dyDescent="0.4">
      <c r="G62" s="51"/>
    </row>
    <row r="63" spans="7:7" x14ac:dyDescent="0.4">
      <c r="G63" s="51"/>
    </row>
    <row r="64" spans="7:7" x14ac:dyDescent="0.4">
      <c r="G64" s="51"/>
    </row>
    <row r="65" spans="7:7" x14ac:dyDescent="0.4">
      <c r="G65" s="51"/>
    </row>
    <row r="66" spans="7:7" x14ac:dyDescent="0.4">
      <c r="G66" s="51"/>
    </row>
    <row r="67" spans="7:7" x14ac:dyDescent="0.4">
      <c r="G67" s="51"/>
    </row>
    <row r="68" spans="7:7" x14ac:dyDescent="0.4">
      <c r="G68" s="51"/>
    </row>
    <row r="69" spans="7:7" x14ac:dyDescent="0.4">
      <c r="G69" s="51"/>
    </row>
    <row r="70" spans="7:7" x14ac:dyDescent="0.4">
      <c r="G70" s="51"/>
    </row>
    <row r="71" spans="7:7" x14ac:dyDescent="0.4">
      <c r="G71" s="51"/>
    </row>
    <row r="72" spans="7:7" x14ac:dyDescent="0.4">
      <c r="G72" s="51"/>
    </row>
    <row r="73" spans="7:7" x14ac:dyDescent="0.4">
      <c r="G73" s="51"/>
    </row>
    <row r="74" spans="7:7" x14ac:dyDescent="0.4">
      <c r="G74" s="51"/>
    </row>
    <row r="75" spans="7:7" x14ac:dyDescent="0.4">
      <c r="G75" s="51"/>
    </row>
    <row r="76" spans="7:7" x14ac:dyDescent="0.4">
      <c r="G76" s="51"/>
    </row>
    <row r="77" spans="7:7" x14ac:dyDescent="0.4">
      <c r="G77" s="51"/>
    </row>
    <row r="78" spans="7:7" x14ac:dyDescent="0.4">
      <c r="G78" s="51"/>
    </row>
    <row r="79" spans="7:7" x14ac:dyDescent="0.4">
      <c r="G79" s="56"/>
    </row>
  </sheetData>
  <sheetProtection algorithmName="SHA-512" hashValue="R7AzUvGGGCLOfkIiVXxKl7AFarAw1JpTQTnQIDupcCbTvMHeDGhgJGXbMxnJ5mRti2o+VkyTYwJmhylEVuTvLg==" saltValue="7zl9HBjxvqfOJ27OdqINWg==" spinCount="100000" sheet="1" objects="1" formatColumns="0"/>
  <mergeCells count="42">
    <mergeCell ref="L4:N4"/>
    <mergeCell ref="A6:B7"/>
    <mergeCell ref="C6:G6"/>
    <mergeCell ref="A13:B13"/>
    <mergeCell ref="A1:G1"/>
    <mergeCell ref="A2:G2"/>
    <mergeCell ref="B4:C4"/>
    <mergeCell ref="E4:F4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B38"/>
    <mergeCell ref="A39:B39"/>
    <mergeCell ref="A40:B40"/>
    <mergeCell ref="D43:E43"/>
    <mergeCell ref="F43:G43"/>
  </mergeCells>
  <phoneticPr fontId="2"/>
  <conditionalFormatting sqref="F8:F40">
    <cfRule type="cellIs" dxfId="2" priority="4" operator="lessThan">
      <formula>0</formula>
    </cfRule>
  </conditionalFormatting>
  <conditionalFormatting sqref="F43:G43">
    <cfRule type="cellIs" dxfId="1" priority="1" operator="lessThan">
      <formula>0</formula>
    </cfRule>
  </conditionalFormatting>
  <conditionalFormatting sqref="G8:G41">
    <cfRule type="cellIs" dxfId="0" priority="2" operator="lessThan">
      <formula>0</formula>
    </cfRule>
  </conditionalFormatting>
  <dataValidations count="1">
    <dataValidation imeMode="disabled" allowBlank="1" showInputMessage="1" showErrorMessage="1" sqref="D8:F40" xr:uid="{552C430A-55BD-4462-A88C-5747E7181C5E}"/>
  </dataValidations>
  <printOptions horizontalCentered="1" verticalCentered="1"/>
  <pageMargins left="0" right="0" top="0" bottom="0" header="0" footer="0"/>
  <pageSetup paperSize="9" scale="95" fitToWidth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834FA-AC98-4B46-9340-002E8819849A}">
  <sheetPr>
    <pageSetUpPr fitToPage="1"/>
  </sheetPr>
  <dimension ref="A1:L58"/>
  <sheetViews>
    <sheetView showGridLines="0" view="pageBreakPreview" zoomScale="80" zoomScaleNormal="85" zoomScaleSheetLayoutView="80" workbookViewId="0">
      <selection sqref="A1:L1"/>
    </sheetView>
  </sheetViews>
  <sheetFormatPr defaultColWidth="8.75" defaultRowHeight="18.75" x14ac:dyDescent="0.4"/>
  <cols>
    <col min="1" max="1" width="29" style="1" customWidth="1"/>
    <col min="2" max="2" width="9" style="4" customWidth="1"/>
    <col min="3" max="4" width="9" style="30" customWidth="1"/>
    <col min="5" max="5" width="9" style="34" customWidth="1"/>
    <col min="6" max="6" width="9" style="1" customWidth="1"/>
    <col min="7" max="8" width="9" style="4" customWidth="1"/>
    <col min="9" max="10" width="9" style="1" customWidth="1"/>
    <col min="11" max="11" width="9" style="10" customWidth="1"/>
    <col min="12" max="12" width="9" style="1" customWidth="1"/>
    <col min="13" max="16384" width="8.75" style="1"/>
  </cols>
  <sheetData>
    <row r="1" spans="1:12" ht="24.6" customHeight="1" x14ac:dyDescent="0.4">
      <c r="A1" s="207" t="s">
        <v>43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</row>
    <row r="2" spans="1:12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4">
      <c r="A30" s="2"/>
      <c r="B30" s="2"/>
      <c r="C30" s="2"/>
      <c r="D30" s="2"/>
      <c r="E30" s="2"/>
      <c r="F30" s="2">
        <v>0</v>
      </c>
      <c r="G30" s="2"/>
      <c r="H30" s="2"/>
      <c r="I30" s="2"/>
      <c r="J30" s="2"/>
      <c r="K30" s="2"/>
      <c r="L30" s="2"/>
    </row>
    <row r="31" spans="1:12" x14ac:dyDescent="0.4">
      <c r="A31" s="2"/>
      <c r="B31" s="2"/>
      <c r="C31" s="2"/>
      <c r="D31" s="2"/>
      <c r="E31" s="2"/>
      <c r="G31" s="2"/>
      <c r="H31" s="2"/>
      <c r="I31" s="2"/>
      <c r="J31" s="2"/>
      <c r="K31" s="2"/>
      <c r="L31" s="2"/>
    </row>
    <row r="32" spans="1:12" x14ac:dyDescent="0.4">
      <c r="A32" s="2"/>
      <c r="B32" s="2"/>
      <c r="C32" s="2"/>
      <c r="D32" s="2"/>
      <c r="E32" s="2"/>
      <c r="F32" s="203"/>
      <c r="G32" s="203"/>
      <c r="H32" s="203"/>
      <c r="I32" s="203"/>
      <c r="J32" s="2"/>
      <c r="K32" s="2"/>
      <c r="L32" s="2"/>
    </row>
    <row r="33" spans="1:12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4">
      <c r="A36" s="3" t="s">
        <v>21</v>
      </c>
      <c r="B36" s="2"/>
      <c r="C36" s="2"/>
      <c r="D36" s="2"/>
      <c r="E36" s="2"/>
      <c r="F36" s="2"/>
      <c r="H36" s="2"/>
      <c r="I36" s="2"/>
      <c r="J36" s="2"/>
      <c r="K36" s="2"/>
      <c r="L36" s="2"/>
    </row>
    <row r="37" spans="1:12" x14ac:dyDescent="0.4">
      <c r="A37" s="3" t="s">
        <v>23</v>
      </c>
      <c r="B37" s="2"/>
      <c r="C37" s="2"/>
      <c r="D37" s="2"/>
      <c r="E37" s="2"/>
      <c r="F37" s="2"/>
      <c r="H37" s="5"/>
      <c r="I37" s="5"/>
      <c r="J37" s="5"/>
      <c r="K37" s="5"/>
      <c r="L37" s="5"/>
    </row>
    <row r="38" spans="1:12" ht="23.45" customHeight="1" x14ac:dyDescent="0.4">
      <c r="A38" s="6" t="s">
        <v>22</v>
      </c>
      <c r="B38" s="7"/>
      <c r="C38" s="8"/>
      <c r="D38" s="8"/>
      <c r="E38" s="9"/>
      <c r="F38" s="6"/>
    </row>
    <row r="39" spans="1:12" ht="6" customHeight="1" x14ac:dyDescent="0.4">
      <c r="A39" s="6"/>
      <c r="B39" s="7"/>
      <c r="C39" s="8"/>
      <c r="D39" s="8"/>
      <c r="E39" s="9"/>
      <c r="F39" s="6"/>
    </row>
    <row r="40" spans="1:12" x14ac:dyDescent="0.4">
      <c r="A40" s="208" t="s">
        <v>10</v>
      </c>
      <c r="B40" s="178" t="s">
        <v>24</v>
      </c>
      <c r="C40" s="178"/>
      <c r="D40" s="178"/>
      <c r="E40" s="178"/>
      <c r="F40" s="130"/>
      <c r="G40" s="198" t="s">
        <v>25</v>
      </c>
      <c r="H40" s="178"/>
      <c r="I40" s="178"/>
      <c r="J40" s="178"/>
      <c r="K40" s="178"/>
      <c r="L40" s="178"/>
    </row>
    <row r="41" spans="1:12" ht="51.75" x14ac:dyDescent="0.4">
      <c r="A41" s="209"/>
      <c r="B41" s="38" t="s">
        <v>0</v>
      </c>
      <c r="C41" s="39" t="s">
        <v>3</v>
      </c>
      <c r="D41" s="39" t="s">
        <v>4</v>
      </c>
      <c r="E41" s="40" t="s">
        <v>47</v>
      </c>
      <c r="F41" s="41" t="s">
        <v>9</v>
      </c>
      <c r="G41" s="42" t="s">
        <v>0</v>
      </c>
      <c r="H41" s="38" t="s">
        <v>15</v>
      </c>
      <c r="I41" s="43" t="s">
        <v>3</v>
      </c>
      <c r="J41" s="43" t="s">
        <v>4</v>
      </c>
      <c r="K41" s="44" t="s">
        <v>1</v>
      </c>
      <c r="L41" s="43" t="s">
        <v>9</v>
      </c>
    </row>
    <row r="42" spans="1:12" x14ac:dyDescent="0.4">
      <c r="A42" s="204" t="s">
        <v>20</v>
      </c>
      <c r="B42" s="12" t="s">
        <v>5</v>
      </c>
      <c r="C42" s="13">
        <v>3640</v>
      </c>
      <c r="D42" s="13">
        <v>2420</v>
      </c>
      <c r="E42" s="16">
        <v>1</v>
      </c>
      <c r="F42" s="14">
        <f>C42*D42*E42/1000000</f>
        <v>8.8087999999999997</v>
      </c>
      <c r="G42" s="15" t="s">
        <v>29</v>
      </c>
      <c r="H42" s="12" t="s">
        <v>30</v>
      </c>
      <c r="I42" s="13">
        <v>900</v>
      </c>
      <c r="J42" s="13">
        <v>920</v>
      </c>
      <c r="K42" s="16">
        <v>1</v>
      </c>
      <c r="L42" s="16">
        <f>I42*J42*K42/1000000</f>
        <v>0.82799999999999996</v>
      </c>
    </row>
    <row r="43" spans="1:12" x14ac:dyDescent="0.4">
      <c r="A43" s="205"/>
      <c r="B43" s="17"/>
      <c r="C43" s="18"/>
      <c r="D43" s="18"/>
      <c r="E43" s="21"/>
      <c r="F43" s="19"/>
      <c r="G43" s="20" t="s">
        <v>31</v>
      </c>
      <c r="H43" s="17" t="s">
        <v>32</v>
      </c>
      <c r="I43" s="18">
        <v>300</v>
      </c>
      <c r="J43" s="18">
        <v>920</v>
      </c>
      <c r="K43" s="80">
        <v>2</v>
      </c>
      <c r="L43" s="21">
        <f t="shared" ref="L43:L45" si="0">I43*J43*K43/1000000</f>
        <v>0.55200000000000005</v>
      </c>
    </row>
    <row r="44" spans="1:12" x14ac:dyDescent="0.4">
      <c r="A44" s="21" t="s">
        <v>13</v>
      </c>
      <c r="B44" s="17" t="s">
        <v>33</v>
      </c>
      <c r="C44" s="18">
        <v>5915</v>
      </c>
      <c r="D44" s="18">
        <v>2420</v>
      </c>
      <c r="E44" s="21">
        <v>1</v>
      </c>
      <c r="F44" s="19">
        <f t="shared" ref="F44:F49" si="1">C44*D44*E44/1000000</f>
        <v>14.314299999999999</v>
      </c>
      <c r="G44" s="20" t="s">
        <v>34</v>
      </c>
      <c r="H44" s="17" t="s">
        <v>35</v>
      </c>
      <c r="I44" s="18">
        <v>3640</v>
      </c>
      <c r="J44" s="18">
        <v>1820</v>
      </c>
      <c r="K44" s="21">
        <v>1</v>
      </c>
      <c r="L44" s="21">
        <f t="shared" si="0"/>
        <v>6.6247999999999996</v>
      </c>
    </row>
    <row r="45" spans="1:12" x14ac:dyDescent="0.4">
      <c r="A45" s="206" t="s">
        <v>16</v>
      </c>
      <c r="B45" s="17" t="s">
        <v>36</v>
      </c>
      <c r="C45" s="18">
        <v>4550</v>
      </c>
      <c r="D45" s="18">
        <v>2420</v>
      </c>
      <c r="E45" s="21">
        <v>1</v>
      </c>
      <c r="F45" s="19">
        <f t="shared" si="1"/>
        <v>11.010999999999999</v>
      </c>
      <c r="G45" s="20" t="s">
        <v>37</v>
      </c>
      <c r="H45" s="17" t="s">
        <v>38</v>
      </c>
      <c r="I45" s="18">
        <v>2730</v>
      </c>
      <c r="J45" s="18">
        <v>1820</v>
      </c>
      <c r="K45" s="21">
        <v>1</v>
      </c>
      <c r="L45" s="21">
        <f t="shared" si="0"/>
        <v>4.9686000000000003</v>
      </c>
    </row>
    <row r="46" spans="1:12" x14ac:dyDescent="0.4">
      <c r="A46" s="205"/>
      <c r="B46" s="17"/>
      <c r="C46" s="18">
        <v>455</v>
      </c>
      <c r="D46" s="18">
        <v>300</v>
      </c>
      <c r="E46" s="79">
        <v>-0.5</v>
      </c>
      <c r="F46" s="81">
        <f t="shared" si="1"/>
        <v>-6.8250000000000005E-2</v>
      </c>
      <c r="G46" s="20"/>
      <c r="H46" s="17"/>
      <c r="I46" s="18"/>
      <c r="J46" s="18"/>
      <c r="K46" s="22"/>
      <c r="L46" s="21"/>
    </row>
    <row r="47" spans="1:12" x14ac:dyDescent="0.4">
      <c r="A47" s="21" t="s">
        <v>18</v>
      </c>
      <c r="B47" s="17" t="s">
        <v>39</v>
      </c>
      <c r="C47" s="18">
        <v>3640</v>
      </c>
      <c r="D47" s="18">
        <v>2120</v>
      </c>
      <c r="E47" s="21">
        <v>1</v>
      </c>
      <c r="F47" s="19">
        <f t="shared" si="1"/>
        <v>7.7168000000000001</v>
      </c>
      <c r="G47" s="20"/>
      <c r="H47" s="17"/>
      <c r="I47" s="18"/>
      <c r="J47" s="18"/>
      <c r="K47" s="22"/>
      <c r="L47" s="21"/>
    </row>
    <row r="48" spans="1:12" x14ac:dyDescent="0.4">
      <c r="A48" s="206" t="s">
        <v>19</v>
      </c>
      <c r="B48" s="17" t="s">
        <v>40</v>
      </c>
      <c r="C48" s="18">
        <v>910</v>
      </c>
      <c r="D48" s="18">
        <v>2420</v>
      </c>
      <c r="E48" s="21">
        <v>1</v>
      </c>
      <c r="F48" s="19">
        <f t="shared" si="1"/>
        <v>2.2021999999999999</v>
      </c>
      <c r="G48" s="20"/>
      <c r="H48" s="17"/>
      <c r="I48" s="18"/>
      <c r="J48" s="18"/>
      <c r="K48" s="22"/>
      <c r="L48" s="21"/>
    </row>
    <row r="49" spans="1:12" x14ac:dyDescent="0.4">
      <c r="A49" s="205"/>
      <c r="B49" s="17"/>
      <c r="C49" s="18">
        <v>455</v>
      </c>
      <c r="D49" s="18">
        <v>300</v>
      </c>
      <c r="E49" s="79">
        <v>-0.5</v>
      </c>
      <c r="F49" s="81">
        <f t="shared" si="1"/>
        <v>-6.8250000000000005E-2</v>
      </c>
      <c r="G49" s="20"/>
      <c r="H49" s="17"/>
      <c r="I49" s="18"/>
      <c r="J49" s="18"/>
      <c r="K49" s="22"/>
      <c r="L49" s="21"/>
    </row>
    <row r="50" spans="1:12" ht="17.45" customHeight="1" x14ac:dyDescent="0.4">
      <c r="A50" s="23"/>
      <c r="B50" s="24"/>
      <c r="C50" s="25"/>
      <c r="D50" s="25"/>
      <c r="E50" s="26"/>
      <c r="F50" s="27"/>
      <c r="G50" s="28"/>
      <c r="H50" s="24"/>
      <c r="I50" s="25"/>
      <c r="J50" s="25"/>
      <c r="K50" s="29"/>
      <c r="L50" s="23"/>
    </row>
    <row r="51" spans="1:12" x14ac:dyDescent="0.4">
      <c r="E51" s="31" t="s">
        <v>6</v>
      </c>
      <c r="F51" s="32">
        <f>SUM(F42:F50)</f>
        <v>43.916600000000003</v>
      </c>
      <c r="K51" s="33" t="s">
        <v>7</v>
      </c>
      <c r="L51" s="32">
        <f>SUM(L42:L50)</f>
        <v>12.9734</v>
      </c>
    </row>
    <row r="52" spans="1:12" ht="7.9" customHeight="1" thickBot="1" x14ac:dyDescent="0.45"/>
    <row r="53" spans="1:12" ht="19.5" thickBot="1" x14ac:dyDescent="0.45">
      <c r="E53" s="137" t="s">
        <v>8</v>
      </c>
      <c r="F53" s="137"/>
      <c r="G53" s="137"/>
      <c r="H53" s="137"/>
      <c r="I53" s="137"/>
      <c r="J53" s="210"/>
      <c r="K53" s="211">
        <f>ROUNDDOWN(F51-L51,2)</f>
        <v>30.94</v>
      </c>
      <c r="L53" s="212"/>
    </row>
    <row r="54" spans="1:12" ht="13.9" customHeight="1" x14ac:dyDescent="0.4">
      <c r="K54" s="201" t="s">
        <v>26</v>
      </c>
      <c r="L54" s="202"/>
    </row>
    <row r="55" spans="1:12" ht="19.899999999999999" customHeight="1" x14ac:dyDescent="0.4">
      <c r="A55" s="35" t="s">
        <v>42</v>
      </c>
      <c r="K55" s="36"/>
      <c r="L55" s="37"/>
    </row>
    <row r="56" spans="1:12" ht="19.899999999999999" customHeight="1" x14ac:dyDescent="0.4">
      <c r="A56" s="35" t="s">
        <v>41</v>
      </c>
      <c r="K56" s="36"/>
      <c r="L56" s="37"/>
    </row>
    <row r="57" spans="1:12" ht="13.9" customHeight="1" x14ac:dyDescent="0.4">
      <c r="K57" s="36"/>
      <c r="L57" s="37"/>
    </row>
    <row r="58" spans="1:12" ht="13.9" customHeight="1" x14ac:dyDescent="0.4">
      <c r="K58" s="36"/>
      <c r="L58" s="37"/>
    </row>
  </sheetData>
  <sheetProtection algorithmName="SHA-512" hashValue="qSEBd9Dem8EiDoK53vkzsZws0KNhMc4BCjKpw18977ww2B84//9Vx4SdF2ZDKIqM77lHJ4N5qoz6teSZV45Egg==" saltValue="fs6ed2jPWOXn7H6g54boRg==" spinCount="100000" sheet="1" objects="1" scenarios="1"/>
  <mergeCells count="11">
    <mergeCell ref="A1:L1"/>
    <mergeCell ref="A40:A41"/>
    <mergeCell ref="B40:F40"/>
    <mergeCell ref="G40:L40"/>
    <mergeCell ref="E53:J53"/>
    <mergeCell ref="K53:L53"/>
    <mergeCell ref="K54:L54"/>
    <mergeCell ref="F32:I32"/>
    <mergeCell ref="A42:A43"/>
    <mergeCell ref="A45:A46"/>
    <mergeCell ref="A48:A49"/>
  </mergeCells>
  <phoneticPr fontId="2"/>
  <pageMargins left="0.25" right="0.25" top="0.75" bottom="0.75" header="0.3" footer="0.3"/>
  <pageSetup paperSize="9" scale="7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DFEAA-7731-495C-88C9-220BA956C590}">
  <sheetPr>
    <pageSetUpPr fitToPage="1"/>
  </sheetPr>
  <dimension ref="A1:L55"/>
  <sheetViews>
    <sheetView showGridLines="0" view="pageBreakPreview" zoomScale="80" zoomScaleNormal="85" zoomScaleSheetLayoutView="80" workbookViewId="0">
      <selection sqref="A1:L1"/>
    </sheetView>
  </sheetViews>
  <sheetFormatPr defaultColWidth="8.75" defaultRowHeight="18.75" x14ac:dyDescent="0.4"/>
  <cols>
    <col min="1" max="1" width="29" style="1" customWidth="1"/>
    <col min="2" max="2" width="9" style="4" customWidth="1"/>
    <col min="3" max="4" width="9" style="30" customWidth="1"/>
    <col min="5" max="5" width="9" style="34" customWidth="1"/>
    <col min="6" max="6" width="9" style="1" customWidth="1"/>
    <col min="7" max="8" width="9" style="4" customWidth="1"/>
    <col min="9" max="10" width="9" style="1" customWidth="1"/>
    <col min="11" max="11" width="9" style="10" customWidth="1"/>
    <col min="12" max="12" width="9" style="1" customWidth="1"/>
    <col min="13" max="16384" width="8.75" style="1"/>
  </cols>
  <sheetData>
    <row r="1" spans="1:12" ht="24.6" customHeight="1" x14ac:dyDescent="0.4">
      <c r="A1" s="207" t="s">
        <v>44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</row>
    <row r="2" spans="1:12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2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2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1:12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1:12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12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L21" s="2"/>
    </row>
    <row r="22" spans="1:12" x14ac:dyDescent="0.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4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x14ac:dyDescent="0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4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4">
      <c r="A38" s="3" t="s">
        <v>21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4">
      <c r="A39" s="3" t="s">
        <v>23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ht="23.45" customHeight="1" x14ac:dyDescent="0.4">
      <c r="A40" s="6" t="s">
        <v>22</v>
      </c>
      <c r="B40" s="7"/>
      <c r="C40" s="8"/>
      <c r="D40" s="8"/>
      <c r="E40" s="9"/>
      <c r="F40" s="6"/>
    </row>
    <row r="41" spans="1:12" ht="6" customHeight="1" x14ac:dyDescent="0.4">
      <c r="A41" s="6"/>
      <c r="B41" s="7"/>
      <c r="C41" s="8"/>
      <c r="D41" s="8"/>
      <c r="E41" s="9"/>
      <c r="F41" s="6"/>
    </row>
    <row r="42" spans="1:12" x14ac:dyDescent="0.4">
      <c r="A42" s="208" t="s">
        <v>10</v>
      </c>
      <c r="B42" s="178" t="s">
        <v>24</v>
      </c>
      <c r="C42" s="178"/>
      <c r="D42" s="178"/>
      <c r="E42" s="178"/>
      <c r="F42" s="130"/>
      <c r="G42" s="198" t="s">
        <v>25</v>
      </c>
      <c r="H42" s="178"/>
      <c r="I42" s="178"/>
      <c r="J42" s="178"/>
      <c r="K42" s="178"/>
      <c r="L42" s="178"/>
    </row>
    <row r="43" spans="1:12" ht="51.75" x14ac:dyDescent="0.4">
      <c r="A43" s="209"/>
      <c r="B43" s="38" t="s">
        <v>0</v>
      </c>
      <c r="C43" s="39" t="s">
        <v>3</v>
      </c>
      <c r="D43" s="39" t="s">
        <v>4</v>
      </c>
      <c r="E43" s="40" t="s">
        <v>47</v>
      </c>
      <c r="F43" s="41" t="s">
        <v>9</v>
      </c>
      <c r="G43" s="42" t="s">
        <v>0</v>
      </c>
      <c r="H43" s="38" t="s">
        <v>15</v>
      </c>
      <c r="I43" s="43" t="s">
        <v>3</v>
      </c>
      <c r="J43" s="43" t="s">
        <v>4</v>
      </c>
      <c r="K43" s="44" t="s">
        <v>1</v>
      </c>
      <c r="L43" s="43" t="s">
        <v>9</v>
      </c>
    </row>
    <row r="44" spans="1:12" x14ac:dyDescent="0.4">
      <c r="A44" s="16" t="s">
        <v>27</v>
      </c>
      <c r="B44" s="12" t="s">
        <v>5</v>
      </c>
      <c r="C44" s="13">
        <v>3640</v>
      </c>
      <c r="D44" s="13">
        <v>2500</v>
      </c>
      <c r="E44" s="16">
        <v>1</v>
      </c>
      <c r="F44" s="14">
        <f>C44*D44*E44/1000000</f>
        <v>9.1</v>
      </c>
      <c r="G44" s="15" t="s">
        <v>17</v>
      </c>
      <c r="H44" s="12" t="s">
        <v>28</v>
      </c>
      <c r="I44" s="16">
        <v>1360</v>
      </c>
      <c r="J44" s="16">
        <v>1800</v>
      </c>
      <c r="K44" s="16">
        <v>1</v>
      </c>
      <c r="L44" s="16">
        <f>I44*J44*K44/1000000</f>
        <v>2.448</v>
      </c>
    </row>
    <row r="45" spans="1:12" x14ac:dyDescent="0.4">
      <c r="A45" s="21"/>
      <c r="B45" s="17" t="s">
        <v>14</v>
      </c>
      <c r="C45" s="18">
        <v>3340</v>
      </c>
      <c r="D45" s="18">
        <v>300</v>
      </c>
      <c r="E45" s="21">
        <v>1</v>
      </c>
      <c r="F45" s="19">
        <f t="shared" ref="F45:F47" si="0">C45*D45*E45/1000000</f>
        <v>1.002</v>
      </c>
      <c r="G45" s="20"/>
      <c r="H45" s="17"/>
      <c r="I45" s="21"/>
      <c r="J45" s="21"/>
      <c r="K45" s="22"/>
      <c r="L45" s="21"/>
    </row>
    <row r="46" spans="1:12" x14ac:dyDescent="0.4">
      <c r="A46" s="21"/>
      <c r="B46" s="17" t="s">
        <v>11</v>
      </c>
      <c r="C46" s="18">
        <v>400</v>
      </c>
      <c r="D46" s="18">
        <v>2500</v>
      </c>
      <c r="E46" s="21">
        <v>1</v>
      </c>
      <c r="F46" s="19">
        <f t="shared" si="0"/>
        <v>1</v>
      </c>
      <c r="G46" s="20"/>
      <c r="H46" s="17"/>
      <c r="I46" s="21"/>
      <c r="J46" s="21"/>
      <c r="K46" s="22"/>
      <c r="L46" s="21"/>
    </row>
    <row r="47" spans="1:12" x14ac:dyDescent="0.4">
      <c r="A47" s="21"/>
      <c r="B47" s="17"/>
      <c r="C47" s="18">
        <v>300</v>
      </c>
      <c r="D47" s="18">
        <v>300</v>
      </c>
      <c r="E47" s="79">
        <v>-1</v>
      </c>
      <c r="F47" s="81">
        <f t="shared" si="0"/>
        <v>-0.09</v>
      </c>
      <c r="G47" s="20"/>
      <c r="H47" s="17"/>
      <c r="I47" s="21"/>
      <c r="J47" s="21"/>
      <c r="K47" s="22"/>
      <c r="L47" s="21"/>
    </row>
    <row r="48" spans="1:12" x14ac:dyDescent="0.4">
      <c r="A48" s="21"/>
      <c r="B48" s="17"/>
      <c r="C48" s="18"/>
      <c r="D48" s="18"/>
      <c r="E48" s="21"/>
      <c r="F48" s="19"/>
      <c r="G48" s="20"/>
      <c r="H48" s="17"/>
      <c r="I48" s="21"/>
      <c r="J48" s="21"/>
      <c r="K48" s="22"/>
      <c r="L48" s="21"/>
    </row>
    <row r="49" spans="1:12" ht="17.45" customHeight="1" x14ac:dyDescent="0.4">
      <c r="A49" s="23"/>
      <c r="B49" s="24"/>
      <c r="C49" s="25"/>
      <c r="D49" s="25"/>
      <c r="E49" s="23"/>
      <c r="F49" s="27"/>
      <c r="G49" s="28"/>
      <c r="H49" s="24"/>
      <c r="I49" s="23"/>
      <c r="J49" s="23"/>
      <c r="K49" s="29"/>
      <c r="L49" s="23"/>
    </row>
    <row r="50" spans="1:12" x14ac:dyDescent="0.4">
      <c r="E50" s="31" t="s">
        <v>6</v>
      </c>
      <c r="F50" s="32">
        <f>SUM(F44:F49)</f>
        <v>11.012</v>
      </c>
      <c r="K50" s="33" t="s">
        <v>7</v>
      </c>
      <c r="L50" s="32">
        <f>SUM(L44:L49)</f>
        <v>2.448</v>
      </c>
    </row>
    <row r="51" spans="1:12" ht="7.9" customHeight="1" thickBot="1" x14ac:dyDescent="0.45"/>
    <row r="52" spans="1:12" ht="19.5" thickBot="1" x14ac:dyDescent="0.45">
      <c r="E52" s="137" t="s">
        <v>8</v>
      </c>
      <c r="F52" s="137"/>
      <c r="G52" s="137"/>
      <c r="H52" s="137"/>
      <c r="I52" s="137"/>
      <c r="J52" s="210"/>
      <c r="K52" s="211">
        <f>ROUNDDOWN(F50-L50,2)</f>
        <v>8.56</v>
      </c>
      <c r="L52" s="212"/>
    </row>
    <row r="53" spans="1:12" ht="13.9" customHeight="1" x14ac:dyDescent="0.4">
      <c r="K53" s="201" t="s">
        <v>26</v>
      </c>
      <c r="L53" s="202"/>
    </row>
    <row r="55" spans="1:12" x14ac:dyDescent="0.4">
      <c r="A55" s="35"/>
    </row>
  </sheetData>
  <sheetProtection algorithmName="SHA-512" hashValue="oIbP/Xqo/ySOd8L4FW/z9v7N0tovSvtp7lJ9o83D45F9ZIzLKi6r/Otn2BXS3OlvNnoqC8c2BIVyZA1WBHVb7A==" saltValue="p6xEK366BN/sXF0o3Y/dng==" spinCount="100000" sheet="1" objects="1" scenarios="1"/>
  <mergeCells count="7">
    <mergeCell ref="K53:L53"/>
    <mergeCell ref="A1:L1"/>
    <mergeCell ref="A42:A43"/>
    <mergeCell ref="B42:F42"/>
    <mergeCell ref="G42:L42"/>
    <mergeCell ref="E52:J52"/>
    <mergeCell ref="K52:L52"/>
  </mergeCells>
  <phoneticPr fontId="2"/>
  <pageMargins left="0.25" right="0.25" top="0.75" bottom="0.75" header="0.3" footer="0.3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E5A6E-9AD7-40D7-8274-465001E9AB63}">
  <sheetPr>
    <tabColor rgb="FFCED7FE"/>
    <pageSetUpPr fitToPage="1"/>
  </sheetPr>
  <dimension ref="A1:O65"/>
  <sheetViews>
    <sheetView showGridLines="0" view="pageBreakPreview" zoomScale="85" zoomScaleNormal="100" zoomScaleSheetLayoutView="85" workbookViewId="0">
      <selection sqref="A1:M1"/>
    </sheetView>
  </sheetViews>
  <sheetFormatPr defaultColWidth="8.75" defaultRowHeight="18.75" x14ac:dyDescent="0.4"/>
  <cols>
    <col min="1" max="2" width="9" style="1" customWidth="1"/>
    <col min="3" max="3" width="9" style="4" bestFit="1" customWidth="1"/>
    <col min="4" max="5" width="9.5" style="30" customWidth="1"/>
    <col min="6" max="6" width="9.5" style="45" customWidth="1"/>
    <col min="7" max="7" width="9.5" style="1" customWidth="1"/>
    <col min="8" max="8" width="9" style="4" bestFit="1" customWidth="1"/>
    <col min="9" max="9" width="9.5" style="4" customWidth="1"/>
    <col min="10" max="11" width="9.5" style="1" customWidth="1"/>
    <col min="12" max="12" width="9.5" style="10" customWidth="1"/>
    <col min="13" max="13" width="9.5" style="1" customWidth="1"/>
    <col min="14" max="14" width="1.75" style="1" customWidth="1"/>
    <col min="15" max="15" width="36.75" style="4" hidden="1" customWidth="1"/>
    <col min="16" max="16" width="8.75" style="1" customWidth="1"/>
    <col min="17" max="16384" width="8.75" style="1"/>
  </cols>
  <sheetData>
    <row r="1" spans="1:15" ht="15" customHeight="1" x14ac:dyDescent="0.4">
      <c r="A1" s="135" t="s">
        <v>86</v>
      </c>
      <c r="B1" s="135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5" x14ac:dyDescent="0.4">
      <c r="A2" s="137" t="s">
        <v>82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5" ht="6.6" customHeight="1" x14ac:dyDescent="0.4">
      <c r="D3" s="1"/>
      <c r="E3" s="1"/>
      <c r="F3" s="34"/>
      <c r="I3" s="1"/>
      <c r="L3" s="1"/>
    </row>
    <row r="4" spans="1:15" ht="18" customHeight="1" x14ac:dyDescent="0.4">
      <c r="A4" s="83" t="s">
        <v>50</v>
      </c>
      <c r="B4" s="138"/>
      <c r="C4" s="139"/>
      <c r="D4" s="140"/>
      <c r="E4" s="83" t="s">
        <v>51</v>
      </c>
      <c r="F4" s="141"/>
      <c r="G4" s="142"/>
      <c r="I4" s="1"/>
      <c r="J4" s="82"/>
      <c r="K4" s="143"/>
      <c r="L4" s="143"/>
      <c r="M4" s="143"/>
    </row>
    <row r="5" spans="1:15" ht="6.6" customHeight="1" x14ac:dyDescent="0.4"/>
    <row r="6" spans="1:15" x14ac:dyDescent="0.4">
      <c r="A6" s="126" t="s">
        <v>74</v>
      </c>
      <c r="B6" s="127"/>
      <c r="C6" s="130" t="s">
        <v>75</v>
      </c>
      <c r="D6" s="131"/>
      <c r="E6" s="131"/>
      <c r="F6" s="131"/>
      <c r="G6" s="132"/>
      <c r="H6" s="133" t="s">
        <v>2</v>
      </c>
      <c r="I6" s="131"/>
      <c r="J6" s="131"/>
      <c r="K6" s="131"/>
      <c r="L6" s="131"/>
      <c r="M6" s="134"/>
    </row>
    <row r="7" spans="1:15" ht="51.75" x14ac:dyDescent="0.4">
      <c r="A7" s="128"/>
      <c r="B7" s="129"/>
      <c r="C7" s="38" t="s">
        <v>0</v>
      </c>
      <c r="D7" s="39" t="s">
        <v>3</v>
      </c>
      <c r="E7" s="39" t="s">
        <v>4</v>
      </c>
      <c r="F7" s="46" t="s">
        <v>47</v>
      </c>
      <c r="G7" s="41" t="s">
        <v>9</v>
      </c>
      <c r="H7" s="42" t="s">
        <v>0</v>
      </c>
      <c r="I7" s="38" t="s">
        <v>15</v>
      </c>
      <c r="J7" s="43" t="s">
        <v>3</v>
      </c>
      <c r="K7" s="43" t="s">
        <v>4</v>
      </c>
      <c r="L7" s="44" t="s">
        <v>1</v>
      </c>
      <c r="M7" s="43" t="s">
        <v>9</v>
      </c>
      <c r="O7" s="110" t="s">
        <v>46</v>
      </c>
    </row>
    <row r="8" spans="1:15" x14ac:dyDescent="0.4">
      <c r="A8" s="144"/>
      <c r="B8" s="145"/>
      <c r="C8" s="92"/>
      <c r="D8" s="53"/>
      <c r="E8" s="53"/>
      <c r="F8" s="66"/>
      <c r="G8" s="69" t="str">
        <f>IFERROR(IF((D8*E8*F8/1000000)=0,"",(D8*E8*F8/1000000)),"")</f>
        <v/>
      </c>
      <c r="H8" s="63"/>
      <c r="I8" s="60"/>
      <c r="J8" s="53"/>
      <c r="K8" s="53"/>
      <c r="L8" s="73"/>
      <c r="M8" s="76" t="str">
        <f t="shared" ref="M8:M60" si="0">IFERROR(IF((J8*K8*L8/1000000)=0,"",(J8*K8*L8/1000000)),"")</f>
        <v/>
      </c>
      <c r="O8" s="111"/>
    </row>
    <row r="9" spans="1:15" x14ac:dyDescent="0.4">
      <c r="A9" s="146"/>
      <c r="B9" s="147"/>
      <c r="C9" s="93"/>
      <c r="D9" s="54"/>
      <c r="E9" s="54"/>
      <c r="F9" s="67"/>
      <c r="G9" s="70" t="str">
        <f t="shared" ref="G9:G60" si="1">IFERROR(IF((D9*E9*F9/1000000)=0,"",(D9*E9*F9/1000000)),"")</f>
        <v/>
      </c>
      <c r="H9" s="64"/>
      <c r="I9" s="61"/>
      <c r="J9" s="54"/>
      <c r="K9" s="54"/>
      <c r="L9" s="74"/>
      <c r="M9" s="77" t="str">
        <f t="shared" si="0"/>
        <v/>
      </c>
      <c r="O9" s="111"/>
    </row>
    <row r="10" spans="1:15" x14ac:dyDescent="0.4">
      <c r="A10" s="146"/>
      <c r="B10" s="147"/>
      <c r="C10" s="93"/>
      <c r="D10" s="54"/>
      <c r="E10" s="54"/>
      <c r="F10" s="67"/>
      <c r="G10" s="70" t="str">
        <f t="shared" si="1"/>
        <v/>
      </c>
      <c r="H10" s="64"/>
      <c r="I10" s="61"/>
      <c r="J10" s="54"/>
      <c r="K10" s="54"/>
      <c r="L10" s="74"/>
      <c r="M10" s="77" t="str">
        <f t="shared" si="0"/>
        <v/>
      </c>
      <c r="O10" s="111"/>
    </row>
    <row r="11" spans="1:15" x14ac:dyDescent="0.4">
      <c r="A11" s="146"/>
      <c r="B11" s="147"/>
      <c r="C11" s="93"/>
      <c r="D11" s="54"/>
      <c r="E11" s="54"/>
      <c r="F11" s="67"/>
      <c r="G11" s="70" t="str">
        <f t="shared" si="1"/>
        <v/>
      </c>
      <c r="H11" s="64"/>
      <c r="I11" s="61"/>
      <c r="J11" s="54"/>
      <c r="K11" s="54"/>
      <c r="L11" s="74"/>
      <c r="M11" s="77" t="str">
        <f t="shared" si="0"/>
        <v/>
      </c>
      <c r="O11" s="111"/>
    </row>
    <row r="12" spans="1:15" x14ac:dyDescent="0.4">
      <c r="A12" s="146"/>
      <c r="B12" s="147"/>
      <c r="C12" s="93"/>
      <c r="D12" s="54"/>
      <c r="E12" s="54"/>
      <c r="F12" s="67"/>
      <c r="G12" s="70" t="str">
        <f t="shared" si="1"/>
        <v/>
      </c>
      <c r="H12" s="64"/>
      <c r="I12" s="61"/>
      <c r="J12" s="54"/>
      <c r="K12" s="54"/>
      <c r="L12" s="74"/>
      <c r="M12" s="77" t="str">
        <f t="shared" si="0"/>
        <v/>
      </c>
      <c r="O12" s="111"/>
    </row>
    <row r="13" spans="1:15" x14ac:dyDescent="0.4">
      <c r="A13" s="146"/>
      <c r="B13" s="147"/>
      <c r="C13" s="93"/>
      <c r="D13" s="54"/>
      <c r="E13" s="54"/>
      <c r="F13" s="67"/>
      <c r="G13" s="70" t="str">
        <f t="shared" si="1"/>
        <v/>
      </c>
      <c r="H13" s="64"/>
      <c r="I13" s="61"/>
      <c r="J13" s="54"/>
      <c r="K13" s="54"/>
      <c r="L13" s="74"/>
      <c r="M13" s="77" t="str">
        <f t="shared" si="0"/>
        <v/>
      </c>
      <c r="O13" s="111"/>
    </row>
    <row r="14" spans="1:15" x14ac:dyDescent="0.4">
      <c r="A14" s="146"/>
      <c r="B14" s="147"/>
      <c r="C14" s="93"/>
      <c r="D14" s="54"/>
      <c r="E14" s="54"/>
      <c r="F14" s="67"/>
      <c r="G14" s="70" t="str">
        <f t="shared" si="1"/>
        <v/>
      </c>
      <c r="H14" s="64"/>
      <c r="I14" s="61"/>
      <c r="J14" s="54"/>
      <c r="K14" s="54"/>
      <c r="L14" s="74"/>
      <c r="M14" s="77" t="str">
        <f t="shared" si="0"/>
        <v/>
      </c>
      <c r="O14" s="111"/>
    </row>
    <row r="15" spans="1:15" x14ac:dyDescent="0.4">
      <c r="A15" s="146"/>
      <c r="B15" s="147"/>
      <c r="C15" s="93"/>
      <c r="D15" s="54"/>
      <c r="E15" s="54"/>
      <c r="F15" s="67"/>
      <c r="G15" s="70" t="str">
        <f t="shared" si="1"/>
        <v/>
      </c>
      <c r="H15" s="64"/>
      <c r="I15" s="61"/>
      <c r="J15" s="54"/>
      <c r="K15" s="54"/>
      <c r="L15" s="74"/>
      <c r="M15" s="77" t="str">
        <f t="shared" si="0"/>
        <v/>
      </c>
      <c r="O15" s="111"/>
    </row>
    <row r="16" spans="1:15" x14ac:dyDescent="0.4">
      <c r="A16" s="146"/>
      <c r="B16" s="147"/>
      <c r="C16" s="93"/>
      <c r="D16" s="54"/>
      <c r="E16" s="54"/>
      <c r="F16" s="67"/>
      <c r="G16" s="70" t="str">
        <f t="shared" si="1"/>
        <v/>
      </c>
      <c r="H16" s="64"/>
      <c r="I16" s="61"/>
      <c r="J16" s="54"/>
      <c r="K16" s="54"/>
      <c r="L16" s="74"/>
      <c r="M16" s="77" t="str">
        <f t="shared" si="0"/>
        <v/>
      </c>
      <c r="O16" s="111"/>
    </row>
    <row r="17" spans="1:15" x14ac:dyDescent="0.4">
      <c r="A17" s="146"/>
      <c r="B17" s="147"/>
      <c r="C17" s="93"/>
      <c r="D17" s="54"/>
      <c r="E17" s="54"/>
      <c r="F17" s="67"/>
      <c r="G17" s="70" t="str">
        <f t="shared" si="1"/>
        <v/>
      </c>
      <c r="H17" s="64"/>
      <c r="I17" s="61"/>
      <c r="J17" s="54"/>
      <c r="K17" s="54"/>
      <c r="L17" s="74"/>
      <c r="M17" s="77" t="str">
        <f t="shared" si="0"/>
        <v/>
      </c>
      <c r="O17" s="111"/>
    </row>
    <row r="18" spans="1:15" x14ac:dyDescent="0.4">
      <c r="A18" s="146"/>
      <c r="B18" s="147"/>
      <c r="C18" s="93"/>
      <c r="D18" s="54"/>
      <c r="E18" s="54"/>
      <c r="F18" s="67"/>
      <c r="G18" s="70" t="str">
        <f t="shared" si="1"/>
        <v/>
      </c>
      <c r="H18" s="64"/>
      <c r="I18" s="61"/>
      <c r="J18" s="54"/>
      <c r="K18" s="54"/>
      <c r="L18" s="74"/>
      <c r="M18" s="77" t="str">
        <f t="shared" si="0"/>
        <v/>
      </c>
      <c r="O18" s="111"/>
    </row>
    <row r="19" spans="1:15" x14ac:dyDescent="0.4">
      <c r="A19" s="146"/>
      <c r="B19" s="147"/>
      <c r="C19" s="94"/>
      <c r="D19" s="95"/>
      <c r="E19" s="95"/>
      <c r="F19" s="96"/>
      <c r="G19" s="97" t="str">
        <f t="shared" si="1"/>
        <v/>
      </c>
      <c r="H19" s="98"/>
      <c r="I19" s="99"/>
      <c r="J19" s="95"/>
      <c r="K19" s="95"/>
      <c r="L19" s="100"/>
      <c r="M19" s="101" t="str">
        <f t="shared" si="0"/>
        <v/>
      </c>
      <c r="O19" s="111"/>
    </row>
    <row r="20" spans="1:15" x14ac:dyDescent="0.4">
      <c r="A20" s="148"/>
      <c r="B20" s="149"/>
      <c r="C20" s="150" t="s">
        <v>76</v>
      </c>
      <c r="D20" s="151"/>
      <c r="E20" s="151"/>
      <c r="F20" s="152"/>
      <c r="G20" s="102">
        <f>SUM(G8:G19)</f>
        <v>0</v>
      </c>
      <c r="H20" s="151" t="s">
        <v>76</v>
      </c>
      <c r="I20" s="151"/>
      <c r="J20" s="151"/>
      <c r="K20" s="151"/>
      <c r="L20" s="152"/>
      <c r="M20" s="72">
        <f>SUM(M8:M19)</f>
        <v>0</v>
      </c>
      <c r="O20" s="111"/>
    </row>
    <row r="21" spans="1:15" ht="51.75" x14ac:dyDescent="0.4">
      <c r="A21" s="153" t="s">
        <v>74</v>
      </c>
      <c r="B21" s="154"/>
      <c r="C21" s="38" t="s">
        <v>0</v>
      </c>
      <c r="D21" s="39" t="s">
        <v>3</v>
      </c>
      <c r="E21" s="39" t="s">
        <v>4</v>
      </c>
      <c r="F21" s="46" t="s">
        <v>47</v>
      </c>
      <c r="G21" s="41" t="s">
        <v>9</v>
      </c>
      <c r="H21" s="42" t="s">
        <v>0</v>
      </c>
      <c r="I21" s="38" t="s">
        <v>15</v>
      </c>
      <c r="J21" s="43" t="s">
        <v>3</v>
      </c>
      <c r="K21" s="43" t="s">
        <v>4</v>
      </c>
      <c r="L21" s="44" t="s">
        <v>1</v>
      </c>
      <c r="M21" s="103" t="s">
        <v>9</v>
      </c>
      <c r="O21" s="111"/>
    </row>
    <row r="22" spans="1:15" x14ac:dyDescent="0.4">
      <c r="A22" s="144"/>
      <c r="B22" s="155"/>
      <c r="C22" s="61"/>
      <c r="D22" s="54"/>
      <c r="E22" s="54"/>
      <c r="F22" s="67"/>
      <c r="G22" s="70" t="str">
        <f t="shared" si="1"/>
        <v/>
      </c>
      <c r="H22" s="64"/>
      <c r="I22" s="61"/>
      <c r="J22" s="54"/>
      <c r="K22" s="54"/>
      <c r="L22" s="74"/>
      <c r="M22" s="77" t="str">
        <f t="shared" si="0"/>
        <v/>
      </c>
      <c r="O22" s="111"/>
    </row>
    <row r="23" spans="1:15" x14ac:dyDescent="0.4">
      <c r="A23" s="146"/>
      <c r="B23" s="156"/>
      <c r="C23" s="61"/>
      <c r="D23" s="54"/>
      <c r="E23" s="54"/>
      <c r="F23" s="67"/>
      <c r="G23" s="70" t="str">
        <f t="shared" si="1"/>
        <v/>
      </c>
      <c r="H23" s="64"/>
      <c r="I23" s="61"/>
      <c r="J23" s="54"/>
      <c r="K23" s="54"/>
      <c r="L23" s="74"/>
      <c r="M23" s="77" t="str">
        <f t="shared" si="0"/>
        <v/>
      </c>
      <c r="O23" s="111"/>
    </row>
    <row r="24" spans="1:15" x14ac:dyDescent="0.4">
      <c r="A24" s="146"/>
      <c r="B24" s="156"/>
      <c r="C24" s="61"/>
      <c r="D24" s="54"/>
      <c r="E24" s="54"/>
      <c r="F24" s="67"/>
      <c r="G24" s="70" t="str">
        <f t="shared" si="1"/>
        <v/>
      </c>
      <c r="H24" s="64"/>
      <c r="I24" s="61"/>
      <c r="J24" s="54"/>
      <c r="K24" s="54"/>
      <c r="L24" s="74"/>
      <c r="M24" s="77" t="str">
        <f t="shared" si="0"/>
        <v/>
      </c>
      <c r="O24" s="111"/>
    </row>
    <row r="25" spans="1:15" x14ac:dyDescent="0.4">
      <c r="A25" s="146"/>
      <c r="B25" s="156"/>
      <c r="C25" s="61"/>
      <c r="D25" s="54"/>
      <c r="E25" s="54"/>
      <c r="F25" s="67"/>
      <c r="G25" s="70" t="str">
        <f t="shared" si="1"/>
        <v/>
      </c>
      <c r="H25" s="64"/>
      <c r="I25" s="61"/>
      <c r="J25" s="54"/>
      <c r="K25" s="54"/>
      <c r="L25" s="74"/>
      <c r="M25" s="77" t="str">
        <f t="shared" si="0"/>
        <v/>
      </c>
      <c r="O25" s="111"/>
    </row>
    <row r="26" spans="1:15" x14ac:dyDescent="0.4">
      <c r="A26" s="146"/>
      <c r="B26" s="156"/>
      <c r="C26" s="61"/>
      <c r="D26" s="54"/>
      <c r="E26" s="54"/>
      <c r="F26" s="67"/>
      <c r="G26" s="70" t="str">
        <f t="shared" si="1"/>
        <v/>
      </c>
      <c r="H26" s="64"/>
      <c r="I26" s="61"/>
      <c r="J26" s="54"/>
      <c r="K26" s="54"/>
      <c r="L26" s="74"/>
      <c r="M26" s="77" t="str">
        <f t="shared" si="0"/>
        <v/>
      </c>
      <c r="O26" s="111"/>
    </row>
    <row r="27" spans="1:15" x14ac:dyDescent="0.4">
      <c r="A27" s="146"/>
      <c r="B27" s="156"/>
      <c r="C27" s="61"/>
      <c r="D27" s="54"/>
      <c r="E27" s="54"/>
      <c r="F27" s="67"/>
      <c r="G27" s="70" t="str">
        <f t="shared" si="1"/>
        <v/>
      </c>
      <c r="H27" s="64"/>
      <c r="I27" s="61"/>
      <c r="J27" s="54"/>
      <c r="K27" s="54"/>
      <c r="L27" s="74"/>
      <c r="M27" s="77" t="str">
        <f t="shared" si="0"/>
        <v/>
      </c>
      <c r="O27" s="111"/>
    </row>
    <row r="28" spans="1:15" x14ac:dyDescent="0.4">
      <c r="A28" s="146"/>
      <c r="B28" s="156"/>
      <c r="C28" s="61"/>
      <c r="D28" s="54"/>
      <c r="E28" s="54"/>
      <c r="F28" s="67"/>
      <c r="G28" s="70" t="str">
        <f t="shared" si="1"/>
        <v/>
      </c>
      <c r="H28" s="64"/>
      <c r="I28" s="61"/>
      <c r="J28" s="54"/>
      <c r="K28" s="54"/>
      <c r="L28" s="74"/>
      <c r="M28" s="77" t="str">
        <f t="shared" si="0"/>
        <v/>
      </c>
      <c r="O28" s="111"/>
    </row>
    <row r="29" spans="1:15" x14ac:dyDescent="0.4">
      <c r="A29" s="146"/>
      <c r="B29" s="156"/>
      <c r="C29" s="61"/>
      <c r="D29" s="54"/>
      <c r="E29" s="54"/>
      <c r="F29" s="67"/>
      <c r="G29" s="70" t="str">
        <f t="shared" si="1"/>
        <v/>
      </c>
      <c r="H29" s="64"/>
      <c r="I29" s="61"/>
      <c r="J29" s="54"/>
      <c r="K29" s="54"/>
      <c r="L29" s="74"/>
      <c r="M29" s="77" t="str">
        <f t="shared" si="0"/>
        <v/>
      </c>
      <c r="O29" s="111"/>
    </row>
    <row r="30" spans="1:15" x14ac:dyDescent="0.4">
      <c r="A30" s="146"/>
      <c r="B30" s="156"/>
      <c r="C30" s="61"/>
      <c r="D30" s="54"/>
      <c r="E30" s="54"/>
      <c r="F30" s="67"/>
      <c r="G30" s="70" t="str">
        <f t="shared" si="1"/>
        <v/>
      </c>
      <c r="H30" s="64"/>
      <c r="I30" s="61"/>
      <c r="J30" s="54"/>
      <c r="K30" s="54"/>
      <c r="L30" s="74"/>
      <c r="M30" s="77" t="str">
        <f t="shared" si="0"/>
        <v/>
      </c>
      <c r="O30" s="111"/>
    </row>
    <row r="31" spans="1:15" x14ac:dyDescent="0.4">
      <c r="A31" s="146"/>
      <c r="B31" s="156"/>
      <c r="C31" s="61"/>
      <c r="D31" s="54"/>
      <c r="E31" s="54"/>
      <c r="F31" s="67"/>
      <c r="G31" s="70" t="str">
        <f t="shared" si="1"/>
        <v/>
      </c>
      <c r="H31" s="64"/>
      <c r="I31" s="61"/>
      <c r="J31" s="54"/>
      <c r="K31" s="54"/>
      <c r="L31" s="74"/>
      <c r="M31" s="77" t="str">
        <f t="shared" si="0"/>
        <v/>
      </c>
      <c r="O31" s="111"/>
    </row>
    <row r="32" spans="1:15" x14ac:dyDescent="0.4">
      <c r="A32" s="146"/>
      <c r="B32" s="156"/>
      <c r="C32" s="61"/>
      <c r="D32" s="54"/>
      <c r="E32" s="54"/>
      <c r="F32" s="67"/>
      <c r="G32" s="70" t="str">
        <f t="shared" si="1"/>
        <v/>
      </c>
      <c r="H32" s="64"/>
      <c r="I32" s="61"/>
      <c r="J32" s="54"/>
      <c r="K32" s="54"/>
      <c r="L32" s="74"/>
      <c r="M32" s="77" t="str">
        <f t="shared" si="0"/>
        <v/>
      </c>
      <c r="O32" s="111"/>
    </row>
    <row r="33" spans="1:15" x14ac:dyDescent="0.4">
      <c r="A33" s="146"/>
      <c r="B33" s="156"/>
      <c r="C33" s="99"/>
      <c r="D33" s="95"/>
      <c r="E33" s="95"/>
      <c r="F33" s="96"/>
      <c r="G33" s="97" t="str">
        <f t="shared" si="1"/>
        <v/>
      </c>
      <c r="H33" s="98"/>
      <c r="I33" s="99"/>
      <c r="J33" s="95"/>
      <c r="K33" s="95"/>
      <c r="L33" s="100"/>
      <c r="M33" s="101" t="str">
        <f t="shared" si="0"/>
        <v/>
      </c>
      <c r="O33" s="111"/>
    </row>
    <row r="34" spans="1:15" x14ac:dyDescent="0.4">
      <c r="A34" s="148"/>
      <c r="B34" s="157"/>
      <c r="C34" s="150" t="s">
        <v>76</v>
      </c>
      <c r="D34" s="151"/>
      <c r="E34" s="151"/>
      <c r="F34" s="152"/>
      <c r="G34" s="104">
        <f>SUM(G22:G33)</f>
        <v>0</v>
      </c>
      <c r="H34" s="151" t="s">
        <v>76</v>
      </c>
      <c r="I34" s="151"/>
      <c r="J34" s="151"/>
      <c r="K34" s="151"/>
      <c r="L34" s="151"/>
      <c r="M34" s="72">
        <f>SUM(M22:M33)</f>
        <v>0</v>
      </c>
      <c r="O34" s="111"/>
    </row>
    <row r="35" spans="1:15" ht="51.75" x14ac:dyDescent="0.4">
      <c r="A35" s="153" t="s">
        <v>74</v>
      </c>
      <c r="B35" s="154"/>
      <c r="C35" s="38" t="s">
        <v>0</v>
      </c>
      <c r="D35" s="39" t="s">
        <v>3</v>
      </c>
      <c r="E35" s="39" t="s">
        <v>4</v>
      </c>
      <c r="F35" s="46" t="s">
        <v>47</v>
      </c>
      <c r="G35" s="41" t="s">
        <v>9</v>
      </c>
      <c r="H35" s="42" t="s">
        <v>0</v>
      </c>
      <c r="I35" s="38" t="s">
        <v>15</v>
      </c>
      <c r="J35" s="43" t="s">
        <v>3</v>
      </c>
      <c r="K35" s="43" t="s">
        <v>4</v>
      </c>
      <c r="L35" s="44" t="s">
        <v>1</v>
      </c>
      <c r="M35" s="103" t="s">
        <v>9</v>
      </c>
      <c r="O35" s="111"/>
    </row>
    <row r="36" spans="1:15" x14ac:dyDescent="0.4">
      <c r="A36" s="144"/>
      <c r="B36" s="155"/>
      <c r="C36" s="61"/>
      <c r="D36" s="54"/>
      <c r="E36" s="54"/>
      <c r="F36" s="67"/>
      <c r="G36" s="70" t="str">
        <f t="shared" si="1"/>
        <v/>
      </c>
      <c r="H36" s="64"/>
      <c r="I36" s="61"/>
      <c r="J36" s="54"/>
      <c r="K36" s="54"/>
      <c r="L36" s="74"/>
      <c r="M36" s="77" t="str">
        <f>IFERROR(IF((J36*K36*L36/1000000)=0,"",(J36*K36*L36/1000000)),"")</f>
        <v/>
      </c>
      <c r="O36" s="111"/>
    </row>
    <row r="37" spans="1:15" x14ac:dyDescent="0.4">
      <c r="A37" s="146"/>
      <c r="B37" s="156"/>
      <c r="C37" s="61"/>
      <c r="D37" s="54"/>
      <c r="E37" s="54"/>
      <c r="F37" s="67"/>
      <c r="G37" s="70" t="str">
        <f t="shared" si="1"/>
        <v/>
      </c>
      <c r="H37" s="64"/>
      <c r="I37" s="61"/>
      <c r="J37" s="54"/>
      <c r="K37" s="54"/>
      <c r="L37" s="74"/>
      <c r="M37" s="77" t="str">
        <f t="shared" ref="M37:M46" si="2">IFERROR(IF((J37*K37*L37/1000000)=0,"",(J37*K37*L37/1000000)),"")</f>
        <v/>
      </c>
      <c r="O37" s="111"/>
    </row>
    <row r="38" spans="1:15" x14ac:dyDescent="0.4">
      <c r="A38" s="146"/>
      <c r="B38" s="156"/>
      <c r="C38" s="61"/>
      <c r="D38" s="54"/>
      <c r="E38" s="54"/>
      <c r="F38" s="67"/>
      <c r="G38" s="70" t="str">
        <f t="shared" si="1"/>
        <v/>
      </c>
      <c r="H38" s="87"/>
      <c r="I38" s="88"/>
      <c r="J38" s="89"/>
      <c r="K38" s="89"/>
      <c r="L38" s="90"/>
      <c r="M38" s="91" t="str">
        <f t="shared" si="2"/>
        <v/>
      </c>
      <c r="O38" s="111"/>
    </row>
    <row r="39" spans="1:15" x14ac:dyDescent="0.4">
      <c r="A39" s="146"/>
      <c r="B39" s="156"/>
      <c r="C39" s="61"/>
      <c r="D39" s="54"/>
      <c r="E39" s="54"/>
      <c r="F39" s="67"/>
      <c r="G39" s="70" t="str">
        <f t="shared" si="1"/>
        <v/>
      </c>
      <c r="H39" s="64"/>
      <c r="I39" s="61"/>
      <c r="J39" s="54"/>
      <c r="K39" s="54"/>
      <c r="L39" s="74"/>
      <c r="M39" s="77" t="str">
        <f t="shared" si="2"/>
        <v/>
      </c>
      <c r="O39" s="111"/>
    </row>
    <row r="40" spans="1:15" x14ac:dyDescent="0.4">
      <c r="A40" s="146"/>
      <c r="B40" s="156"/>
      <c r="C40" s="61"/>
      <c r="D40" s="54"/>
      <c r="E40" s="54"/>
      <c r="F40" s="67"/>
      <c r="G40" s="70" t="str">
        <f t="shared" si="1"/>
        <v/>
      </c>
      <c r="H40" s="64"/>
      <c r="I40" s="61"/>
      <c r="J40" s="54"/>
      <c r="K40" s="54"/>
      <c r="L40" s="74"/>
      <c r="M40" s="77" t="str">
        <f>IFERROR(IF((J40*K40*L40/1000000)=0,"",(J40*K40*L40/1000000)),"")</f>
        <v/>
      </c>
      <c r="O40" s="111"/>
    </row>
    <row r="41" spans="1:15" x14ac:dyDescent="0.4">
      <c r="A41" s="146"/>
      <c r="B41" s="156"/>
      <c r="C41" s="61"/>
      <c r="D41" s="54"/>
      <c r="E41" s="54"/>
      <c r="F41" s="67"/>
      <c r="G41" s="70" t="str">
        <f t="shared" si="1"/>
        <v/>
      </c>
      <c r="H41" s="64"/>
      <c r="I41" s="61"/>
      <c r="J41" s="54"/>
      <c r="K41" s="54"/>
      <c r="L41" s="74"/>
      <c r="M41" s="77" t="str">
        <f t="shared" si="2"/>
        <v/>
      </c>
      <c r="O41" s="111"/>
    </row>
    <row r="42" spans="1:15" x14ac:dyDescent="0.4">
      <c r="A42" s="146"/>
      <c r="B42" s="156"/>
      <c r="C42" s="61"/>
      <c r="D42" s="54"/>
      <c r="E42" s="54"/>
      <c r="F42" s="67"/>
      <c r="G42" s="70" t="str">
        <f>IFERROR(IF((D42*E42*F42/1000000)=0,"",(D42*E42*F42/1000000)),"")</f>
        <v/>
      </c>
      <c r="H42" s="64"/>
      <c r="I42" s="61"/>
      <c r="J42" s="54"/>
      <c r="K42" s="54"/>
      <c r="L42" s="74"/>
      <c r="M42" s="77" t="str">
        <f t="shared" si="2"/>
        <v/>
      </c>
      <c r="O42" s="111"/>
    </row>
    <row r="43" spans="1:15" x14ac:dyDescent="0.4">
      <c r="A43" s="146"/>
      <c r="B43" s="156"/>
      <c r="C43" s="61"/>
      <c r="D43" s="54"/>
      <c r="E43" s="54"/>
      <c r="F43" s="67"/>
      <c r="G43" s="70" t="str">
        <f t="shared" si="1"/>
        <v/>
      </c>
      <c r="H43" s="64"/>
      <c r="I43" s="85"/>
      <c r="J43" s="54"/>
      <c r="K43" s="54"/>
      <c r="L43" s="74"/>
      <c r="M43" s="77" t="str">
        <f t="shared" si="2"/>
        <v/>
      </c>
      <c r="O43" s="111"/>
    </row>
    <row r="44" spans="1:15" ht="18" customHeight="1" x14ac:dyDescent="0.4">
      <c r="A44" s="146"/>
      <c r="B44" s="156"/>
      <c r="C44" s="61"/>
      <c r="D44" s="54"/>
      <c r="E44" s="54"/>
      <c r="F44" s="67"/>
      <c r="G44" s="70" t="str">
        <f t="shared" si="1"/>
        <v/>
      </c>
      <c r="H44" s="64"/>
      <c r="I44" s="61"/>
      <c r="J44" s="54"/>
      <c r="K44" s="54"/>
      <c r="L44" s="74"/>
      <c r="M44" s="77" t="str">
        <f t="shared" si="2"/>
        <v/>
      </c>
      <c r="O44" s="111"/>
    </row>
    <row r="45" spans="1:15" x14ac:dyDescent="0.4">
      <c r="A45" s="146"/>
      <c r="B45" s="156"/>
      <c r="C45" s="61"/>
      <c r="D45" s="54"/>
      <c r="E45" s="54"/>
      <c r="F45" s="67"/>
      <c r="G45" s="70" t="str">
        <f t="shared" si="1"/>
        <v/>
      </c>
      <c r="H45" s="64"/>
      <c r="I45" s="61"/>
      <c r="J45" s="54"/>
      <c r="K45" s="54"/>
      <c r="L45" s="74"/>
      <c r="M45" s="77" t="str">
        <f t="shared" si="2"/>
        <v/>
      </c>
      <c r="O45" s="111"/>
    </row>
    <row r="46" spans="1:15" x14ac:dyDescent="0.4">
      <c r="A46" s="146"/>
      <c r="B46" s="156"/>
      <c r="C46" s="99"/>
      <c r="D46" s="95"/>
      <c r="E46" s="95"/>
      <c r="F46" s="96"/>
      <c r="G46" s="97" t="str">
        <f t="shared" si="1"/>
        <v/>
      </c>
      <c r="H46" s="98"/>
      <c r="I46" s="99"/>
      <c r="J46" s="95"/>
      <c r="K46" s="95"/>
      <c r="L46" s="100"/>
      <c r="M46" s="101" t="str">
        <f t="shared" si="2"/>
        <v/>
      </c>
      <c r="O46" s="111"/>
    </row>
    <row r="47" spans="1:15" x14ac:dyDescent="0.4">
      <c r="A47" s="148"/>
      <c r="B47" s="157"/>
      <c r="C47" s="150" t="s">
        <v>76</v>
      </c>
      <c r="D47" s="151"/>
      <c r="E47" s="151"/>
      <c r="F47" s="152"/>
      <c r="G47" s="102">
        <f>SUM(G36:G46)</f>
        <v>0</v>
      </c>
      <c r="H47" s="151" t="s">
        <v>76</v>
      </c>
      <c r="I47" s="151"/>
      <c r="J47" s="151"/>
      <c r="K47" s="151"/>
      <c r="L47" s="151"/>
      <c r="M47" s="72">
        <f>SUM(M36:M46)</f>
        <v>0</v>
      </c>
      <c r="O47" s="111"/>
    </row>
    <row r="48" spans="1:15" ht="51.75" x14ac:dyDescent="0.4">
      <c r="A48" s="153" t="s">
        <v>74</v>
      </c>
      <c r="B48" s="154"/>
      <c r="C48" s="38" t="s">
        <v>0</v>
      </c>
      <c r="D48" s="39" t="s">
        <v>3</v>
      </c>
      <c r="E48" s="39" t="s">
        <v>4</v>
      </c>
      <c r="F48" s="46" t="s">
        <v>47</v>
      </c>
      <c r="G48" s="41" t="s">
        <v>9</v>
      </c>
      <c r="H48" s="42" t="s">
        <v>0</v>
      </c>
      <c r="I48" s="38" t="s">
        <v>15</v>
      </c>
      <c r="J48" s="43" t="s">
        <v>3</v>
      </c>
      <c r="K48" s="43" t="s">
        <v>4</v>
      </c>
      <c r="L48" s="44" t="s">
        <v>1</v>
      </c>
      <c r="M48" s="103" t="s">
        <v>9</v>
      </c>
      <c r="O48" s="111"/>
    </row>
    <row r="49" spans="1:15" x14ac:dyDescent="0.4">
      <c r="A49" s="144"/>
      <c r="B49" s="155"/>
      <c r="C49" s="60"/>
      <c r="D49" s="53"/>
      <c r="E49" s="53"/>
      <c r="F49" s="66"/>
      <c r="G49" s="69" t="str">
        <f t="shared" si="1"/>
        <v/>
      </c>
      <c r="H49" s="63"/>
      <c r="I49" s="60"/>
      <c r="J49" s="53"/>
      <c r="K49" s="53"/>
      <c r="L49" s="73"/>
      <c r="M49" s="76" t="str">
        <f t="shared" si="0"/>
        <v/>
      </c>
      <c r="O49" s="111"/>
    </row>
    <row r="50" spans="1:15" x14ac:dyDescent="0.4">
      <c r="A50" s="146"/>
      <c r="B50" s="156"/>
      <c r="C50" s="61"/>
      <c r="D50" s="54"/>
      <c r="E50" s="54"/>
      <c r="F50" s="67"/>
      <c r="G50" s="70" t="str">
        <f t="shared" si="1"/>
        <v/>
      </c>
      <c r="H50" s="64"/>
      <c r="I50" s="61"/>
      <c r="J50" s="54"/>
      <c r="K50" s="54"/>
      <c r="L50" s="74"/>
      <c r="M50" s="77" t="str">
        <f t="shared" si="0"/>
        <v/>
      </c>
      <c r="O50" s="111"/>
    </row>
    <row r="51" spans="1:15" x14ac:dyDescent="0.4">
      <c r="A51" s="146"/>
      <c r="B51" s="156"/>
      <c r="C51" s="61"/>
      <c r="D51" s="54"/>
      <c r="E51" s="54"/>
      <c r="F51" s="67"/>
      <c r="G51" s="70" t="str">
        <f t="shared" si="1"/>
        <v/>
      </c>
      <c r="H51" s="64"/>
      <c r="I51" s="85"/>
      <c r="J51" s="54"/>
      <c r="K51" s="54"/>
      <c r="L51" s="74"/>
      <c r="M51" s="77" t="str">
        <f t="shared" si="0"/>
        <v/>
      </c>
      <c r="O51" s="111"/>
    </row>
    <row r="52" spans="1:15" x14ac:dyDescent="0.4">
      <c r="A52" s="146"/>
      <c r="B52" s="156"/>
      <c r="C52" s="61"/>
      <c r="D52" s="54"/>
      <c r="E52" s="54"/>
      <c r="F52" s="67"/>
      <c r="G52" s="70" t="str">
        <f t="shared" si="1"/>
        <v/>
      </c>
      <c r="H52" s="64"/>
      <c r="I52" s="61"/>
      <c r="J52" s="54"/>
      <c r="K52" s="54"/>
      <c r="L52" s="74"/>
      <c r="M52" s="77" t="str">
        <f t="shared" si="0"/>
        <v/>
      </c>
      <c r="O52" s="111"/>
    </row>
    <row r="53" spans="1:15" x14ac:dyDescent="0.4">
      <c r="A53" s="146"/>
      <c r="B53" s="156"/>
      <c r="C53" s="61"/>
      <c r="D53" s="54"/>
      <c r="E53" s="54"/>
      <c r="F53" s="67"/>
      <c r="G53" s="70" t="str">
        <f t="shared" si="1"/>
        <v/>
      </c>
      <c r="H53" s="64"/>
      <c r="I53" s="61"/>
      <c r="J53" s="54"/>
      <c r="K53" s="54"/>
      <c r="L53" s="74"/>
      <c r="M53" s="77" t="str">
        <f t="shared" si="0"/>
        <v/>
      </c>
      <c r="O53" s="111"/>
    </row>
    <row r="54" spans="1:15" x14ac:dyDescent="0.4">
      <c r="A54" s="146"/>
      <c r="B54" s="156"/>
      <c r="C54" s="61"/>
      <c r="D54" s="54"/>
      <c r="E54" s="54"/>
      <c r="F54" s="67"/>
      <c r="G54" s="70" t="str">
        <f t="shared" si="1"/>
        <v/>
      </c>
      <c r="H54" s="64"/>
      <c r="I54" s="61"/>
      <c r="J54" s="54"/>
      <c r="K54" s="54"/>
      <c r="L54" s="74"/>
      <c r="M54" s="77" t="str">
        <f t="shared" si="0"/>
        <v/>
      </c>
      <c r="O54" s="111"/>
    </row>
    <row r="55" spans="1:15" x14ac:dyDescent="0.4">
      <c r="A55" s="146"/>
      <c r="B55" s="156"/>
      <c r="C55" s="61"/>
      <c r="D55" s="54"/>
      <c r="E55" s="54"/>
      <c r="F55" s="67"/>
      <c r="G55" s="70" t="str">
        <f t="shared" si="1"/>
        <v/>
      </c>
      <c r="H55" s="64"/>
      <c r="I55" s="61"/>
      <c r="J55" s="54"/>
      <c r="K55" s="54"/>
      <c r="L55" s="74"/>
      <c r="M55" s="77" t="str">
        <f t="shared" si="0"/>
        <v/>
      </c>
      <c r="O55" s="111"/>
    </row>
    <row r="56" spans="1:15" x14ac:dyDescent="0.4">
      <c r="A56" s="146"/>
      <c r="B56" s="156"/>
      <c r="C56" s="61"/>
      <c r="D56" s="54"/>
      <c r="E56" s="54"/>
      <c r="F56" s="67"/>
      <c r="G56" s="70" t="str">
        <f t="shared" si="1"/>
        <v/>
      </c>
      <c r="H56" s="64"/>
      <c r="I56" s="61"/>
      <c r="J56" s="54"/>
      <c r="K56" s="54"/>
      <c r="L56" s="74"/>
      <c r="M56" s="77" t="str">
        <f t="shared" si="0"/>
        <v/>
      </c>
      <c r="O56" s="111"/>
    </row>
    <row r="57" spans="1:15" x14ac:dyDescent="0.4">
      <c r="A57" s="146"/>
      <c r="B57" s="156"/>
      <c r="C57" s="61"/>
      <c r="D57" s="54"/>
      <c r="E57" s="54"/>
      <c r="F57" s="67"/>
      <c r="G57" s="70" t="str">
        <f t="shared" si="1"/>
        <v/>
      </c>
      <c r="H57" s="64"/>
      <c r="I57" s="61"/>
      <c r="J57" s="54"/>
      <c r="K57" s="54"/>
      <c r="L57" s="74"/>
      <c r="M57" s="77" t="str">
        <f t="shared" si="0"/>
        <v/>
      </c>
      <c r="O57" s="111"/>
    </row>
    <row r="58" spans="1:15" x14ac:dyDescent="0.4">
      <c r="A58" s="146"/>
      <c r="B58" s="156"/>
      <c r="C58" s="61"/>
      <c r="D58" s="54"/>
      <c r="E58" s="54"/>
      <c r="F58" s="67"/>
      <c r="G58" s="70" t="str">
        <f t="shared" si="1"/>
        <v/>
      </c>
      <c r="H58" s="64"/>
      <c r="I58" s="61"/>
      <c r="J58" s="54"/>
      <c r="K58" s="54"/>
      <c r="L58" s="74"/>
      <c r="M58" s="77" t="str">
        <f t="shared" si="0"/>
        <v/>
      </c>
      <c r="O58" s="111"/>
    </row>
    <row r="59" spans="1:15" x14ac:dyDescent="0.4">
      <c r="A59" s="146"/>
      <c r="B59" s="156"/>
      <c r="C59" s="61"/>
      <c r="D59" s="54"/>
      <c r="E59" s="54"/>
      <c r="F59" s="67"/>
      <c r="G59" s="70" t="str">
        <f t="shared" si="1"/>
        <v/>
      </c>
      <c r="H59" s="64"/>
      <c r="I59" s="61"/>
      <c r="J59" s="54"/>
      <c r="K59" s="54"/>
      <c r="L59" s="74"/>
      <c r="M59" s="77" t="str">
        <f t="shared" si="0"/>
        <v/>
      </c>
      <c r="O59" s="111"/>
    </row>
    <row r="60" spans="1:15" x14ac:dyDescent="0.4">
      <c r="A60" s="146"/>
      <c r="B60" s="156"/>
      <c r="C60" s="62"/>
      <c r="D60" s="55"/>
      <c r="E60" s="55"/>
      <c r="F60" s="68"/>
      <c r="G60" s="71" t="str">
        <f t="shared" si="1"/>
        <v/>
      </c>
      <c r="H60" s="65"/>
      <c r="I60" s="62"/>
      <c r="J60" s="55"/>
      <c r="K60" s="55"/>
      <c r="L60" s="75"/>
      <c r="M60" s="78" t="str">
        <f t="shared" si="0"/>
        <v/>
      </c>
      <c r="O60" s="111"/>
    </row>
    <row r="61" spans="1:15" ht="19.5" thickBot="1" x14ac:dyDescent="0.45">
      <c r="A61" s="148"/>
      <c r="B61" s="157"/>
      <c r="C61" s="150" t="s">
        <v>76</v>
      </c>
      <c r="D61" s="151"/>
      <c r="E61" s="151"/>
      <c r="F61" s="165"/>
      <c r="G61" s="105">
        <f>SUM(G49:G60)</f>
        <v>0</v>
      </c>
      <c r="H61" s="166" t="s">
        <v>76</v>
      </c>
      <c r="I61" s="166"/>
      <c r="J61" s="166"/>
      <c r="K61" s="166"/>
      <c r="L61" s="167"/>
      <c r="M61" s="86">
        <f>SUM(M49:M60)</f>
        <v>0</v>
      </c>
      <c r="O61" s="111"/>
    </row>
    <row r="62" spans="1:15" ht="19.5" thickBot="1" x14ac:dyDescent="0.45">
      <c r="F62" s="106" t="s">
        <v>6</v>
      </c>
      <c r="G62" s="107">
        <f>SUM(G20,G34,G47,G61)</f>
        <v>0</v>
      </c>
      <c r="L62" s="108" t="s">
        <v>7</v>
      </c>
      <c r="M62" s="109">
        <f>SUM(M20,M34,M47,M61)</f>
        <v>0</v>
      </c>
      <c r="O62" s="111"/>
    </row>
    <row r="63" spans="1:15" ht="7.9" customHeight="1" thickBot="1" x14ac:dyDescent="0.45">
      <c r="O63" s="112"/>
    </row>
    <row r="64" spans="1:15" ht="24.75" thickBot="1" x14ac:dyDescent="0.45">
      <c r="F64" s="158" t="s">
        <v>81</v>
      </c>
      <c r="G64" s="159"/>
      <c r="H64" s="159"/>
      <c r="I64" s="159"/>
      <c r="J64" s="159"/>
      <c r="K64" s="160"/>
      <c r="L64" s="161">
        <f>ROUNDDOWN(G62-M62,2)</f>
        <v>0</v>
      </c>
      <c r="M64" s="162"/>
      <c r="O64" s="111"/>
    </row>
    <row r="65" spans="12:13" x14ac:dyDescent="0.4">
      <c r="L65" s="163" t="s">
        <v>77</v>
      </c>
      <c r="M65" s="164"/>
    </row>
  </sheetData>
  <sheetProtection algorithmName="SHA-512" hashValue="6ia7X3sMnHREFYynrCWVq/RQdT+orU0kXXK+2VoZEgN2cCbo1OL8WitRVFznaYFIvjA9prKJ0p4MNCiC5hliTw==" saltValue="Wu/MpjPHXcWOGk4DcKNWSA==" spinCount="100000" sheet="1" objects="1" formatColumns="0"/>
  <mergeCells count="26">
    <mergeCell ref="F64:K64"/>
    <mergeCell ref="L64:M64"/>
    <mergeCell ref="L65:M65"/>
    <mergeCell ref="A35:B35"/>
    <mergeCell ref="A36:B47"/>
    <mergeCell ref="C47:F47"/>
    <mergeCell ref="H47:L47"/>
    <mergeCell ref="A48:B48"/>
    <mergeCell ref="A49:B61"/>
    <mergeCell ref="C61:F61"/>
    <mergeCell ref="H61:L61"/>
    <mergeCell ref="A8:B20"/>
    <mergeCell ref="C20:F20"/>
    <mergeCell ref="H20:L20"/>
    <mergeCell ref="A21:B21"/>
    <mergeCell ref="A22:B34"/>
    <mergeCell ref="C34:F34"/>
    <mergeCell ref="H34:L34"/>
    <mergeCell ref="A6:B7"/>
    <mergeCell ref="C6:G6"/>
    <mergeCell ref="H6:M6"/>
    <mergeCell ref="A1:M1"/>
    <mergeCell ref="A2:M2"/>
    <mergeCell ref="B4:D4"/>
    <mergeCell ref="F4:G4"/>
    <mergeCell ref="K4:M4"/>
  </mergeCells>
  <phoneticPr fontId="2"/>
  <conditionalFormatting sqref="F8:F19 F22:F33 F36:F46 F49:F60">
    <cfRule type="cellIs" dxfId="38" priority="7" operator="lessThan">
      <formula>0</formula>
    </cfRule>
  </conditionalFormatting>
  <conditionalFormatting sqref="G8:G20 G22:G34 G36:G47">
    <cfRule type="cellIs" dxfId="37" priority="8" operator="lessThan">
      <formula>0</formula>
    </cfRule>
  </conditionalFormatting>
  <conditionalFormatting sqref="G49:G62">
    <cfRule type="cellIs" dxfId="36" priority="2" operator="lessThan">
      <formula>0</formula>
    </cfRule>
  </conditionalFormatting>
  <conditionalFormatting sqref="L8:L19 L22:L33 L36:L46 L49:L60">
    <cfRule type="cellIs" dxfId="35" priority="6" operator="lessThan">
      <formula>0</formula>
    </cfRule>
  </conditionalFormatting>
  <conditionalFormatting sqref="L64:M64">
    <cfRule type="cellIs" dxfId="34" priority="4" operator="lessThan">
      <formula>0</formula>
    </cfRule>
  </conditionalFormatting>
  <conditionalFormatting sqref="M8:M20 M22:M34 M36:M47 M49:M62">
    <cfRule type="cellIs" dxfId="33" priority="5" operator="lessThan">
      <formula>0</formula>
    </cfRule>
  </conditionalFormatting>
  <conditionalFormatting sqref="M62">
    <cfRule type="cellIs" dxfId="32" priority="3" operator="lessThan">
      <formula>0</formula>
    </cfRule>
  </conditionalFormatting>
  <conditionalFormatting sqref="O8:O64">
    <cfRule type="notContainsBlanks" dxfId="31" priority="1">
      <formula>LEN(TRIM(O8))&gt;0</formula>
    </cfRule>
  </conditionalFormatting>
  <dataValidations count="1">
    <dataValidation imeMode="disabled" allowBlank="1" showInputMessage="1" showErrorMessage="1" sqref="D49:F60 J8:L19 D8:F19 D22:F33 J22:L33 J36:L46 D36:F46 J49:L60" xr:uid="{645FDC3F-A0AB-4B29-A871-8F8D92C74EA7}"/>
  </dataValidations>
  <printOptions horizontalCentered="1" verticalCentered="1"/>
  <pageMargins left="0" right="0" top="0" bottom="0" header="0" footer="0"/>
  <pageSetup paperSize="9" scale="63" fitToWidth="0" orientation="portrait" r:id="rId1"/>
  <colBreaks count="1" manualBreakCount="1">
    <brk id="13" max="6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93F1C-D7B7-4AD7-9754-8F601C6A530F}">
  <sheetPr>
    <tabColor rgb="FFFF9999"/>
    <pageSetUpPr fitToPage="1"/>
  </sheetPr>
  <dimension ref="A1:N79"/>
  <sheetViews>
    <sheetView showGridLines="0" view="pageBreakPreview" zoomScale="80" zoomScaleNormal="70" zoomScaleSheetLayoutView="80" workbookViewId="0">
      <selection sqref="A1:G1"/>
    </sheetView>
  </sheetViews>
  <sheetFormatPr defaultColWidth="8.75" defaultRowHeight="18.75" x14ac:dyDescent="0.4"/>
  <cols>
    <col min="1" max="2" width="11.75" style="1" customWidth="1"/>
    <col min="3" max="3" width="11.75" style="4" customWidth="1"/>
    <col min="4" max="5" width="11.75" style="1" customWidth="1"/>
    <col min="6" max="6" width="11.75" style="34" customWidth="1"/>
    <col min="7" max="7" width="11.75" style="1" customWidth="1"/>
    <col min="8" max="8" width="36.75" style="1" hidden="1" customWidth="1"/>
    <col min="9" max="16384" width="8.75" style="1"/>
  </cols>
  <sheetData>
    <row r="1" spans="1:14" ht="15" customHeight="1" x14ac:dyDescent="0.4">
      <c r="A1" s="136" t="s">
        <v>86</v>
      </c>
      <c r="B1" s="136"/>
      <c r="C1" s="136"/>
      <c r="D1" s="136"/>
      <c r="E1" s="136"/>
      <c r="F1" s="136"/>
      <c r="G1" s="136"/>
      <c r="H1" s="84"/>
      <c r="I1" s="84"/>
      <c r="J1" s="84"/>
      <c r="K1" s="84"/>
      <c r="L1" s="84"/>
      <c r="M1" s="113"/>
      <c r="N1" s="113"/>
    </row>
    <row r="2" spans="1:14" x14ac:dyDescent="0.4">
      <c r="A2" s="137" t="s">
        <v>49</v>
      </c>
      <c r="B2" s="137"/>
      <c r="C2" s="137"/>
      <c r="D2" s="137"/>
      <c r="E2" s="137"/>
      <c r="F2" s="137"/>
      <c r="G2" s="137"/>
    </row>
    <row r="3" spans="1:14" ht="6.6" customHeight="1" x14ac:dyDescent="0.4">
      <c r="C3" s="1"/>
      <c r="D3" s="4"/>
      <c r="F3" s="1"/>
      <c r="G3" s="34"/>
      <c r="I3" s="4"/>
    </row>
    <row r="4" spans="1:14" ht="18" customHeight="1" x14ac:dyDescent="0.4">
      <c r="A4" s="83" t="s">
        <v>50</v>
      </c>
      <c r="B4" s="138"/>
      <c r="C4" s="139"/>
      <c r="D4" s="83" t="s">
        <v>51</v>
      </c>
      <c r="E4" s="172"/>
      <c r="F4" s="173"/>
      <c r="G4" s="34"/>
      <c r="I4" s="4"/>
      <c r="K4" s="82"/>
      <c r="L4" s="143"/>
      <c r="M4" s="143"/>
      <c r="N4" s="143"/>
    </row>
    <row r="5" spans="1:14" ht="6.6" customHeight="1" x14ac:dyDescent="0.4"/>
    <row r="6" spans="1:14" x14ac:dyDescent="0.4">
      <c r="A6" s="126" t="s">
        <v>10</v>
      </c>
      <c r="B6" s="127"/>
      <c r="C6" s="178" t="s">
        <v>66</v>
      </c>
      <c r="D6" s="178"/>
      <c r="E6" s="178"/>
      <c r="F6" s="178"/>
      <c r="G6" s="178"/>
    </row>
    <row r="7" spans="1:14" ht="101.25" x14ac:dyDescent="0.4">
      <c r="A7" s="128"/>
      <c r="B7" s="129"/>
      <c r="C7" s="38" t="s">
        <v>0</v>
      </c>
      <c r="D7" s="43" t="s">
        <v>3</v>
      </c>
      <c r="E7" s="43" t="s">
        <v>12</v>
      </c>
      <c r="F7" s="40" t="s">
        <v>45</v>
      </c>
      <c r="G7" s="43" t="s">
        <v>9</v>
      </c>
      <c r="H7" s="110" t="s">
        <v>46</v>
      </c>
    </row>
    <row r="8" spans="1:14" x14ac:dyDescent="0.4">
      <c r="A8" s="179"/>
      <c r="B8" s="180"/>
      <c r="C8" s="60"/>
      <c r="D8" s="53"/>
      <c r="E8" s="53"/>
      <c r="F8" s="73"/>
      <c r="G8" s="76" t="str">
        <f t="shared" ref="G8:G40" si="0">IFERROR(IF((D8*E8*F8/1000000)=0,"",(D8*E8*F8/1000000)),"")</f>
        <v/>
      </c>
      <c r="H8" s="114"/>
    </row>
    <row r="9" spans="1:14" x14ac:dyDescent="0.4">
      <c r="A9" s="170"/>
      <c r="B9" s="171"/>
      <c r="C9" s="61"/>
      <c r="D9" s="54"/>
      <c r="E9" s="54"/>
      <c r="F9" s="74"/>
      <c r="G9" s="77" t="str">
        <f t="shared" si="0"/>
        <v/>
      </c>
      <c r="H9" s="114"/>
    </row>
    <row r="10" spans="1:14" x14ac:dyDescent="0.4">
      <c r="A10" s="170"/>
      <c r="B10" s="171"/>
      <c r="C10" s="61"/>
      <c r="D10" s="54"/>
      <c r="E10" s="54"/>
      <c r="F10" s="74"/>
      <c r="G10" s="77" t="str">
        <f t="shared" si="0"/>
        <v/>
      </c>
      <c r="H10" s="114"/>
    </row>
    <row r="11" spans="1:14" x14ac:dyDescent="0.4">
      <c r="A11" s="170"/>
      <c r="B11" s="171"/>
      <c r="C11" s="61"/>
      <c r="D11" s="54"/>
      <c r="E11" s="54"/>
      <c r="F11" s="74"/>
      <c r="G11" s="77" t="str">
        <f t="shared" si="0"/>
        <v/>
      </c>
      <c r="H11" s="114"/>
    </row>
    <row r="12" spans="1:14" x14ac:dyDescent="0.4">
      <c r="A12" s="170"/>
      <c r="B12" s="171"/>
      <c r="C12" s="61"/>
      <c r="D12" s="54"/>
      <c r="E12" s="54"/>
      <c r="F12" s="74"/>
      <c r="G12" s="77" t="str">
        <f t="shared" si="0"/>
        <v/>
      </c>
      <c r="H12" s="114"/>
    </row>
    <row r="13" spans="1:14" x14ac:dyDescent="0.4">
      <c r="A13" s="170"/>
      <c r="B13" s="171"/>
      <c r="C13" s="61"/>
      <c r="D13" s="54"/>
      <c r="E13" s="54"/>
      <c r="F13" s="74"/>
      <c r="G13" s="77" t="str">
        <f t="shared" si="0"/>
        <v/>
      </c>
      <c r="H13" s="114"/>
    </row>
    <row r="14" spans="1:14" x14ac:dyDescent="0.4">
      <c r="A14" s="170"/>
      <c r="B14" s="171"/>
      <c r="C14" s="61"/>
      <c r="D14" s="54"/>
      <c r="E14" s="54"/>
      <c r="F14" s="74"/>
      <c r="G14" s="77" t="str">
        <f t="shared" si="0"/>
        <v/>
      </c>
      <c r="H14" s="114"/>
    </row>
    <row r="15" spans="1:14" x14ac:dyDescent="0.4">
      <c r="A15" s="170"/>
      <c r="B15" s="171"/>
      <c r="C15" s="61"/>
      <c r="D15" s="54"/>
      <c r="E15" s="54"/>
      <c r="F15" s="74"/>
      <c r="G15" s="77" t="str">
        <f t="shared" si="0"/>
        <v/>
      </c>
      <c r="H15" s="114"/>
    </row>
    <row r="16" spans="1:14" x14ac:dyDescent="0.4">
      <c r="A16" s="170"/>
      <c r="B16" s="171"/>
      <c r="C16" s="61"/>
      <c r="D16" s="54"/>
      <c r="E16" s="54"/>
      <c r="F16" s="74"/>
      <c r="G16" s="77" t="str">
        <f t="shared" si="0"/>
        <v/>
      </c>
      <c r="H16" s="114"/>
    </row>
    <row r="17" spans="1:8" x14ac:dyDescent="0.4">
      <c r="A17" s="170"/>
      <c r="B17" s="171"/>
      <c r="C17" s="61"/>
      <c r="D17" s="54"/>
      <c r="E17" s="54"/>
      <c r="F17" s="74"/>
      <c r="G17" s="77" t="str">
        <f t="shared" si="0"/>
        <v/>
      </c>
      <c r="H17" s="114"/>
    </row>
    <row r="18" spans="1:8" x14ac:dyDescent="0.4">
      <c r="A18" s="170"/>
      <c r="B18" s="171"/>
      <c r="C18" s="61"/>
      <c r="D18" s="54"/>
      <c r="E18" s="54"/>
      <c r="F18" s="74"/>
      <c r="G18" s="77" t="str">
        <f t="shared" si="0"/>
        <v/>
      </c>
      <c r="H18" s="114"/>
    </row>
    <row r="19" spans="1:8" x14ac:dyDescent="0.4">
      <c r="A19" s="170"/>
      <c r="B19" s="171"/>
      <c r="C19" s="61"/>
      <c r="D19" s="54"/>
      <c r="E19" s="54"/>
      <c r="F19" s="74"/>
      <c r="G19" s="77" t="str">
        <f t="shared" si="0"/>
        <v/>
      </c>
      <c r="H19" s="114"/>
    </row>
    <row r="20" spans="1:8" x14ac:dyDescent="0.4">
      <c r="A20" s="170"/>
      <c r="B20" s="171"/>
      <c r="C20" s="61"/>
      <c r="D20" s="54"/>
      <c r="E20" s="54"/>
      <c r="F20" s="74"/>
      <c r="G20" s="77" t="str">
        <f t="shared" si="0"/>
        <v/>
      </c>
      <c r="H20" s="114"/>
    </row>
    <row r="21" spans="1:8" x14ac:dyDescent="0.4">
      <c r="A21" s="170"/>
      <c r="B21" s="171"/>
      <c r="C21" s="61"/>
      <c r="D21" s="54"/>
      <c r="E21" s="54"/>
      <c r="F21" s="74"/>
      <c r="G21" s="77" t="str">
        <f t="shared" si="0"/>
        <v/>
      </c>
      <c r="H21" s="114"/>
    </row>
    <row r="22" spans="1:8" x14ac:dyDescent="0.4">
      <c r="A22" s="170"/>
      <c r="B22" s="171"/>
      <c r="C22" s="61"/>
      <c r="D22" s="54"/>
      <c r="E22" s="54"/>
      <c r="F22" s="74"/>
      <c r="G22" s="77" t="str">
        <f t="shared" si="0"/>
        <v/>
      </c>
      <c r="H22" s="114"/>
    </row>
    <row r="23" spans="1:8" x14ac:dyDescent="0.4">
      <c r="A23" s="170"/>
      <c r="B23" s="171"/>
      <c r="C23" s="61"/>
      <c r="D23" s="54"/>
      <c r="E23" s="54"/>
      <c r="F23" s="74"/>
      <c r="G23" s="77" t="str">
        <f t="shared" si="0"/>
        <v/>
      </c>
      <c r="H23" s="114"/>
    </row>
    <row r="24" spans="1:8" x14ac:dyDescent="0.4">
      <c r="A24" s="170"/>
      <c r="B24" s="171"/>
      <c r="C24" s="61"/>
      <c r="D24" s="54"/>
      <c r="E24" s="54"/>
      <c r="F24" s="74"/>
      <c r="G24" s="77" t="str">
        <f t="shared" si="0"/>
        <v/>
      </c>
      <c r="H24" s="114"/>
    </row>
    <row r="25" spans="1:8" x14ac:dyDescent="0.4">
      <c r="A25" s="170"/>
      <c r="B25" s="171"/>
      <c r="C25" s="61"/>
      <c r="D25" s="54"/>
      <c r="E25" s="54"/>
      <c r="F25" s="74"/>
      <c r="G25" s="77" t="str">
        <f t="shared" si="0"/>
        <v/>
      </c>
      <c r="H25" s="114"/>
    </row>
    <row r="26" spans="1:8" x14ac:dyDescent="0.4">
      <c r="A26" s="170"/>
      <c r="B26" s="171"/>
      <c r="C26" s="61"/>
      <c r="D26" s="54"/>
      <c r="E26" s="54"/>
      <c r="F26" s="74"/>
      <c r="G26" s="77" t="str">
        <f t="shared" si="0"/>
        <v/>
      </c>
      <c r="H26" s="114"/>
    </row>
    <row r="27" spans="1:8" x14ac:dyDescent="0.4">
      <c r="A27" s="170"/>
      <c r="B27" s="171"/>
      <c r="C27" s="61"/>
      <c r="D27" s="54"/>
      <c r="E27" s="54"/>
      <c r="F27" s="74"/>
      <c r="G27" s="77" t="str">
        <f t="shared" si="0"/>
        <v/>
      </c>
      <c r="H27" s="114"/>
    </row>
    <row r="28" spans="1:8" x14ac:dyDescent="0.4">
      <c r="A28" s="170"/>
      <c r="B28" s="171"/>
      <c r="C28" s="61"/>
      <c r="D28" s="54"/>
      <c r="E28" s="54"/>
      <c r="F28" s="74"/>
      <c r="G28" s="77" t="str">
        <f t="shared" si="0"/>
        <v/>
      </c>
      <c r="H28" s="114"/>
    </row>
    <row r="29" spans="1:8" x14ac:dyDescent="0.4">
      <c r="A29" s="170"/>
      <c r="B29" s="171"/>
      <c r="C29" s="61"/>
      <c r="D29" s="54"/>
      <c r="E29" s="54"/>
      <c r="F29" s="74"/>
      <c r="G29" s="77" t="str">
        <f t="shared" si="0"/>
        <v/>
      </c>
      <c r="H29" s="114"/>
    </row>
    <row r="30" spans="1:8" x14ac:dyDescent="0.4">
      <c r="A30" s="170"/>
      <c r="B30" s="171"/>
      <c r="C30" s="61"/>
      <c r="D30" s="54"/>
      <c r="E30" s="54"/>
      <c r="F30" s="74"/>
      <c r="G30" s="77" t="str">
        <f t="shared" si="0"/>
        <v/>
      </c>
      <c r="H30" s="114"/>
    </row>
    <row r="31" spans="1:8" x14ac:dyDescent="0.4">
      <c r="A31" s="170"/>
      <c r="B31" s="171"/>
      <c r="C31" s="61"/>
      <c r="D31" s="54"/>
      <c r="E31" s="54"/>
      <c r="F31" s="74"/>
      <c r="G31" s="77" t="str">
        <f t="shared" si="0"/>
        <v/>
      </c>
      <c r="H31" s="114"/>
    </row>
    <row r="32" spans="1:8" x14ac:dyDescent="0.4">
      <c r="A32" s="170"/>
      <c r="B32" s="171"/>
      <c r="C32" s="61"/>
      <c r="D32" s="54"/>
      <c r="E32" s="54"/>
      <c r="F32" s="74"/>
      <c r="G32" s="77" t="str">
        <f t="shared" si="0"/>
        <v/>
      </c>
      <c r="H32" s="114"/>
    </row>
    <row r="33" spans="1:8" x14ac:dyDescent="0.4">
      <c r="A33" s="170"/>
      <c r="B33" s="171"/>
      <c r="C33" s="61"/>
      <c r="D33" s="54"/>
      <c r="E33" s="54"/>
      <c r="F33" s="74"/>
      <c r="G33" s="77" t="str">
        <f t="shared" si="0"/>
        <v/>
      </c>
      <c r="H33" s="114"/>
    </row>
    <row r="34" spans="1:8" x14ac:dyDescent="0.4">
      <c r="A34" s="170"/>
      <c r="B34" s="171"/>
      <c r="C34" s="61"/>
      <c r="D34" s="54"/>
      <c r="E34" s="54"/>
      <c r="F34" s="74"/>
      <c r="G34" s="77" t="str">
        <f t="shared" si="0"/>
        <v/>
      </c>
      <c r="H34" s="114"/>
    </row>
    <row r="35" spans="1:8" x14ac:dyDescent="0.4">
      <c r="A35" s="170"/>
      <c r="B35" s="171"/>
      <c r="C35" s="61"/>
      <c r="D35" s="54"/>
      <c r="E35" s="54"/>
      <c r="F35" s="74"/>
      <c r="G35" s="77" t="str">
        <f t="shared" si="0"/>
        <v/>
      </c>
      <c r="H35" s="114"/>
    </row>
    <row r="36" spans="1:8" x14ac:dyDescent="0.4">
      <c r="A36" s="170"/>
      <c r="B36" s="171"/>
      <c r="C36" s="61"/>
      <c r="D36" s="54"/>
      <c r="E36" s="54"/>
      <c r="F36" s="74"/>
      <c r="G36" s="77" t="str">
        <f t="shared" si="0"/>
        <v/>
      </c>
      <c r="H36" s="114"/>
    </row>
    <row r="37" spans="1:8" x14ac:dyDescent="0.4">
      <c r="A37" s="170"/>
      <c r="B37" s="171"/>
      <c r="C37" s="61"/>
      <c r="D37" s="54"/>
      <c r="E37" s="54"/>
      <c r="F37" s="74"/>
      <c r="G37" s="77" t="str">
        <f t="shared" si="0"/>
        <v/>
      </c>
      <c r="H37" s="114"/>
    </row>
    <row r="38" spans="1:8" x14ac:dyDescent="0.4">
      <c r="A38" s="170"/>
      <c r="B38" s="171"/>
      <c r="C38" s="61"/>
      <c r="D38" s="54"/>
      <c r="E38" s="54"/>
      <c r="F38" s="74"/>
      <c r="G38" s="77" t="str">
        <f t="shared" si="0"/>
        <v/>
      </c>
      <c r="H38" s="114"/>
    </row>
    <row r="39" spans="1:8" x14ac:dyDescent="0.4">
      <c r="A39" s="170"/>
      <c r="B39" s="171"/>
      <c r="C39" s="61"/>
      <c r="D39" s="54"/>
      <c r="E39" s="54"/>
      <c r="F39" s="74"/>
      <c r="G39" s="77" t="str">
        <f t="shared" si="0"/>
        <v/>
      </c>
      <c r="H39" s="114"/>
    </row>
    <row r="40" spans="1:8" x14ac:dyDescent="0.4">
      <c r="A40" s="168"/>
      <c r="B40" s="169"/>
      <c r="C40" s="62"/>
      <c r="D40" s="55"/>
      <c r="E40" s="55"/>
      <c r="F40" s="75"/>
      <c r="G40" s="78" t="str">
        <f t="shared" si="0"/>
        <v/>
      </c>
      <c r="H40" s="114"/>
    </row>
    <row r="41" spans="1:8" x14ac:dyDescent="0.4">
      <c r="E41" s="48"/>
      <c r="F41" s="49"/>
      <c r="G41" s="72">
        <f>SUM(G8:G40)</f>
        <v>0</v>
      </c>
      <c r="H41" s="114"/>
    </row>
    <row r="42" spans="1:8" ht="6.6" customHeight="1" thickBot="1" x14ac:dyDescent="0.45">
      <c r="E42" s="50"/>
      <c r="F42" s="50"/>
      <c r="G42" s="51"/>
      <c r="H42" s="114"/>
    </row>
    <row r="43" spans="1:8" ht="19.5" thickBot="1" x14ac:dyDescent="0.45">
      <c r="D43" s="174" t="s">
        <v>65</v>
      </c>
      <c r="E43" s="175"/>
      <c r="F43" s="176">
        <f>ROUNDDOWN(G41,2)</f>
        <v>0</v>
      </c>
      <c r="G43" s="177"/>
      <c r="H43" s="115"/>
    </row>
    <row r="44" spans="1:8" ht="16.899999999999999" customHeight="1" x14ac:dyDescent="0.4">
      <c r="F44" s="52"/>
      <c r="G44" s="52" t="s">
        <v>26</v>
      </c>
    </row>
    <row r="45" spans="1:8" x14ac:dyDescent="0.4">
      <c r="G45" s="51"/>
    </row>
    <row r="46" spans="1:8" x14ac:dyDescent="0.4">
      <c r="G46" s="51"/>
    </row>
    <row r="47" spans="1:8" x14ac:dyDescent="0.4">
      <c r="G47" s="51"/>
    </row>
    <row r="48" spans="1:8" x14ac:dyDescent="0.4">
      <c r="G48" s="51"/>
    </row>
    <row r="49" spans="7:7" x14ac:dyDescent="0.4">
      <c r="G49" s="51"/>
    </row>
    <row r="50" spans="7:7" x14ac:dyDescent="0.4">
      <c r="G50" s="51"/>
    </row>
    <row r="51" spans="7:7" x14ac:dyDescent="0.4">
      <c r="G51" s="51"/>
    </row>
    <row r="52" spans="7:7" x14ac:dyDescent="0.4">
      <c r="G52" s="51"/>
    </row>
    <row r="53" spans="7:7" x14ac:dyDescent="0.4">
      <c r="G53" s="51"/>
    </row>
    <row r="54" spans="7:7" x14ac:dyDescent="0.4">
      <c r="G54" s="51"/>
    </row>
    <row r="55" spans="7:7" x14ac:dyDescent="0.4">
      <c r="G55" s="51"/>
    </row>
    <row r="56" spans="7:7" x14ac:dyDescent="0.4">
      <c r="G56" s="51"/>
    </row>
    <row r="57" spans="7:7" x14ac:dyDescent="0.4">
      <c r="G57" s="51"/>
    </row>
    <row r="58" spans="7:7" x14ac:dyDescent="0.4">
      <c r="G58" s="51"/>
    </row>
    <row r="59" spans="7:7" x14ac:dyDescent="0.4">
      <c r="G59" s="51"/>
    </row>
    <row r="60" spans="7:7" x14ac:dyDescent="0.4">
      <c r="G60" s="51"/>
    </row>
    <row r="61" spans="7:7" x14ac:dyDescent="0.4">
      <c r="G61" s="51"/>
    </row>
    <row r="62" spans="7:7" x14ac:dyDescent="0.4">
      <c r="G62" s="51"/>
    </row>
    <row r="63" spans="7:7" x14ac:dyDescent="0.4">
      <c r="G63" s="51"/>
    </row>
    <row r="64" spans="7:7" x14ac:dyDescent="0.4">
      <c r="G64" s="51"/>
    </row>
    <row r="65" spans="7:7" x14ac:dyDescent="0.4">
      <c r="G65" s="51"/>
    </row>
    <row r="66" spans="7:7" x14ac:dyDescent="0.4">
      <c r="G66" s="51"/>
    </row>
    <row r="67" spans="7:7" x14ac:dyDescent="0.4">
      <c r="G67" s="51"/>
    </row>
    <row r="68" spans="7:7" x14ac:dyDescent="0.4">
      <c r="G68" s="51"/>
    </row>
    <row r="69" spans="7:7" x14ac:dyDescent="0.4">
      <c r="G69" s="51"/>
    </row>
    <row r="70" spans="7:7" x14ac:dyDescent="0.4">
      <c r="G70" s="51"/>
    </row>
    <row r="71" spans="7:7" x14ac:dyDescent="0.4">
      <c r="G71" s="51"/>
    </row>
    <row r="72" spans="7:7" x14ac:dyDescent="0.4">
      <c r="G72" s="51"/>
    </row>
    <row r="73" spans="7:7" x14ac:dyDescent="0.4">
      <c r="G73" s="51"/>
    </row>
    <row r="74" spans="7:7" x14ac:dyDescent="0.4">
      <c r="G74" s="51"/>
    </row>
    <row r="75" spans="7:7" x14ac:dyDescent="0.4">
      <c r="G75" s="51"/>
    </row>
    <row r="76" spans="7:7" x14ac:dyDescent="0.4">
      <c r="G76" s="51"/>
    </row>
    <row r="77" spans="7:7" x14ac:dyDescent="0.4">
      <c r="G77" s="51"/>
    </row>
    <row r="78" spans="7:7" x14ac:dyDescent="0.4">
      <c r="G78" s="51"/>
    </row>
    <row r="79" spans="7:7" x14ac:dyDescent="0.4">
      <c r="G79" s="56"/>
    </row>
  </sheetData>
  <sheetProtection algorithmName="SHA-512" hashValue="TSbbtr/oiuTqwFwutJyK/C2J/AnrS34wXRtIMU/xNaOUCqRK8uWicwgLB9oDcnZPu4xjqerfrcQ11SNC3Vx2IQ==" saltValue="iffxrIn2XJNWDxU2nqjoYw==" spinCount="100000" sheet="1" objects="1" formatColumns="0"/>
  <mergeCells count="42">
    <mergeCell ref="D43:E43"/>
    <mergeCell ref="F43:G43"/>
    <mergeCell ref="A2:G2"/>
    <mergeCell ref="C6:G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L4:N4"/>
    <mergeCell ref="A6:B7"/>
    <mergeCell ref="B4:C4"/>
    <mergeCell ref="E4:F4"/>
    <mergeCell ref="A1:G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7:B37"/>
    <mergeCell ref="A38:B38"/>
    <mergeCell ref="A39:B39"/>
    <mergeCell ref="A40:B40"/>
    <mergeCell ref="A32:B32"/>
    <mergeCell ref="A33:B33"/>
    <mergeCell ref="A34:B34"/>
    <mergeCell ref="A35:B35"/>
    <mergeCell ref="A36:B36"/>
  </mergeCells>
  <phoneticPr fontId="2"/>
  <conditionalFormatting sqref="F8:F40">
    <cfRule type="cellIs" dxfId="30" priority="4" operator="lessThan">
      <formula>0</formula>
    </cfRule>
  </conditionalFormatting>
  <conditionalFormatting sqref="F43:G43">
    <cfRule type="cellIs" dxfId="29" priority="1" operator="lessThan">
      <formula>0</formula>
    </cfRule>
  </conditionalFormatting>
  <conditionalFormatting sqref="G8:G41">
    <cfRule type="cellIs" dxfId="28" priority="2" operator="lessThan">
      <formula>0</formula>
    </cfRule>
  </conditionalFormatting>
  <dataValidations count="1">
    <dataValidation imeMode="disabled" allowBlank="1" showInputMessage="1" showErrorMessage="1" sqref="D8:F40" xr:uid="{37CC73F0-71B7-40EE-9D0E-354EB7827816}"/>
  </dataValidations>
  <printOptions horizontalCentered="1" verticalCentered="1"/>
  <pageMargins left="0" right="0" top="0" bottom="0" header="0" footer="0"/>
  <pageSetup paperSize="9" scale="95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538EF-0B42-4128-90AF-F304A6442F6B}">
  <sheetPr>
    <tabColor rgb="FFFF9999"/>
    <pageSetUpPr fitToPage="1"/>
  </sheetPr>
  <dimension ref="A1:N81"/>
  <sheetViews>
    <sheetView showGridLines="0" view="pageBreakPreview" zoomScale="80" zoomScaleNormal="100" zoomScaleSheetLayoutView="80" workbookViewId="0">
      <selection sqref="A1:G1"/>
    </sheetView>
  </sheetViews>
  <sheetFormatPr defaultColWidth="8.75" defaultRowHeight="18.75" x14ac:dyDescent="0.4"/>
  <cols>
    <col min="1" max="2" width="11.75" style="1" customWidth="1"/>
    <col min="3" max="3" width="11.75" style="4" customWidth="1"/>
    <col min="4" max="5" width="11.75" style="1" customWidth="1"/>
    <col min="6" max="6" width="11.75" style="34" customWidth="1"/>
    <col min="7" max="7" width="11.75" style="1" customWidth="1"/>
    <col min="8" max="8" width="36.75" style="1" hidden="1" customWidth="1"/>
    <col min="9" max="16384" width="8.75" style="1"/>
  </cols>
  <sheetData>
    <row r="1" spans="1:14" ht="15" customHeight="1" x14ac:dyDescent="0.4">
      <c r="A1" s="135" t="s">
        <v>86</v>
      </c>
      <c r="B1" s="135"/>
      <c r="C1" s="136"/>
      <c r="D1" s="136"/>
      <c r="E1" s="136"/>
      <c r="F1" s="136"/>
      <c r="G1" s="136"/>
      <c r="I1" s="113"/>
      <c r="J1" s="113"/>
      <c r="K1" s="113"/>
      <c r="L1" s="113"/>
      <c r="M1" s="113"/>
      <c r="N1" s="113"/>
    </row>
    <row r="2" spans="1:14" x14ac:dyDescent="0.4">
      <c r="A2" s="137" t="s">
        <v>48</v>
      </c>
      <c r="B2" s="137"/>
      <c r="C2" s="137"/>
      <c r="D2" s="137"/>
      <c r="E2" s="137"/>
      <c r="F2" s="137"/>
      <c r="G2" s="137"/>
    </row>
    <row r="3" spans="1:14" ht="6.6" customHeight="1" x14ac:dyDescent="0.4">
      <c r="C3" s="1"/>
      <c r="D3" s="4"/>
      <c r="F3" s="1"/>
      <c r="G3" s="34"/>
      <c r="I3" s="4"/>
    </row>
    <row r="4" spans="1:14" ht="18" customHeight="1" x14ac:dyDescent="0.4">
      <c r="A4" s="83" t="s">
        <v>50</v>
      </c>
      <c r="B4" s="138"/>
      <c r="C4" s="139"/>
      <c r="D4" s="83" t="s">
        <v>51</v>
      </c>
      <c r="E4" s="172"/>
      <c r="F4" s="173"/>
      <c r="G4" s="34"/>
      <c r="I4" s="4"/>
      <c r="K4" s="82"/>
      <c r="L4" s="143"/>
      <c r="M4" s="143"/>
      <c r="N4" s="143"/>
    </row>
    <row r="5" spans="1:14" ht="6.6" customHeight="1" x14ac:dyDescent="0.4"/>
    <row r="6" spans="1:14" x14ac:dyDescent="0.4">
      <c r="A6" s="126" t="s">
        <v>10</v>
      </c>
      <c r="B6" s="127"/>
      <c r="C6" s="178" t="s">
        <v>67</v>
      </c>
      <c r="D6" s="178"/>
      <c r="E6" s="178"/>
      <c r="F6" s="178"/>
      <c r="G6" s="178"/>
    </row>
    <row r="7" spans="1:14" ht="51.75" x14ac:dyDescent="0.4">
      <c r="A7" s="128"/>
      <c r="B7" s="129"/>
      <c r="C7" s="38" t="s">
        <v>0</v>
      </c>
      <c r="D7" s="43" t="s">
        <v>3</v>
      </c>
      <c r="E7" s="43" t="s">
        <v>12</v>
      </c>
      <c r="F7" s="40" t="s">
        <v>47</v>
      </c>
      <c r="G7" s="43" t="s">
        <v>9</v>
      </c>
      <c r="H7" s="110" t="s">
        <v>46</v>
      </c>
    </row>
    <row r="8" spans="1:14" x14ac:dyDescent="0.4">
      <c r="A8" s="179"/>
      <c r="B8" s="180"/>
      <c r="C8" s="60"/>
      <c r="D8" s="53"/>
      <c r="E8" s="53"/>
      <c r="F8" s="73"/>
      <c r="G8" s="76" t="str">
        <f>IFERROR(IF((D8*E8*F8/1000000)=0,"",(D8*E8*F8/1000000)),"")</f>
        <v/>
      </c>
      <c r="H8" s="114"/>
    </row>
    <row r="9" spans="1:14" x14ac:dyDescent="0.4">
      <c r="A9" s="170"/>
      <c r="B9" s="171"/>
      <c r="C9" s="61"/>
      <c r="D9" s="54"/>
      <c r="E9" s="54"/>
      <c r="F9" s="74"/>
      <c r="G9" s="77" t="str">
        <f t="shared" ref="G9:G41" si="0">IFERROR(IF((D9*E9*F9/1000000)=0,"",(D9*E9*F9/1000000)),"")</f>
        <v/>
      </c>
      <c r="H9" s="114"/>
    </row>
    <row r="10" spans="1:14" x14ac:dyDescent="0.4">
      <c r="A10" s="170"/>
      <c r="B10" s="171"/>
      <c r="C10" s="61"/>
      <c r="D10" s="54"/>
      <c r="E10" s="54"/>
      <c r="F10" s="74"/>
      <c r="G10" s="77" t="str">
        <f t="shared" si="0"/>
        <v/>
      </c>
      <c r="H10" s="114"/>
    </row>
    <row r="11" spans="1:14" x14ac:dyDescent="0.4">
      <c r="A11" s="170"/>
      <c r="B11" s="171"/>
      <c r="C11" s="61"/>
      <c r="D11" s="54"/>
      <c r="E11" s="54"/>
      <c r="F11" s="74"/>
      <c r="G11" s="77" t="str">
        <f t="shared" si="0"/>
        <v/>
      </c>
      <c r="H11" s="114"/>
    </row>
    <row r="12" spans="1:14" x14ac:dyDescent="0.4">
      <c r="A12" s="170"/>
      <c r="B12" s="171"/>
      <c r="C12" s="61"/>
      <c r="D12" s="54"/>
      <c r="E12" s="54"/>
      <c r="F12" s="74"/>
      <c r="G12" s="77" t="str">
        <f t="shared" si="0"/>
        <v/>
      </c>
      <c r="H12" s="114"/>
    </row>
    <row r="13" spans="1:14" x14ac:dyDescent="0.4">
      <c r="A13" s="170"/>
      <c r="B13" s="171"/>
      <c r="C13" s="61"/>
      <c r="D13" s="54"/>
      <c r="E13" s="54"/>
      <c r="F13" s="74"/>
      <c r="G13" s="77" t="str">
        <f t="shared" si="0"/>
        <v/>
      </c>
      <c r="H13" s="114"/>
    </row>
    <row r="14" spans="1:14" x14ac:dyDescent="0.4">
      <c r="A14" s="170"/>
      <c r="B14" s="171"/>
      <c r="C14" s="61"/>
      <c r="D14" s="54"/>
      <c r="E14" s="54"/>
      <c r="F14" s="74"/>
      <c r="G14" s="77" t="str">
        <f t="shared" si="0"/>
        <v/>
      </c>
      <c r="H14" s="114"/>
    </row>
    <row r="15" spans="1:14" x14ac:dyDescent="0.4">
      <c r="A15" s="170"/>
      <c r="B15" s="171"/>
      <c r="C15" s="61"/>
      <c r="D15" s="54"/>
      <c r="E15" s="54"/>
      <c r="F15" s="74"/>
      <c r="G15" s="77" t="str">
        <f t="shared" si="0"/>
        <v/>
      </c>
      <c r="H15" s="114"/>
    </row>
    <row r="16" spans="1:14" x14ac:dyDescent="0.4">
      <c r="A16" s="170"/>
      <c r="B16" s="171"/>
      <c r="C16" s="61"/>
      <c r="D16" s="54"/>
      <c r="E16" s="54"/>
      <c r="F16" s="74"/>
      <c r="G16" s="77" t="str">
        <f t="shared" si="0"/>
        <v/>
      </c>
      <c r="H16" s="114"/>
    </row>
    <row r="17" spans="1:8" x14ac:dyDescent="0.4">
      <c r="A17" s="170"/>
      <c r="B17" s="171"/>
      <c r="C17" s="61"/>
      <c r="D17" s="54"/>
      <c r="E17" s="54"/>
      <c r="F17" s="74"/>
      <c r="G17" s="77" t="str">
        <f t="shared" si="0"/>
        <v/>
      </c>
      <c r="H17" s="114"/>
    </row>
    <row r="18" spans="1:8" x14ac:dyDescent="0.4">
      <c r="A18" s="170"/>
      <c r="B18" s="171"/>
      <c r="C18" s="61"/>
      <c r="D18" s="54"/>
      <c r="E18" s="54"/>
      <c r="F18" s="74"/>
      <c r="G18" s="77" t="str">
        <f t="shared" si="0"/>
        <v/>
      </c>
      <c r="H18" s="114"/>
    </row>
    <row r="19" spans="1:8" x14ac:dyDescent="0.4">
      <c r="A19" s="170"/>
      <c r="B19" s="171"/>
      <c r="C19" s="61"/>
      <c r="D19" s="54"/>
      <c r="E19" s="54"/>
      <c r="F19" s="74"/>
      <c r="G19" s="77" t="str">
        <f t="shared" si="0"/>
        <v/>
      </c>
      <c r="H19" s="114"/>
    </row>
    <row r="20" spans="1:8" x14ac:dyDescent="0.4">
      <c r="A20" s="170"/>
      <c r="B20" s="171"/>
      <c r="C20" s="61"/>
      <c r="D20" s="54"/>
      <c r="E20" s="54"/>
      <c r="F20" s="74"/>
      <c r="G20" s="77" t="str">
        <f t="shared" si="0"/>
        <v/>
      </c>
      <c r="H20" s="114"/>
    </row>
    <row r="21" spans="1:8" x14ac:dyDescent="0.4">
      <c r="A21" s="170"/>
      <c r="B21" s="171"/>
      <c r="C21" s="61"/>
      <c r="D21" s="54"/>
      <c r="E21" s="54"/>
      <c r="F21" s="74"/>
      <c r="G21" s="77" t="str">
        <f t="shared" si="0"/>
        <v/>
      </c>
      <c r="H21" s="114"/>
    </row>
    <row r="22" spans="1:8" x14ac:dyDescent="0.4">
      <c r="A22" s="170"/>
      <c r="B22" s="171"/>
      <c r="C22" s="61"/>
      <c r="D22" s="54"/>
      <c r="E22" s="54"/>
      <c r="F22" s="74"/>
      <c r="G22" s="77" t="str">
        <f t="shared" si="0"/>
        <v/>
      </c>
      <c r="H22" s="114"/>
    </row>
    <row r="23" spans="1:8" x14ac:dyDescent="0.4">
      <c r="A23" s="170"/>
      <c r="B23" s="171"/>
      <c r="C23" s="61"/>
      <c r="D23" s="54"/>
      <c r="E23" s="54"/>
      <c r="F23" s="74"/>
      <c r="G23" s="77" t="str">
        <f t="shared" si="0"/>
        <v/>
      </c>
      <c r="H23" s="114"/>
    </row>
    <row r="24" spans="1:8" x14ac:dyDescent="0.4">
      <c r="A24" s="170"/>
      <c r="B24" s="171"/>
      <c r="C24" s="61"/>
      <c r="D24" s="54"/>
      <c r="E24" s="54"/>
      <c r="F24" s="74"/>
      <c r="G24" s="77" t="str">
        <f t="shared" si="0"/>
        <v/>
      </c>
      <c r="H24" s="114"/>
    </row>
    <row r="25" spans="1:8" x14ac:dyDescent="0.4">
      <c r="A25" s="170"/>
      <c r="B25" s="171"/>
      <c r="C25" s="61"/>
      <c r="D25" s="54"/>
      <c r="E25" s="54"/>
      <c r="F25" s="74"/>
      <c r="G25" s="77" t="str">
        <f t="shared" si="0"/>
        <v/>
      </c>
      <c r="H25" s="114"/>
    </row>
    <row r="26" spans="1:8" x14ac:dyDescent="0.4">
      <c r="A26" s="170"/>
      <c r="B26" s="171"/>
      <c r="C26" s="61"/>
      <c r="D26" s="54"/>
      <c r="E26" s="54"/>
      <c r="F26" s="74"/>
      <c r="G26" s="77" t="str">
        <f t="shared" si="0"/>
        <v/>
      </c>
      <c r="H26" s="114"/>
    </row>
    <row r="27" spans="1:8" x14ac:dyDescent="0.4">
      <c r="A27" s="170"/>
      <c r="B27" s="171"/>
      <c r="C27" s="61"/>
      <c r="D27" s="54"/>
      <c r="E27" s="54"/>
      <c r="F27" s="74"/>
      <c r="G27" s="77" t="str">
        <f t="shared" si="0"/>
        <v/>
      </c>
      <c r="H27" s="114"/>
    </row>
    <row r="28" spans="1:8" x14ac:dyDescent="0.4">
      <c r="A28" s="170"/>
      <c r="B28" s="171"/>
      <c r="C28" s="61"/>
      <c r="D28" s="54"/>
      <c r="E28" s="54"/>
      <c r="F28" s="74"/>
      <c r="G28" s="77" t="str">
        <f t="shared" si="0"/>
        <v/>
      </c>
      <c r="H28" s="114"/>
    </row>
    <row r="29" spans="1:8" x14ac:dyDescent="0.4">
      <c r="A29" s="170"/>
      <c r="B29" s="171"/>
      <c r="C29" s="61"/>
      <c r="D29" s="54"/>
      <c r="E29" s="54"/>
      <c r="F29" s="74"/>
      <c r="G29" s="77" t="str">
        <f t="shared" si="0"/>
        <v/>
      </c>
      <c r="H29" s="114"/>
    </row>
    <row r="30" spans="1:8" x14ac:dyDescent="0.4">
      <c r="A30" s="170"/>
      <c r="B30" s="171"/>
      <c r="C30" s="61"/>
      <c r="D30" s="54"/>
      <c r="E30" s="54"/>
      <c r="F30" s="74"/>
      <c r="G30" s="77" t="str">
        <f t="shared" si="0"/>
        <v/>
      </c>
      <c r="H30" s="114"/>
    </row>
    <row r="31" spans="1:8" x14ac:dyDescent="0.4">
      <c r="A31" s="170"/>
      <c r="B31" s="171"/>
      <c r="C31" s="61"/>
      <c r="D31" s="54"/>
      <c r="E31" s="54"/>
      <c r="F31" s="74"/>
      <c r="G31" s="77" t="str">
        <f t="shared" si="0"/>
        <v/>
      </c>
      <c r="H31" s="114"/>
    </row>
    <row r="32" spans="1:8" x14ac:dyDescent="0.4">
      <c r="A32" s="170"/>
      <c r="B32" s="171"/>
      <c r="C32" s="61"/>
      <c r="D32" s="54"/>
      <c r="E32" s="54"/>
      <c r="F32" s="74"/>
      <c r="G32" s="77" t="str">
        <f t="shared" si="0"/>
        <v/>
      </c>
      <c r="H32" s="114"/>
    </row>
    <row r="33" spans="1:8" x14ac:dyDescent="0.4">
      <c r="A33" s="170"/>
      <c r="B33" s="171"/>
      <c r="C33" s="61"/>
      <c r="D33" s="54"/>
      <c r="E33" s="54"/>
      <c r="F33" s="74"/>
      <c r="G33" s="77" t="str">
        <f t="shared" si="0"/>
        <v/>
      </c>
      <c r="H33" s="114"/>
    </row>
    <row r="34" spans="1:8" x14ac:dyDescent="0.4">
      <c r="A34" s="170"/>
      <c r="B34" s="171"/>
      <c r="C34" s="61"/>
      <c r="D34" s="54"/>
      <c r="E34" s="54"/>
      <c r="F34" s="74"/>
      <c r="G34" s="77" t="str">
        <f t="shared" si="0"/>
        <v/>
      </c>
      <c r="H34" s="114"/>
    </row>
    <row r="35" spans="1:8" x14ac:dyDescent="0.4">
      <c r="A35" s="170"/>
      <c r="B35" s="171"/>
      <c r="C35" s="61"/>
      <c r="D35" s="54"/>
      <c r="E35" s="54"/>
      <c r="F35" s="74"/>
      <c r="G35" s="77" t="str">
        <f t="shared" si="0"/>
        <v/>
      </c>
      <c r="H35" s="114"/>
    </row>
    <row r="36" spans="1:8" x14ac:dyDescent="0.4">
      <c r="A36" s="170"/>
      <c r="B36" s="171"/>
      <c r="C36" s="61"/>
      <c r="D36" s="54"/>
      <c r="E36" s="54"/>
      <c r="F36" s="74"/>
      <c r="G36" s="77" t="str">
        <f t="shared" si="0"/>
        <v/>
      </c>
      <c r="H36" s="114"/>
    </row>
    <row r="37" spans="1:8" x14ac:dyDescent="0.4">
      <c r="A37" s="170"/>
      <c r="B37" s="171"/>
      <c r="C37" s="61"/>
      <c r="D37" s="54"/>
      <c r="E37" s="54"/>
      <c r="F37" s="74"/>
      <c r="G37" s="77" t="str">
        <f t="shared" si="0"/>
        <v/>
      </c>
      <c r="H37" s="114"/>
    </row>
    <row r="38" spans="1:8" x14ac:dyDescent="0.4">
      <c r="A38" s="170"/>
      <c r="B38" s="171"/>
      <c r="C38" s="61"/>
      <c r="D38" s="54"/>
      <c r="E38" s="54"/>
      <c r="F38" s="74"/>
      <c r="G38" s="77" t="str">
        <f t="shared" si="0"/>
        <v/>
      </c>
      <c r="H38" s="114"/>
    </row>
    <row r="39" spans="1:8" x14ac:dyDescent="0.4">
      <c r="A39" s="170"/>
      <c r="B39" s="171"/>
      <c r="C39" s="61"/>
      <c r="D39" s="54"/>
      <c r="E39" s="54"/>
      <c r="F39" s="74"/>
      <c r="G39" s="77" t="str">
        <f t="shared" si="0"/>
        <v/>
      </c>
      <c r="H39" s="114"/>
    </row>
    <row r="40" spans="1:8" x14ac:dyDescent="0.4">
      <c r="A40" s="170"/>
      <c r="B40" s="171"/>
      <c r="C40" s="61"/>
      <c r="D40" s="54"/>
      <c r="E40" s="54"/>
      <c r="F40" s="74"/>
      <c r="G40" s="77" t="str">
        <f t="shared" si="0"/>
        <v/>
      </c>
      <c r="H40" s="114"/>
    </row>
    <row r="41" spans="1:8" x14ac:dyDescent="0.4">
      <c r="A41" s="170"/>
      <c r="B41" s="171"/>
      <c r="C41" s="61"/>
      <c r="D41" s="54"/>
      <c r="E41" s="54"/>
      <c r="F41" s="74"/>
      <c r="G41" s="77" t="str">
        <f t="shared" si="0"/>
        <v/>
      </c>
      <c r="H41" s="114"/>
    </row>
    <row r="42" spans="1:8" x14ac:dyDescent="0.4">
      <c r="A42" s="168"/>
      <c r="B42" s="169"/>
      <c r="C42" s="62"/>
      <c r="D42" s="55"/>
      <c r="E42" s="55"/>
      <c r="F42" s="75"/>
      <c r="G42" s="78" t="str">
        <f>IFERROR(IF((D42*E42*F42/1000000)=0,"",(D42*E42*F42/1000000)),"")</f>
        <v/>
      </c>
      <c r="H42" s="114"/>
    </row>
    <row r="43" spans="1:8" x14ac:dyDescent="0.4">
      <c r="E43" s="48"/>
      <c r="F43" s="49"/>
      <c r="G43" s="72">
        <f>SUM(G8:G42)</f>
        <v>0</v>
      </c>
      <c r="H43" s="115"/>
    </row>
    <row r="44" spans="1:8" ht="6.6" customHeight="1" thickBot="1" x14ac:dyDescent="0.45">
      <c r="E44" s="50"/>
      <c r="F44" s="50"/>
      <c r="G44" s="51"/>
    </row>
    <row r="45" spans="1:8" ht="19.5" thickBot="1" x14ac:dyDescent="0.45">
      <c r="D45" s="174" t="s">
        <v>68</v>
      </c>
      <c r="E45" s="175"/>
      <c r="F45" s="176">
        <f>ROUNDDOWN(G43,2)</f>
        <v>0</v>
      </c>
      <c r="G45" s="177"/>
    </row>
    <row r="46" spans="1:8" ht="14.45" customHeight="1" x14ac:dyDescent="0.4">
      <c r="F46" s="181" t="s">
        <v>26</v>
      </c>
      <c r="G46" s="181"/>
    </row>
    <row r="47" spans="1:8" x14ac:dyDescent="0.4">
      <c r="G47" s="51"/>
    </row>
    <row r="48" spans="1:8" x14ac:dyDescent="0.4">
      <c r="G48" s="51"/>
    </row>
    <row r="49" spans="7:7" x14ac:dyDescent="0.4">
      <c r="G49" s="51"/>
    </row>
    <row r="50" spans="7:7" x14ac:dyDescent="0.4">
      <c r="G50" s="51"/>
    </row>
    <row r="51" spans="7:7" x14ac:dyDescent="0.4">
      <c r="G51" s="51"/>
    </row>
    <row r="52" spans="7:7" x14ac:dyDescent="0.4">
      <c r="G52" s="51"/>
    </row>
    <row r="53" spans="7:7" x14ac:dyDescent="0.4">
      <c r="G53" s="51"/>
    </row>
    <row r="54" spans="7:7" x14ac:dyDescent="0.4">
      <c r="G54" s="51"/>
    </row>
    <row r="55" spans="7:7" x14ac:dyDescent="0.4">
      <c r="G55" s="51"/>
    </row>
    <row r="56" spans="7:7" x14ac:dyDescent="0.4">
      <c r="G56" s="51"/>
    </row>
    <row r="57" spans="7:7" x14ac:dyDescent="0.4">
      <c r="G57" s="51"/>
    </row>
    <row r="58" spans="7:7" x14ac:dyDescent="0.4">
      <c r="G58" s="51"/>
    </row>
    <row r="59" spans="7:7" x14ac:dyDescent="0.4">
      <c r="G59" s="51"/>
    </row>
    <row r="60" spans="7:7" x14ac:dyDescent="0.4">
      <c r="G60" s="51"/>
    </row>
    <row r="61" spans="7:7" x14ac:dyDescent="0.4">
      <c r="G61" s="51"/>
    </row>
    <row r="62" spans="7:7" x14ac:dyDescent="0.4">
      <c r="G62" s="51"/>
    </row>
    <row r="63" spans="7:7" x14ac:dyDescent="0.4">
      <c r="G63" s="51"/>
    </row>
    <row r="64" spans="7:7" x14ac:dyDescent="0.4">
      <c r="G64" s="51"/>
    </row>
    <row r="65" spans="7:7" x14ac:dyDescent="0.4">
      <c r="G65" s="51"/>
    </row>
    <row r="66" spans="7:7" x14ac:dyDescent="0.4">
      <c r="G66" s="51"/>
    </row>
    <row r="67" spans="7:7" x14ac:dyDescent="0.4">
      <c r="G67" s="51"/>
    </row>
    <row r="68" spans="7:7" x14ac:dyDescent="0.4">
      <c r="G68" s="51"/>
    </row>
    <row r="69" spans="7:7" x14ac:dyDescent="0.4">
      <c r="G69" s="51"/>
    </row>
    <row r="70" spans="7:7" x14ac:dyDescent="0.4">
      <c r="G70" s="51"/>
    </row>
    <row r="71" spans="7:7" x14ac:dyDescent="0.4">
      <c r="G71" s="51"/>
    </row>
    <row r="72" spans="7:7" x14ac:dyDescent="0.4">
      <c r="G72" s="51"/>
    </row>
    <row r="73" spans="7:7" x14ac:dyDescent="0.4">
      <c r="G73" s="51"/>
    </row>
    <row r="74" spans="7:7" x14ac:dyDescent="0.4">
      <c r="G74" s="51"/>
    </row>
    <row r="75" spans="7:7" x14ac:dyDescent="0.4">
      <c r="G75" s="51"/>
    </row>
    <row r="76" spans="7:7" x14ac:dyDescent="0.4">
      <c r="G76" s="51"/>
    </row>
    <row r="77" spans="7:7" x14ac:dyDescent="0.4">
      <c r="G77" s="51"/>
    </row>
    <row r="78" spans="7:7" x14ac:dyDescent="0.4">
      <c r="G78" s="51"/>
    </row>
    <row r="79" spans="7:7" x14ac:dyDescent="0.4">
      <c r="G79" s="51"/>
    </row>
    <row r="80" spans="7:7" x14ac:dyDescent="0.4">
      <c r="G80" s="51"/>
    </row>
    <row r="81" spans="7:7" x14ac:dyDescent="0.4">
      <c r="G81" s="56"/>
    </row>
  </sheetData>
  <sheetProtection algorithmName="SHA-512" hashValue="+gTODmLMNB4scVpKvWXpT77LLlBQz6+fqdYn+Y+kb49yZbODMqiMrRUzGAd2+dRHwTfWy/dnun2hyPD9S1d5SQ==" saltValue="svZlpPHeFKvMZcPQEjmXHg==" spinCount="100000" sheet="1" objects="1" formatColumns="0"/>
  <mergeCells count="45">
    <mergeCell ref="A19:B19"/>
    <mergeCell ref="A20:B20"/>
    <mergeCell ref="A21:B21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L4:N4"/>
    <mergeCell ref="A6:B7"/>
    <mergeCell ref="A8:B8"/>
    <mergeCell ref="E4:F4"/>
    <mergeCell ref="A1:G1"/>
    <mergeCell ref="C6:G6"/>
    <mergeCell ref="A2:G2"/>
    <mergeCell ref="B4:C4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F46:G46"/>
    <mergeCell ref="A37:B37"/>
    <mergeCell ref="A42:B42"/>
    <mergeCell ref="A38:B38"/>
    <mergeCell ref="A39:B39"/>
    <mergeCell ref="A40:B40"/>
    <mergeCell ref="A41:B41"/>
    <mergeCell ref="D45:E45"/>
    <mergeCell ref="F45:G45"/>
  </mergeCells>
  <phoneticPr fontId="2"/>
  <conditionalFormatting sqref="F8:F42">
    <cfRule type="cellIs" dxfId="27" priority="3" operator="lessThan">
      <formula>0</formula>
    </cfRule>
  </conditionalFormatting>
  <conditionalFormatting sqref="F45:G45">
    <cfRule type="cellIs" dxfId="26" priority="1" operator="lessThan">
      <formula>0</formula>
    </cfRule>
  </conditionalFormatting>
  <conditionalFormatting sqref="G8:G43">
    <cfRule type="cellIs" dxfId="25" priority="2" operator="lessThan">
      <formula>0</formula>
    </cfRule>
  </conditionalFormatting>
  <dataValidations count="1">
    <dataValidation imeMode="disabled" allowBlank="1" showInputMessage="1" showErrorMessage="1" sqref="D8:F42" xr:uid="{F33658FC-15F2-418B-8742-E4A0F8619A2D}"/>
  </dataValidations>
  <printOptions horizontalCentered="1" verticalCentered="1"/>
  <pageMargins left="0" right="0" top="0" bottom="0" header="0" footer="0"/>
  <pageSetup paperSize="9" scale="97" fitToWidth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AFD9A-992A-437C-9A90-0A4193A1ACE4}">
  <sheetPr>
    <tabColor theme="5" tint="0.59999389629810485"/>
    <pageSetUpPr fitToPage="1"/>
  </sheetPr>
  <dimension ref="A1:O65"/>
  <sheetViews>
    <sheetView showGridLines="0" view="pageBreakPreview" zoomScale="80" zoomScaleNormal="100" zoomScaleSheetLayoutView="80" workbookViewId="0">
      <selection sqref="A1:M1"/>
    </sheetView>
  </sheetViews>
  <sheetFormatPr defaultColWidth="8.75" defaultRowHeight="18.75" x14ac:dyDescent="0.4"/>
  <cols>
    <col min="1" max="2" width="9" style="1" customWidth="1"/>
    <col min="3" max="3" width="9" style="4" bestFit="1" customWidth="1"/>
    <col min="4" max="5" width="9.5" style="30" customWidth="1"/>
    <col min="6" max="6" width="9.5" style="45" customWidth="1"/>
    <col min="7" max="7" width="9.5" style="1" customWidth="1"/>
    <col min="8" max="8" width="9" style="4" bestFit="1" customWidth="1"/>
    <col min="9" max="9" width="9.5" style="4" customWidth="1"/>
    <col min="10" max="11" width="9.5" style="1" customWidth="1"/>
    <col min="12" max="12" width="9.5" style="10" customWidth="1"/>
    <col min="13" max="13" width="9.5" style="1" customWidth="1"/>
    <col min="14" max="14" width="1.75" style="1" customWidth="1"/>
    <col min="15" max="15" width="36.75" style="4" hidden="1" customWidth="1"/>
    <col min="16" max="16" width="8.75" style="1" customWidth="1"/>
    <col min="17" max="16384" width="8.75" style="1"/>
  </cols>
  <sheetData>
    <row r="1" spans="1:15" ht="15" customHeight="1" x14ac:dyDescent="0.4">
      <c r="A1" s="135" t="s">
        <v>86</v>
      </c>
      <c r="B1" s="135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5" x14ac:dyDescent="0.4">
      <c r="A2" s="137" t="s">
        <v>60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5" ht="6.6" customHeight="1" x14ac:dyDescent="0.4">
      <c r="D3" s="1"/>
      <c r="E3" s="1"/>
      <c r="F3" s="34"/>
      <c r="I3" s="1"/>
      <c r="L3" s="1"/>
    </row>
    <row r="4" spans="1:15" ht="18" customHeight="1" x14ac:dyDescent="0.4">
      <c r="A4" s="83" t="s">
        <v>50</v>
      </c>
      <c r="B4" s="138"/>
      <c r="C4" s="139"/>
      <c r="D4" s="140"/>
      <c r="E4" s="83" t="s">
        <v>51</v>
      </c>
      <c r="F4" s="141"/>
      <c r="G4" s="142"/>
      <c r="I4" s="1"/>
      <c r="J4" s="82"/>
      <c r="K4" s="143"/>
      <c r="L4" s="143"/>
      <c r="M4" s="143"/>
    </row>
    <row r="5" spans="1:15" ht="6.6" customHeight="1" x14ac:dyDescent="0.4"/>
    <row r="6" spans="1:15" x14ac:dyDescent="0.4">
      <c r="A6" s="126" t="s">
        <v>10</v>
      </c>
      <c r="B6" s="127"/>
      <c r="C6" s="130" t="s">
        <v>61</v>
      </c>
      <c r="D6" s="131"/>
      <c r="E6" s="131"/>
      <c r="F6" s="131"/>
      <c r="G6" s="132"/>
      <c r="H6" s="133" t="s">
        <v>2</v>
      </c>
      <c r="I6" s="131"/>
      <c r="J6" s="131"/>
      <c r="K6" s="131"/>
      <c r="L6" s="131"/>
      <c r="M6" s="134"/>
    </row>
    <row r="7" spans="1:15" ht="51.75" x14ac:dyDescent="0.4">
      <c r="A7" s="128"/>
      <c r="B7" s="129"/>
      <c r="C7" s="38" t="s">
        <v>0</v>
      </c>
      <c r="D7" s="39" t="s">
        <v>3</v>
      </c>
      <c r="E7" s="39" t="s">
        <v>4</v>
      </c>
      <c r="F7" s="46" t="s">
        <v>47</v>
      </c>
      <c r="G7" s="41" t="s">
        <v>9</v>
      </c>
      <c r="H7" s="42" t="s">
        <v>0</v>
      </c>
      <c r="I7" s="38" t="s">
        <v>15</v>
      </c>
      <c r="J7" s="43" t="s">
        <v>3</v>
      </c>
      <c r="K7" s="43" t="s">
        <v>4</v>
      </c>
      <c r="L7" s="44" t="s">
        <v>1</v>
      </c>
      <c r="M7" s="43" t="s">
        <v>9</v>
      </c>
      <c r="O7" s="110" t="s">
        <v>46</v>
      </c>
    </row>
    <row r="8" spans="1:15" x14ac:dyDescent="0.4">
      <c r="A8" s="179"/>
      <c r="B8" s="180"/>
      <c r="C8" s="60"/>
      <c r="D8" s="53"/>
      <c r="E8" s="53"/>
      <c r="F8" s="66"/>
      <c r="G8" s="69" t="str">
        <f>IFERROR(IF((D8*E8*F8/1000000)=0,"",(D8*E8*F8/1000000)),"")</f>
        <v/>
      </c>
      <c r="H8" s="63"/>
      <c r="I8" s="60"/>
      <c r="J8" s="53"/>
      <c r="K8" s="53"/>
      <c r="L8" s="73"/>
      <c r="M8" s="76" t="str">
        <f t="shared" ref="M8:M61" si="0">IFERROR(IF((J8*K8*L8/1000000)=0,"",(J8*K8*L8/1000000)),"")</f>
        <v/>
      </c>
      <c r="O8" s="111"/>
    </row>
    <row r="9" spans="1:15" x14ac:dyDescent="0.4">
      <c r="A9" s="170"/>
      <c r="B9" s="171"/>
      <c r="C9" s="61"/>
      <c r="D9" s="54"/>
      <c r="E9" s="54"/>
      <c r="F9" s="67"/>
      <c r="G9" s="70" t="str">
        <f t="shared" ref="G9:G61" si="1">IFERROR(IF((D9*E9*F9/1000000)=0,"",(D9*E9*F9/1000000)),"")</f>
        <v/>
      </c>
      <c r="H9" s="64"/>
      <c r="I9" s="61"/>
      <c r="J9" s="54"/>
      <c r="K9" s="54"/>
      <c r="L9" s="74"/>
      <c r="M9" s="77" t="str">
        <f t="shared" si="0"/>
        <v/>
      </c>
      <c r="O9" s="111"/>
    </row>
    <row r="10" spans="1:15" x14ac:dyDescent="0.4">
      <c r="A10" s="170"/>
      <c r="B10" s="171"/>
      <c r="C10" s="61"/>
      <c r="D10" s="54"/>
      <c r="E10" s="54"/>
      <c r="F10" s="67"/>
      <c r="G10" s="70" t="str">
        <f t="shared" si="1"/>
        <v/>
      </c>
      <c r="H10" s="64"/>
      <c r="I10" s="61"/>
      <c r="J10" s="54"/>
      <c r="K10" s="54"/>
      <c r="L10" s="74"/>
      <c r="M10" s="77" t="str">
        <f t="shared" si="0"/>
        <v/>
      </c>
      <c r="O10" s="111"/>
    </row>
    <row r="11" spans="1:15" x14ac:dyDescent="0.4">
      <c r="A11" s="170"/>
      <c r="B11" s="171"/>
      <c r="C11" s="61"/>
      <c r="D11" s="54"/>
      <c r="E11" s="54"/>
      <c r="F11" s="67"/>
      <c r="G11" s="70" t="str">
        <f t="shared" si="1"/>
        <v/>
      </c>
      <c r="H11" s="64"/>
      <c r="I11" s="61"/>
      <c r="J11" s="54"/>
      <c r="K11" s="54"/>
      <c r="L11" s="74"/>
      <c r="M11" s="77" t="str">
        <f t="shared" si="0"/>
        <v/>
      </c>
      <c r="O11" s="111"/>
    </row>
    <row r="12" spans="1:15" x14ac:dyDescent="0.4">
      <c r="A12" s="170"/>
      <c r="B12" s="171"/>
      <c r="C12" s="61"/>
      <c r="D12" s="54"/>
      <c r="E12" s="54"/>
      <c r="F12" s="67"/>
      <c r="G12" s="70" t="str">
        <f t="shared" si="1"/>
        <v/>
      </c>
      <c r="H12" s="64"/>
      <c r="I12" s="61"/>
      <c r="J12" s="54"/>
      <c r="K12" s="54"/>
      <c r="L12" s="74"/>
      <c r="M12" s="77" t="str">
        <f t="shared" si="0"/>
        <v/>
      </c>
      <c r="O12" s="111"/>
    </row>
    <row r="13" spans="1:15" x14ac:dyDescent="0.4">
      <c r="A13" s="170"/>
      <c r="B13" s="171"/>
      <c r="C13" s="61"/>
      <c r="D13" s="54"/>
      <c r="E13" s="54"/>
      <c r="F13" s="67"/>
      <c r="G13" s="70" t="str">
        <f t="shared" si="1"/>
        <v/>
      </c>
      <c r="H13" s="64"/>
      <c r="I13" s="61"/>
      <c r="J13" s="54"/>
      <c r="K13" s="54"/>
      <c r="L13" s="74"/>
      <c r="M13" s="77" t="str">
        <f t="shared" si="0"/>
        <v/>
      </c>
      <c r="O13" s="111"/>
    </row>
    <row r="14" spans="1:15" x14ac:dyDescent="0.4">
      <c r="A14" s="170"/>
      <c r="B14" s="171"/>
      <c r="C14" s="61"/>
      <c r="D14" s="54"/>
      <c r="E14" s="54"/>
      <c r="F14" s="67"/>
      <c r="G14" s="70" t="str">
        <f t="shared" si="1"/>
        <v/>
      </c>
      <c r="H14" s="64"/>
      <c r="I14" s="61"/>
      <c r="J14" s="54"/>
      <c r="K14" s="54"/>
      <c r="L14" s="74"/>
      <c r="M14" s="77" t="str">
        <f t="shared" si="0"/>
        <v/>
      </c>
      <c r="O14" s="111"/>
    </row>
    <row r="15" spans="1:15" x14ac:dyDescent="0.4">
      <c r="A15" s="170"/>
      <c r="B15" s="171"/>
      <c r="C15" s="61"/>
      <c r="D15" s="54"/>
      <c r="E15" s="54"/>
      <c r="F15" s="67"/>
      <c r="G15" s="70" t="str">
        <f t="shared" si="1"/>
        <v/>
      </c>
      <c r="H15" s="64"/>
      <c r="I15" s="61"/>
      <c r="J15" s="54"/>
      <c r="K15" s="54"/>
      <c r="L15" s="74"/>
      <c r="M15" s="77" t="str">
        <f t="shared" si="0"/>
        <v/>
      </c>
      <c r="O15" s="111"/>
    </row>
    <row r="16" spans="1:15" x14ac:dyDescent="0.4">
      <c r="A16" s="170"/>
      <c r="B16" s="171"/>
      <c r="C16" s="61"/>
      <c r="D16" s="54"/>
      <c r="E16" s="54"/>
      <c r="F16" s="67"/>
      <c r="G16" s="70" t="str">
        <f t="shared" si="1"/>
        <v/>
      </c>
      <c r="H16" s="64"/>
      <c r="I16" s="61"/>
      <c r="J16" s="54"/>
      <c r="K16" s="54"/>
      <c r="L16" s="74"/>
      <c r="M16" s="77" t="str">
        <f t="shared" si="0"/>
        <v/>
      </c>
      <c r="O16" s="111"/>
    </row>
    <row r="17" spans="1:15" x14ac:dyDescent="0.4">
      <c r="A17" s="170"/>
      <c r="B17" s="171"/>
      <c r="C17" s="61"/>
      <c r="D17" s="54"/>
      <c r="E17" s="54"/>
      <c r="F17" s="67"/>
      <c r="G17" s="70" t="str">
        <f t="shared" si="1"/>
        <v/>
      </c>
      <c r="H17" s="64"/>
      <c r="I17" s="61"/>
      <c r="J17" s="54"/>
      <c r="K17" s="54"/>
      <c r="L17" s="74"/>
      <c r="M17" s="77" t="str">
        <f t="shared" si="0"/>
        <v/>
      </c>
      <c r="O17" s="111"/>
    </row>
    <row r="18" spans="1:15" x14ac:dyDescent="0.4">
      <c r="A18" s="170"/>
      <c r="B18" s="171"/>
      <c r="C18" s="61"/>
      <c r="D18" s="54"/>
      <c r="E18" s="54"/>
      <c r="F18" s="67"/>
      <c r="G18" s="70" t="str">
        <f t="shared" si="1"/>
        <v/>
      </c>
      <c r="H18" s="64"/>
      <c r="I18" s="61"/>
      <c r="J18" s="54"/>
      <c r="K18" s="54"/>
      <c r="L18" s="74"/>
      <c r="M18" s="77" t="str">
        <f t="shared" si="0"/>
        <v/>
      </c>
      <c r="O18" s="111"/>
    </row>
    <row r="19" spans="1:15" x14ac:dyDescent="0.4">
      <c r="A19" s="170"/>
      <c r="B19" s="171"/>
      <c r="C19" s="61"/>
      <c r="D19" s="54"/>
      <c r="E19" s="54"/>
      <c r="F19" s="67"/>
      <c r="G19" s="70" t="str">
        <f t="shared" si="1"/>
        <v/>
      </c>
      <c r="H19" s="64"/>
      <c r="I19" s="61"/>
      <c r="J19" s="54"/>
      <c r="K19" s="54"/>
      <c r="L19" s="74"/>
      <c r="M19" s="77" t="str">
        <f t="shared" si="0"/>
        <v/>
      </c>
      <c r="O19" s="111"/>
    </row>
    <row r="20" spans="1:15" x14ac:dyDescent="0.4">
      <c r="A20" s="170"/>
      <c r="B20" s="171"/>
      <c r="C20" s="61"/>
      <c r="D20" s="54"/>
      <c r="E20" s="54"/>
      <c r="F20" s="67"/>
      <c r="G20" s="70" t="str">
        <f t="shared" si="1"/>
        <v/>
      </c>
      <c r="H20" s="64"/>
      <c r="I20" s="61"/>
      <c r="J20" s="54"/>
      <c r="K20" s="54"/>
      <c r="L20" s="74"/>
      <c r="M20" s="77" t="str">
        <f t="shared" si="0"/>
        <v/>
      </c>
      <c r="O20" s="111"/>
    </row>
    <row r="21" spans="1:15" x14ac:dyDescent="0.4">
      <c r="A21" s="170"/>
      <c r="B21" s="171"/>
      <c r="C21" s="61"/>
      <c r="D21" s="54"/>
      <c r="E21" s="54"/>
      <c r="F21" s="67"/>
      <c r="G21" s="70" t="str">
        <f t="shared" si="1"/>
        <v/>
      </c>
      <c r="H21" s="64"/>
      <c r="I21" s="61"/>
      <c r="J21" s="54"/>
      <c r="K21" s="54"/>
      <c r="L21" s="74"/>
      <c r="M21" s="77" t="str">
        <f t="shared" si="0"/>
        <v/>
      </c>
      <c r="O21" s="111"/>
    </row>
    <row r="22" spans="1:15" x14ac:dyDescent="0.4">
      <c r="A22" s="170"/>
      <c r="B22" s="171"/>
      <c r="C22" s="61"/>
      <c r="D22" s="54"/>
      <c r="E22" s="54"/>
      <c r="F22" s="67"/>
      <c r="G22" s="70" t="str">
        <f t="shared" si="1"/>
        <v/>
      </c>
      <c r="H22" s="64"/>
      <c r="I22" s="61"/>
      <c r="J22" s="54"/>
      <c r="K22" s="54"/>
      <c r="L22" s="74"/>
      <c r="M22" s="77" t="str">
        <f t="shared" si="0"/>
        <v/>
      </c>
      <c r="O22" s="111"/>
    </row>
    <row r="23" spans="1:15" x14ac:dyDescent="0.4">
      <c r="A23" s="170"/>
      <c r="B23" s="171"/>
      <c r="C23" s="61"/>
      <c r="D23" s="54"/>
      <c r="E23" s="54"/>
      <c r="F23" s="67"/>
      <c r="G23" s="70" t="str">
        <f t="shared" si="1"/>
        <v/>
      </c>
      <c r="H23" s="64"/>
      <c r="I23" s="61"/>
      <c r="J23" s="54"/>
      <c r="K23" s="54"/>
      <c r="L23" s="74"/>
      <c r="M23" s="77" t="str">
        <f t="shared" si="0"/>
        <v/>
      </c>
      <c r="O23" s="111"/>
    </row>
    <row r="24" spans="1:15" x14ac:dyDescent="0.4">
      <c r="A24" s="170"/>
      <c r="B24" s="171"/>
      <c r="C24" s="61"/>
      <c r="D24" s="54"/>
      <c r="E24" s="54"/>
      <c r="F24" s="67"/>
      <c r="G24" s="70" t="str">
        <f t="shared" si="1"/>
        <v/>
      </c>
      <c r="H24" s="64"/>
      <c r="I24" s="61"/>
      <c r="J24" s="54"/>
      <c r="K24" s="54"/>
      <c r="L24" s="74"/>
      <c r="M24" s="77" t="str">
        <f t="shared" si="0"/>
        <v/>
      </c>
      <c r="O24" s="111"/>
    </row>
    <row r="25" spans="1:15" x14ac:dyDescent="0.4">
      <c r="A25" s="170"/>
      <c r="B25" s="171"/>
      <c r="C25" s="61"/>
      <c r="D25" s="54"/>
      <c r="E25" s="54"/>
      <c r="F25" s="67"/>
      <c r="G25" s="70" t="str">
        <f t="shared" si="1"/>
        <v/>
      </c>
      <c r="H25" s="64"/>
      <c r="I25" s="61"/>
      <c r="J25" s="54"/>
      <c r="K25" s="54"/>
      <c r="L25" s="74"/>
      <c r="M25" s="77" t="str">
        <f t="shared" si="0"/>
        <v/>
      </c>
      <c r="O25" s="111"/>
    </row>
    <row r="26" spans="1:15" x14ac:dyDescent="0.4">
      <c r="A26" s="170"/>
      <c r="B26" s="171"/>
      <c r="C26" s="61"/>
      <c r="D26" s="54"/>
      <c r="E26" s="54"/>
      <c r="F26" s="67"/>
      <c r="G26" s="70" t="str">
        <f t="shared" si="1"/>
        <v/>
      </c>
      <c r="H26" s="64"/>
      <c r="I26" s="61"/>
      <c r="J26" s="54"/>
      <c r="K26" s="54"/>
      <c r="L26" s="74"/>
      <c r="M26" s="77" t="str">
        <f t="shared" si="0"/>
        <v/>
      </c>
      <c r="O26" s="111"/>
    </row>
    <row r="27" spans="1:15" x14ac:dyDescent="0.4">
      <c r="A27" s="170"/>
      <c r="B27" s="171"/>
      <c r="C27" s="61"/>
      <c r="D27" s="54"/>
      <c r="E27" s="54"/>
      <c r="F27" s="67"/>
      <c r="G27" s="70" t="str">
        <f t="shared" si="1"/>
        <v/>
      </c>
      <c r="H27" s="64"/>
      <c r="I27" s="61"/>
      <c r="J27" s="54"/>
      <c r="K27" s="54"/>
      <c r="L27" s="74"/>
      <c r="M27" s="77" t="str">
        <f t="shared" si="0"/>
        <v/>
      </c>
      <c r="O27" s="111"/>
    </row>
    <row r="28" spans="1:15" x14ac:dyDescent="0.4">
      <c r="A28" s="170"/>
      <c r="B28" s="171"/>
      <c r="C28" s="61"/>
      <c r="D28" s="54"/>
      <c r="E28" s="54"/>
      <c r="F28" s="67"/>
      <c r="G28" s="70" t="str">
        <f t="shared" si="1"/>
        <v/>
      </c>
      <c r="H28" s="64"/>
      <c r="I28" s="61"/>
      <c r="J28" s="54"/>
      <c r="K28" s="54"/>
      <c r="L28" s="74"/>
      <c r="M28" s="77" t="str">
        <f t="shared" si="0"/>
        <v/>
      </c>
      <c r="O28" s="111"/>
    </row>
    <row r="29" spans="1:15" x14ac:dyDescent="0.4">
      <c r="A29" s="170"/>
      <c r="B29" s="171"/>
      <c r="C29" s="61"/>
      <c r="D29" s="54"/>
      <c r="E29" s="54"/>
      <c r="F29" s="67"/>
      <c r="G29" s="70" t="str">
        <f t="shared" si="1"/>
        <v/>
      </c>
      <c r="H29" s="64"/>
      <c r="I29" s="61"/>
      <c r="J29" s="54"/>
      <c r="K29" s="54"/>
      <c r="L29" s="74"/>
      <c r="M29" s="77" t="str">
        <f t="shared" si="0"/>
        <v/>
      </c>
      <c r="O29" s="111"/>
    </row>
    <row r="30" spans="1:15" x14ac:dyDescent="0.4">
      <c r="A30" s="170"/>
      <c r="B30" s="171"/>
      <c r="C30" s="61"/>
      <c r="D30" s="54"/>
      <c r="E30" s="54"/>
      <c r="F30" s="67"/>
      <c r="G30" s="70" t="str">
        <f t="shared" si="1"/>
        <v/>
      </c>
      <c r="H30" s="64"/>
      <c r="I30" s="61"/>
      <c r="J30" s="54"/>
      <c r="K30" s="54"/>
      <c r="L30" s="74"/>
      <c r="M30" s="77" t="str">
        <f t="shared" si="0"/>
        <v/>
      </c>
      <c r="O30" s="111"/>
    </row>
    <row r="31" spans="1:15" x14ac:dyDescent="0.4">
      <c r="A31" s="170"/>
      <c r="B31" s="171"/>
      <c r="C31" s="61"/>
      <c r="D31" s="54"/>
      <c r="E31" s="54"/>
      <c r="F31" s="67"/>
      <c r="G31" s="70" t="str">
        <f t="shared" si="1"/>
        <v/>
      </c>
      <c r="H31" s="64"/>
      <c r="I31" s="61"/>
      <c r="J31" s="54"/>
      <c r="K31" s="54"/>
      <c r="L31" s="74"/>
      <c r="M31" s="77" t="str">
        <f t="shared" si="0"/>
        <v/>
      </c>
      <c r="O31" s="111"/>
    </row>
    <row r="32" spans="1:15" x14ac:dyDescent="0.4">
      <c r="A32" s="170"/>
      <c r="B32" s="171"/>
      <c r="C32" s="61"/>
      <c r="D32" s="54"/>
      <c r="E32" s="54"/>
      <c r="F32" s="67"/>
      <c r="G32" s="70" t="str">
        <f t="shared" si="1"/>
        <v/>
      </c>
      <c r="H32" s="64"/>
      <c r="I32" s="61"/>
      <c r="J32" s="54"/>
      <c r="K32" s="54"/>
      <c r="L32" s="74"/>
      <c r="M32" s="77" t="str">
        <f t="shared" si="0"/>
        <v/>
      </c>
      <c r="O32" s="111"/>
    </row>
    <row r="33" spans="1:15" x14ac:dyDescent="0.4">
      <c r="A33" s="170"/>
      <c r="B33" s="171"/>
      <c r="C33" s="61"/>
      <c r="D33" s="54"/>
      <c r="E33" s="54"/>
      <c r="F33" s="67"/>
      <c r="G33" s="70" t="str">
        <f t="shared" si="1"/>
        <v/>
      </c>
      <c r="H33" s="64"/>
      <c r="I33" s="61"/>
      <c r="J33" s="54"/>
      <c r="K33" s="54"/>
      <c r="L33" s="74"/>
      <c r="M33" s="77" t="str">
        <f t="shared" si="0"/>
        <v/>
      </c>
      <c r="O33" s="111"/>
    </row>
    <row r="34" spans="1:15" x14ac:dyDescent="0.4">
      <c r="A34" s="170"/>
      <c r="B34" s="171"/>
      <c r="C34" s="61"/>
      <c r="D34" s="54"/>
      <c r="E34" s="54"/>
      <c r="F34" s="67"/>
      <c r="G34" s="70" t="str">
        <f t="shared" si="1"/>
        <v/>
      </c>
      <c r="H34" s="64"/>
      <c r="I34" s="61"/>
      <c r="J34" s="54"/>
      <c r="K34" s="54"/>
      <c r="L34" s="74"/>
      <c r="M34" s="77" t="str">
        <f t="shared" si="0"/>
        <v/>
      </c>
      <c r="O34" s="111"/>
    </row>
    <row r="35" spans="1:15" x14ac:dyDescent="0.4">
      <c r="A35" s="170"/>
      <c r="B35" s="171"/>
      <c r="C35" s="61"/>
      <c r="D35" s="54"/>
      <c r="E35" s="54"/>
      <c r="F35" s="67"/>
      <c r="G35" s="70" t="str">
        <f t="shared" si="1"/>
        <v/>
      </c>
      <c r="H35" s="64"/>
      <c r="I35" s="61"/>
      <c r="J35" s="54"/>
      <c r="K35" s="54"/>
      <c r="L35" s="74"/>
      <c r="M35" s="77" t="str">
        <f t="shared" si="0"/>
        <v/>
      </c>
      <c r="O35" s="111"/>
    </row>
    <row r="36" spans="1:15" x14ac:dyDescent="0.4">
      <c r="A36" s="170"/>
      <c r="B36" s="171"/>
      <c r="C36" s="61"/>
      <c r="D36" s="54"/>
      <c r="E36" s="54"/>
      <c r="F36" s="67"/>
      <c r="G36" s="70" t="str">
        <f t="shared" si="1"/>
        <v/>
      </c>
      <c r="H36" s="64"/>
      <c r="I36" s="61"/>
      <c r="J36" s="54"/>
      <c r="K36" s="54"/>
      <c r="L36" s="74"/>
      <c r="M36" s="77" t="str">
        <f t="shared" si="0"/>
        <v/>
      </c>
      <c r="O36" s="111"/>
    </row>
    <row r="37" spans="1:15" x14ac:dyDescent="0.4">
      <c r="A37" s="170"/>
      <c r="B37" s="171"/>
      <c r="C37" s="61"/>
      <c r="D37" s="54"/>
      <c r="E37" s="54"/>
      <c r="F37" s="67"/>
      <c r="G37" s="70" t="str">
        <f t="shared" si="1"/>
        <v/>
      </c>
      <c r="H37" s="64"/>
      <c r="I37" s="61"/>
      <c r="J37" s="54"/>
      <c r="K37" s="54"/>
      <c r="L37" s="74"/>
      <c r="M37" s="77" t="str">
        <f t="shared" si="0"/>
        <v/>
      </c>
      <c r="O37" s="111"/>
    </row>
    <row r="38" spans="1:15" x14ac:dyDescent="0.4">
      <c r="A38" s="170"/>
      <c r="B38" s="171"/>
      <c r="C38" s="61"/>
      <c r="D38" s="54"/>
      <c r="E38" s="54"/>
      <c r="F38" s="67"/>
      <c r="G38" s="70" t="str">
        <f t="shared" si="1"/>
        <v/>
      </c>
      <c r="H38" s="64"/>
      <c r="I38" s="61"/>
      <c r="J38" s="54"/>
      <c r="K38" s="54"/>
      <c r="L38" s="74"/>
      <c r="M38" s="77" t="str">
        <f t="shared" si="0"/>
        <v/>
      </c>
      <c r="O38" s="111"/>
    </row>
    <row r="39" spans="1:15" x14ac:dyDescent="0.4">
      <c r="A39" s="170"/>
      <c r="B39" s="171"/>
      <c r="C39" s="61"/>
      <c r="D39" s="54"/>
      <c r="E39" s="54"/>
      <c r="F39" s="67"/>
      <c r="G39" s="70" t="str">
        <f t="shared" si="1"/>
        <v/>
      </c>
      <c r="H39" s="64"/>
      <c r="I39" s="61"/>
      <c r="J39" s="54"/>
      <c r="K39" s="54"/>
      <c r="L39" s="74"/>
      <c r="M39" s="77" t="str">
        <f t="shared" si="0"/>
        <v/>
      </c>
      <c r="O39" s="111"/>
    </row>
    <row r="40" spans="1:15" x14ac:dyDescent="0.4">
      <c r="A40" s="170"/>
      <c r="B40" s="171"/>
      <c r="C40" s="61"/>
      <c r="D40" s="54"/>
      <c r="E40" s="54"/>
      <c r="F40" s="67"/>
      <c r="G40" s="70" t="str">
        <f t="shared" si="1"/>
        <v/>
      </c>
      <c r="H40" s="64"/>
      <c r="I40" s="61"/>
      <c r="J40" s="54"/>
      <c r="K40" s="54"/>
      <c r="L40" s="74"/>
      <c r="M40" s="77" t="str">
        <f t="shared" si="0"/>
        <v/>
      </c>
      <c r="O40" s="111"/>
    </row>
    <row r="41" spans="1:15" x14ac:dyDescent="0.4">
      <c r="A41" s="170"/>
      <c r="B41" s="171"/>
      <c r="C41" s="61"/>
      <c r="D41" s="54"/>
      <c r="E41" s="54"/>
      <c r="F41" s="67"/>
      <c r="G41" s="70" t="str">
        <f t="shared" si="1"/>
        <v/>
      </c>
      <c r="H41" s="64"/>
      <c r="I41" s="61"/>
      <c r="J41" s="54"/>
      <c r="K41" s="54"/>
      <c r="L41" s="74"/>
      <c r="M41" s="77" t="str">
        <f t="shared" si="0"/>
        <v/>
      </c>
      <c r="O41" s="111"/>
    </row>
    <row r="42" spans="1:15" x14ac:dyDescent="0.4">
      <c r="A42" s="170"/>
      <c r="B42" s="171"/>
      <c r="C42" s="61"/>
      <c r="D42" s="54"/>
      <c r="E42" s="54"/>
      <c r="F42" s="67"/>
      <c r="G42" s="70" t="str">
        <f t="shared" si="1"/>
        <v/>
      </c>
      <c r="H42" s="64"/>
      <c r="I42" s="61"/>
      <c r="J42" s="54"/>
      <c r="K42" s="54"/>
      <c r="L42" s="74"/>
      <c r="M42" s="77" t="str">
        <f t="shared" si="0"/>
        <v/>
      </c>
      <c r="O42" s="111"/>
    </row>
    <row r="43" spans="1:15" x14ac:dyDescent="0.4">
      <c r="A43" s="170"/>
      <c r="B43" s="171"/>
      <c r="C43" s="61"/>
      <c r="D43" s="54"/>
      <c r="E43" s="54"/>
      <c r="F43" s="67"/>
      <c r="G43" s="70" t="str">
        <f t="shared" si="1"/>
        <v/>
      </c>
      <c r="H43" s="64"/>
      <c r="I43" s="61"/>
      <c r="J43" s="54"/>
      <c r="K43" s="54"/>
      <c r="L43" s="74"/>
      <c r="M43" s="77" t="str">
        <f t="shared" si="0"/>
        <v/>
      </c>
      <c r="O43" s="111"/>
    </row>
    <row r="44" spans="1:15" x14ac:dyDescent="0.4">
      <c r="A44" s="170"/>
      <c r="B44" s="171"/>
      <c r="C44" s="61"/>
      <c r="D44" s="54"/>
      <c r="E44" s="54"/>
      <c r="F44" s="67"/>
      <c r="G44" s="70" t="str">
        <f t="shared" si="1"/>
        <v/>
      </c>
      <c r="H44" s="64"/>
      <c r="I44" s="61"/>
      <c r="J44" s="54"/>
      <c r="K44" s="54"/>
      <c r="L44" s="74"/>
      <c r="M44" s="77" t="str">
        <f t="shared" si="0"/>
        <v/>
      </c>
      <c r="O44" s="111"/>
    </row>
    <row r="45" spans="1:15" x14ac:dyDescent="0.4">
      <c r="A45" s="170"/>
      <c r="B45" s="171"/>
      <c r="C45" s="61"/>
      <c r="D45" s="54"/>
      <c r="E45" s="54"/>
      <c r="F45" s="67"/>
      <c r="G45" s="70" t="str">
        <f t="shared" si="1"/>
        <v/>
      </c>
      <c r="H45" s="64"/>
      <c r="I45" s="61"/>
      <c r="J45" s="54"/>
      <c r="K45" s="54"/>
      <c r="L45" s="74"/>
      <c r="M45" s="77" t="str">
        <f t="shared" si="0"/>
        <v/>
      </c>
      <c r="O45" s="111"/>
    </row>
    <row r="46" spans="1:15" x14ac:dyDescent="0.4">
      <c r="A46" s="170"/>
      <c r="B46" s="171"/>
      <c r="C46" s="61"/>
      <c r="D46" s="54"/>
      <c r="E46" s="54"/>
      <c r="F46" s="67"/>
      <c r="G46" s="70" t="str">
        <f t="shared" si="1"/>
        <v/>
      </c>
      <c r="H46" s="64"/>
      <c r="I46" s="61"/>
      <c r="J46" s="54"/>
      <c r="K46" s="54"/>
      <c r="L46" s="74"/>
      <c r="M46" s="77" t="str">
        <f t="shared" si="0"/>
        <v/>
      </c>
      <c r="O46" s="111"/>
    </row>
    <row r="47" spans="1:15" x14ac:dyDescent="0.4">
      <c r="A47" s="170"/>
      <c r="B47" s="171"/>
      <c r="C47" s="61"/>
      <c r="D47" s="54"/>
      <c r="E47" s="54"/>
      <c r="F47" s="67"/>
      <c r="G47" s="70" t="str">
        <f t="shared" si="1"/>
        <v/>
      </c>
      <c r="H47" s="64"/>
      <c r="I47" s="61"/>
      <c r="J47" s="54"/>
      <c r="K47" s="54"/>
      <c r="L47" s="74"/>
      <c r="M47" s="77" t="str">
        <f t="shared" si="0"/>
        <v/>
      </c>
      <c r="O47" s="111"/>
    </row>
    <row r="48" spans="1:15" x14ac:dyDescent="0.4">
      <c r="A48" s="170"/>
      <c r="B48" s="171"/>
      <c r="C48" s="61"/>
      <c r="D48" s="54"/>
      <c r="E48" s="54"/>
      <c r="F48" s="67"/>
      <c r="G48" s="70" t="str">
        <f t="shared" si="1"/>
        <v/>
      </c>
      <c r="H48" s="64"/>
      <c r="I48" s="61"/>
      <c r="J48" s="54"/>
      <c r="K48" s="54"/>
      <c r="L48" s="74"/>
      <c r="M48" s="77" t="str">
        <f t="shared" si="0"/>
        <v/>
      </c>
      <c r="O48" s="111"/>
    </row>
    <row r="49" spans="1:15" x14ac:dyDescent="0.4">
      <c r="A49" s="170"/>
      <c r="B49" s="171"/>
      <c r="C49" s="61"/>
      <c r="D49" s="54"/>
      <c r="E49" s="54"/>
      <c r="F49" s="67"/>
      <c r="G49" s="70" t="str">
        <f t="shared" si="1"/>
        <v/>
      </c>
      <c r="H49" s="64"/>
      <c r="I49" s="61"/>
      <c r="J49" s="54"/>
      <c r="K49" s="54"/>
      <c r="L49" s="74"/>
      <c r="M49" s="77" t="str">
        <f t="shared" si="0"/>
        <v/>
      </c>
      <c r="O49" s="111"/>
    </row>
    <row r="50" spans="1:15" x14ac:dyDescent="0.4">
      <c r="A50" s="170"/>
      <c r="B50" s="171"/>
      <c r="C50" s="61"/>
      <c r="D50" s="54"/>
      <c r="E50" s="54"/>
      <c r="F50" s="67"/>
      <c r="G50" s="70" t="str">
        <f t="shared" si="1"/>
        <v/>
      </c>
      <c r="H50" s="64"/>
      <c r="I50" s="61"/>
      <c r="J50" s="54"/>
      <c r="K50" s="54"/>
      <c r="L50" s="74"/>
      <c r="M50" s="77" t="str">
        <f t="shared" si="0"/>
        <v/>
      </c>
      <c r="O50" s="111"/>
    </row>
    <row r="51" spans="1:15" x14ac:dyDescent="0.4">
      <c r="A51" s="170"/>
      <c r="B51" s="171"/>
      <c r="C51" s="61"/>
      <c r="D51" s="54"/>
      <c r="E51" s="54"/>
      <c r="F51" s="67"/>
      <c r="G51" s="70" t="str">
        <f t="shared" si="1"/>
        <v/>
      </c>
      <c r="H51" s="64"/>
      <c r="I51" s="61"/>
      <c r="J51" s="54"/>
      <c r="K51" s="54"/>
      <c r="L51" s="74"/>
      <c r="M51" s="77" t="str">
        <f t="shared" si="0"/>
        <v/>
      </c>
      <c r="O51" s="111"/>
    </row>
    <row r="52" spans="1:15" x14ac:dyDescent="0.4">
      <c r="A52" s="170"/>
      <c r="B52" s="171"/>
      <c r="C52" s="61"/>
      <c r="D52" s="54"/>
      <c r="E52" s="54"/>
      <c r="F52" s="67"/>
      <c r="G52" s="70" t="str">
        <f t="shared" si="1"/>
        <v/>
      </c>
      <c r="H52" s="64"/>
      <c r="I52" s="61"/>
      <c r="J52" s="54"/>
      <c r="K52" s="54"/>
      <c r="L52" s="74"/>
      <c r="M52" s="77" t="str">
        <f t="shared" si="0"/>
        <v/>
      </c>
      <c r="O52" s="111"/>
    </row>
    <row r="53" spans="1:15" x14ac:dyDescent="0.4">
      <c r="A53" s="170"/>
      <c r="B53" s="171"/>
      <c r="C53" s="61"/>
      <c r="D53" s="54"/>
      <c r="E53" s="54"/>
      <c r="F53" s="67"/>
      <c r="G53" s="70" t="str">
        <f t="shared" si="1"/>
        <v/>
      </c>
      <c r="H53" s="64"/>
      <c r="I53" s="61"/>
      <c r="J53" s="54"/>
      <c r="K53" s="54"/>
      <c r="L53" s="74"/>
      <c r="M53" s="77" t="str">
        <f t="shared" si="0"/>
        <v/>
      </c>
      <c r="O53" s="111"/>
    </row>
    <row r="54" spans="1:15" x14ac:dyDescent="0.4">
      <c r="A54" s="170"/>
      <c r="B54" s="171"/>
      <c r="C54" s="61"/>
      <c r="D54" s="54"/>
      <c r="E54" s="54"/>
      <c r="F54" s="67"/>
      <c r="G54" s="70" t="str">
        <f t="shared" si="1"/>
        <v/>
      </c>
      <c r="H54" s="64"/>
      <c r="I54" s="61"/>
      <c r="J54" s="54"/>
      <c r="K54" s="54"/>
      <c r="L54" s="74"/>
      <c r="M54" s="77" t="str">
        <f t="shared" si="0"/>
        <v/>
      </c>
      <c r="O54" s="111"/>
    </row>
    <row r="55" spans="1:15" x14ac:dyDescent="0.4">
      <c r="A55" s="170"/>
      <c r="B55" s="171"/>
      <c r="C55" s="61"/>
      <c r="D55" s="54"/>
      <c r="E55" s="54"/>
      <c r="F55" s="67"/>
      <c r="G55" s="70" t="str">
        <f t="shared" si="1"/>
        <v/>
      </c>
      <c r="H55" s="64"/>
      <c r="I55" s="61"/>
      <c r="J55" s="54"/>
      <c r="K55" s="54"/>
      <c r="L55" s="74"/>
      <c r="M55" s="77" t="str">
        <f t="shared" si="0"/>
        <v/>
      </c>
      <c r="O55" s="111"/>
    </row>
    <row r="56" spans="1:15" x14ac:dyDescent="0.4">
      <c r="A56" s="170"/>
      <c r="B56" s="171"/>
      <c r="C56" s="61"/>
      <c r="D56" s="54"/>
      <c r="E56" s="54"/>
      <c r="F56" s="67"/>
      <c r="G56" s="70" t="str">
        <f t="shared" si="1"/>
        <v/>
      </c>
      <c r="H56" s="64"/>
      <c r="I56" s="61"/>
      <c r="J56" s="54"/>
      <c r="K56" s="54"/>
      <c r="L56" s="74"/>
      <c r="M56" s="77" t="str">
        <f t="shared" si="0"/>
        <v/>
      </c>
      <c r="O56" s="111"/>
    </row>
    <row r="57" spans="1:15" x14ac:dyDescent="0.4">
      <c r="A57" s="170"/>
      <c r="B57" s="171"/>
      <c r="C57" s="61"/>
      <c r="D57" s="54"/>
      <c r="E57" s="54"/>
      <c r="F57" s="67"/>
      <c r="G57" s="70" t="str">
        <f t="shared" si="1"/>
        <v/>
      </c>
      <c r="H57" s="64"/>
      <c r="I57" s="61"/>
      <c r="J57" s="54"/>
      <c r="K57" s="54"/>
      <c r="L57" s="74"/>
      <c r="M57" s="77" t="str">
        <f t="shared" si="0"/>
        <v/>
      </c>
      <c r="O57" s="111"/>
    </row>
    <row r="58" spans="1:15" x14ac:dyDescent="0.4">
      <c r="A58" s="170"/>
      <c r="B58" s="171"/>
      <c r="C58" s="61"/>
      <c r="D58" s="54"/>
      <c r="E58" s="54"/>
      <c r="F58" s="67"/>
      <c r="G58" s="70" t="str">
        <f t="shared" si="1"/>
        <v/>
      </c>
      <c r="H58" s="64"/>
      <c r="I58" s="61"/>
      <c r="J58" s="54"/>
      <c r="K58" s="54"/>
      <c r="L58" s="74"/>
      <c r="M58" s="77" t="str">
        <f t="shared" si="0"/>
        <v/>
      </c>
      <c r="O58" s="111"/>
    </row>
    <row r="59" spans="1:15" x14ac:dyDescent="0.4">
      <c r="A59" s="170"/>
      <c r="B59" s="171"/>
      <c r="C59" s="61"/>
      <c r="D59" s="54"/>
      <c r="E59" s="54"/>
      <c r="F59" s="67"/>
      <c r="G59" s="70" t="str">
        <f t="shared" si="1"/>
        <v/>
      </c>
      <c r="H59" s="64"/>
      <c r="I59" s="61"/>
      <c r="J59" s="54"/>
      <c r="K59" s="54"/>
      <c r="L59" s="74"/>
      <c r="M59" s="77" t="str">
        <f t="shared" si="0"/>
        <v/>
      </c>
      <c r="O59" s="111"/>
    </row>
    <row r="60" spans="1:15" x14ac:dyDescent="0.4">
      <c r="A60" s="170"/>
      <c r="B60" s="171"/>
      <c r="C60" s="61"/>
      <c r="D60" s="54"/>
      <c r="E60" s="54"/>
      <c r="F60" s="67"/>
      <c r="G60" s="70" t="str">
        <f t="shared" si="1"/>
        <v/>
      </c>
      <c r="H60" s="64"/>
      <c r="I60" s="61"/>
      <c r="J60" s="54"/>
      <c r="K60" s="54"/>
      <c r="L60" s="74"/>
      <c r="M60" s="77" t="str">
        <f t="shared" si="0"/>
        <v/>
      </c>
      <c r="O60" s="111"/>
    </row>
    <row r="61" spans="1:15" x14ac:dyDescent="0.4">
      <c r="A61" s="168"/>
      <c r="B61" s="169"/>
      <c r="C61" s="62"/>
      <c r="D61" s="55"/>
      <c r="E61" s="55"/>
      <c r="F61" s="68"/>
      <c r="G61" s="71" t="str">
        <f t="shared" si="1"/>
        <v/>
      </c>
      <c r="H61" s="65"/>
      <c r="I61" s="62"/>
      <c r="J61" s="55"/>
      <c r="K61" s="55"/>
      <c r="L61" s="75"/>
      <c r="M61" s="78" t="str">
        <f t="shared" si="0"/>
        <v/>
      </c>
      <c r="O61" s="111"/>
    </row>
    <row r="62" spans="1:15" x14ac:dyDescent="0.4">
      <c r="F62" s="47" t="s">
        <v>6</v>
      </c>
      <c r="G62" s="72">
        <f>SUM(G8:G61)</f>
        <v>0</v>
      </c>
      <c r="L62" s="11" t="s">
        <v>7</v>
      </c>
      <c r="M62" s="72">
        <f>SUM(M8:M61)</f>
        <v>0</v>
      </c>
      <c r="O62" s="111"/>
    </row>
    <row r="63" spans="1:15" ht="7.9" customHeight="1" thickBot="1" x14ac:dyDescent="0.45">
      <c r="O63" s="112"/>
    </row>
    <row r="64" spans="1:15" ht="24.75" thickBot="1" x14ac:dyDescent="0.45">
      <c r="F64" s="158" t="s">
        <v>62</v>
      </c>
      <c r="G64" s="159"/>
      <c r="H64" s="159"/>
      <c r="I64" s="159"/>
      <c r="J64" s="159"/>
      <c r="K64" s="160"/>
      <c r="L64" s="161">
        <f>ROUNDDOWN(G62-M62,2)</f>
        <v>0</v>
      </c>
      <c r="M64" s="162"/>
      <c r="O64" s="111"/>
    </row>
    <row r="65" spans="12:13" x14ac:dyDescent="0.4">
      <c r="L65" s="163" t="s">
        <v>26</v>
      </c>
      <c r="M65" s="164"/>
    </row>
  </sheetData>
  <sheetProtection algorithmName="SHA-512" hashValue="FjNulgEURsTQH8x7UXRhyTxKhKfjMlGTQFgk83gS4IaGBypjViEboTHHpjjugWk8XR2lHHVUc+WrMBQ+94sMVA==" saltValue="YjrHie2AcPT5CwXXY04AHA==" spinCount="100000" sheet="1" objects="1" formatColumns="0"/>
  <mergeCells count="65">
    <mergeCell ref="A1:M1"/>
    <mergeCell ref="L65:M65"/>
    <mergeCell ref="A2:M2"/>
    <mergeCell ref="F64:K64"/>
    <mergeCell ref="C6:G6"/>
    <mergeCell ref="H6:M6"/>
    <mergeCell ref="L64:M64"/>
    <mergeCell ref="K4:M4"/>
    <mergeCell ref="A6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8:B38"/>
    <mergeCell ref="A39:B39"/>
    <mergeCell ref="A40:B40"/>
    <mergeCell ref="A41:B41"/>
    <mergeCell ref="A27:B27"/>
    <mergeCell ref="A33:B33"/>
    <mergeCell ref="A34:B34"/>
    <mergeCell ref="A35:B35"/>
    <mergeCell ref="A36:B36"/>
    <mergeCell ref="A28:B28"/>
    <mergeCell ref="A29:B29"/>
    <mergeCell ref="A30:B30"/>
    <mergeCell ref="A31:B31"/>
    <mergeCell ref="A32:B32"/>
    <mergeCell ref="A60:B60"/>
    <mergeCell ref="A61:B61"/>
    <mergeCell ref="A52:B52"/>
    <mergeCell ref="A53:B53"/>
    <mergeCell ref="A54:B54"/>
    <mergeCell ref="A55:B55"/>
    <mergeCell ref="A56:B56"/>
    <mergeCell ref="B4:D4"/>
    <mergeCell ref="F4:G4"/>
    <mergeCell ref="A57:B57"/>
    <mergeCell ref="A58:B58"/>
    <mergeCell ref="A59:B59"/>
    <mergeCell ref="A47:B47"/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37:B37"/>
  </mergeCells>
  <phoneticPr fontId="2"/>
  <conditionalFormatting sqref="F8:F61">
    <cfRule type="cellIs" dxfId="24" priority="9" operator="lessThan">
      <formula>0</formula>
    </cfRule>
  </conditionalFormatting>
  <conditionalFormatting sqref="G8:G62">
    <cfRule type="cellIs" dxfId="23" priority="2" operator="lessThan">
      <formula>0</formula>
    </cfRule>
  </conditionalFormatting>
  <conditionalFormatting sqref="L8:L61">
    <cfRule type="cellIs" dxfId="22" priority="8" operator="lessThan">
      <formula>0</formula>
    </cfRule>
  </conditionalFormatting>
  <conditionalFormatting sqref="L64:M64">
    <cfRule type="cellIs" dxfId="21" priority="4" operator="lessThan">
      <formula>0</formula>
    </cfRule>
  </conditionalFormatting>
  <conditionalFormatting sqref="M8:M62">
    <cfRule type="cellIs" dxfId="20" priority="7" operator="lessThan">
      <formula>0</formula>
    </cfRule>
  </conditionalFormatting>
  <conditionalFormatting sqref="M62">
    <cfRule type="cellIs" dxfId="19" priority="3" operator="lessThan">
      <formula>0</formula>
    </cfRule>
  </conditionalFormatting>
  <conditionalFormatting sqref="O8:O64">
    <cfRule type="notContainsBlanks" dxfId="18" priority="1">
      <formula>LEN(TRIM(O8))&gt;0</formula>
    </cfRule>
  </conditionalFormatting>
  <dataValidations count="1">
    <dataValidation imeMode="disabled" allowBlank="1" showInputMessage="1" showErrorMessage="1" sqref="D8:F61 J8:L61" xr:uid="{35485A93-D45E-47FA-B9DF-4ABA574833CE}"/>
  </dataValidations>
  <printOptions horizontalCentered="1" verticalCentered="1"/>
  <pageMargins left="0" right="0" top="0" bottom="0" header="0" footer="0"/>
  <pageSetup paperSize="9" scale="68" fitToWidth="0" orientation="portrait" r:id="rId1"/>
  <colBreaks count="1" manualBreakCount="1">
    <brk id="13" max="6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E8247-215C-425A-81A7-D2ECBD7EE56B}">
  <sheetPr>
    <tabColor theme="5" tint="0.59999389629810485"/>
    <pageSetUpPr fitToPage="1"/>
  </sheetPr>
  <dimension ref="A1:O65"/>
  <sheetViews>
    <sheetView showGridLines="0" view="pageBreakPreview" zoomScale="80" zoomScaleNormal="100" zoomScaleSheetLayoutView="80" workbookViewId="0">
      <selection sqref="A1:M1"/>
    </sheetView>
  </sheetViews>
  <sheetFormatPr defaultColWidth="8.75" defaultRowHeight="18.75" x14ac:dyDescent="0.4"/>
  <cols>
    <col min="1" max="2" width="9" style="1" customWidth="1"/>
    <col min="3" max="3" width="9" style="4" bestFit="1" customWidth="1"/>
    <col min="4" max="5" width="9.5" style="30" customWidth="1"/>
    <col min="6" max="6" width="9.5" style="45" customWidth="1"/>
    <col min="7" max="7" width="9.5" style="1" customWidth="1"/>
    <col min="8" max="8" width="9" style="4" bestFit="1" customWidth="1"/>
    <col min="9" max="9" width="9.5" style="4" customWidth="1"/>
    <col min="10" max="11" width="9.5" style="1" customWidth="1"/>
    <col min="12" max="12" width="9.5" style="10" customWidth="1"/>
    <col min="13" max="13" width="9.5" style="1" customWidth="1"/>
    <col min="14" max="14" width="1.75" style="1" customWidth="1"/>
    <col min="15" max="15" width="36.75" style="4" hidden="1" customWidth="1"/>
    <col min="16" max="16" width="8.75" style="1" customWidth="1"/>
    <col min="17" max="16384" width="8.75" style="1"/>
  </cols>
  <sheetData>
    <row r="1" spans="1:15" ht="15" customHeight="1" x14ac:dyDescent="0.4">
      <c r="A1" s="135" t="s">
        <v>86</v>
      </c>
      <c r="B1" s="135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</row>
    <row r="2" spans="1:15" x14ac:dyDescent="0.4">
      <c r="A2" s="137" t="s">
        <v>78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1:15" ht="6.6" customHeight="1" x14ac:dyDescent="0.4">
      <c r="D3" s="1"/>
      <c r="E3" s="1"/>
      <c r="F3" s="34"/>
      <c r="I3" s="1"/>
      <c r="L3" s="1"/>
    </row>
    <row r="4" spans="1:15" ht="18" customHeight="1" x14ac:dyDescent="0.4">
      <c r="A4" s="83" t="s">
        <v>50</v>
      </c>
      <c r="B4" s="138"/>
      <c r="C4" s="139"/>
      <c r="D4" s="140"/>
      <c r="E4" s="83" t="s">
        <v>51</v>
      </c>
      <c r="F4" s="141"/>
      <c r="G4" s="142"/>
      <c r="I4" s="1"/>
      <c r="J4" s="82"/>
      <c r="K4" s="143"/>
      <c r="L4" s="143"/>
      <c r="M4" s="143"/>
    </row>
    <row r="5" spans="1:15" ht="6.6" customHeight="1" x14ac:dyDescent="0.4"/>
    <row r="6" spans="1:15" x14ac:dyDescent="0.4">
      <c r="A6" s="126" t="s">
        <v>10</v>
      </c>
      <c r="B6" s="127"/>
      <c r="C6" s="130" t="s">
        <v>61</v>
      </c>
      <c r="D6" s="131"/>
      <c r="E6" s="131"/>
      <c r="F6" s="131"/>
      <c r="G6" s="132"/>
      <c r="H6" s="133" t="s">
        <v>2</v>
      </c>
      <c r="I6" s="131"/>
      <c r="J6" s="131"/>
      <c r="K6" s="131"/>
      <c r="L6" s="131"/>
      <c r="M6" s="134"/>
    </row>
    <row r="7" spans="1:15" ht="51.75" x14ac:dyDescent="0.4">
      <c r="A7" s="128"/>
      <c r="B7" s="129"/>
      <c r="C7" s="38" t="s">
        <v>0</v>
      </c>
      <c r="D7" s="39" t="s">
        <v>3</v>
      </c>
      <c r="E7" s="39" t="s">
        <v>4</v>
      </c>
      <c r="F7" s="46" t="s">
        <v>47</v>
      </c>
      <c r="G7" s="41" t="s">
        <v>9</v>
      </c>
      <c r="H7" s="42" t="s">
        <v>0</v>
      </c>
      <c r="I7" s="38" t="s">
        <v>15</v>
      </c>
      <c r="J7" s="43" t="s">
        <v>3</v>
      </c>
      <c r="K7" s="43" t="s">
        <v>4</v>
      </c>
      <c r="L7" s="44" t="s">
        <v>1</v>
      </c>
      <c r="M7" s="43" t="s">
        <v>9</v>
      </c>
      <c r="O7" s="110" t="s">
        <v>46</v>
      </c>
    </row>
    <row r="8" spans="1:15" x14ac:dyDescent="0.4">
      <c r="A8" s="179"/>
      <c r="B8" s="180"/>
      <c r="C8" s="60"/>
      <c r="D8" s="53"/>
      <c r="E8" s="53"/>
      <c r="F8" s="66"/>
      <c r="G8" s="69" t="str">
        <f>IFERROR(IF((D8*E8*F8/1000000)=0,"",(D8*E8*F8/1000000)),"")</f>
        <v/>
      </c>
      <c r="H8" s="63"/>
      <c r="I8" s="60"/>
      <c r="J8" s="53"/>
      <c r="K8" s="53"/>
      <c r="L8" s="73"/>
      <c r="M8" s="76" t="str">
        <f t="shared" ref="M8:M61" si="0">IFERROR(IF((J8*K8*L8/1000000)=0,"",(J8*K8*L8/1000000)),"")</f>
        <v/>
      </c>
      <c r="O8" s="111"/>
    </row>
    <row r="9" spans="1:15" x14ac:dyDescent="0.4">
      <c r="A9" s="170"/>
      <c r="B9" s="171"/>
      <c r="C9" s="61"/>
      <c r="D9" s="54"/>
      <c r="E9" s="54"/>
      <c r="F9" s="67"/>
      <c r="G9" s="70" t="str">
        <f t="shared" ref="G9:G61" si="1">IFERROR(IF((D9*E9*F9/1000000)=0,"",(D9*E9*F9/1000000)),"")</f>
        <v/>
      </c>
      <c r="H9" s="64"/>
      <c r="I9" s="61"/>
      <c r="J9" s="54"/>
      <c r="K9" s="54"/>
      <c r="L9" s="74"/>
      <c r="M9" s="77" t="str">
        <f t="shared" si="0"/>
        <v/>
      </c>
      <c r="O9" s="111"/>
    </row>
    <row r="10" spans="1:15" x14ac:dyDescent="0.4">
      <c r="A10" s="170"/>
      <c r="B10" s="171"/>
      <c r="C10" s="61"/>
      <c r="D10" s="54"/>
      <c r="E10" s="54"/>
      <c r="F10" s="67"/>
      <c r="G10" s="70" t="str">
        <f t="shared" si="1"/>
        <v/>
      </c>
      <c r="H10" s="64"/>
      <c r="I10" s="61"/>
      <c r="J10" s="54"/>
      <c r="K10" s="54"/>
      <c r="L10" s="74"/>
      <c r="M10" s="77" t="str">
        <f t="shared" si="0"/>
        <v/>
      </c>
      <c r="O10" s="111"/>
    </row>
    <row r="11" spans="1:15" x14ac:dyDescent="0.4">
      <c r="A11" s="170"/>
      <c r="B11" s="171"/>
      <c r="C11" s="61"/>
      <c r="D11" s="54"/>
      <c r="E11" s="54"/>
      <c r="F11" s="67"/>
      <c r="G11" s="70" t="str">
        <f t="shared" si="1"/>
        <v/>
      </c>
      <c r="H11" s="64"/>
      <c r="I11" s="61"/>
      <c r="J11" s="54"/>
      <c r="K11" s="54"/>
      <c r="L11" s="74"/>
      <c r="M11" s="77" t="str">
        <f t="shared" si="0"/>
        <v/>
      </c>
      <c r="O11" s="111"/>
    </row>
    <row r="12" spans="1:15" x14ac:dyDescent="0.4">
      <c r="A12" s="170"/>
      <c r="B12" s="171"/>
      <c r="C12" s="61"/>
      <c r="D12" s="54"/>
      <c r="E12" s="54"/>
      <c r="F12" s="67"/>
      <c r="G12" s="70" t="str">
        <f t="shared" si="1"/>
        <v/>
      </c>
      <c r="H12" s="64"/>
      <c r="I12" s="61"/>
      <c r="J12" s="54"/>
      <c r="K12" s="54"/>
      <c r="L12" s="74"/>
      <c r="M12" s="77" t="str">
        <f t="shared" si="0"/>
        <v/>
      </c>
      <c r="O12" s="111"/>
    </row>
    <row r="13" spans="1:15" x14ac:dyDescent="0.4">
      <c r="A13" s="170"/>
      <c r="B13" s="171"/>
      <c r="C13" s="61"/>
      <c r="D13" s="54"/>
      <c r="E13" s="54"/>
      <c r="F13" s="67"/>
      <c r="G13" s="70" t="str">
        <f t="shared" si="1"/>
        <v/>
      </c>
      <c r="H13" s="64"/>
      <c r="I13" s="61"/>
      <c r="J13" s="54"/>
      <c r="K13" s="54"/>
      <c r="L13" s="74"/>
      <c r="M13" s="77" t="str">
        <f t="shared" si="0"/>
        <v/>
      </c>
      <c r="O13" s="111"/>
    </row>
    <row r="14" spans="1:15" x14ac:dyDescent="0.4">
      <c r="A14" s="170"/>
      <c r="B14" s="171"/>
      <c r="C14" s="61"/>
      <c r="D14" s="54"/>
      <c r="E14" s="54"/>
      <c r="F14" s="67"/>
      <c r="G14" s="70" t="str">
        <f t="shared" si="1"/>
        <v/>
      </c>
      <c r="H14" s="64"/>
      <c r="I14" s="61"/>
      <c r="J14" s="54"/>
      <c r="K14" s="54"/>
      <c r="L14" s="74"/>
      <c r="M14" s="77" t="str">
        <f t="shared" si="0"/>
        <v/>
      </c>
      <c r="O14" s="111"/>
    </row>
    <row r="15" spans="1:15" x14ac:dyDescent="0.4">
      <c r="A15" s="170"/>
      <c r="B15" s="171"/>
      <c r="C15" s="61"/>
      <c r="D15" s="54"/>
      <c r="E15" s="54"/>
      <c r="F15" s="67"/>
      <c r="G15" s="70" t="str">
        <f t="shared" si="1"/>
        <v/>
      </c>
      <c r="H15" s="64"/>
      <c r="I15" s="61"/>
      <c r="J15" s="54"/>
      <c r="K15" s="54"/>
      <c r="L15" s="74"/>
      <c r="M15" s="77" t="str">
        <f t="shared" si="0"/>
        <v/>
      </c>
      <c r="O15" s="111"/>
    </row>
    <row r="16" spans="1:15" x14ac:dyDescent="0.4">
      <c r="A16" s="170"/>
      <c r="B16" s="171"/>
      <c r="C16" s="61"/>
      <c r="D16" s="54"/>
      <c r="E16" s="54"/>
      <c r="F16" s="67"/>
      <c r="G16" s="70" t="str">
        <f t="shared" si="1"/>
        <v/>
      </c>
      <c r="H16" s="64"/>
      <c r="I16" s="61"/>
      <c r="J16" s="54"/>
      <c r="K16" s="54"/>
      <c r="L16" s="74"/>
      <c r="M16" s="77" t="str">
        <f t="shared" si="0"/>
        <v/>
      </c>
      <c r="O16" s="111"/>
    </row>
    <row r="17" spans="1:15" x14ac:dyDescent="0.4">
      <c r="A17" s="170"/>
      <c r="B17" s="171"/>
      <c r="C17" s="61"/>
      <c r="D17" s="54"/>
      <c r="E17" s="54"/>
      <c r="F17" s="67"/>
      <c r="G17" s="70" t="str">
        <f t="shared" si="1"/>
        <v/>
      </c>
      <c r="H17" s="64"/>
      <c r="I17" s="61"/>
      <c r="J17" s="54"/>
      <c r="K17" s="54"/>
      <c r="L17" s="74"/>
      <c r="M17" s="77" t="str">
        <f t="shared" si="0"/>
        <v/>
      </c>
      <c r="O17" s="111"/>
    </row>
    <row r="18" spans="1:15" x14ac:dyDescent="0.4">
      <c r="A18" s="170"/>
      <c r="B18" s="171"/>
      <c r="C18" s="61"/>
      <c r="D18" s="54"/>
      <c r="E18" s="54"/>
      <c r="F18" s="67"/>
      <c r="G18" s="70" t="str">
        <f t="shared" si="1"/>
        <v/>
      </c>
      <c r="H18" s="64"/>
      <c r="I18" s="61"/>
      <c r="J18" s="54"/>
      <c r="K18" s="54"/>
      <c r="L18" s="74"/>
      <c r="M18" s="77" t="str">
        <f t="shared" si="0"/>
        <v/>
      </c>
      <c r="O18" s="111"/>
    </row>
    <row r="19" spans="1:15" x14ac:dyDescent="0.4">
      <c r="A19" s="170"/>
      <c r="B19" s="171"/>
      <c r="C19" s="61"/>
      <c r="D19" s="54"/>
      <c r="E19" s="54"/>
      <c r="F19" s="67"/>
      <c r="G19" s="70" t="str">
        <f t="shared" si="1"/>
        <v/>
      </c>
      <c r="H19" s="64"/>
      <c r="I19" s="61"/>
      <c r="J19" s="54"/>
      <c r="K19" s="54"/>
      <c r="L19" s="74"/>
      <c r="M19" s="77" t="str">
        <f t="shared" si="0"/>
        <v/>
      </c>
      <c r="O19" s="111"/>
    </row>
    <row r="20" spans="1:15" x14ac:dyDescent="0.4">
      <c r="A20" s="170"/>
      <c r="B20" s="171"/>
      <c r="C20" s="61"/>
      <c r="D20" s="54"/>
      <c r="E20" s="54"/>
      <c r="F20" s="67"/>
      <c r="G20" s="70" t="str">
        <f t="shared" si="1"/>
        <v/>
      </c>
      <c r="H20" s="64"/>
      <c r="I20" s="61"/>
      <c r="J20" s="54"/>
      <c r="K20" s="54"/>
      <c r="L20" s="74"/>
      <c r="M20" s="77" t="str">
        <f t="shared" si="0"/>
        <v/>
      </c>
      <c r="O20" s="111"/>
    </row>
    <row r="21" spans="1:15" x14ac:dyDescent="0.4">
      <c r="A21" s="170"/>
      <c r="B21" s="171"/>
      <c r="C21" s="61"/>
      <c r="D21" s="54"/>
      <c r="E21" s="54"/>
      <c r="F21" s="67"/>
      <c r="G21" s="70" t="str">
        <f t="shared" si="1"/>
        <v/>
      </c>
      <c r="H21" s="64"/>
      <c r="I21" s="61"/>
      <c r="J21" s="54"/>
      <c r="K21" s="54"/>
      <c r="L21" s="74"/>
      <c r="M21" s="77" t="str">
        <f t="shared" si="0"/>
        <v/>
      </c>
      <c r="O21" s="111"/>
    </row>
    <row r="22" spans="1:15" x14ac:dyDescent="0.4">
      <c r="A22" s="170"/>
      <c r="B22" s="171"/>
      <c r="C22" s="61"/>
      <c r="D22" s="54"/>
      <c r="E22" s="54"/>
      <c r="F22" s="67"/>
      <c r="G22" s="70" t="str">
        <f t="shared" si="1"/>
        <v/>
      </c>
      <c r="H22" s="64"/>
      <c r="I22" s="61"/>
      <c r="J22" s="54"/>
      <c r="K22" s="54"/>
      <c r="L22" s="74"/>
      <c r="M22" s="77" t="str">
        <f t="shared" si="0"/>
        <v/>
      </c>
      <c r="O22" s="111"/>
    </row>
    <row r="23" spans="1:15" x14ac:dyDescent="0.4">
      <c r="A23" s="170"/>
      <c r="B23" s="171"/>
      <c r="C23" s="61"/>
      <c r="D23" s="54"/>
      <c r="E23" s="54"/>
      <c r="F23" s="67"/>
      <c r="G23" s="70" t="str">
        <f t="shared" si="1"/>
        <v/>
      </c>
      <c r="H23" s="64"/>
      <c r="I23" s="61"/>
      <c r="J23" s="54"/>
      <c r="K23" s="54"/>
      <c r="L23" s="74"/>
      <c r="M23" s="77" t="str">
        <f t="shared" si="0"/>
        <v/>
      </c>
      <c r="O23" s="111"/>
    </row>
    <row r="24" spans="1:15" x14ac:dyDescent="0.4">
      <c r="A24" s="170"/>
      <c r="B24" s="171"/>
      <c r="C24" s="61"/>
      <c r="D24" s="54"/>
      <c r="E24" s="54"/>
      <c r="F24" s="67"/>
      <c r="G24" s="70" t="str">
        <f t="shared" si="1"/>
        <v/>
      </c>
      <c r="H24" s="64"/>
      <c r="I24" s="61"/>
      <c r="J24" s="54"/>
      <c r="K24" s="54"/>
      <c r="L24" s="74"/>
      <c r="M24" s="77" t="str">
        <f t="shared" si="0"/>
        <v/>
      </c>
      <c r="O24" s="111"/>
    </row>
    <row r="25" spans="1:15" x14ac:dyDescent="0.4">
      <c r="A25" s="170"/>
      <c r="B25" s="171"/>
      <c r="C25" s="61"/>
      <c r="D25" s="54"/>
      <c r="E25" s="54"/>
      <c r="F25" s="67"/>
      <c r="G25" s="70" t="str">
        <f t="shared" si="1"/>
        <v/>
      </c>
      <c r="H25" s="64"/>
      <c r="I25" s="61"/>
      <c r="J25" s="54"/>
      <c r="K25" s="54"/>
      <c r="L25" s="74"/>
      <c r="M25" s="77" t="str">
        <f t="shared" si="0"/>
        <v/>
      </c>
      <c r="O25" s="111"/>
    </row>
    <row r="26" spans="1:15" x14ac:dyDescent="0.4">
      <c r="A26" s="170"/>
      <c r="B26" s="171"/>
      <c r="C26" s="61"/>
      <c r="D26" s="54"/>
      <c r="E26" s="54"/>
      <c r="F26" s="67"/>
      <c r="G26" s="70" t="str">
        <f t="shared" si="1"/>
        <v/>
      </c>
      <c r="H26" s="64"/>
      <c r="I26" s="61"/>
      <c r="J26" s="54"/>
      <c r="K26" s="54"/>
      <c r="L26" s="74"/>
      <c r="M26" s="77" t="str">
        <f t="shared" si="0"/>
        <v/>
      </c>
      <c r="O26" s="111"/>
    </row>
    <row r="27" spans="1:15" x14ac:dyDescent="0.4">
      <c r="A27" s="170"/>
      <c r="B27" s="171"/>
      <c r="C27" s="61"/>
      <c r="D27" s="54"/>
      <c r="E27" s="54"/>
      <c r="F27" s="67"/>
      <c r="G27" s="70" t="str">
        <f t="shared" si="1"/>
        <v/>
      </c>
      <c r="H27" s="64"/>
      <c r="I27" s="61"/>
      <c r="J27" s="54"/>
      <c r="K27" s="54"/>
      <c r="L27" s="74"/>
      <c r="M27" s="77" t="str">
        <f t="shared" si="0"/>
        <v/>
      </c>
      <c r="O27" s="111"/>
    </row>
    <row r="28" spans="1:15" x14ac:dyDescent="0.4">
      <c r="A28" s="170"/>
      <c r="B28" s="171"/>
      <c r="C28" s="61"/>
      <c r="D28" s="54"/>
      <c r="E28" s="54"/>
      <c r="F28" s="67"/>
      <c r="G28" s="70" t="str">
        <f t="shared" si="1"/>
        <v/>
      </c>
      <c r="H28" s="64"/>
      <c r="I28" s="61"/>
      <c r="J28" s="54"/>
      <c r="K28" s="54"/>
      <c r="L28" s="74"/>
      <c r="M28" s="77" t="str">
        <f t="shared" si="0"/>
        <v/>
      </c>
      <c r="O28" s="111"/>
    </row>
    <row r="29" spans="1:15" x14ac:dyDescent="0.4">
      <c r="A29" s="170"/>
      <c r="B29" s="171"/>
      <c r="C29" s="61"/>
      <c r="D29" s="54"/>
      <c r="E29" s="54"/>
      <c r="F29" s="67"/>
      <c r="G29" s="70" t="str">
        <f t="shared" si="1"/>
        <v/>
      </c>
      <c r="H29" s="64"/>
      <c r="I29" s="61"/>
      <c r="J29" s="54"/>
      <c r="K29" s="54"/>
      <c r="L29" s="74"/>
      <c r="M29" s="77" t="str">
        <f t="shared" si="0"/>
        <v/>
      </c>
      <c r="O29" s="111"/>
    </row>
    <row r="30" spans="1:15" x14ac:dyDescent="0.4">
      <c r="A30" s="170"/>
      <c r="B30" s="171"/>
      <c r="C30" s="61"/>
      <c r="D30" s="54"/>
      <c r="E30" s="54"/>
      <c r="F30" s="67"/>
      <c r="G30" s="70" t="str">
        <f t="shared" si="1"/>
        <v/>
      </c>
      <c r="H30" s="64"/>
      <c r="I30" s="61"/>
      <c r="J30" s="54"/>
      <c r="K30" s="54"/>
      <c r="L30" s="74"/>
      <c r="M30" s="77" t="str">
        <f t="shared" si="0"/>
        <v/>
      </c>
      <c r="O30" s="111"/>
    </row>
    <row r="31" spans="1:15" x14ac:dyDescent="0.4">
      <c r="A31" s="170"/>
      <c r="B31" s="171"/>
      <c r="C31" s="61"/>
      <c r="D31" s="54"/>
      <c r="E31" s="54"/>
      <c r="F31" s="67"/>
      <c r="G31" s="70" t="str">
        <f t="shared" si="1"/>
        <v/>
      </c>
      <c r="H31" s="64"/>
      <c r="I31" s="61"/>
      <c r="J31" s="54"/>
      <c r="K31" s="54"/>
      <c r="L31" s="74"/>
      <c r="M31" s="77" t="str">
        <f t="shared" si="0"/>
        <v/>
      </c>
      <c r="O31" s="111"/>
    </row>
    <row r="32" spans="1:15" x14ac:dyDescent="0.4">
      <c r="A32" s="170"/>
      <c r="B32" s="171"/>
      <c r="C32" s="61"/>
      <c r="D32" s="54"/>
      <c r="E32" s="54"/>
      <c r="F32" s="67"/>
      <c r="G32" s="70" t="str">
        <f t="shared" si="1"/>
        <v/>
      </c>
      <c r="H32" s="64"/>
      <c r="I32" s="61"/>
      <c r="J32" s="54"/>
      <c r="K32" s="54"/>
      <c r="L32" s="74"/>
      <c r="M32" s="77" t="str">
        <f t="shared" si="0"/>
        <v/>
      </c>
      <c r="O32" s="111"/>
    </row>
    <row r="33" spans="1:15" x14ac:dyDescent="0.4">
      <c r="A33" s="170"/>
      <c r="B33" s="171"/>
      <c r="C33" s="61"/>
      <c r="D33" s="54"/>
      <c r="E33" s="54"/>
      <c r="F33" s="67"/>
      <c r="G33" s="70" t="str">
        <f t="shared" si="1"/>
        <v/>
      </c>
      <c r="H33" s="65"/>
      <c r="I33" s="62"/>
      <c r="J33" s="55"/>
      <c r="K33" s="55"/>
      <c r="L33" s="75"/>
      <c r="M33" s="78" t="str">
        <f t="shared" si="0"/>
        <v/>
      </c>
      <c r="O33" s="111"/>
    </row>
    <row r="34" spans="1:15" x14ac:dyDescent="0.4">
      <c r="A34" s="170"/>
      <c r="B34" s="171"/>
      <c r="C34" s="61"/>
      <c r="D34" s="54"/>
      <c r="E34" s="54"/>
      <c r="F34" s="67"/>
      <c r="G34" s="70" t="str">
        <f t="shared" si="1"/>
        <v/>
      </c>
      <c r="H34" s="116"/>
      <c r="I34" s="117"/>
      <c r="J34" s="118"/>
      <c r="K34" s="118"/>
      <c r="L34" s="32" t="s">
        <v>7</v>
      </c>
      <c r="M34" s="86">
        <f>SUM(M8:M33)</f>
        <v>0</v>
      </c>
      <c r="O34" s="111"/>
    </row>
    <row r="35" spans="1:15" x14ac:dyDescent="0.4">
      <c r="A35" s="170"/>
      <c r="B35" s="171"/>
      <c r="C35" s="61"/>
      <c r="D35" s="54"/>
      <c r="E35" s="54"/>
      <c r="F35" s="67"/>
      <c r="G35" s="70" t="str">
        <f t="shared" si="1"/>
        <v/>
      </c>
      <c r="H35" s="182" t="s">
        <v>71</v>
      </c>
      <c r="I35" s="183"/>
      <c r="J35" s="183"/>
      <c r="K35" s="183"/>
      <c r="L35" s="183"/>
      <c r="M35" s="184"/>
      <c r="O35" s="111"/>
    </row>
    <row r="36" spans="1:15" x14ac:dyDescent="0.4">
      <c r="A36" s="170"/>
      <c r="B36" s="171"/>
      <c r="C36" s="61"/>
      <c r="D36" s="54"/>
      <c r="E36" s="54"/>
      <c r="F36" s="67"/>
      <c r="G36" s="70" t="str">
        <f t="shared" si="1"/>
        <v/>
      </c>
      <c r="H36" s="185" t="s">
        <v>0</v>
      </c>
      <c r="I36" s="186" t="s">
        <v>72</v>
      </c>
      <c r="J36" s="187" t="s">
        <v>3</v>
      </c>
      <c r="K36" s="187" t="s">
        <v>4</v>
      </c>
      <c r="L36" s="189" t="s">
        <v>1</v>
      </c>
      <c r="M36" s="187" t="s">
        <v>9</v>
      </c>
      <c r="O36" s="111"/>
    </row>
    <row r="37" spans="1:15" x14ac:dyDescent="0.4">
      <c r="A37" s="170"/>
      <c r="B37" s="171"/>
      <c r="C37" s="61"/>
      <c r="D37" s="54"/>
      <c r="E37" s="54"/>
      <c r="F37" s="67"/>
      <c r="G37" s="70" t="str">
        <f t="shared" si="1"/>
        <v/>
      </c>
      <c r="H37" s="185"/>
      <c r="I37" s="186"/>
      <c r="J37" s="188"/>
      <c r="K37" s="188"/>
      <c r="L37" s="190"/>
      <c r="M37" s="188"/>
      <c r="O37" s="111"/>
    </row>
    <row r="38" spans="1:15" x14ac:dyDescent="0.4">
      <c r="A38" s="170"/>
      <c r="B38" s="171"/>
      <c r="C38" s="61"/>
      <c r="D38" s="54"/>
      <c r="E38" s="54"/>
      <c r="F38" s="67"/>
      <c r="G38" s="70" t="str">
        <f t="shared" si="1"/>
        <v/>
      </c>
      <c r="H38" s="87"/>
      <c r="I38" s="88"/>
      <c r="J38" s="89"/>
      <c r="K38" s="89"/>
      <c r="L38" s="90"/>
      <c r="M38" s="91" t="str">
        <f t="shared" si="0"/>
        <v/>
      </c>
      <c r="O38" s="111"/>
    </row>
    <row r="39" spans="1:15" x14ac:dyDescent="0.4">
      <c r="A39" s="170"/>
      <c r="B39" s="171"/>
      <c r="C39" s="61"/>
      <c r="D39" s="54"/>
      <c r="E39" s="54"/>
      <c r="F39" s="67"/>
      <c r="G39" s="70" t="str">
        <f t="shared" si="1"/>
        <v/>
      </c>
      <c r="H39" s="64"/>
      <c r="I39" s="61"/>
      <c r="J39" s="54"/>
      <c r="K39" s="54"/>
      <c r="L39" s="74"/>
      <c r="M39" s="77" t="str">
        <f t="shared" si="0"/>
        <v/>
      </c>
      <c r="O39" s="111"/>
    </row>
    <row r="40" spans="1:15" x14ac:dyDescent="0.4">
      <c r="A40" s="170"/>
      <c r="B40" s="171"/>
      <c r="C40" s="61"/>
      <c r="D40" s="54"/>
      <c r="E40" s="54"/>
      <c r="F40" s="67"/>
      <c r="G40" s="70" t="str">
        <f t="shared" si="1"/>
        <v/>
      </c>
      <c r="H40" s="64"/>
      <c r="I40" s="61"/>
      <c r="J40" s="54"/>
      <c r="K40" s="54"/>
      <c r="L40" s="74"/>
      <c r="M40" s="77" t="str">
        <f t="shared" si="0"/>
        <v/>
      </c>
      <c r="O40" s="111"/>
    </row>
    <row r="41" spans="1:15" x14ac:dyDescent="0.4">
      <c r="A41" s="170"/>
      <c r="B41" s="171"/>
      <c r="C41" s="61"/>
      <c r="D41" s="54"/>
      <c r="E41" s="54"/>
      <c r="F41" s="67"/>
      <c r="G41" s="70" t="str">
        <f t="shared" si="1"/>
        <v/>
      </c>
      <c r="H41" s="64"/>
      <c r="I41" s="61"/>
      <c r="J41" s="54"/>
      <c r="K41" s="54"/>
      <c r="L41" s="74"/>
      <c r="M41" s="77" t="str">
        <f t="shared" si="0"/>
        <v/>
      </c>
      <c r="O41" s="111"/>
    </row>
    <row r="42" spans="1:15" x14ac:dyDescent="0.4">
      <c r="A42" s="170"/>
      <c r="B42" s="171"/>
      <c r="C42" s="61"/>
      <c r="D42" s="54"/>
      <c r="E42" s="54"/>
      <c r="F42" s="67"/>
      <c r="G42" s="70" t="str">
        <f t="shared" si="1"/>
        <v/>
      </c>
      <c r="H42" s="64"/>
      <c r="I42" s="61"/>
      <c r="J42" s="54"/>
      <c r="K42" s="54"/>
      <c r="L42" s="74"/>
      <c r="M42" s="77" t="str">
        <f t="shared" si="0"/>
        <v/>
      </c>
      <c r="O42" s="111"/>
    </row>
    <row r="43" spans="1:15" x14ac:dyDescent="0.4">
      <c r="A43" s="170"/>
      <c r="B43" s="171"/>
      <c r="C43" s="61"/>
      <c r="D43" s="54"/>
      <c r="E43" s="54"/>
      <c r="F43" s="67"/>
      <c r="G43" s="70" t="str">
        <f t="shared" si="1"/>
        <v/>
      </c>
      <c r="H43" s="64"/>
      <c r="I43" s="85"/>
      <c r="J43" s="54"/>
      <c r="K43" s="54"/>
      <c r="L43" s="74"/>
      <c r="M43" s="77" t="str">
        <f t="shared" si="0"/>
        <v/>
      </c>
      <c r="O43" s="111"/>
    </row>
    <row r="44" spans="1:15" ht="18" customHeight="1" x14ac:dyDescent="0.4">
      <c r="A44" s="170"/>
      <c r="B44" s="171"/>
      <c r="C44" s="61"/>
      <c r="D44" s="54"/>
      <c r="E44" s="54"/>
      <c r="F44" s="67"/>
      <c r="G44" s="70" t="str">
        <f t="shared" si="1"/>
        <v/>
      </c>
      <c r="H44" s="64"/>
      <c r="I44" s="61"/>
      <c r="J44" s="54"/>
      <c r="K44" s="54"/>
      <c r="L44" s="74"/>
      <c r="M44" s="77" t="str">
        <f t="shared" si="0"/>
        <v/>
      </c>
      <c r="O44" s="111"/>
    </row>
    <row r="45" spans="1:15" x14ac:dyDescent="0.4">
      <c r="A45" s="170"/>
      <c r="B45" s="171"/>
      <c r="C45" s="61"/>
      <c r="D45" s="54"/>
      <c r="E45" s="54"/>
      <c r="F45" s="67"/>
      <c r="G45" s="70" t="str">
        <f t="shared" si="1"/>
        <v/>
      </c>
      <c r="H45" s="64"/>
      <c r="I45" s="61"/>
      <c r="J45" s="54"/>
      <c r="K45" s="54"/>
      <c r="L45" s="74"/>
      <c r="M45" s="77" t="str">
        <f t="shared" si="0"/>
        <v/>
      </c>
      <c r="O45" s="111"/>
    </row>
    <row r="46" spans="1:15" x14ac:dyDescent="0.4">
      <c r="A46" s="170"/>
      <c r="B46" s="171"/>
      <c r="C46" s="61"/>
      <c r="D46" s="54"/>
      <c r="E46" s="54"/>
      <c r="F46" s="67"/>
      <c r="G46" s="70" t="str">
        <f t="shared" si="1"/>
        <v/>
      </c>
      <c r="H46" s="64"/>
      <c r="I46" s="61"/>
      <c r="J46" s="54"/>
      <c r="K46" s="54"/>
      <c r="L46" s="74"/>
      <c r="M46" s="77" t="str">
        <f t="shared" si="0"/>
        <v/>
      </c>
      <c r="O46" s="111"/>
    </row>
    <row r="47" spans="1:15" x14ac:dyDescent="0.4">
      <c r="A47" s="170"/>
      <c r="B47" s="171"/>
      <c r="C47" s="61"/>
      <c r="D47" s="54"/>
      <c r="E47" s="54"/>
      <c r="F47" s="67"/>
      <c r="G47" s="70" t="str">
        <f t="shared" si="1"/>
        <v/>
      </c>
      <c r="H47" s="64"/>
      <c r="I47" s="61"/>
      <c r="J47" s="54"/>
      <c r="K47" s="54"/>
      <c r="L47" s="74"/>
      <c r="M47" s="77" t="str">
        <f t="shared" si="0"/>
        <v/>
      </c>
      <c r="O47" s="111"/>
    </row>
    <row r="48" spans="1:15" x14ac:dyDescent="0.4">
      <c r="A48" s="170"/>
      <c r="B48" s="171"/>
      <c r="C48" s="61"/>
      <c r="D48" s="54"/>
      <c r="E48" s="54"/>
      <c r="F48" s="67"/>
      <c r="G48" s="70" t="str">
        <f t="shared" si="1"/>
        <v/>
      </c>
      <c r="H48" s="64"/>
      <c r="I48" s="61"/>
      <c r="J48" s="54"/>
      <c r="K48" s="54"/>
      <c r="L48" s="74"/>
      <c r="M48" s="77" t="str">
        <f t="shared" si="0"/>
        <v/>
      </c>
      <c r="O48" s="111"/>
    </row>
    <row r="49" spans="1:15" x14ac:dyDescent="0.4">
      <c r="A49" s="170"/>
      <c r="B49" s="171"/>
      <c r="C49" s="61"/>
      <c r="D49" s="54"/>
      <c r="E49" s="54"/>
      <c r="F49" s="67"/>
      <c r="G49" s="70" t="str">
        <f t="shared" si="1"/>
        <v/>
      </c>
      <c r="H49" s="64"/>
      <c r="I49" s="61"/>
      <c r="J49" s="54"/>
      <c r="K49" s="54"/>
      <c r="L49" s="74"/>
      <c r="M49" s="77" t="str">
        <f t="shared" si="0"/>
        <v/>
      </c>
      <c r="O49" s="111"/>
    </row>
    <row r="50" spans="1:15" x14ac:dyDescent="0.4">
      <c r="A50" s="170"/>
      <c r="B50" s="171"/>
      <c r="C50" s="61"/>
      <c r="D50" s="54"/>
      <c r="E50" s="54"/>
      <c r="F50" s="67"/>
      <c r="G50" s="70" t="str">
        <f t="shared" si="1"/>
        <v/>
      </c>
      <c r="H50" s="64"/>
      <c r="I50" s="61"/>
      <c r="J50" s="54"/>
      <c r="K50" s="54"/>
      <c r="L50" s="74"/>
      <c r="M50" s="77" t="str">
        <f t="shared" si="0"/>
        <v/>
      </c>
      <c r="O50" s="111"/>
    </row>
    <row r="51" spans="1:15" x14ac:dyDescent="0.4">
      <c r="A51" s="170"/>
      <c r="B51" s="171"/>
      <c r="C51" s="61"/>
      <c r="D51" s="54"/>
      <c r="E51" s="54"/>
      <c r="F51" s="67"/>
      <c r="G51" s="70" t="str">
        <f t="shared" si="1"/>
        <v/>
      </c>
      <c r="H51" s="64"/>
      <c r="I51" s="85"/>
      <c r="J51" s="54"/>
      <c r="K51" s="54"/>
      <c r="L51" s="74"/>
      <c r="M51" s="77" t="str">
        <f t="shared" si="0"/>
        <v/>
      </c>
      <c r="O51" s="111"/>
    </row>
    <row r="52" spans="1:15" x14ac:dyDescent="0.4">
      <c r="A52" s="170"/>
      <c r="B52" s="171"/>
      <c r="C52" s="61"/>
      <c r="D52" s="54"/>
      <c r="E52" s="54"/>
      <c r="F52" s="67"/>
      <c r="G52" s="70" t="str">
        <f t="shared" si="1"/>
        <v/>
      </c>
      <c r="H52" s="64"/>
      <c r="I52" s="61"/>
      <c r="J52" s="54"/>
      <c r="K52" s="54"/>
      <c r="L52" s="74"/>
      <c r="M52" s="77" t="str">
        <f t="shared" si="0"/>
        <v/>
      </c>
      <c r="O52" s="111"/>
    </row>
    <row r="53" spans="1:15" x14ac:dyDescent="0.4">
      <c r="A53" s="170"/>
      <c r="B53" s="171"/>
      <c r="C53" s="61"/>
      <c r="D53" s="54"/>
      <c r="E53" s="54"/>
      <c r="F53" s="67"/>
      <c r="G53" s="70" t="str">
        <f t="shared" si="1"/>
        <v/>
      </c>
      <c r="H53" s="64"/>
      <c r="I53" s="61"/>
      <c r="J53" s="54"/>
      <c r="K53" s="54"/>
      <c r="L53" s="74"/>
      <c r="M53" s="77" t="str">
        <f t="shared" si="0"/>
        <v/>
      </c>
      <c r="O53" s="111"/>
    </row>
    <row r="54" spans="1:15" x14ac:dyDescent="0.4">
      <c r="A54" s="170"/>
      <c r="B54" s="171"/>
      <c r="C54" s="61"/>
      <c r="D54" s="54"/>
      <c r="E54" s="54"/>
      <c r="F54" s="67"/>
      <c r="G54" s="70" t="str">
        <f t="shared" si="1"/>
        <v/>
      </c>
      <c r="H54" s="64"/>
      <c r="J54" s="54"/>
      <c r="K54" s="54"/>
      <c r="L54" s="74"/>
      <c r="M54" s="77" t="str">
        <f t="shared" si="0"/>
        <v/>
      </c>
      <c r="O54" s="111"/>
    </row>
    <row r="55" spans="1:15" x14ac:dyDescent="0.4">
      <c r="A55" s="170"/>
      <c r="B55" s="171"/>
      <c r="C55" s="61"/>
      <c r="D55" s="54"/>
      <c r="E55" s="54"/>
      <c r="F55" s="67"/>
      <c r="G55" s="70" t="str">
        <f t="shared" si="1"/>
        <v/>
      </c>
      <c r="H55" s="64"/>
      <c r="I55" s="61"/>
      <c r="J55" s="54"/>
      <c r="K55" s="54"/>
      <c r="L55" s="74"/>
      <c r="M55" s="77" t="str">
        <f t="shared" si="0"/>
        <v/>
      </c>
      <c r="O55" s="111"/>
    </row>
    <row r="56" spans="1:15" x14ac:dyDescent="0.4">
      <c r="A56" s="170"/>
      <c r="B56" s="171"/>
      <c r="C56" s="61"/>
      <c r="D56" s="54"/>
      <c r="E56" s="54"/>
      <c r="F56" s="67"/>
      <c r="G56" s="70" t="str">
        <f t="shared" si="1"/>
        <v/>
      </c>
      <c r="H56" s="64"/>
      <c r="I56" s="61"/>
      <c r="J56" s="54"/>
      <c r="K56" s="54"/>
      <c r="L56" s="74"/>
      <c r="M56" s="77" t="str">
        <f t="shared" si="0"/>
        <v/>
      </c>
      <c r="O56" s="111"/>
    </row>
    <row r="57" spans="1:15" x14ac:dyDescent="0.4">
      <c r="A57" s="170"/>
      <c r="B57" s="171"/>
      <c r="C57" s="61"/>
      <c r="D57" s="54"/>
      <c r="E57" s="54"/>
      <c r="F57" s="67"/>
      <c r="G57" s="70" t="str">
        <f t="shared" si="1"/>
        <v/>
      </c>
      <c r="H57" s="64"/>
      <c r="I57" s="61"/>
      <c r="J57" s="54"/>
      <c r="K57" s="54"/>
      <c r="L57" s="74"/>
      <c r="M57" s="77" t="str">
        <f t="shared" si="0"/>
        <v/>
      </c>
      <c r="O57" s="111"/>
    </row>
    <row r="58" spans="1:15" x14ac:dyDescent="0.4">
      <c r="A58" s="170"/>
      <c r="B58" s="171"/>
      <c r="C58" s="61"/>
      <c r="D58" s="54"/>
      <c r="E58" s="54"/>
      <c r="F58" s="67"/>
      <c r="G58" s="70" t="str">
        <f t="shared" si="1"/>
        <v/>
      </c>
      <c r="H58" s="64"/>
      <c r="I58" s="61"/>
      <c r="J58" s="54"/>
      <c r="K58" s="54"/>
      <c r="L58" s="74"/>
      <c r="M58" s="77" t="str">
        <f t="shared" si="0"/>
        <v/>
      </c>
      <c r="O58" s="111"/>
    </row>
    <row r="59" spans="1:15" x14ac:dyDescent="0.4">
      <c r="A59" s="170"/>
      <c r="B59" s="171"/>
      <c r="C59" s="61"/>
      <c r="D59" s="54"/>
      <c r="E59" s="54"/>
      <c r="F59" s="67"/>
      <c r="G59" s="70" t="str">
        <f t="shared" si="1"/>
        <v/>
      </c>
      <c r="H59" s="64"/>
      <c r="I59" s="61"/>
      <c r="J59" s="54"/>
      <c r="K59" s="54"/>
      <c r="L59" s="74"/>
      <c r="M59" s="77" t="str">
        <f t="shared" si="0"/>
        <v/>
      </c>
      <c r="O59" s="111"/>
    </row>
    <row r="60" spans="1:15" x14ac:dyDescent="0.4">
      <c r="A60" s="170"/>
      <c r="B60" s="171"/>
      <c r="C60" s="61"/>
      <c r="D60" s="54"/>
      <c r="E60" s="54"/>
      <c r="F60" s="67"/>
      <c r="G60" s="70" t="str">
        <f t="shared" si="1"/>
        <v/>
      </c>
      <c r="H60" s="64"/>
      <c r="I60" s="61"/>
      <c r="J60" s="54"/>
      <c r="K60" s="54"/>
      <c r="L60" s="74"/>
      <c r="M60" s="77" t="str">
        <f t="shared" si="0"/>
        <v/>
      </c>
      <c r="O60" s="111"/>
    </row>
    <row r="61" spans="1:15" x14ac:dyDescent="0.4">
      <c r="A61" s="168"/>
      <c r="B61" s="169"/>
      <c r="C61" s="62"/>
      <c r="D61" s="55"/>
      <c r="E61" s="55"/>
      <c r="F61" s="68"/>
      <c r="G61" s="71" t="str">
        <f t="shared" si="1"/>
        <v/>
      </c>
      <c r="H61" s="65"/>
      <c r="I61" s="62"/>
      <c r="J61" s="55"/>
      <c r="K61" s="55"/>
      <c r="L61" s="75"/>
      <c r="M61" s="78" t="str">
        <f t="shared" si="0"/>
        <v/>
      </c>
      <c r="O61" s="111"/>
    </row>
    <row r="62" spans="1:15" x14ac:dyDescent="0.4">
      <c r="F62" s="47" t="s">
        <v>6</v>
      </c>
      <c r="G62" s="72">
        <f>SUM(G8:G61)</f>
        <v>0</v>
      </c>
      <c r="L62" s="11" t="s">
        <v>73</v>
      </c>
      <c r="M62" s="72">
        <f>SUM(M38:M61)</f>
        <v>0</v>
      </c>
      <c r="O62" s="111"/>
    </row>
    <row r="63" spans="1:15" ht="7.9" customHeight="1" thickBot="1" x14ac:dyDescent="0.45">
      <c r="O63" s="112"/>
    </row>
    <row r="64" spans="1:15" ht="24.75" thickBot="1" x14ac:dyDescent="0.45">
      <c r="A64" s="158" t="s">
        <v>84</v>
      </c>
      <c r="B64" s="159"/>
      <c r="C64" s="159"/>
      <c r="D64" s="159"/>
      <c r="E64" s="160"/>
      <c r="F64" s="122">
        <f>ROUNDDOWN(G62-M34,2)</f>
        <v>0</v>
      </c>
      <c r="G64" s="193" t="s">
        <v>83</v>
      </c>
      <c r="H64" s="194"/>
      <c r="I64" s="194"/>
      <c r="J64" s="195"/>
      <c r="K64" s="125">
        <f>ROUNDDOWN(G62-M34-M62,2)</f>
        <v>0</v>
      </c>
      <c r="L64" s="123" t="s">
        <v>85</v>
      </c>
      <c r="M64" s="124" t="str">
        <f>IF(K64=0,"",K64/F64)</f>
        <v/>
      </c>
      <c r="O64" s="111"/>
    </row>
    <row r="65" spans="12:13" x14ac:dyDescent="0.4">
      <c r="L65" s="191" t="s">
        <v>26</v>
      </c>
      <c r="M65" s="192"/>
    </row>
  </sheetData>
  <sheetProtection algorithmName="SHA-512" hashValue="zvxSVAnc2HgU/hENCZTjGrNLMEXOBougdvp+x9SCHFqX76HmoM4+Mcdf/WYO2T2PIg5AywLyjsZA2EPSoeqThA==" saltValue="wOTYBbO1RojX/s/4UQv+Sg==" spinCount="100000" sheet="1" objects="1" formatColumns="0"/>
  <mergeCells count="72">
    <mergeCell ref="L65:M65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4:E64"/>
    <mergeCell ref="G64:J64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40:B40"/>
    <mergeCell ref="A32:B32"/>
    <mergeCell ref="A33:B33"/>
    <mergeCell ref="A34:B34"/>
    <mergeCell ref="A35:B35"/>
    <mergeCell ref="A37:B37"/>
    <mergeCell ref="A38:B38"/>
    <mergeCell ref="A39:B39"/>
    <mergeCell ref="H35:M35"/>
    <mergeCell ref="A36:B36"/>
    <mergeCell ref="H36:H37"/>
    <mergeCell ref="I36:I37"/>
    <mergeCell ref="J36:J37"/>
    <mergeCell ref="K36:K37"/>
    <mergeCell ref="L36:L37"/>
    <mergeCell ref="M36:M37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6:B7"/>
    <mergeCell ref="C6:G6"/>
    <mergeCell ref="H6:M6"/>
    <mergeCell ref="A1:M1"/>
    <mergeCell ref="A2:M2"/>
    <mergeCell ref="B4:D4"/>
    <mergeCell ref="F4:G4"/>
    <mergeCell ref="K4:M4"/>
  </mergeCells>
  <phoneticPr fontId="2"/>
  <conditionalFormatting sqref="F8:F61">
    <cfRule type="cellIs" dxfId="17" priority="7" operator="lessThan">
      <formula>0</formula>
    </cfRule>
  </conditionalFormatting>
  <conditionalFormatting sqref="G8:G62">
    <cfRule type="cellIs" dxfId="16" priority="2" operator="lessThan">
      <formula>0</formula>
    </cfRule>
  </conditionalFormatting>
  <conditionalFormatting sqref="L8:L61">
    <cfRule type="cellIs" dxfId="15" priority="6" operator="lessThan">
      <formula>0</formula>
    </cfRule>
  </conditionalFormatting>
  <conditionalFormatting sqref="L64:M64">
    <cfRule type="cellIs" dxfId="14" priority="4" operator="lessThan">
      <formula>0</formula>
    </cfRule>
  </conditionalFormatting>
  <conditionalFormatting sqref="M8:M62 H35">
    <cfRule type="cellIs" dxfId="13" priority="5" operator="lessThan">
      <formula>0</formula>
    </cfRule>
  </conditionalFormatting>
  <conditionalFormatting sqref="M62">
    <cfRule type="cellIs" dxfId="12" priority="3" operator="lessThan">
      <formula>0</formula>
    </cfRule>
  </conditionalFormatting>
  <conditionalFormatting sqref="O8:O64">
    <cfRule type="notContainsBlanks" dxfId="11" priority="1">
      <formula>LEN(TRIM(O8))&gt;0</formula>
    </cfRule>
  </conditionalFormatting>
  <dataValidations count="2">
    <dataValidation imeMode="on" allowBlank="1" showInputMessage="1" showErrorMessage="1" sqref="K34:L34" xr:uid="{615FA7F9-7D6C-4B13-B50C-29C58EBD8475}"/>
    <dataValidation imeMode="disabled" allowBlank="1" showInputMessage="1" showErrorMessage="1" sqref="D8:F61 K35:L37 J8:J37 K8:L33 J38:L61" xr:uid="{0893E299-78E8-4EF9-860A-B23864934BFC}"/>
  </dataValidations>
  <printOptions horizontalCentered="1" verticalCentered="1"/>
  <pageMargins left="0" right="0" top="0" bottom="0" header="0" footer="0"/>
  <pageSetup paperSize="9" scale="69" fitToWidth="0" orientation="portrait" r:id="rId1"/>
  <colBreaks count="1" manualBreakCount="1">
    <brk id="13" max="64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B0CE8-9C03-4DEB-99DA-E3C7BBFD9086}">
  <sheetPr>
    <tabColor theme="5" tint="0.59999389629810485"/>
    <pageSetUpPr fitToPage="1"/>
  </sheetPr>
  <dimension ref="A1:N79"/>
  <sheetViews>
    <sheetView showGridLines="0" view="pageBreakPreview" zoomScale="80" zoomScaleNormal="70" zoomScaleSheetLayoutView="80" workbookViewId="0">
      <selection sqref="A1:G1"/>
    </sheetView>
  </sheetViews>
  <sheetFormatPr defaultColWidth="8.75" defaultRowHeight="18.75" x14ac:dyDescent="0.4"/>
  <cols>
    <col min="1" max="2" width="11.75" style="1" customWidth="1"/>
    <col min="3" max="3" width="11.75" style="4" customWidth="1"/>
    <col min="4" max="5" width="11.75" style="1" customWidth="1"/>
    <col min="6" max="6" width="11.75" style="34" customWidth="1"/>
    <col min="7" max="7" width="11.75" style="1" customWidth="1"/>
    <col min="8" max="8" width="36.75" style="1" hidden="1" customWidth="1"/>
    <col min="9" max="16384" width="8.75" style="1"/>
  </cols>
  <sheetData>
    <row r="1" spans="1:14" ht="15" customHeight="1" x14ac:dyDescent="0.4">
      <c r="A1" s="135" t="s">
        <v>86</v>
      </c>
      <c r="B1" s="135"/>
      <c r="C1" s="136"/>
      <c r="D1" s="136"/>
      <c r="E1" s="136"/>
      <c r="F1" s="136"/>
      <c r="G1" s="136"/>
      <c r="I1" s="113"/>
      <c r="J1" s="113"/>
      <c r="K1" s="113"/>
      <c r="L1" s="113"/>
      <c r="M1" s="113"/>
      <c r="N1" s="113"/>
    </row>
    <row r="2" spans="1:14" x14ac:dyDescent="0.4">
      <c r="A2" s="137" t="s">
        <v>56</v>
      </c>
      <c r="B2" s="137"/>
      <c r="C2" s="137"/>
      <c r="D2" s="137"/>
      <c r="E2" s="137"/>
      <c r="F2" s="137"/>
      <c r="G2" s="137"/>
    </row>
    <row r="3" spans="1:14" ht="6.6" customHeight="1" x14ac:dyDescent="0.4">
      <c r="C3" s="1"/>
      <c r="D3" s="4"/>
      <c r="F3" s="1"/>
      <c r="G3" s="34"/>
      <c r="I3" s="4"/>
    </row>
    <row r="4" spans="1:14" ht="18" customHeight="1" x14ac:dyDescent="0.4">
      <c r="A4" s="83" t="s">
        <v>50</v>
      </c>
      <c r="B4" s="138"/>
      <c r="C4" s="139"/>
      <c r="D4" s="83" t="s">
        <v>51</v>
      </c>
      <c r="E4" s="172"/>
      <c r="F4" s="173"/>
      <c r="G4" s="34"/>
      <c r="I4" s="4"/>
      <c r="K4" s="82"/>
      <c r="L4" s="143"/>
      <c r="M4" s="143"/>
      <c r="N4" s="143"/>
    </row>
    <row r="5" spans="1:14" ht="6.6" customHeight="1" x14ac:dyDescent="0.4"/>
    <row r="6" spans="1:14" x14ac:dyDescent="0.4">
      <c r="A6" s="126" t="s">
        <v>10</v>
      </c>
      <c r="B6" s="127"/>
      <c r="C6" s="178" t="s">
        <v>57</v>
      </c>
      <c r="D6" s="178"/>
      <c r="E6" s="178"/>
      <c r="F6" s="178"/>
      <c r="G6" s="178"/>
    </row>
    <row r="7" spans="1:14" ht="51.75" x14ac:dyDescent="0.4">
      <c r="A7" s="128"/>
      <c r="B7" s="129"/>
      <c r="C7" s="38" t="s">
        <v>0</v>
      </c>
      <c r="D7" s="43" t="s">
        <v>3</v>
      </c>
      <c r="E7" s="43" t="s">
        <v>12</v>
      </c>
      <c r="F7" s="40" t="s">
        <v>47</v>
      </c>
      <c r="G7" s="43" t="s">
        <v>9</v>
      </c>
      <c r="H7" s="110" t="s">
        <v>46</v>
      </c>
    </row>
    <row r="8" spans="1:14" x14ac:dyDescent="0.4">
      <c r="A8" s="179"/>
      <c r="B8" s="180"/>
      <c r="C8" s="60"/>
      <c r="D8" s="53"/>
      <c r="E8" s="53"/>
      <c r="F8" s="73"/>
      <c r="G8" s="76" t="str">
        <f t="shared" ref="G8:G40" si="0">IFERROR(IF((D8*E8*F8/1000000)=0,"",(D8*E8*F8/1000000)),"")</f>
        <v/>
      </c>
      <c r="H8" s="114"/>
    </row>
    <row r="9" spans="1:14" x14ac:dyDescent="0.4">
      <c r="A9" s="170"/>
      <c r="B9" s="171"/>
      <c r="C9" s="61"/>
      <c r="D9" s="54"/>
      <c r="E9" s="54"/>
      <c r="F9" s="74"/>
      <c r="G9" s="77" t="str">
        <f t="shared" si="0"/>
        <v/>
      </c>
      <c r="H9" s="114"/>
    </row>
    <row r="10" spans="1:14" x14ac:dyDescent="0.4">
      <c r="A10" s="170"/>
      <c r="B10" s="171"/>
      <c r="C10" s="61"/>
      <c r="D10" s="54"/>
      <c r="E10" s="54"/>
      <c r="F10" s="74"/>
      <c r="G10" s="77" t="str">
        <f t="shared" si="0"/>
        <v/>
      </c>
      <c r="H10" s="114"/>
    </row>
    <row r="11" spans="1:14" x14ac:dyDescent="0.4">
      <c r="A11" s="170"/>
      <c r="B11" s="171"/>
      <c r="C11" s="61"/>
      <c r="D11" s="54"/>
      <c r="E11" s="54"/>
      <c r="F11" s="74"/>
      <c r="G11" s="77" t="str">
        <f t="shared" si="0"/>
        <v/>
      </c>
      <c r="H11" s="114"/>
    </row>
    <row r="12" spans="1:14" x14ac:dyDescent="0.4">
      <c r="A12" s="170"/>
      <c r="B12" s="171"/>
      <c r="C12" s="61"/>
      <c r="D12" s="54"/>
      <c r="E12" s="54"/>
      <c r="F12" s="74"/>
      <c r="G12" s="77" t="str">
        <f t="shared" si="0"/>
        <v/>
      </c>
      <c r="H12" s="114"/>
    </row>
    <row r="13" spans="1:14" x14ac:dyDescent="0.4">
      <c r="A13" s="170"/>
      <c r="B13" s="171"/>
      <c r="C13" s="61"/>
      <c r="D13" s="54"/>
      <c r="E13" s="54"/>
      <c r="F13" s="74"/>
      <c r="G13" s="77" t="str">
        <f t="shared" si="0"/>
        <v/>
      </c>
      <c r="H13" s="114"/>
    </row>
    <row r="14" spans="1:14" x14ac:dyDescent="0.4">
      <c r="A14" s="170"/>
      <c r="B14" s="171"/>
      <c r="C14" s="61"/>
      <c r="D14" s="54"/>
      <c r="E14" s="54"/>
      <c r="F14" s="74"/>
      <c r="G14" s="77" t="str">
        <f t="shared" si="0"/>
        <v/>
      </c>
      <c r="H14" s="114"/>
    </row>
    <row r="15" spans="1:14" x14ac:dyDescent="0.4">
      <c r="A15" s="170"/>
      <c r="B15" s="171"/>
      <c r="C15" s="61"/>
      <c r="D15" s="54"/>
      <c r="E15" s="54"/>
      <c r="F15" s="74"/>
      <c r="G15" s="77" t="str">
        <f t="shared" si="0"/>
        <v/>
      </c>
      <c r="H15" s="114"/>
    </row>
    <row r="16" spans="1:14" x14ac:dyDescent="0.4">
      <c r="A16" s="170"/>
      <c r="B16" s="171"/>
      <c r="C16" s="61"/>
      <c r="D16" s="54"/>
      <c r="E16" s="54"/>
      <c r="F16" s="74"/>
      <c r="G16" s="77" t="str">
        <f t="shared" si="0"/>
        <v/>
      </c>
      <c r="H16" s="114"/>
    </row>
    <row r="17" spans="1:8" x14ac:dyDescent="0.4">
      <c r="A17" s="170"/>
      <c r="B17" s="171"/>
      <c r="C17" s="61"/>
      <c r="D17" s="54"/>
      <c r="E17" s="54"/>
      <c r="F17" s="74"/>
      <c r="G17" s="77" t="str">
        <f t="shared" si="0"/>
        <v/>
      </c>
      <c r="H17" s="114"/>
    </row>
    <row r="18" spans="1:8" x14ac:dyDescent="0.4">
      <c r="A18" s="170"/>
      <c r="B18" s="171"/>
      <c r="C18" s="61"/>
      <c r="D18" s="54"/>
      <c r="E18" s="54"/>
      <c r="F18" s="74"/>
      <c r="G18" s="77" t="str">
        <f t="shared" si="0"/>
        <v/>
      </c>
      <c r="H18" s="114"/>
    </row>
    <row r="19" spans="1:8" x14ac:dyDescent="0.4">
      <c r="A19" s="170"/>
      <c r="B19" s="171"/>
      <c r="C19" s="61"/>
      <c r="D19" s="54"/>
      <c r="E19" s="54"/>
      <c r="F19" s="74"/>
      <c r="G19" s="77" t="str">
        <f t="shared" si="0"/>
        <v/>
      </c>
      <c r="H19" s="114"/>
    </row>
    <row r="20" spans="1:8" x14ac:dyDescent="0.4">
      <c r="A20" s="170"/>
      <c r="B20" s="171"/>
      <c r="C20" s="61"/>
      <c r="D20" s="54"/>
      <c r="E20" s="54"/>
      <c r="F20" s="74"/>
      <c r="G20" s="77" t="str">
        <f t="shared" si="0"/>
        <v/>
      </c>
      <c r="H20" s="114"/>
    </row>
    <row r="21" spans="1:8" x14ac:dyDescent="0.4">
      <c r="A21" s="170"/>
      <c r="B21" s="171"/>
      <c r="C21" s="61"/>
      <c r="D21" s="54"/>
      <c r="E21" s="54"/>
      <c r="F21" s="74"/>
      <c r="G21" s="77" t="str">
        <f t="shared" si="0"/>
        <v/>
      </c>
      <c r="H21" s="114"/>
    </row>
    <row r="22" spans="1:8" x14ac:dyDescent="0.4">
      <c r="A22" s="170"/>
      <c r="B22" s="171"/>
      <c r="C22" s="61"/>
      <c r="D22" s="54"/>
      <c r="E22" s="54"/>
      <c r="F22" s="74"/>
      <c r="G22" s="77" t="str">
        <f t="shared" si="0"/>
        <v/>
      </c>
      <c r="H22" s="114"/>
    </row>
    <row r="23" spans="1:8" x14ac:dyDescent="0.4">
      <c r="A23" s="170"/>
      <c r="B23" s="171"/>
      <c r="C23" s="61"/>
      <c r="D23" s="54"/>
      <c r="E23" s="54"/>
      <c r="F23" s="74"/>
      <c r="G23" s="77" t="str">
        <f t="shared" si="0"/>
        <v/>
      </c>
      <c r="H23" s="114"/>
    </row>
    <row r="24" spans="1:8" x14ac:dyDescent="0.4">
      <c r="A24" s="170"/>
      <c r="B24" s="171"/>
      <c r="C24" s="61"/>
      <c r="D24" s="54"/>
      <c r="E24" s="54"/>
      <c r="F24" s="74"/>
      <c r="G24" s="77" t="str">
        <f t="shared" si="0"/>
        <v/>
      </c>
      <c r="H24" s="114"/>
    </row>
    <row r="25" spans="1:8" x14ac:dyDescent="0.4">
      <c r="A25" s="170"/>
      <c r="B25" s="171"/>
      <c r="C25" s="61"/>
      <c r="D25" s="54"/>
      <c r="E25" s="54"/>
      <c r="F25" s="74"/>
      <c r="G25" s="77" t="str">
        <f t="shared" si="0"/>
        <v/>
      </c>
      <c r="H25" s="114"/>
    </row>
    <row r="26" spans="1:8" x14ac:dyDescent="0.4">
      <c r="A26" s="170"/>
      <c r="B26" s="171"/>
      <c r="C26" s="61"/>
      <c r="D26" s="54"/>
      <c r="E26" s="54"/>
      <c r="F26" s="74"/>
      <c r="G26" s="77" t="str">
        <f t="shared" si="0"/>
        <v/>
      </c>
      <c r="H26" s="114"/>
    </row>
    <row r="27" spans="1:8" x14ac:dyDescent="0.4">
      <c r="A27" s="170"/>
      <c r="B27" s="171"/>
      <c r="C27" s="61"/>
      <c r="D27" s="54"/>
      <c r="E27" s="54"/>
      <c r="F27" s="74"/>
      <c r="G27" s="77" t="str">
        <f t="shared" si="0"/>
        <v/>
      </c>
      <c r="H27" s="114"/>
    </row>
    <row r="28" spans="1:8" x14ac:dyDescent="0.4">
      <c r="A28" s="170"/>
      <c r="B28" s="171"/>
      <c r="C28" s="61"/>
      <c r="D28" s="54"/>
      <c r="E28" s="54"/>
      <c r="F28" s="74"/>
      <c r="G28" s="77" t="str">
        <f t="shared" si="0"/>
        <v/>
      </c>
      <c r="H28" s="114"/>
    </row>
    <row r="29" spans="1:8" x14ac:dyDescent="0.4">
      <c r="A29" s="170"/>
      <c r="B29" s="171"/>
      <c r="C29" s="61"/>
      <c r="D29" s="54"/>
      <c r="E29" s="54"/>
      <c r="F29" s="74"/>
      <c r="G29" s="77" t="str">
        <f t="shared" si="0"/>
        <v/>
      </c>
      <c r="H29" s="114"/>
    </row>
    <row r="30" spans="1:8" x14ac:dyDescent="0.4">
      <c r="A30" s="170"/>
      <c r="B30" s="171"/>
      <c r="C30" s="61"/>
      <c r="D30" s="54"/>
      <c r="E30" s="54"/>
      <c r="F30" s="74"/>
      <c r="G30" s="77" t="str">
        <f t="shared" si="0"/>
        <v/>
      </c>
      <c r="H30" s="114"/>
    </row>
    <row r="31" spans="1:8" x14ac:dyDescent="0.4">
      <c r="A31" s="170"/>
      <c r="B31" s="171"/>
      <c r="C31" s="61"/>
      <c r="D31" s="54"/>
      <c r="E31" s="54"/>
      <c r="F31" s="74"/>
      <c r="G31" s="77" t="str">
        <f t="shared" si="0"/>
        <v/>
      </c>
      <c r="H31" s="114"/>
    </row>
    <row r="32" spans="1:8" x14ac:dyDescent="0.4">
      <c r="A32" s="170"/>
      <c r="B32" s="171"/>
      <c r="C32" s="61"/>
      <c r="D32" s="54"/>
      <c r="E32" s="54"/>
      <c r="F32" s="74"/>
      <c r="G32" s="77" t="str">
        <f t="shared" si="0"/>
        <v/>
      </c>
      <c r="H32" s="114"/>
    </row>
    <row r="33" spans="1:8" x14ac:dyDescent="0.4">
      <c r="A33" s="170"/>
      <c r="B33" s="171"/>
      <c r="C33" s="61"/>
      <c r="D33" s="54"/>
      <c r="E33" s="54"/>
      <c r="F33" s="74"/>
      <c r="G33" s="77" t="str">
        <f t="shared" si="0"/>
        <v/>
      </c>
      <c r="H33" s="114"/>
    </row>
    <row r="34" spans="1:8" x14ac:dyDescent="0.4">
      <c r="A34" s="170"/>
      <c r="B34" s="171"/>
      <c r="C34" s="61"/>
      <c r="D34" s="54"/>
      <c r="E34" s="54"/>
      <c r="F34" s="74"/>
      <c r="G34" s="77" t="str">
        <f t="shared" si="0"/>
        <v/>
      </c>
      <c r="H34" s="114"/>
    </row>
    <row r="35" spans="1:8" x14ac:dyDescent="0.4">
      <c r="A35" s="170"/>
      <c r="B35" s="171"/>
      <c r="C35" s="61"/>
      <c r="D35" s="54"/>
      <c r="E35" s="54"/>
      <c r="F35" s="74"/>
      <c r="G35" s="77" t="str">
        <f t="shared" si="0"/>
        <v/>
      </c>
      <c r="H35" s="114"/>
    </row>
    <row r="36" spans="1:8" x14ac:dyDescent="0.4">
      <c r="A36" s="170"/>
      <c r="B36" s="171"/>
      <c r="C36" s="61"/>
      <c r="D36" s="54"/>
      <c r="E36" s="54"/>
      <c r="F36" s="74"/>
      <c r="G36" s="77" t="str">
        <f t="shared" si="0"/>
        <v/>
      </c>
      <c r="H36" s="114"/>
    </row>
    <row r="37" spans="1:8" x14ac:dyDescent="0.4">
      <c r="A37" s="170"/>
      <c r="B37" s="171"/>
      <c r="C37" s="61"/>
      <c r="D37" s="54"/>
      <c r="E37" s="54"/>
      <c r="F37" s="74"/>
      <c r="G37" s="77" t="str">
        <f t="shared" si="0"/>
        <v/>
      </c>
      <c r="H37" s="114"/>
    </row>
    <row r="38" spans="1:8" x14ac:dyDescent="0.4">
      <c r="A38" s="170"/>
      <c r="B38" s="171"/>
      <c r="C38" s="61"/>
      <c r="D38" s="54"/>
      <c r="E38" s="54"/>
      <c r="F38" s="74"/>
      <c r="G38" s="77" t="str">
        <f t="shared" si="0"/>
        <v/>
      </c>
      <c r="H38" s="114"/>
    </row>
    <row r="39" spans="1:8" x14ac:dyDescent="0.4">
      <c r="A39" s="170"/>
      <c r="B39" s="171"/>
      <c r="C39" s="61"/>
      <c r="D39" s="54"/>
      <c r="E39" s="54"/>
      <c r="F39" s="74"/>
      <c r="G39" s="77" t="str">
        <f t="shared" si="0"/>
        <v/>
      </c>
      <c r="H39" s="114"/>
    </row>
    <row r="40" spans="1:8" x14ac:dyDescent="0.4">
      <c r="A40" s="168"/>
      <c r="B40" s="169"/>
      <c r="C40" s="62"/>
      <c r="D40" s="55"/>
      <c r="E40" s="55"/>
      <c r="F40" s="75"/>
      <c r="G40" s="78" t="str">
        <f t="shared" si="0"/>
        <v/>
      </c>
      <c r="H40" s="114"/>
    </row>
    <row r="41" spans="1:8" x14ac:dyDescent="0.4">
      <c r="E41" s="48"/>
      <c r="F41" s="49"/>
      <c r="G41" s="72">
        <f>SUM(G8:G40)</f>
        <v>0</v>
      </c>
      <c r="H41" s="114"/>
    </row>
    <row r="42" spans="1:8" ht="6.6" customHeight="1" thickBot="1" x14ac:dyDescent="0.45">
      <c r="E42" s="50"/>
      <c r="F42" s="50"/>
      <c r="G42" s="51"/>
      <c r="H42" s="114"/>
    </row>
    <row r="43" spans="1:8" ht="19.5" thickBot="1" x14ac:dyDescent="0.45">
      <c r="D43" s="174" t="s">
        <v>63</v>
      </c>
      <c r="E43" s="175"/>
      <c r="F43" s="176">
        <f>ROUNDDOWN(G41,2)</f>
        <v>0</v>
      </c>
      <c r="G43" s="177"/>
      <c r="H43" s="115"/>
    </row>
    <row r="44" spans="1:8" ht="16.899999999999999" customHeight="1" x14ac:dyDescent="0.4">
      <c r="F44" s="52"/>
      <c r="G44" s="52" t="s">
        <v>26</v>
      </c>
    </row>
    <row r="45" spans="1:8" x14ac:dyDescent="0.4">
      <c r="G45" s="51"/>
    </row>
    <row r="46" spans="1:8" x14ac:dyDescent="0.4">
      <c r="G46" s="51"/>
    </row>
    <row r="47" spans="1:8" x14ac:dyDescent="0.4">
      <c r="G47" s="51"/>
    </row>
    <row r="48" spans="1:8" x14ac:dyDescent="0.4">
      <c r="G48" s="51"/>
    </row>
    <row r="49" spans="7:7" x14ac:dyDescent="0.4">
      <c r="G49" s="51"/>
    </row>
    <row r="50" spans="7:7" x14ac:dyDescent="0.4">
      <c r="G50" s="51"/>
    </row>
    <row r="51" spans="7:7" x14ac:dyDescent="0.4">
      <c r="G51" s="51"/>
    </row>
    <row r="52" spans="7:7" x14ac:dyDescent="0.4">
      <c r="G52" s="51"/>
    </row>
    <row r="53" spans="7:7" x14ac:dyDescent="0.4">
      <c r="G53" s="51"/>
    </row>
    <row r="54" spans="7:7" x14ac:dyDescent="0.4">
      <c r="G54" s="51"/>
    </row>
    <row r="55" spans="7:7" x14ac:dyDescent="0.4">
      <c r="G55" s="51"/>
    </row>
    <row r="56" spans="7:7" x14ac:dyDescent="0.4">
      <c r="G56" s="51"/>
    </row>
    <row r="57" spans="7:7" x14ac:dyDescent="0.4">
      <c r="G57" s="51"/>
    </row>
    <row r="58" spans="7:7" x14ac:dyDescent="0.4">
      <c r="G58" s="51"/>
    </row>
    <row r="59" spans="7:7" x14ac:dyDescent="0.4">
      <c r="G59" s="51"/>
    </row>
    <row r="60" spans="7:7" x14ac:dyDescent="0.4">
      <c r="G60" s="51"/>
    </row>
    <row r="61" spans="7:7" x14ac:dyDescent="0.4">
      <c r="G61" s="51"/>
    </row>
    <row r="62" spans="7:7" x14ac:dyDescent="0.4">
      <c r="G62" s="51"/>
    </row>
    <row r="63" spans="7:7" x14ac:dyDescent="0.4">
      <c r="G63" s="51"/>
    </row>
    <row r="64" spans="7:7" x14ac:dyDescent="0.4">
      <c r="G64" s="51"/>
    </row>
    <row r="65" spans="7:7" x14ac:dyDescent="0.4">
      <c r="G65" s="51"/>
    </row>
    <row r="66" spans="7:7" x14ac:dyDescent="0.4">
      <c r="G66" s="51"/>
    </row>
    <row r="67" spans="7:7" x14ac:dyDescent="0.4">
      <c r="G67" s="51"/>
    </row>
    <row r="68" spans="7:7" x14ac:dyDescent="0.4">
      <c r="G68" s="51"/>
    </row>
    <row r="69" spans="7:7" x14ac:dyDescent="0.4">
      <c r="G69" s="51"/>
    </row>
    <row r="70" spans="7:7" x14ac:dyDescent="0.4">
      <c r="G70" s="51"/>
    </row>
    <row r="71" spans="7:7" x14ac:dyDescent="0.4">
      <c r="G71" s="51"/>
    </row>
    <row r="72" spans="7:7" x14ac:dyDescent="0.4">
      <c r="G72" s="51"/>
    </row>
    <row r="73" spans="7:7" x14ac:dyDescent="0.4">
      <c r="G73" s="51"/>
    </row>
    <row r="74" spans="7:7" x14ac:dyDescent="0.4">
      <c r="G74" s="51"/>
    </row>
    <row r="75" spans="7:7" x14ac:dyDescent="0.4">
      <c r="G75" s="51"/>
    </row>
    <row r="76" spans="7:7" x14ac:dyDescent="0.4">
      <c r="G76" s="51"/>
    </row>
    <row r="77" spans="7:7" x14ac:dyDescent="0.4">
      <c r="G77" s="51"/>
    </row>
    <row r="78" spans="7:7" x14ac:dyDescent="0.4">
      <c r="G78" s="51"/>
    </row>
    <row r="79" spans="7:7" x14ac:dyDescent="0.4">
      <c r="G79" s="56"/>
    </row>
  </sheetData>
  <sheetProtection algorithmName="SHA-512" hashValue="5a3Enz61O8N2rRL1aTyZaEI2eEPXws1C37IsgX6O80FPd95HqxImCzLhi4olKGvigFWdQ0FTrfKcDEkyCXT2uA==" saltValue="6hUzTdYOzW0ZnSYxfjO//Q==" spinCount="100000" sheet="1" objects="1" formatColumns="0"/>
  <mergeCells count="42">
    <mergeCell ref="L4:N4"/>
    <mergeCell ref="A6:B7"/>
    <mergeCell ref="C6:G6"/>
    <mergeCell ref="A13:B13"/>
    <mergeCell ref="A1:G1"/>
    <mergeCell ref="A2:G2"/>
    <mergeCell ref="B4:C4"/>
    <mergeCell ref="E4:F4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B38"/>
    <mergeCell ref="A39:B39"/>
    <mergeCell ref="A40:B40"/>
    <mergeCell ref="D43:E43"/>
    <mergeCell ref="F43:G43"/>
  </mergeCells>
  <phoneticPr fontId="2"/>
  <conditionalFormatting sqref="F8:F40">
    <cfRule type="cellIs" dxfId="10" priority="4" operator="lessThan">
      <formula>0</formula>
    </cfRule>
  </conditionalFormatting>
  <conditionalFormatting sqref="F43:G43">
    <cfRule type="cellIs" dxfId="9" priority="1" operator="lessThan">
      <formula>0</formula>
    </cfRule>
  </conditionalFormatting>
  <conditionalFormatting sqref="G8:G41">
    <cfRule type="cellIs" dxfId="8" priority="2" operator="lessThan">
      <formula>0</formula>
    </cfRule>
  </conditionalFormatting>
  <dataValidations count="1">
    <dataValidation imeMode="disabled" allowBlank="1" showInputMessage="1" showErrorMessage="1" sqref="D8:F40" xr:uid="{BFFF1951-1A57-4376-9E51-36C35D605169}"/>
  </dataValidations>
  <printOptions horizontalCentered="1" verticalCentered="1"/>
  <pageMargins left="0" right="0" top="0" bottom="0" header="0" footer="0"/>
  <pageSetup paperSize="9" fitToWidth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F08C8-1600-4160-96DA-C767732E240B}">
  <sheetPr>
    <tabColor theme="5" tint="0.59999389629810485"/>
    <pageSetUpPr fitToPage="1"/>
  </sheetPr>
  <dimension ref="A1:N79"/>
  <sheetViews>
    <sheetView showGridLines="0" view="pageBreakPreview" zoomScale="80" zoomScaleNormal="70" zoomScaleSheetLayoutView="80" workbookViewId="0">
      <selection sqref="A1:G1"/>
    </sheetView>
  </sheetViews>
  <sheetFormatPr defaultColWidth="8.75" defaultRowHeight="18.75" x14ac:dyDescent="0.4"/>
  <cols>
    <col min="1" max="2" width="11.75" style="1" customWidth="1"/>
    <col min="3" max="3" width="11.75" style="4" customWidth="1"/>
    <col min="4" max="5" width="11.75" style="1" customWidth="1"/>
    <col min="6" max="6" width="11.75" style="34" customWidth="1"/>
    <col min="7" max="7" width="11.75" style="1" customWidth="1"/>
    <col min="8" max="8" width="36.75" style="1" hidden="1" customWidth="1"/>
    <col min="9" max="16384" width="8.75" style="1"/>
  </cols>
  <sheetData>
    <row r="1" spans="1:14" ht="15" customHeight="1" x14ac:dyDescent="0.4">
      <c r="A1" s="135" t="s">
        <v>86</v>
      </c>
      <c r="B1" s="135"/>
      <c r="C1" s="136"/>
      <c r="D1" s="136"/>
      <c r="E1" s="136"/>
      <c r="F1" s="136"/>
      <c r="G1" s="136"/>
      <c r="I1" s="113"/>
      <c r="J1" s="113"/>
      <c r="K1" s="113"/>
      <c r="L1" s="113"/>
      <c r="M1" s="113"/>
      <c r="N1" s="113"/>
    </row>
    <row r="2" spans="1:14" x14ac:dyDescent="0.4">
      <c r="A2" s="137" t="s">
        <v>58</v>
      </c>
      <c r="B2" s="137"/>
      <c r="C2" s="137"/>
      <c r="D2" s="137"/>
      <c r="E2" s="137"/>
      <c r="F2" s="137"/>
      <c r="G2" s="137"/>
    </row>
    <row r="3" spans="1:14" ht="6.6" customHeight="1" x14ac:dyDescent="0.4">
      <c r="C3" s="1"/>
      <c r="D3" s="4"/>
      <c r="F3" s="1"/>
      <c r="G3" s="34"/>
      <c r="I3" s="4"/>
    </row>
    <row r="4" spans="1:14" ht="18" customHeight="1" x14ac:dyDescent="0.4">
      <c r="A4" s="83" t="s">
        <v>50</v>
      </c>
      <c r="B4" s="138"/>
      <c r="C4" s="139"/>
      <c r="D4" s="83" t="s">
        <v>51</v>
      </c>
      <c r="E4" s="172"/>
      <c r="F4" s="173"/>
      <c r="G4" s="34"/>
      <c r="I4" s="4"/>
      <c r="K4" s="82"/>
      <c r="L4" s="143"/>
      <c r="M4" s="143"/>
      <c r="N4" s="143"/>
    </row>
    <row r="5" spans="1:14" ht="6.6" customHeight="1" x14ac:dyDescent="0.4"/>
    <row r="6" spans="1:14" x14ac:dyDescent="0.4">
      <c r="A6" s="126" t="s">
        <v>10</v>
      </c>
      <c r="B6" s="127"/>
      <c r="C6" s="178" t="s">
        <v>59</v>
      </c>
      <c r="D6" s="178"/>
      <c r="E6" s="178"/>
      <c r="F6" s="178"/>
      <c r="G6" s="178"/>
    </row>
    <row r="7" spans="1:14" ht="51.75" x14ac:dyDescent="0.4">
      <c r="A7" s="128"/>
      <c r="B7" s="129"/>
      <c r="C7" s="38" t="s">
        <v>0</v>
      </c>
      <c r="D7" s="43" t="s">
        <v>3</v>
      </c>
      <c r="E7" s="43" t="s">
        <v>12</v>
      </c>
      <c r="F7" s="40" t="s">
        <v>47</v>
      </c>
      <c r="G7" s="43" t="s">
        <v>9</v>
      </c>
      <c r="H7" s="110" t="s">
        <v>46</v>
      </c>
    </row>
    <row r="8" spans="1:14" x14ac:dyDescent="0.4">
      <c r="A8" s="179"/>
      <c r="B8" s="180"/>
      <c r="C8" s="60"/>
      <c r="D8" s="53"/>
      <c r="E8" s="53"/>
      <c r="F8" s="73"/>
      <c r="G8" s="76" t="str">
        <f t="shared" ref="G8:G40" si="0">IFERROR(IF((D8*E8*F8/1000000)=0,"",(D8*E8*F8/1000000)),"")</f>
        <v/>
      </c>
      <c r="H8" s="114"/>
    </row>
    <row r="9" spans="1:14" x14ac:dyDescent="0.4">
      <c r="A9" s="170"/>
      <c r="B9" s="171"/>
      <c r="C9" s="61"/>
      <c r="D9" s="54"/>
      <c r="E9" s="54"/>
      <c r="F9" s="74"/>
      <c r="G9" s="77" t="str">
        <f t="shared" si="0"/>
        <v/>
      </c>
      <c r="H9" s="114"/>
    </row>
    <row r="10" spans="1:14" x14ac:dyDescent="0.4">
      <c r="A10" s="170"/>
      <c r="B10" s="171"/>
      <c r="C10" s="61"/>
      <c r="D10" s="54"/>
      <c r="E10" s="54"/>
      <c r="F10" s="74"/>
      <c r="G10" s="77" t="str">
        <f t="shared" si="0"/>
        <v/>
      </c>
      <c r="H10" s="114"/>
    </row>
    <row r="11" spans="1:14" x14ac:dyDescent="0.4">
      <c r="A11" s="170"/>
      <c r="B11" s="171"/>
      <c r="C11" s="61"/>
      <c r="D11" s="54"/>
      <c r="E11" s="54"/>
      <c r="F11" s="74"/>
      <c r="G11" s="77" t="str">
        <f t="shared" si="0"/>
        <v/>
      </c>
      <c r="H11" s="114"/>
    </row>
    <row r="12" spans="1:14" x14ac:dyDescent="0.4">
      <c r="A12" s="170"/>
      <c r="B12" s="171"/>
      <c r="C12" s="61"/>
      <c r="D12" s="54"/>
      <c r="E12" s="54"/>
      <c r="F12" s="74"/>
      <c r="G12" s="77" t="str">
        <f t="shared" si="0"/>
        <v/>
      </c>
      <c r="H12" s="114"/>
    </row>
    <row r="13" spans="1:14" x14ac:dyDescent="0.4">
      <c r="A13" s="170"/>
      <c r="B13" s="171"/>
      <c r="C13" s="61"/>
      <c r="D13" s="54"/>
      <c r="E13" s="54"/>
      <c r="F13" s="74"/>
      <c r="G13" s="77" t="str">
        <f t="shared" si="0"/>
        <v/>
      </c>
      <c r="H13" s="114"/>
    </row>
    <row r="14" spans="1:14" x14ac:dyDescent="0.4">
      <c r="A14" s="170"/>
      <c r="B14" s="171"/>
      <c r="C14" s="61"/>
      <c r="D14" s="54"/>
      <c r="E14" s="54"/>
      <c r="F14" s="74"/>
      <c r="G14" s="77" t="str">
        <f t="shared" si="0"/>
        <v/>
      </c>
      <c r="H14" s="114"/>
    </row>
    <row r="15" spans="1:14" x14ac:dyDescent="0.4">
      <c r="A15" s="170"/>
      <c r="B15" s="171"/>
      <c r="C15" s="61"/>
      <c r="D15" s="54"/>
      <c r="E15" s="54"/>
      <c r="F15" s="74"/>
      <c r="G15" s="77" t="str">
        <f t="shared" si="0"/>
        <v/>
      </c>
      <c r="H15" s="114"/>
    </row>
    <row r="16" spans="1:14" x14ac:dyDescent="0.4">
      <c r="A16" s="170"/>
      <c r="B16" s="171"/>
      <c r="C16" s="61"/>
      <c r="D16" s="54"/>
      <c r="E16" s="54"/>
      <c r="F16" s="74"/>
      <c r="G16" s="77" t="str">
        <f t="shared" si="0"/>
        <v/>
      </c>
      <c r="H16" s="114"/>
    </row>
    <row r="17" spans="1:8" x14ac:dyDescent="0.4">
      <c r="A17" s="170"/>
      <c r="B17" s="171"/>
      <c r="C17" s="61"/>
      <c r="D17" s="54"/>
      <c r="E17" s="54"/>
      <c r="F17" s="74"/>
      <c r="G17" s="77" t="str">
        <f t="shared" si="0"/>
        <v/>
      </c>
      <c r="H17" s="114"/>
    </row>
    <row r="18" spans="1:8" x14ac:dyDescent="0.4">
      <c r="A18" s="170"/>
      <c r="B18" s="171"/>
      <c r="C18" s="61"/>
      <c r="D18" s="54"/>
      <c r="E18" s="54"/>
      <c r="F18" s="74"/>
      <c r="G18" s="77" t="str">
        <f t="shared" si="0"/>
        <v/>
      </c>
      <c r="H18" s="114"/>
    </row>
    <row r="19" spans="1:8" x14ac:dyDescent="0.4">
      <c r="A19" s="170"/>
      <c r="B19" s="171"/>
      <c r="C19" s="61"/>
      <c r="D19" s="54"/>
      <c r="E19" s="54"/>
      <c r="F19" s="74"/>
      <c r="G19" s="77" t="str">
        <f t="shared" si="0"/>
        <v/>
      </c>
      <c r="H19" s="114"/>
    </row>
    <row r="20" spans="1:8" x14ac:dyDescent="0.4">
      <c r="A20" s="170"/>
      <c r="B20" s="171"/>
      <c r="C20" s="61"/>
      <c r="D20" s="54"/>
      <c r="E20" s="54"/>
      <c r="F20" s="74"/>
      <c r="G20" s="77" t="str">
        <f t="shared" si="0"/>
        <v/>
      </c>
      <c r="H20" s="114"/>
    </row>
    <row r="21" spans="1:8" x14ac:dyDescent="0.4">
      <c r="A21" s="170"/>
      <c r="B21" s="171"/>
      <c r="C21" s="61"/>
      <c r="D21" s="54"/>
      <c r="E21" s="54"/>
      <c r="F21" s="74"/>
      <c r="G21" s="77" t="str">
        <f t="shared" si="0"/>
        <v/>
      </c>
      <c r="H21" s="114"/>
    </row>
    <row r="22" spans="1:8" x14ac:dyDescent="0.4">
      <c r="A22" s="170"/>
      <c r="B22" s="171"/>
      <c r="C22" s="61"/>
      <c r="D22" s="54"/>
      <c r="E22" s="54"/>
      <c r="F22" s="74"/>
      <c r="G22" s="77" t="str">
        <f t="shared" si="0"/>
        <v/>
      </c>
      <c r="H22" s="114"/>
    </row>
    <row r="23" spans="1:8" x14ac:dyDescent="0.4">
      <c r="A23" s="170"/>
      <c r="B23" s="171"/>
      <c r="C23" s="61"/>
      <c r="D23" s="54"/>
      <c r="E23" s="54"/>
      <c r="F23" s="74"/>
      <c r="G23" s="77" t="str">
        <f t="shared" si="0"/>
        <v/>
      </c>
      <c r="H23" s="114"/>
    </row>
    <row r="24" spans="1:8" x14ac:dyDescent="0.4">
      <c r="A24" s="170"/>
      <c r="B24" s="171"/>
      <c r="C24" s="61"/>
      <c r="D24" s="54"/>
      <c r="E24" s="54"/>
      <c r="F24" s="74"/>
      <c r="G24" s="77" t="str">
        <f t="shared" si="0"/>
        <v/>
      </c>
      <c r="H24" s="114"/>
    </row>
    <row r="25" spans="1:8" x14ac:dyDescent="0.4">
      <c r="A25" s="170"/>
      <c r="B25" s="171"/>
      <c r="C25" s="61"/>
      <c r="D25" s="54"/>
      <c r="E25" s="54"/>
      <c r="F25" s="74"/>
      <c r="G25" s="77" t="str">
        <f t="shared" si="0"/>
        <v/>
      </c>
      <c r="H25" s="114"/>
    </row>
    <row r="26" spans="1:8" x14ac:dyDescent="0.4">
      <c r="A26" s="170"/>
      <c r="B26" s="171"/>
      <c r="C26" s="61"/>
      <c r="D26" s="54"/>
      <c r="E26" s="54"/>
      <c r="F26" s="74"/>
      <c r="G26" s="77" t="str">
        <f t="shared" si="0"/>
        <v/>
      </c>
      <c r="H26" s="114"/>
    </row>
    <row r="27" spans="1:8" x14ac:dyDescent="0.4">
      <c r="A27" s="170"/>
      <c r="B27" s="171"/>
      <c r="C27" s="61"/>
      <c r="D27" s="54"/>
      <c r="E27" s="54"/>
      <c r="F27" s="74"/>
      <c r="G27" s="77" t="str">
        <f t="shared" si="0"/>
        <v/>
      </c>
      <c r="H27" s="114"/>
    </row>
    <row r="28" spans="1:8" x14ac:dyDescent="0.4">
      <c r="A28" s="170"/>
      <c r="B28" s="171"/>
      <c r="C28" s="61"/>
      <c r="D28" s="54"/>
      <c r="E28" s="54"/>
      <c r="F28" s="74"/>
      <c r="G28" s="77" t="str">
        <f t="shared" si="0"/>
        <v/>
      </c>
      <c r="H28" s="114"/>
    </row>
    <row r="29" spans="1:8" x14ac:dyDescent="0.4">
      <c r="A29" s="170"/>
      <c r="B29" s="171"/>
      <c r="C29" s="61"/>
      <c r="D29" s="54"/>
      <c r="E29" s="54"/>
      <c r="F29" s="74"/>
      <c r="G29" s="77" t="str">
        <f t="shared" si="0"/>
        <v/>
      </c>
      <c r="H29" s="114"/>
    </row>
    <row r="30" spans="1:8" x14ac:dyDescent="0.4">
      <c r="A30" s="170"/>
      <c r="B30" s="171"/>
      <c r="C30" s="61"/>
      <c r="D30" s="54"/>
      <c r="E30" s="54"/>
      <c r="F30" s="74"/>
      <c r="G30" s="77" t="str">
        <f t="shared" si="0"/>
        <v/>
      </c>
      <c r="H30" s="114"/>
    </row>
    <row r="31" spans="1:8" x14ac:dyDescent="0.4">
      <c r="A31" s="170"/>
      <c r="B31" s="171"/>
      <c r="C31" s="61"/>
      <c r="D31" s="54"/>
      <c r="E31" s="54"/>
      <c r="F31" s="74"/>
      <c r="G31" s="77" t="str">
        <f t="shared" si="0"/>
        <v/>
      </c>
      <c r="H31" s="114"/>
    </row>
    <row r="32" spans="1:8" x14ac:dyDescent="0.4">
      <c r="A32" s="170"/>
      <c r="B32" s="171"/>
      <c r="C32" s="61"/>
      <c r="D32" s="54"/>
      <c r="E32" s="54"/>
      <c r="F32" s="74"/>
      <c r="G32" s="77" t="str">
        <f t="shared" si="0"/>
        <v/>
      </c>
      <c r="H32" s="114"/>
    </row>
    <row r="33" spans="1:8" x14ac:dyDescent="0.4">
      <c r="A33" s="170"/>
      <c r="B33" s="171"/>
      <c r="C33" s="61"/>
      <c r="D33" s="54"/>
      <c r="E33" s="54"/>
      <c r="F33" s="74"/>
      <c r="G33" s="77" t="str">
        <f t="shared" si="0"/>
        <v/>
      </c>
      <c r="H33" s="114"/>
    </row>
    <row r="34" spans="1:8" x14ac:dyDescent="0.4">
      <c r="A34" s="170"/>
      <c r="B34" s="171"/>
      <c r="C34" s="61"/>
      <c r="D34" s="54"/>
      <c r="E34" s="54"/>
      <c r="F34" s="74"/>
      <c r="G34" s="77" t="str">
        <f t="shared" si="0"/>
        <v/>
      </c>
      <c r="H34" s="114"/>
    </row>
    <row r="35" spans="1:8" x14ac:dyDescent="0.4">
      <c r="A35" s="170"/>
      <c r="B35" s="171"/>
      <c r="C35" s="61"/>
      <c r="D35" s="54"/>
      <c r="E35" s="54"/>
      <c r="F35" s="74"/>
      <c r="G35" s="77" t="str">
        <f t="shared" si="0"/>
        <v/>
      </c>
      <c r="H35" s="114"/>
    </row>
    <row r="36" spans="1:8" x14ac:dyDescent="0.4">
      <c r="A36" s="170"/>
      <c r="B36" s="171"/>
      <c r="C36" s="61"/>
      <c r="D36" s="54"/>
      <c r="E36" s="54"/>
      <c r="F36" s="74"/>
      <c r="G36" s="77" t="str">
        <f t="shared" si="0"/>
        <v/>
      </c>
      <c r="H36" s="114"/>
    </row>
    <row r="37" spans="1:8" x14ac:dyDescent="0.4">
      <c r="A37" s="170"/>
      <c r="B37" s="171"/>
      <c r="C37" s="61"/>
      <c r="D37" s="54"/>
      <c r="E37" s="54"/>
      <c r="F37" s="74"/>
      <c r="G37" s="77" t="str">
        <f t="shared" si="0"/>
        <v/>
      </c>
      <c r="H37" s="114"/>
    </row>
    <row r="38" spans="1:8" x14ac:dyDescent="0.4">
      <c r="A38" s="170"/>
      <c r="B38" s="171"/>
      <c r="C38" s="61"/>
      <c r="D38" s="54"/>
      <c r="E38" s="54"/>
      <c r="F38" s="74"/>
      <c r="G38" s="77" t="str">
        <f t="shared" si="0"/>
        <v/>
      </c>
      <c r="H38" s="114"/>
    </row>
    <row r="39" spans="1:8" x14ac:dyDescent="0.4">
      <c r="A39" s="170"/>
      <c r="B39" s="171"/>
      <c r="C39" s="61"/>
      <c r="D39" s="54"/>
      <c r="E39" s="54"/>
      <c r="F39" s="74"/>
      <c r="G39" s="77" t="str">
        <f t="shared" si="0"/>
        <v/>
      </c>
      <c r="H39" s="114"/>
    </row>
    <row r="40" spans="1:8" x14ac:dyDescent="0.4">
      <c r="A40" s="168"/>
      <c r="B40" s="169"/>
      <c r="C40" s="62"/>
      <c r="D40" s="55"/>
      <c r="E40" s="55"/>
      <c r="F40" s="75"/>
      <c r="G40" s="78" t="str">
        <f t="shared" si="0"/>
        <v/>
      </c>
      <c r="H40" s="114"/>
    </row>
    <row r="41" spans="1:8" x14ac:dyDescent="0.4">
      <c r="E41" s="48"/>
      <c r="F41" s="49"/>
      <c r="G41" s="72">
        <f>SUM(G8:G40)</f>
        <v>0</v>
      </c>
      <c r="H41" s="114"/>
    </row>
    <row r="42" spans="1:8" ht="6.6" customHeight="1" thickBot="1" x14ac:dyDescent="0.45">
      <c r="E42" s="50"/>
      <c r="F42" s="50"/>
      <c r="G42" s="51"/>
      <c r="H42" s="114"/>
    </row>
    <row r="43" spans="1:8" ht="19.5" thickBot="1" x14ac:dyDescent="0.45">
      <c r="D43" s="174" t="s">
        <v>64</v>
      </c>
      <c r="E43" s="175"/>
      <c r="F43" s="176">
        <f>ROUNDDOWN(G41,2)</f>
        <v>0</v>
      </c>
      <c r="G43" s="177"/>
      <c r="H43" s="115"/>
    </row>
    <row r="44" spans="1:8" ht="16.899999999999999" customHeight="1" x14ac:dyDescent="0.4">
      <c r="F44" s="52"/>
      <c r="G44" s="52" t="s">
        <v>26</v>
      </c>
    </row>
    <row r="45" spans="1:8" x14ac:dyDescent="0.4">
      <c r="G45" s="51"/>
    </row>
    <row r="46" spans="1:8" x14ac:dyDescent="0.4">
      <c r="G46" s="51"/>
    </row>
    <row r="47" spans="1:8" x14ac:dyDescent="0.4">
      <c r="G47" s="51"/>
    </row>
    <row r="48" spans="1:8" x14ac:dyDescent="0.4">
      <c r="G48" s="51"/>
    </row>
    <row r="49" spans="7:7" x14ac:dyDescent="0.4">
      <c r="G49" s="51"/>
    </row>
    <row r="50" spans="7:7" x14ac:dyDescent="0.4">
      <c r="G50" s="51"/>
    </row>
    <row r="51" spans="7:7" x14ac:dyDescent="0.4">
      <c r="G51" s="51"/>
    </row>
    <row r="52" spans="7:7" x14ac:dyDescent="0.4">
      <c r="G52" s="51"/>
    </row>
    <row r="53" spans="7:7" x14ac:dyDescent="0.4">
      <c r="G53" s="51"/>
    </row>
    <row r="54" spans="7:7" x14ac:dyDescent="0.4">
      <c r="G54" s="51"/>
    </row>
    <row r="55" spans="7:7" x14ac:dyDescent="0.4">
      <c r="G55" s="51"/>
    </row>
    <row r="56" spans="7:7" x14ac:dyDescent="0.4">
      <c r="G56" s="51"/>
    </row>
    <row r="57" spans="7:7" x14ac:dyDescent="0.4">
      <c r="G57" s="51"/>
    </row>
    <row r="58" spans="7:7" x14ac:dyDescent="0.4">
      <c r="G58" s="51"/>
    </row>
    <row r="59" spans="7:7" x14ac:dyDescent="0.4">
      <c r="G59" s="51"/>
    </row>
    <row r="60" spans="7:7" x14ac:dyDescent="0.4">
      <c r="G60" s="51"/>
    </row>
    <row r="61" spans="7:7" x14ac:dyDescent="0.4">
      <c r="G61" s="51"/>
    </row>
    <row r="62" spans="7:7" x14ac:dyDescent="0.4">
      <c r="G62" s="51"/>
    </row>
    <row r="63" spans="7:7" x14ac:dyDescent="0.4">
      <c r="G63" s="51"/>
    </row>
    <row r="64" spans="7:7" x14ac:dyDescent="0.4">
      <c r="G64" s="51"/>
    </row>
    <row r="65" spans="7:7" x14ac:dyDescent="0.4">
      <c r="G65" s="51"/>
    </row>
    <row r="66" spans="7:7" x14ac:dyDescent="0.4">
      <c r="G66" s="51"/>
    </row>
    <row r="67" spans="7:7" x14ac:dyDescent="0.4">
      <c r="G67" s="51"/>
    </row>
    <row r="68" spans="7:7" x14ac:dyDescent="0.4">
      <c r="G68" s="51"/>
    </row>
    <row r="69" spans="7:7" x14ac:dyDescent="0.4">
      <c r="G69" s="51"/>
    </row>
    <row r="70" spans="7:7" x14ac:dyDescent="0.4">
      <c r="G70" s="51"/>
    </row>
    <row r="71" spans="7:7" x14ac:dyDescent="0.4">
      <c r="G71" s="51"/>
    </row>
    <row r="72" spans="7:7" x14ac:dyDescent="0.4">
      <c r="G72" s="51"/>
    </row>
    <row r="73" spans="7:7" x14ac:dyDescent="0.4">
      <c r="G73" s="51"/>
    </row>
    <row r="74" spans="7:7" x14ac:dyDescent="0.4">
      <c r="G74" s="51"/>
    </row>
    <row r="75" spans="7:7" x14ac:dyDescent="0.4">
      <c r="G75" s="51"/>
    </row>
    <row r="76" spans="7:7" x14ac:dyDescent="0.4">
      <c r="G76" s="51"/>
    </row>
    <row r="77" spans="7:7" x14ac:dyDescent="0.4">
      <c r="G77" s="51"/>
    </row>
    <row r="78" spans="7:7" x14ac:dyDescent="0.4">
      <c r="G78" s="51"/>
    </row>
    <row r="79" spans="7:7" x14ac:dyDescent="0.4">
      <c r="G79" s="56"/>
    </row>
  </sheetData>
  <sheetProtection algorithmName="SHA-512" hashValue="ZhyaNc7ZuseyXJDqteR4bgdsg71Qts7xG46HSlxtTbH36lIeunZA44eHy9RhTHUlC9xvBRxAfwSFBx/oCdG+RQ==" saltValue="rGN5F0gZ8FWcDi+grFK79w==" spinCount="100000" sheet="1" objects="1" formatColumns="0"/>
  <mergeCells count="42">
    <mergeCell ref="L4:N4"/>
    <mergeCell ref="A6:B7"/>
    <mergeCell ref="C6:G6"/>
    <mergeCell ref="A13:B13"/>
    <mergeCell ref="A1:G1"/>
    <mergeCell ref="A2:G2"/>
    <mergeCell ref="B4:C4"/>
    <mergeCell ref="E4:F4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8:B38"/>
    <mergeCell ref="A39:B39"/>
    <mergeCell ref="A40:B40"/>
    <mergeCell ref="D43:E43"/>
    <mergeCell ref="F43:G43"/>
  </mergeCells>
  <phoneticPr fontId="2"/>
  <conditionalFormatting sqref="F8:F40">
    <cfRule type="cellIs" dxfId="7" priority="4" operator="lessThan">
      <formula>0</formula>
    </cfRule>
  </conditionalFormatting>
  <conditionalFormatting sqref="F43:G43">
    <cfRule type="cellIs" dxfId="6" priority="1" operator="lessThan">
      <formula>0</formula>
    </cfRule>
  </conditionalFormatting>
  <conditionalFormatting sqref="G8:G41">
    <cfRule type="cellIs" dxfId="5" priority="2" operator="lessThan">
      <formula>0</formula>
    </cfRule>
  </conditionalFormatting>
  <dataValidations count="1">
    <dataValidation imeMode="disabled" allowBlank="1" showInputMessage="1" showErrorMessage="1" sqref="D8:F40" xr:uid="{4DA71DCD-527C-49ED-8D22-5F2552FB4A3F}"/>
  </dataValidations>
  <printOptions horizontalCentered="1" verticalCentered="1"/>
  <pageMargins left="0" right="0" top="0" bottom="0" header="0" footer="0"/>
  <pageSetup paperSize="9" fitToWidth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FE522-7503-4DE7-9CD0-6A94DB371F05}">
  <sheetPr>
    <tabColor theme="8" tint="0.59999389629810485"/>
    <pageSetUpPr fitToPage="1"/>
  </sheetPr>
  <dimension ref="A1:N64"/>
  <sheetViews>
    <sheetView showGridLines="0" view="pageBreakPreview" zoomScale="80" zoomScaleNormal="100" zoomScaleSheetLayoutView="80" workbookViewId="0">
      <selection sqref="A1:L1"/>
    </sheetView>
  </sheetViews>
  <sheetFormatPr defaultColWidth="8.75" defaultRowHeight="18.75" x14ac:dyDescent="0.4"/>
  <cols>
    <col min="1" max="2" width="10.375" style="1" customWidth="1"/>
    <col min="3" max="3" width="10.375" style="4" customWidth="1"/>
    <col min="4" max="5" width="10.375" style="1" customWidth="1"/>
    <col min="6" max="6" width="10.375" style="34" customWidth="1"/>
    <col min="7" max="7" width="10.375" style="1" customWidth="1"/>
    <col min="8" max="8" width="10.375" style="4" customWidth="1"/>
    <col min="9" max="12" width="10.375" style="1" customWidth="1"/>
    <col min="13" max="13" width="36.75" style="1" hidden="1" customWidth="1"/>
    <col min="14" max="16384" width="8.75" style="1"/>
  </cols>
  <sheetData>
    <row r="1" spans="1:14" ht="15" customHeight="1" x14ac:dyDescent="0.4">
      <c r="A1" s="136" t="s">
        <v>86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N1" s="113"/>
    </row>
    <row r="2" spans="1:14" x14ac:dyDescent="0.4">
      <c r="A2" s="137" t="s">
        <v>52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4" ht="6.6" customHeight="1" x14ac:dyDescent="0.4"/>
    <row r="4" spans="1:14" ht="18" customHeight="1" x14ac:dyDescent="0.4">
      <c r="A4" s="83" t="s">
        <v>50</v>
      </c>
      <c r="B4" s="138"/>
      <c r="C4" s="139"/>
      <c r="D4" s="140"/>
      <c r="E4" s="83" t="s">
        <v>51</v>
      </c>
      <c r="F4" s="141"/>
      <c r="G4" s="142"/>
      <c r="H4" s="1"/>
      <c r="I4" s="4"/>
      <c r="K4" s="82"/>
      <c r="L4" s="143"/>
      <c r="M4" s="143"/>
      <c r="N4" s="143"/>
    </row>
    <row r="5" spans="1:14" ht="6.6" customHeight="1" x14ac:dyDescent="0.4"/>
    <row r="6" spans="1:14" x14ac:dyDescent="0.4">
      <c r="A6" s="126" t="s">
        <v>10</v>
      </c>
      <c r="B6" s="127"/>
      <c r="C6" s="178" t="s">
        <v>55</v>
      </c>
      <c r="D6" s="178"/>
      <c r="E6" s="178"/>
      <c r="F6" s="178"/>
      <c r="G6" s="130"/>
      <c r="H6" s="198" t="s">
        <v>2</v>
      </c>
      <c r="I6" s="178"/>
      <c r="J6" s="178"/>
      <c r="K6" s="178"/>
      <c r="L6" s="178"/>
    </row>
    <row r="7" spans="1:14" ht="51.75" x14ac:dyDescent="0.4">
      <c r="A7" s="128"/>
      <c r="B7" s="129"/>
      <c r="C7" s="38" t="s">
        <v>0</v>
      </c>
      <c r="D7" s="43" t="s">
        <v>3</v>
      </c>
      <c r="E7" s="43" t="s">
        <v>4</v>
      </c>
      <c r="F7" s="40" t="s">
        <v>47</v>
      </c>
      <c r="G7" s="41" t="s">
        <v>9</v>
      </c>
      <c r="H7" s="42" t="s">
        <v>0</v>
      </c>
      <c r="I7" s="43" t="s">
        <v>3</v>
      </c>
      <c r="J7" s="43" t="s">
        <v>4</v>
      </c>
      <c r="K7" s="38" t="s">
        <v>1</v>
      </c>
      <c r="L7" s="43" t="s">
        <v>9</v>
      </c>
      <c r="M7" s="110" t="s">
        <v>46</v>
      </c>
    </row>
    <row r="8" spans="1:14" x14ac:dyDescent="0.4">
      <c r="A8" s="179"/>
      <c r="B8" s="180"/>
      <c r="C8" s="60"/>
      <c r="D8" s="57"/>
      <c r="E8" s="57"/>
      <c r="F8" s="73"/>
      <c r="G8" s="69" t="str">
        <f t="shared" ref="G8:G39" si="0">IFERROR(IF((D8*E8*F8/1000000)=0,"",(D8*E8*F8/1000000)),"")</f>
        <v/>
      </c>
      <c r="H8" s="63"/>
      <c r="I8" s="53"/>
      <c r="J8" s="53"/>
      <c r="K8" s="73"/>
      <c r="L8" s="76" t="str">
        <f t="shared" ref="L8:L60" si="1">IFERROR(IF((I8*J8*K8/1000000)=0,"",(I8*J8*K8/1000000)),"")</f>
        <v/>
      </c>
      <c r="M8" s="114"/>
    </row>
    <row r="9" spans="1:14" x14ac:dyDescent="0.4">
      <c r="A9" s="170"/>
      <c r="B9" s="171"/>
      <c r="C9" s="61"/>
      <c r="D9" s="58"/>
      <c r="E9" s="58"/>
      <c r="F9" s="74"/>
      <c r="G9" s="70" t="str">
        <f t="shared" si="0"/>
        <v/>
      </c>
      <c r="H9" s="64"/>
      <c r="I9" s="54"/>
      <c r="J9" s="54"/>
      <c r="K9" s="74"/>
      <c r="L9" s="77" t="str">
        <f t="shared" si="1"/>
        <v/>
      </c>
      <c r="M9" s="114"/>
    </row>
    <row r="10" spans="1:14" x14ac:dyDescent="0.4">
      <c r="A10" s="170"/>
      <c r="B10" s="171"/>
      <c r="C10" s="61"/>
      <c r="D10" s="58"/>
      <c r="E10" s="58"/>
      <c r="F10" s="74"/>
      <c r="G10" s="70" t="str">
        <f t="shared" si="0"/>
        <v/>
      </c>
      <c r="H10" s="64"/>
      <c r="I10" s="54"/>
      <c r="J10" s="54"/>
      <c r="K10" s="74"/>
      <c r="L10" s="77" t="str">
        <f t="shared" si="1"/>
        <v/>
      </c>
      <c r="M10" s="114"/>
    </row>
    <row r="11" spans="1:14" x14ac:dyDescent="0.4">
      <c r="A11" s="170"/>
      <c r="B11" s="171"/>
      <c r="C11" s="61"/>
      <c r="D11" s="58"/>
      <c r="E11" s="58"/>
      <c r="F11" s="74"/>
      <c r="G11" s="70" t="str">
        <f t="shared" si="0"/>
        <v/>
      </c>
      <c r="H11" s="64"/>
      <c r="I11" s="54"/>
      <c r="J11" s="54"/>
      <c r="K11" s="74"/>
      <c r="L11" s="77" t="str">
        <f t="shared" si="1"/>
        <v/>
      </c>
      <c r="M11" s="114"/>
    </row>
    <row r="12" spans="1:14" x14ac:dyDescent="0.4">
      <c r="A12" s="170"/>
      <c r="B12" s="171"/>
      <c r="C12" s="61"/>
      <c r="D12" s="58"/>
      <c r="E12" s="58"/>
      <c r="F12" s="74"/>
      <c r="G12" s="70" t="str">
        <f t="shared" si="0"/>
        <v/>
      </c>
      <c r="H12" s="64"/>
      <c r="I12" s="54"/>
      <c r="J12" s="54"/>
      <c r="K12" s="74"/>
      <c r="L12" s="77" t="str">
        <f t="shared" si="1"/>
        <v/>
      </c>
      <c r="M12" s="114"/>
    </row>
    <row r="13" spans="1:14" x14ac:dyDescent="0.4">
      <c r="A13" s="170"/>
      <c r="B13" s="171"/>
      <c r="C13" s="61"/>
      <c r="D13" s="58"/>
      <c r="E13" s="58"/>
      <c r="F13" s="74"/>
      <c r="G13" s="70" t="str">
        <f t="shared" si="0"/>
        <v/>
      </c>
      <c r="H13" s="64"/>
      <c r="I13" s="54"/>
      <c r="J13" s="54"/>
      <c r="K13" s="74"/>
      <c r="L13" s="77" t="str">
        <f t="shared" si="1"/>
        <v/>
      </c>
      <c r="M13" s="114"/>
    </row>
    <row r="14" spans="1:14" x14ac:dyDescent="0.4">
      <c r="A14" s="170"/>
      <c r="B14" s="171"/>
      <c r="C14" s="61"/>
      <c r="D14" s="58"/>
      <c r="E14" s="58"/>
      <c r="F14" s="74"/>
      <c r="G14" s="70" t="str">
        <f t="shared" si="0"/>
        <v/>
      </c>
      <c r="H14" s="64"/>
      <c r="I14" s="54"/>
      <c r="J14" s="54"/>
      <c r="K14" s="74"/>
      <c r="L14" s="77" t="str">
        <f t="shared" si="1"/>
        <v/>
      </c>
      <c r="M14" s="114"/>
    </row>
    <row r="15" spans="1:14" x14ac:dyDescent="0.4">
      <c r="A15" s="170"/>
      <c r="B15" s="171"/>
      <c r="C15" s="61"/>
      <c r="D15" s="58"/>
      <c r="E15" s="58"/>
      <c r="F15" s="74"/>
      <c r="G15" s="70" t="str">
        <f t="shared" si="0"/>
        <v/>
      </c>
      <c r="H15" s="64"/>
      <c r="I15" s="54"/>
      <c r="J15" s="54"/>
      <c r="K15" s="74"/>
      <c r="L15" s="77" t="str">
        <f t="shared" si="1"/>
        <v/>
      </c>
      <c r="M15" s="114"/>
    </row>
    <row r="16" spans="1:14" x14ac:dyDescent="0.4">
      <c r="A16" s="170"/>
      <c r="B16" s="171"/>
      <c r="C16" s="61"/>
      <c r="D16" s="58"/>
      <c r="E16" s="58"/>
      <c r="F16" s="74"/>
      <c r="G16" s="70" t="str">
        <f t="shared" si="0"/>
        <v/>
      </c>
      <c r="H16" s="64"/>
      <c r="I16" s="54"/>
      <c r="J16" s="54"/>
      <c r="K16" s="74"/>
      <c r="L16" s="77" t="str">
        <f t="shared" si="1"/>
        <v/>
      </c>
      <c r="M16" s="114"/>
    </row>
    <row r="17" spans="1:13" x14ac:dyDescent="0.4">
      <c r="A17" s="170"/>
      <c r="B17" s="171"/>
      <c r="C17" s="61"/>
      <c r="D17" s="58"/>
      <c r="E17" s="58"/>
      <c r="F17" s="74"/>
      <c r="G17" s="70" t="str">
        <f t="shared" si="0"/>
        <v/>
      </c>
      <c r="H17" s="64"/>
      <c r="I17" s="54"/>
      <c r="J17" s="54"/>
      <c r="K17" s="74"/>
      <c r="L17" s="77" t="str">
        <f t="shared" si="1"/>
        <v/>
      </c>
      <c r="M17" s="114"/>
    </row>
    <row r="18" spans="1:13" x14ac:dyDescent="0.4">
      <c r="A18" s="170"/>
      <c r="B18" s="171"/>
      <c r="C18" s="61"/>
      <c r="D18" s="58"/>
      <c r="E18" s="58"/>
      <c r="F18" s="74"/>
      <c r="G18" s="70" t="str">
        <f t="shared" si="0"/>
        <v/>
      </c>
      <c r="H18" s="64"/>
      <c r="I18" s="54"/>
      <c r="J18" s="54"/>
      <c r="K18" s="74"/>
      <c r="L18" s="77" t="str">
        <f t="shared" si="1"/>
        <v/>
      </c>
      <c r="M18" s="114"/>
    </row>
    <row r="19" spans="1:13" x14ac:dyDescent="0.4">
      <c r="A19" s="170"/>
      <c r="B19" s="171"/>
      <c r="C19" s="61"/>
      <c r="D19" s="58"/>
      <c r="E19" s="58"/>
      <c r="F19" s="74"/>
      <c r="G19" s="70" t="str">
        <f t="shared" si="0"/>
        <v/>
      </c>
      <c r="H19" s="64"/>
      <c r="I19" s="54"/>
      <c r="J19" s="54"/>
      <c r="K19" s="74"/>
      <c r="L19" s="77" t="str">
        <f t="shared" si="1"/>
        <v/>
      </c>
      <c r="M19" s="114"/>
    </row>
    <row r="20" spans="1:13" x14ac:dyDescent="0.4">
      <c r="A20" s="170"/>
      <c r="B20" s="171"/>
      <c r="C20" s="61"/>
      <c r="D20" s="58"/>
      <c r="E20" s="58"/>
      <c r="F20" s="74"/>
      <c r="G20" s="70" t="str">
        <f t="shared" si="0"/>
        <v/>
      </c>
      <c r="H20" s="64"/>
      <c r="I20" s="54"/>
      <c r="J20" s="54"/>
      <c r="K20" s="74"/>
      <c r="L20" s="77" t="str">
        <f t="shared" si="1"/>
        <v/>
      </c>
      <c r="M20" s="114"/>
    </row>
    <row r="21" spans="1:13" x14ac:dyDescent="0.4">
      <c r="A21" s="170"/>
      <c r="B21" s="171"/>
      <c r="C21" s="61"/>
      <c r="D21" s="58"/>
      <c r="E21" s="58"/>
      <c r="F21" s="74"/>
      <c r="G21" s="70" t="str">
        <f t="shared" si="0"/>
        <v/>
      </c>
      <c r="H21" s="64"/>
      <c r="I21" s="54"/>
      <c r="J21" s="54"/>
      <c r="K21" s="74"/>
      <c r="L21" s="77" t="str">
        <f t="shared" si="1"/>
        <v/>
      </c>
      <c r="M21" s="114"/>
    </row>
    <row r="22" spans="1:13" x14ac:dyDescent="0.4">
      <c r="A22" s="170"/>
      <c r="B22" s="171"/>
      <c r="C22" s="61"/>
      <c r="D22" s="58"/>
      <c r="E22" s="58"/>
      <c r="F22" s="74"/>
      <c r="G22" s="70" t="str">
        <f t="shared" si="0"/>
        <v/>
      </c>
      <c r="H22" s="64"/>
      <c r="I22" s="54"/>
      <c r="J22" s="54"/>
      <c r="K22" s="74"/>
      <c r="L22" s="77" t="str">
        <f t="shared" si="1"/>
        <v/>
      </c>
      <c r="M22" s="114"/>
    </row>
    <row r="23" spans="1:13" x14ac:dyDescent="0.4">
      <c r="A23" s="170"/>
      <c r="B23" s="171"/>
      <c r="C23" s="61"/>
      <c r="D23" s="58"/>
      <c r="E23" s="58"/>
      <c r="F23" s="74"/>
      <c r="G23" s="70" t="str">
        <f t="shared" si="0"/>
        <v/>
      </c>
      <c r="H23" s="64"/>
      <c r="I23" s="54"/>
      <c r="J23" s="54"/>
      <c r="K23" s="74"/>
      <c r="L23" s="77" t="str">
        <f t="shared" si="1"/>
        <v/>
      </c>
      <c r="M23" s="114"/>
    </row>
    <row r="24" spans="1:13" x14ac:dyDescent="0.4">
      <c r="A24" s="170"/>
      <c r="B24" s="171"/>
      <c r="C24" s="61"/>
      <c r="D24" s="58"/>
      <c r="E24" s="58"/>
      <c r="F24" s="74"/>
      <c r="G24" s="70" t="str">
        <f t="shared" si="0"/>
        <v/>
      </c>
      <c r="H24" s="64"/>
      <c r="I24" s="54"/>
      <c r="J24" s="54"/>
      <c r="K24" s="74"/>
      <c r="L24" s="77" t="str">
        <f t="shared" si="1"/>
        <v/>
      </c>
      <c r="M24" s="114"/>
    </row>
    <row r="25" spans="1:13" x14ac:dyDescent="0.4">
      <c r="A25" s="170"/>
      <c r="B25" s="171"/>
      <c r="C25" s="61"/>
      <c r="D25" s="58"/>
      <c r="E25" s="58"/>
      <c r="F25" s="74"/>
      <c r="G25" s="70" t="str">
        <f t="shared" si="0"/>
        <v/>
      </c>
      <c r="H25" s="64"/>
      <c r="I25" s="54"/>
      <c r="J25" s="54"/>
      <c r="K25" s="74"/>
      <c r="L25" s="77" t="str">
        <f t="shared" si="1"/>
        <v/>
      </c>
      <c r="M25" s="114"/>
    </row>
    <row r="26" spans="1:13" x14ac:dyDescent="0.4">
      <c r="A26" s="170"/>
      <c r="B26" s="171"/>
      <c r="C26" s="61"/>
      <c r="D26" s="58"/>
      <c r="E26" s="58"/>
      <c r="F26" s="74"/>
      <c r="G26" s="70" t="str">
        <f t="shared" si="0"/>
        <v/>
      </c>
      <c r="H26" s="64"/>
      <c r="I26" s="54"/>
      <c r="J26" s="54"/>
      <c r="K26" s="74"/>
      <c r="L26" s="77" t="str">
        <f t="shared" si="1"/>
        <v/>
      </c>
      <c r="M26" s="114"/>
    </row>
    <row r="27" spans="1:13" x14ac:dyDescent="0.4">
      <c r="A27" s="170"/>
      <c r="B27" s="171"/>
      <c r="C27" s="61"/>
      <c r="D27" s="58"/>
      <c r="E27" s="58"/>
      <c r="F27" s="74"/>
      <c r="G27" s="70" t="str">
        <f t="shared" si="0"/>
        <v/>
      </c>
      <c r="H27" s="64"/>
      <c r="I27" s="54"/>
      <c r="J27" s="54"/>
      <c r="K27" s="74"/>
      <c r="L27" s="77" t="str">
        <f t="shared" si="1"/>
        <v/>
      </c>
      <c r="M27" s="114"/>
    </row>
    <row r="28" spans="1:13" x14ac:dyDescent="0.4">
      <c r="A28" s="170"/>
      <c r="B28" s="171"/>
      <c r="C28" s="61"/>
      <c r="D28" s="58"/>
      <c r="E28" s="58"/>
      <c r="F28" s="74"/>
      <c r="G28" s="70" t="str">
        <f t="shared" si="0"/>
        <v/>
      </c>
      <c r="H28" s="64"/>
      <c r="I28" s="54"/>
      <c r="J28" s="54"/>
      <c r="K28" s="74"/>
      <c r="L28" s="77" t="str">
        <f t="shared" si="1"/>
        <v/>
      </c>
      <c r="M28" s="114"/>
    </row>
    <row r="29" spans="1:13" x14ac:dyDescent="0.4">
      <c r="A29" s="170"/>
      <c r="B29" s="171"/>
      <c r="C29" s="61"/>
      <c r="D29" s="58"/>
      <c r="E29" s="58"/>
      <c r="F29" s="74"/>
      <c r="G29" s="70" t="str">
        <f t="shared" si="0"/>
        <v/>
      </c>
      <c r="H29" s="64"/>
      <c r="I29" s="54"/>
      <c r="J29" s="54"/>
      <c r="K29" s="74"/>
      <c r="L29" s="77" t="str">
        <f t="shared" si="1"/>
        <v/>
      </c>
      <c r="M29" s="114"/>
    </row>
    <row r="30" spans="1:13" x14ac:dyDescent="0.4">
      <c r="A30" s="170"/>
      <c r="B30" s="171"/>
      <c r="C30" s="61"/>
      <c r="D30" s="58"/>
      <c r="E30" s="58"/>
      <c r="F30" s="74"/>
      <c r="G30" s="70" t="str">
        <f t="shared" si="0"/>
        <v/>
      </c>
      <c r="H30" s="64"/>
      <c r="I30" s="54"/>
      <c r="J30" s="54"/>
      <c r="K30" s="74"/>
      <c r="L30" s="77" t="str">
        <f t="shared" si="1"/>
        <v/>
      </c>
      <c r="M30" s="114"/>
    </row>
    <row r="31" spans="1:13" x14ac:dyDescent="0.4">
      <c r="A31" s="170"/>
      <c r="B31" s="171"/>
      <c r="C31" s="61"/>
      <c r="D31" s="58"/>
      <c r="E31" s="58"/>
      <c r="F31" s="74"/>
      <c r="G31" s="70" t="str">
        <f t="shared" si="0"/>
        <v/>
      </c>
      <c r="H31" s="64"/>
      <c r="I31" s="54"/>
      <c r="J31" s="54"/>
      <c r="K31" s="74"/>
      <c r="L31" s="77" t="str">
        <f t="shared" si="1"/>
        <v/>
      </c>
      <c r="M31" s="114"/>
    </row>
    <row r="32" spans="1:13" x14ac:dyDescent="0.4">
      <c r="A32" s="170"/>
      <c r="B32" s="171"/>
      <c r="C32" s="61"/>
      <c r="D32" s="58"/>
      <c r="E32" s="58"/>
      <c r="F32" s="74"/>
      <c r="G32" s="70" t="str">
        <f t="shared" si="0"/>
        <v/>
      </c>
      <c r="H32" s="64"/>
      <c r="I32" s="54"/>
      <c r="J32" s="54"/>
      <c r="K32" s="74"/>
      <c r="L32" s="77" t="str">
        <f t="shared" si="1"/>
        <v/>
      </c>
      <c r="M32" s="114"/>
    </row>
    <row r="33" spans="1:13" x14ac:dyDescent="0.4">
      <c r="A33" s="170"/>
      <c r="B33" s="171"/>
      <c r="C33" s="61"/>
      <c r="D33" s="58"/>
      <c r="E33" s="58"/>
      <c r="F33" s="74"/>
      <c r="G33" s="70" t="str">
        <f t="shared" si="0"/>
        <v/>
      </c>
      <c r="H33" s="64"/>
      <c r="I33" s="54"/>
      <c r="J33" s="54"/>
      <c r="K33" s="74"/>
      <c r="L33" s="77" t="str">
        <f t="shared" si="1"/>
        <v/>
      </c>
      <c r="M33" s="114"/>
    </row>
    <row r="34" spans="1:13" x14ac:dyDescent="0.4">
      <c r="A34" s="170"/>
      <c r="B34" s="171"/>
      <c r="C34" s="61"/>
      <c r="D34" s="58"/>
      <c r="E34" s="58"/>
      <c r="F34" s="74"/>
      <c r="G34" s="70" t="str">
        <f t="shared" si="0"/>
        <v/>
      </c>
      <c r="H34" s="64"/>
      <c r="I34" s="54"/>
      <c r="J34" s="54"/>
      <c r="K34" s="74"/>
      <c r="L34" s="77" t="str">
        <f t="shared" si="1"/>
        <v/>
      </c>
      <c r="M34" s="114"/>
    </row>
    <row r="35" spans="1:13" x14ac:dyDescent="0.4">
      <c r="A35" s="170"/>
      <c r="B35" s="171"/>
      <c r="C35" s="61"/>
      <c r="D35" s="58"/>
      <c r="E35" s="58"/>
      <c r="F35" s="74"/>
      <c r="G35" s="70" t="str">
        <f t="shared" si="0"/>
        <v/>
      </c>
      <c r="H35" s="64"/>
      <c r="I35" s="54"/>
      <c r="J35" s="54"/>
      <c r="K35" s="74"/>
      <c r="L35" s="77" t="str">
        <f t="shared" si="1"/>
        <v/>
      </c>
      <c r="M35" s="114"/>
    </row>
    <row r="36" spans="1:13" x14ac:dyDescent="0.4">
      <c r="A36" s="170"/>
      <c r="B36" s="171"/>
      <c r="C36" s="61"/>
      <c r="D36" s="58"/>
      <c r="E36" s="58"/>
      <c r="F36" s="74"/>
      <c r="G36" s="70" t="str">
        <f t="shared" si="0"/>
        <v/>
      </c>
      <c r="H36" s="64"/>
      <c r="I36" s="54"/>
      <c r="J36" s="54"/>
      <c r="K36" s="74"/>
      <c r="L36" s="77" t="str">
        <f t="shared" si="1"/>
        <v/>
      </c>
      <c r="M36" s="114"/>
    </row>
    <row r="37" spans="1:13" x14ac:dyDescent="0.4">
      <c r="A37" s="170"/>
      <c r="B37" s="171"/>
      <c r="C37" s="61"/>
      <c r="D37" s="58"/>
      <c r="E37" s="58"/>
      <c r="F37" s="74"/>
      <c r="G37" s="70" t="str">
        <f t="shared" si="0"/>
        <v/>
      </c>
      <c r="H37" s="64"/>
      <c r="I37" s="54"/>
      <c r="J37" s="54"/>
      <c r="K37" s="74"/>
      <c r="L37" s="77" t="str">
        <f t="shared" si="1"/>
        <v/>
      </c>
      <c r="M37" s="114"/>
    </row>
    <row r="38" spans="1:13" x14ac:dyDescent="0.4">
      <c r="A38" s="170"/>
      <c r="B38" s="171"/>
      <c r="C38" s="61"/>
      <c r="D38" s="58"/>
      <c r="E38" s="58"/>
      <c r="F38" s="74"/>
      <c r="G38" s="70" t="str">
        <f t="shared" si="0"/>
        <v/>
      </c>
      <c r="H38" s="64"/>
      <c r="I38" s="54"/>
      <c r="J38" s="54"/>
      <c r="K38" s="74"/>
      <c r="L38" s="77" t="str">
        <f t="shared" si="1"/>
        <v/>
      </c>
      <c r="M38" s="114"/>
    </row>
    <row r="39" spans="1:13" x14ac:dyDescent="0.4">
      <c r="A39" s="170"/>
      <c r="B39" s="171"/>
      <c r="C39" s="61"/>
      <c r="D39" s="58"/>
      <c r="E39" s="58"/>
      <c r="F39" s="74"/>
      <c r="G39" s="70" t="str">
        <f t="shared" si="0"/>
        <v/>
      </c>
      <c r="H39" s="64"/>
      <c r="I39" s="54"/>
      <c r="J39" s="54"/>
      <c r="K39" s="74"/>
      <c r="L39" s="77" t="str">
        <f t="shared" si="1"/>
        <v/>
      </c>
      <c r="M39" s="114"/>
    </row>
    <row r="40" spans="1:13" x14ac:dyDescent="0.4">
      <c r="A40" s="170"/>
      <c r="B40" s="171"/>
      <c r="C40" s="61"/>
      <c r="D40" s="58"/>
      <c r="E40" s="58"/>
      <c r="F40" s="74"/>
      <c r="G40" s="70" t="str">
        <f t="shared" ref="G40:G60" si="2">IFERROR(IF((D40*E40*F40/1000000)=0,"",(D40*E40*F40/1000000)),"")</f>
        <v/>
      </c>
      <c r="H40" s="64"/>
      <c r="I40" s="54"/>
      <c r="J40" s="54"/>
      <c r="K40" s="74"/>
      <c r="L40" s="77" t="str">
        <f t="shared" si="1"/>
        <v/>
      </c>
      <c r="M40" s="114"/>
    </row>
    <row r="41" spans="1:13" x14ac:dyDescent="0.4">
      <c r="A41" s="170"/>
      <c r="B41" s="171"/>
      <c r="C41" s="61"/>
      <c r="D41" s="58"/>
      <c r="E41" s="58"/>
      <c r="F41" s="74"/>
      <c r="G41" s="70" t="str">
        <f t="shared" si="2"/>
        <v/>
      </c>
      <c r="H41" s="64"/>
      <c r="I41" s="54"/>
      <c r="J41" s="54"/>
      <c r="K41" s="74"/>
      <c r="L41" s="77" t="str">
        <f t="shared" si="1"/>
        <v/>
      </c>
      <c r="M41" s="114"/>
    </row>
    <row r="42" spans="1:13" x14ac:dyDescent="0.4">
      <c r="A42" s="170"/>
      <c r="B42" s="171"/>
      <c r="C42" s="61"/>
      <c r="D42" s="58"/>
      <c r="E42" s="58"/>
      <c r="F42" s="74"/>
      <c r="G42" s="70" t="str">
        <f t="shared" si="2"/>
        <v/>
      </c>
      <c r="H42" s="64"/>
      <c r="I42" s="54"/>
      <c r="J42" s="54"/>
      <c r="K42" s="74"/>
      <c r="L42" s="77" t="str">
        <f t="shared" si="1"/>
        <v/>
      </c>
      <c r="M42" s="114"/>
    </row>
    <row r="43" spans="1:13" x14ac:dyDescent="0.4">
      <c r="A43" s="170"/>
      <c r="B43" s="171"/>
      <c r="C43" s="61"/>
      <c r="D43" s="58"/>
      <c r="E43" s="58"/>
      <c r="F43" s="74"/>
      <c r="G43" s="70" t="str">
        <f t="shared" si="2"/>
        <v/>
      </c>
      <c r="H43" s="64"/>
      <c r="I43" s="54"/>
      <c r="J43" s="54"/>
      <c r="K43" s="74"/>
      <c r="L43" s="77" t="str">
        <f t="shared" si="1"/>
        <v/>
      </c>
      <c r="M43" s="115"/>
    </row>
    <row r="44" spans="1:13" x14ac:dyDescent="0.4">
      <c r="A44" s="170"/>
      <c r="B44" s="171"/>
      <c r="C44" s="61"/>
      <c r="D44" s="58"/>
      <c r="E44" s="58"/>
      <c r="F44" s="74"/>
      <c r="G44" s="70" t="str">
        <f t="shared" si="2"/>
        <v/>
      </c>
      <c r="H44" s="64"/>
      <c r="I44" s="54"/>
      <c r="J44" s="54"/>
      <c r="K44" s="74"/>
      <c r="L44" s="77" t="str">
        <f t="shared" si="1"/>
        <v/>
      </c>
      <c r="M44" s="114"/>
    </row>
    <row r="45" spans="1:13" x14ac:dyDescent="0.4">
      <c r="A45" s="170"/>
      <c r="B45" s="171"/>
      <c r="C45" s="61"/>
      <c r="D45" s="58"/>
      <c r="E45" s="58"/>
      <c r="F45" s="74"/>
      <c r="G45" s="70" t="str">
        <f t="shared" si="2"/>
        <v/>
      </c>
      <c r="H45" s="64"/>
      <c r="I45" s="54"/>
      <c r="J45" s="54"/>
      <c r="K45" s="74"/>
      <c r="L45" s="77" t="str">
        <f t="shared" si="1"/>
        <v/>
      </c>
      <c r="M45" s="114"/>
    </row>
    <row r="46" spans="1:13" x14ac:dyDescent="0.4">
      <c r="A46" s="170"/>
      <c r="B46" s="171"/>
      <c r="C46" s="61"/>
      <c r="D46" s="58"/>
      <c r="E46" s="58"/>
      <c r="F46" s="74"/>
      <c r="G46" s="70" t="str">
        <f t="shared" si="2"/>
        <v/>
      </c>
      <c r="H46" s="64"/>
      <c r="I46" s="54"/>
      <c r="J46" s="54"/>
      <c r="K46" s="74"/>
      <c r="L46" s="77" t="str">
        <f t="shared" si="1"/>
        <v/>
      </c>
      <c r="M46" s="114"/>
    </row>
    <row r="47" spans="1:13" x14ac:dyDescent="0.4">
      <c r="A47" s="170"/>
      <c r="B47" s="171"/>
      <c r="C47" s="61"/>
      <c r="D47" s="58"/>
      <c r="E47" s="58"/>
      <c r="F47" s="74"/>
      <c r="G47" s="70" t="str">
        <f t="shared" si="2"/>
        <v/>
      </c>
      <c r="H47" s="64"/>
      <c r="I47" s="54"/>
      <c r="J47" s="54"/>
      <c r="K47" s="74"/>
      <c r="L47" s="77" t="str">
        <f t="shared" si="1"/>
        <v/>
      </c>
      <c r="M47" s="114"/>
    </row>
    <row r="48" spans="1:13" x14ac:dyDescent="0.4">
      <c r="A48" s="170"/>
      <c r="B48" s="171"/>
      <c r="C48" s="61"/>
      <c r="D48" s="58"/>
      <c r="E48" s="58"/>
      <c r="F48" s="74"/>
      <c r="G48" s="70" t="str">
        <f t="shared" si="2"/>
        <v/>
      </c>
      <c r="H48" s="64"/>
      <c r="I48" s="54"/>
      <c r="J48" s="54"/>
      <c r="K48" s="74"/>
      <c r="L48" s="77" t="str">
        <f t="shared" si="1"/>
        <v/>
      </c>
      <c r="M48" s="114"/>
    </row>
    <row r="49" spans="1:13" x14ac:dyDescent="0.4">
      <c r="A49" s="170"/>
      <c r="B49" s="171"/>
      <c r="C49" s="61"/>
      <c r="D49" s="58"/>
      <c r="E49" s="58"/>
      <c r="F49" s="74"/>
      <c r="G49" s="70" t="str">
        <f t="shared" si="2"/>
        <v/>
      </c>
      <c r="H49" s="64"/>
      <c r="I49" s="54"/>
      <c r="J49" s="54"/>
      <c r="K49" s="74"/>
      <c r="L49" s="77" t="str">
        <f t="shared" si="1"/>
        <v/>
      </c>
      <c r="M49" s="114"/>
    </row>
    <row r="50" spans="1:13" x14ac:dyDescent="0.4">
      <c r="A50" s="170"/>
      <c r="B50" s="171"/>
      <c r="C50" s="61"/>
      <c r="D50" s="58"/>
      <c r="E50" s="58"/>
      <c r="F50" s="74"/>
      <c r="G50" s="70" t="str">
        <f t="shared" si="2"/>
        <v/>
      </c>
      <c r="H50" s="64"/>
      <c r="I50" s="54"/>
      <c r="J50" s="54"/>
      <c r="K50" s="74"/>
      <c r="L50" s="77" t="str">
        <f t="shared" si="1"/>
        <v/>
      </c>
      <c r="M50" s="114"/>
    </row>
    <row r="51" spans="1:13" x14ac:dyDescent="0.4">
      <c r="A51" s="170"/>
      <c r="B51" s="171"/>
      <c r="C51" s="61"/>
      <c r="D51" s="58"/>
      <c r="E51" s="58"/>
      <c r="F51" s="74"/>
      <c r="G51" s="70" t="str">
        <f t="shared" si="2"/>
        <v/>
      </c>
      <c r="H51" s="64"/>
      <c r="I51" s="54"/>
      <c r="J51" s="54"/>
      <c r="K51" s="74"/>
      <c r="L51" s="77" t="str">
        <f t="shared" si="1"/>
        <v/>
      </c>
      <c r="M51" s="114"/>
    </row>
    <row r="52" spans="1:13" x14ac:dyDescent="0.4">
      <c r="A52" s="170"/>
      <c r="B52" s="171"/>
      <c r="C52" s="61"/>
      <c r="D52" s="58"/>
      <c r="E52" s="58"/>
      <c r="F52" s="74"/>
      <c r="G52" s="70" t="str">
        <f t="shared" si="2"/>
        <v/>
      </c>
      <c r="H52" s="64"/>
      <c r="I52" s="54"/>
      <c r="J52" s="54"/>
      <c r="K52" s="74"/>
      <c r="L52" s="77" t="str">
        <f t="shared" si="1"/>
        <v/>
      </c>
      <c r="M52" s="114"/>
    </row>
    <row r="53" spans="1:13" x14ac:dyDescent="0.4">
      <c r="A53" s="170"/>
      <c r="B53" s="171"/>
      <c r="C53" s="61"/>
      <c r="D53" s="58"/>
      <c r="E53" s="58"/>
      <c r="F53" s="74"/>
      <c r="G53" s="70" t="str">
        <f t="shared" si="2"/>
        <v/>
      </c>
      <c r="H53" s="64"/>
      <c r="I53" s="54"/>
      <c r="J53" s="54"/>
      <c r="K53" s="74"/>
      <c r="L53" s="77" t="str">
        <f t="shared" si="1"/>
        <v/>
      </c>
      <c r="M53" s="114"/>
    </row>
    <row r="54" spans="1:13" x14ac:dyDescent="0.4">
      <c r="A54" s="170"/>
      <c r="B54" s="171"/>
      <c r="C54" s="61"/>
      <c r="D54" s="58"/>
      <c r="E54" s="58"/>
      <c r="F54" s="74"/>
      <c r="G54" s="70" t="str">
        <f t="shared" si="2"/>
        <v/>
      </c>
      <c r="H54" s="64"/>
      <c r="I54" s="54"/>
      <c r="J54" s="54"/>
      <c r="K54" s="74"/>
      <c r="L54" s="77" t="str">
        <f t="shared" si="1"/>
        <v/>
      </c>
      <c r="M54" s="114"/>
    </row>
    <row r="55" spans="1:13" x14ac:dyDescent="0.4">
      <c r="A55" s="170"/>
      <c r="B55" s="171"/>
      <c r="C55" s="61"/>
      <c r="D55" s="58"/>
      <c r="E55" s="58"/>
      <c r="F55" s="74"/>
      <c r="G55" s="70" t="str">
        <f t="shared" si="2"/>
        <v/>
      </c>
      <c r="H55" s="64"/>
      <c r="I55" s="54"/>
      <c r="J55" s="54"/>
      <c r="K55" s="74"/>
      <c r="L55" s="77" t="str">
        <f t="shared" si="1"/>
        <v/>
      </c>
      <c r="M55" s="114"/>
    </row>
    <row r="56" spans="1:13" x14ac:dyDescent="0.4">
      <c r="A56" s="170"/>
      <c r="B56" s="171"/>
      <c r="C56" s="61"/>
      <c r="D56" s="58"/>
      <c r="E56" s="58"/>
      <c r="F56" s="74"/>
      <c r="G56" s="70" t="str">
        <f t="shared" si="2"/>
        <v/>
      </c>
      <c r="H56" s="64"/>
      <c r="I56" s="54"/>
      <c r="J56" s="54"/>
      <c r="K56" s="74"/>
      <c r="L56" s="77" t="str">
        <f t="shared" si="1"/>
        <v/>
      </c>
      <c r="M56" s="114"/>
    </row>
    <row r="57" spans="1:13" x14ac:dyDescent="0.4">
      <c r="A57" s="170"/>
      <c r="B57" s="171"/>
      <c r="C57" s="61"/>
      <c r="D57" s="58"/>
      <c r="E57" s="58"/>
      <c r="F57" s="74"/>
      <c r="G57" s="70" t="str">
        <f t="shared" si="2"/>
        <v/>
      </c>
      <c r="H57" s="64"/>
      <c r="I57" s="54"/>
      <c r="J57" s="54"/>
      <c r="K57" s="74"/>
      <c r="L57" s="77" t="str">
        <f t="shared" si="1"/>
        <v/>
      </c>
      <c r="M57" s="114"/>
    </row>
    <row r="58" spans="1:13" x14ac:dyDescent="0.4">
      <c r="A58" s="170"/>
      <c r="B58" s="171"/>
      <c r="C58" s="61"/>
      <c r="D58" s="58"/>
      <c r="E58" s="58"/>
      <c r="F58" s="74"/>
      <c r="G58" s="70" t="str">
        <f t="shared" si="2"/>
        <v/>
      </c>
      <c r="H58" s="64"/>
      <c r="I58" s="54"/>
      <c r="J58" s="54"/>
      <c r="K58" s="74"/>
      <c r="L58" s="77" t="str">
        <f t="shared" si="1"/>
        <v/>
      </c>
      <c r="M58" s="114"/>
    </row>
    <row r="59" spans="1:13" x14ac:dyDescent="0.4">
      <c r="A59" s="170"/>
      <c r="B59" s="171"/>
      <c r="C59" s="61"/>
      <c r="D59" s="58"/>
      <c r="E59" s="58"/>
      <c r="F59" s="74"/>
      <c r="G59" s="70" t="str">
        <f t="shared" si="2"/>
        <v/>
      </c>
      <c r="H59" s="64"/>
      <c r="I59" s="54"/>
      <c r="J59" s="54"/>
      <c r="K59" s="74"/>
      <c r="L59" s="77" t="str">
        <f t="shared" si="1"/>
        <v/>
      </c>
      <c r="M59" s="114"/>
    </row>
    <row r="60" spans="1:13" x14ac:dyDescent="0.4">
      <c r="A60" s="168"/>
      <c r="B60" s="169"/>
      <c r="C60" s="62"/>
      <c r="D60" s="59"/>
      <c r="E60" s="59"/>
      <c r="F60" s="75"/>
      <c r="G60" s="71" t="str">
        <f t="shared" si="2"/>
        <v/>
      </c>
      <c r="H60" s="65"/>
      <c r="I60" s="55"/>
      <c r="J60" s="55"/>
      <c r="K60" s="75"/>
      <c r="L60" s="78" t="str">
        <f t="shared" si="1"/>
        <v/>
      </c>
      <c r="M60" s="114"/>
    </row>
    <row r="61" spans="1:13" x14ac:dyDescent="0.4">
      <c r="F61" s="119" t="s">
        <v>6</v>
      </c>
      <c r="G61" s="72">
        <f>SUM(G8:G60)</f>
        <v>0</v>
      </c>
      <c r="K61" s="120" t="s">
        <v>7</v>
      </c>
      <c r="L61" s="72">
        <f>SUM(L8:L60)</f>
        <v>0</v>
      </c>
      <c r="M61" s="114"/>
    </row>
    <row r="62" spans="1:13" ht="7.9" customHeight="1" thickBot="1" x14ac:dyDescent="0.45">
      <c r="K62" s="121"/>
    </row>
    <row r="63" spans="1:13" ht="19.5" thickBot="1" x14ac:dyDescent="0.45">
      <c r="F63" s="158" t="s">
        <v>69</v>
      </c>
      <c r="G63" s="159"/>
      <c r="H63" s="159"/>
      <c r="I63" s="159"/>
      <c r="J63" s="160"/>
      <c r="K63" s="199">
        <f>ROUNDDOWN(G61-L61,2)</f>
        <v>0</v>
      </c>
      <c r="L63" s="200"/>
      <c r="M63" s="115"/>
    </row>
    <row r="64" spans="1:13" x14ac:dyDescent="0.4">
      <c r="K64" s="196" t="s">
        <v>26</v>
      </c>
      <c r="L64" s="197"/>
    </row>
  </sheetData>
  <sheetProtection algorithmName="SHA-512" hashValue="QjBY/F2ibV9V+G2k0fdZOZOAiJ+9UNvnStPqjzKSIFPfWPTbR1tdkaiR49PnJb1uAujzks0VMvEV5GYIfmscPg==" saltValue="U/ygV7s6hsuJMY116GcDnQ==" spinCount="100000" sheet="1" objects="1" formatColumns="0"/>
  <mergeCells count="64">
    <mergeCell ref="A1:L1"/>
    <mergeCell ref="K64:L64"/>
    <mergeCell ref="A2:L2"/>
    <mergeCell ref="C6:G6"/>
    <mergeCell ref="H6:L6"/>
    <mergeCell ref="F63:J63"/>
    <mergeCell ref="K63:L63"/>
    <mergeCell ref="A6:B7"/>
    <mergeCell ref="L4:N4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60:B60"/>
    <mergeCell ref="A54:B54"/>
    <mergeCell ref="A55:B55"/>
    <mergeCell ref="A56:B56"/>
    <mergeCell ref="A57:B57"/>
    <mergeCell ref="A58:B58"/>
    <mergeCell ref="B4:D4"/>
    <mergeCell ref="F4:G4"/>
    <mergeCell ref="A52:B52"/>
    <mergeCell ref="A53:B53"/>
    <mergeCell ref="A59:B59"/>
    <mergeCell ref="A47:B47"/>
    <mergeCell ref="A48:B48"/>
    <mergeCell ref="A49:B49"/>
    <mergeCell ref="A50:B50"/>
    <mergeCell ref="A51:B51"/>
    <mergeCell ref="A42:B42"/>
    <mergeCell ref="A43:B43"/>
    <mergeCell ref="A44:B44"/>
    <mergeCell ref="A45:B45"/>
    <mergeCell ref="A46:B46"/>
    <mergeCell ref="A37:B37"/>
  </mergeCells>
  <phoneticPr fontId="2"/>
  <conditionalFormatting sqref="F8:G61">
    <cfRule type="cellIs" dxfId="4" priority="3" operator="lessThan">
      <formula>0</formula>
    </cfRule>
  </conditionalFormatting>
  <conditionalFormatting sqref="K8:L63">
    <cfRule type="cellIs" dxfId="3" priority="1" operator="lessThan">
      <formula>0</formula>
    </cfRule>
  </conditionalFormatting>
  <dataValidations count="1">
    <dataValidation imeMode="disabled" allowBlank="1" showInputMessage="1" showErrorMessage="1" sqref="D8:F60 I8:K60" xr:uid="{37D4D4D7-DBB5-4A62-BD1D-6FF0E8DBF2AC}"/>
  </dataValidations>
  <printOptions horizontalCentered="1" verticalCentered="1"/>
  <pageMargins left="0" right="0" top="0" bottom="0" header="0" footer="0"/>
  <pageSetup paperSize="9" scale="6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外断用外皮面積(壁)</vt:lpstr>
      <vt:lpstr>外断用断熱材施工面積(壁)</vt:lpstr>
      <vt:lpstr>断熱材(天井)</vt:lpstr>
      <vt:lpstr>断熱材(床)</vt:lpstr>
      <vt:lpstr>断熱パネル(壁)</vt:lpstr>
      <vt:lpstr>現場組真空断熱材(壁)</vt:lpstr>
      <vt:lpstr>断熱パネル(天井)</vt:lpstr>
      <vt:lpstr>断熱パネル(床)</vt:lpstr>
      <vt:lpstr>調湿建材(壁)</vt:lpstr>
      <vt:lpstr>調湿建材(天井)</vt:lpstr>
      <vt:lpstr>※記入例（戸建住宅）</vt:lpstr>
      <vt:lpstr>※記入例 (集合住宅)</vt:lpstr>
      <vt:lpstr>'外断用外皮面積(壁)'!Print_Area</vt:lpstr>
      <vt:lpstr>'外断用断熱材施工面積(壁)'!Print_Area</vt:lpstr>
      <vt:lpstr>'現場組真空断熱材(壁)'!Print_Area</vt:lpstr>
      <vt:lpstr>'断熱パネル(床)'!Print_Area</vt:lpstr>
      <vt:lpstr>'断熱パネル(天井)'!Print_Area</vt:lpstr>
      <vt:lpstr>'断熱パネル(壁)'!Print_Area</vt:lpstr>
      <vt:lpstr>'断熱材(床)'!Print_Area</vt:lpstr>
      <vt:lpstr>'断熱材(天井)'!Print_Area</vt:lpstr>
      <vt:lpstr>'調湿建材(天井)'!Print_Area</vt:lpstr>
      <vt:lpstr>'調湿建材(壁)'!Print_Area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2022-04-26T10:27:54Z</cp:lastPrinted>
  <dcterms:created xsi:type="dcterms:W3CDTF">2022-03-17T06:05:05Z</dcterms:created>
  <dcterms:modified xsi:type="dcterms:W3CDTF">2024-04-04T07:47:38Z</dcterms:modified>
</cp:coreProperties>
</file>