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8AAFFAF4-E7A6-48B1-8964-EE430CB35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断熱パネル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出荷証明書【断熱パネル】!$A$4:$AY$48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/>
  <c r="AM7" i="1"/>
  <c r="Y47" i="1" l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M47" i="1" l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Y18" i="1"/>
  <c r="M18" i="1"/>
</calcChain>
</file>

<file path=xl/sharedStrings.xml><?xml version="1.0" encoding="utf-8"?>
<sst xmlns="http://schemas.openxmlformats.org/spreadsheetml/2006/main" count="489" uniqueCount="346">
  <si>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</si>
  <si>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</si>
  <si>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</si>
  <si>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</si>
  <si>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</si>
  <si>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</si>
  <si>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</si>
  <si>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</si>
  <si>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r>
      <t>出荷証明書【断熱パネル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8">
      <t>ダンネツ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</si>
  <si>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</si>
  <si>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</si>
  <si>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</si>
  <si>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</si>
  <si>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SII登録型番
（９桁）</t>
    <rPh sb="10" eb="11">
      <t>ケタ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</si>
  <si>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</si>
  <si>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</si>
  <si>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・断熱パネルを使用した場合は、こちらの出荷証明書を提出してください。</t>
    <rPh sb="1" eb="3">
      <t>ダンネツ</t>
    </rPh>
    <rPh sb="7" eb="9">
      <t>シヨウ</t>
    </rPh>
    <rPh sb="11" eb="13">
      <t>バアイ</t>
    </rPh>
    <rPh sb="19" eb="24">
      <t>シュッカショウメイショ</t>
    </rPh>
    <rPh sb="25" eb="27">
      <t>テイシュツ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</si>
  <si>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</si>
  <si>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</si>
  <si>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</si>
  <si>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アキレスJDパネル</t>
  </si>
  <si>
    <t>あったかべ RC構造用</t>
  </si>
  <si>
    <t>ハウスインハウスパネル床用・天井用</t>
  </si>
  <si>
    <t>ハウスインハウスパネル壁用</t>
  </si>
  <si>
    <t>ココエコ/フロア インプラス</t>
  </si>
  <si>
    <t>ココエコ/ウォール インプラス</t>
  </si>
  <si>
    <t>JP053625A</t>
  </si>
  <si>
    <t>JP030001A</t>
  </si>
  <si>
    <t>JP030002A</t>
  </si>
  <si>
    <t>JP030003A</t>
  </si>
  <si>
    <t>JP030004A</t>
  </si>
  <si>
    <t>JP030005A</t>
  </si>
  <si>
    <t>JP030006A</t>
  </si>
  <si>
    <t>JP030007A</t>
  </si>
  <si>
    <t>JP030008A</t>
  </si>
  <si>
    <t>JP030009A</t>
  </si>
  <si>
    <t>JP040001A</t>
  </si>
  <si>
    <t>JP080101A</t>
  </si>
  <si>
    <t>JP080102A</t>
  </si>
  <si>
    <t>JP080103A</t>
  </si>
  <si>
    <t>JP080104A</t>
  </si>
  <si>
    <t>JP080105A</t>
  </si>
  <si>
    <t>JP080106A</t>
  </si>
  <si>
    <t>JP080201A</t>
  </si>
  <si>
    <t>JP080202A</t>
  </si>
  <si>
    <t>JP080203A</t>
  </si>
  <si>
    <t>JP080204A</t>
  </si>
  <si>
    <t>JP080205A</t>
  </si>
  <si>
    <t>JP080206A</t>
  </si>
  <si>
    <t>JP080207A</t>
  </si>
  <si>
    <t>JP080208A</t>
  </si>
  <si>
    <t>JP080209A</t>
  </si>
  <si>
    <t>JP080210A</t>
  </si>
  <si>
    <t>JP080211A</t>
  </si>
  <si>
    <t>JP080212A</t>
  </si>
  <si>
    <t>JP080213A</t>
  </si>
  <si>
    <t>JP080214A</t>
  </si>
  <si>
    <t>JP080215A</t>
  </si>
  <si>
    <t>JP080216A</t>
  </si>
  <si>
    <t>JP080217A</t>
  </si>
  <si>
    <t>JP080218A</t>
  </si>
  <si>
    <t>JP080301A</t>
  </si>
  <si>
    <t>JP080302A</t>
  </si>
  <si>
    <t>JP080303A</t>
  </si>
  <si>
    <t>JP080304A</t>
  </si>
  <si>
    <t>JP080305A</t>
  </si>
  <si>
    <t>JP080306A</t>
  </si>
  <si>
    <t>JP080307A</t>
  </si>
  <si>
    <t>JP080308A</t>
  </si>
  <si>
    <t>JP080309A</t>
  </si>
  <si>
    <t>JP080310A</t>
  </si>
  <si>
    <t>JP080311A</t>
  </si>
  <si>
    <t>JP080312A</t>
  </si>
  <si>
    <t>JP091000A</t>
  </si>
  <si>
    <t>JP091001A</t>
  </si>
  <si>
    <t>JP091002A</t>
  </si>
  <si>
    <t>JP091003A</t>
  </si>
  <si>
    <t>JP091004A</t>
  </si>
  <si>
    <t>JP091005A</t>
  </si>
  <si>
    <t>JP091006A</t>
  </si>
  <si>
    <t>JP091007A</t>
  </si>
  <si>
    <t>JP091010A</t>
  </si>
  <si>
    <t>JP091011A</t>
  </si>
  <si>
    <t>JP091012A</t>
  </si>
  <si>
    <t>JP091013A</t>
  </si>
  <si>
    <t>JP091014A</t>
  </si>
  <si>
    <t>JP091015A</t>
  </si>
  <si>
    <t>JP091016A</t>
  </si>
  <si>
    <t>JP091017A</t>
  </si>
  <si>
    <t>JP091018A</t>
  </si>
  <si>
    <t>JP091019A</t>
  </si>
  <si>
    <t>JP091020A</t>
  </si>
  <si>
    <t>JP091021A</t>
  </si>
  <si>
    <t>JP091022A</t>
  </si>
  <si>
    <t>JP091023A</t>
  </si>
  <si>
    <t>JP091024A</t>
  </si>
  <si>
    <t>JP091025A</t>
  </si>
  <si>
    <t>JP091026A</t>
  </si>
  <si>
    <t>JP091027A</t>
  </si>
  <si>
    <t>JP091028A</t>
  </si>
  <si>
    <t>JP091029A</t>
  </si>
  <si>
    <t>JP091030A</t>
  </si>
  <si>
    <t>JP091031A</t>
  </si>
  <si>
    <t>JP091032A</t>
  </si>
  <si>
    <t>JP091033A</t>
  </si>
  <si>
    <t>JP060001A</t>
  </si>
  <si>
    <t>JP060002A</t>
  </si>
  <si>
    <t>JP060003A</t>
  </si>
  <si>
    <t>JP060004A</t>
  </si>
  <si>
    <t>JP060005A</t>
  </si>
  <si>
    <t>JP109843A</t>
  </si>
  <si>
    <t>JP109845A</t>
  </si>
  <si>
    <t>JP109846A</t>
  </si>
  <si>
    <t>JP109847A</t>
  </si>
  <si>
    <t>JP109861A</t>
  </si>
  <si>
    <t>JP109862A</t>
  </si>
  <si>
    <t>JP109863A</t>
  </si>
  <si>
    <t>JP109864A</t>
  </si>
  <si>
    <t>JP109865A</t>
  </si>
  <si>
    <t>JP109866A</t>
  </si>
  <si>
    <t>JP109867A</t>
  </si>
  <si>
    <t>JP109868A</t>
  </si>
  <si>
    <t>JP020002S</t>
  </si>
  <si>
    <t>JP020003S</t>
  </si>
  <si>
    <t>アキレス株式会社</t>
  </si>
  <si>
    <t>旭化成建材株式会社</t>
  </si>
  <si>
    <t>株式会社ウッドワン</t>
  </si>
  <si>
    <t>株式会社カネカ</t>
  </si>
  <si>
    <t>デュポン・スタイロ株式会社</t>
  </si>
  <si>
    <t>株式会社ハイブリッヂコーポレーション</t>
  </si>
  <si>
    <t>株式会社プレスボード</t>
  </si>
  <si>
    <t>SII登録型番</t>
    <phoneticPr fontId="13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</si>
  <si>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3"/>
  </si>
  <si>
    <t>発行者</t>
    <rPh sb="0" eb="3">
      <t>ハッコウシャ</t>
    </rPh>
    <phoneticPr fontId="1"/>
  </si>
  <si>
    <t>印</t>
    <rPh sb="0" eb="1">
      <t>イン</t>
    </rPh>
    <phoneticPr fontId="1"/>
  </si>
  <si>
    <t>No.</t>
    <phoneticPr fontId="1"/>
  </si>
  <si>
    <t>株式会社ＬＩＸＩＬ</t>
  </si>
  <si>
    <t>ネオマ断熱ボード　ＲＳ－２０</t>
  </si>
  <si>
    <t>ネオマ断熱ボード　ＲＳ－２５</t>
  </si>
  <si>
    <t>ネオマ断熱ボード　ＲＳ－３０</t>
  </si>
  <si>
    <t>ネオマフォームＦＳ　ＦＳ－２０</t>
  </si>
  <si>
    <t>ネオマフォームＦＳ　ＦＳ－２５</t>
  </si>
  <si>
    <t>ネオマフォームＦＳ　ＦＳ－３０</t>
  </si>
  <si>
    <t>ネオマフォームＦＳ　ＦＳ－３５</t>
  </si>
  <si>
    <t>ネオマフォームＦＳ　ＦＳ－５０</t>
  </si>
  <si>
    <t>ネオマフォームＦＳ　ＦＳ－６６</t>
  </si>
  <si>
    <t>ハウスインハウスパネル床用（床暖対応型）</t>
  </si>
  <si>
    <t>ハウスインハウスパネル床用（床暖対応型）900サイズ</t>
  </si>
  <si>
    <t>ハウスインハウスパネル天井用（軽量）</t>
  </si>
  <si>
    <t>ハウスインハウスパネル壁用（軽量）</t>
  </si>
  <si>
    <t>カネライトパネルＰ　ＦＸ-25＋石膏ボード9.5</t>
  </si>
  <si>
    <t>カネライトパネルＰ　ＦＸ-25＋石膏ボード12.5</t>
  </si>
  <si>
    <t>カネライトパネルＰ　ＦＸ-30＋石膏ボード9.5</t>
  </si>
  <si>
    <t>カネライトパネルＰ　ＦＸ-30＋石膏ボード12.5</t>
  </si>
  <si>
    <t>カネライトパネルＰ　ＦＸ-35＋石膏ボード9.5</t>
  </si>
  <si>
    <t>カネライトパネルＰ　ＦＸ-35＋石膏ボード12.5</t>
  </si>
  <si>
    <t>JP080107A</t>
  </si>
  <si>
    <t>カネライトパネルＰ　ＦＸ-40＋石膏ボード9.5</t>
  </si>
  <si>
    <t>JP080108A</t>
  </si>
  <si>
    <t>カネライトパネルＰ　ＦＸ-40＋石膏ボード12.5</t>
  </si>
  <si>
    <t>JP080109A</t>
  </si>
  <si>
    <t>カネライトパネルＰ　ＦＸ-50＋石膏ボード9.5</t>
  </si>
  <si>
    <t>JP080110A</t>
  </si>
  <si>
    <t>カネライトパネルＰ　ＦＸ-50＋石膏ボード12.5</t>
  </si>
  <si>
    <t>カネライトパネルＶ　ＦＸ-25＋合板2.5</t>
  </si>
  <si>
    <t>カネライトパネルＶ　ＦＸ-25＋合板3</t>
  </si>
  <si>
    <t>カネライトパネルＶ　ＦＸ-25＋合板4</t>
  </si>
  <si>
    <t>カネライトパネルＶ　ＦＸ-25＋合板5.5</t>
  </si>
  <si>
    <t>カネライトパネルＶ　ＦＸ-25＋合板9</t>
  </si>
  <si>
    <t>カネライトパネルＶ　ＦＸ-25＋合板12</t>
  </si>
  <si>
    <t>カネライトパネルＶ　ＦＸ-30＋合板2.5</t>
  </si>
  <si>
    <t>カネライトパネルＶ　ＦＸ-30＋合板3</t>
  </si>
  <si>
    <t>カネライトパネルＶ　ＦＸ-30＋合板4</t>
  </si>
  <si>
    <t>カネライトパネルＶ　ＦＸ-30＋合板5.5</t>
  </si>
  <si>
    <t>カネライトパネルＶ　ＦＸ-30＋合板9</t>
  </si>
  <si>
    <t>カネライトパネルＶ　ＦＸ-30＋合板12</t>
  </si>
  <si>
    <t>カネライトパネルＶ　ＦＸ-35＋合板2.5</t>
  </si>
  <si>
    <t>カネライトパネルＶ　ＦＸ-35＋合板3</t>
  </si>
  <si>
    <t>カネライトパネルＶ　ＦＸ-35＋合板4</t>
  </si>
  <si>
    <t>カネライトパネルＶ　ＦＸ-35＋合板5.5</t>
  </si>
  <si>
    <t>カネライトパネルＶ　ＦＸ-35＋合板9</t>
  </si>
  <si>
    <t>カネライトパネルＶ　ＦＸ-35＋合板12</t>
  </si>
  <si>
    <t>株式会社ＪＳＰ</t>
  </si>
  <si>
    <t>ミラフォームパネルＧ　ラムダ25 + 石膏ボード9.5</t>
  </si>
  <si>
    <t>ミラフォームパネルＧ　ラムダ25 + 石膏ボード12.5</t>
  </si>
  <si>
    <t>ミラフォームパネルＧ　ラムダ30 + 石膏ボード9.5</t>
  </si>
  <si>
    <t>ミラフォームパネルＧ　ラムダ30 + 石膏ボード12.5</t>
  </si>
  <si>
    <t>ミラフォームパネルＧ　ラムダ35 + 石膏ボード9.5</t>
  </si>
  <si>
    <t>ミラフォームパネルＧ　ラムダ35 + 石膏ボード12.5</t>
  </si>
  <si>
    <t>ミラフォームパネルＧ　ラムダ40 + 石膏ボード9.5</t>
  </si>
  <si>
    <t>ミラフォームパネルＧ　ラムダ40 + 石膏ボード12.5</t>
  </si>
  <si>
    <t>ミラフォームパネルＰ　ラムダ25 + 合板2.5</t>
  </si>
  <si>
    <t>ミラフォームパネルＰ　ラムダ25 + 合板3.0</t>
  </si>
  <si>
    <t>ミラフォームパネルＰ　ラムダ25 + 合板4.0</t>
  </si>
  <si>
    <t>ミラフォームパネルＰ　ラムダ25 + 合板5.5</t>
  </si>
  <si>
    <t>ミラフォームパネルＰ　ラムダ25 + 合板9.0</t>
  </si>
  <si>
    <t>ミラフォームパネルＰ　ラムダ25 + 合板12.0</t>
  </si>
  <si>
    <t>ミラフォームパネルＰ　ラムダ30 + 合板2.5</t>
  </si>
  <si>
    <t>ミラフォームパネルＰ　ラムダ30 + 合板3.0</t>
  </si>
  <si>
    <t>ミラフォームパネルＰ　ラムダ30 + 合板4.0</t>
  </si>
  <si>
    <t>ミラフォームパネルＰ　ラムダ30 + 合板5.5</t>
  </si>
  <si>
    <t>ミラフォームパネルＰ　ラムダ30 + 合板9.0</t>
  </si>
  <si>
    <t>ミラフォームパネルＰ　ラムダ30 + 合板12.0</t>
  </si>
  <si>
    <t>ミラフォームパネルＰ　ラムダ35 + 合板2.5</t>
  </si>
  <si>
    <t>ミラフォームパネルＰ　ラムダ35 + 合板3.0</t>
  </si>
  <si>
    <t>ミラフォームパネルＰ　ラムダ35 + 合板4.0</t>
  </si>
  <si>
    <t>ミラフォームパネルＰ　ラムダ35 + 合板5.5</t>
  </si>
  <si>
    <t>ミラフォームパネルＰ　ラムダ35 + 合板9.0</t>
  </si>
  <si>
    <t>ミラフォームパネルＰ　ラムダ35 + 合板12.0</t>
  </si>
  <si>
    <t>ミラフォームパネルＰ　ラムダ40 + 合板2.5</t>
  </si>
  <si>
    <t>ミラフォームパネルＰ　ラムダ40 + 合板3.0</t>
  </si>
  <si>
    <t>ミラフォームパネルＰ　ラムダ40 + 合板4.0</t>
  </si>
  <si>
    <t>ミラフォームパネルＰ　ラムダ40 + 合板5.5</t>
  </si>
  <si>
    <t>ミラフォームパネルＰ　ラムダ40 + 合板9.0</t>
  </si>
  <si>
    <t>ミラフォームパネルＰ　ラムダ40 + 合板12.0</t>
  </si>
  <si>
    <t>プレスパネルKK 46mm</t>
  </si>
  <si>
    <t>プレスパネルKK 56mm</t>
  </si>
  <si>
    <t>プレスパネルKK 31mm</t>
  </si>
  <si>
    <t>プレスパネルKK 36mm</t>
  </si>
  <si>
    <t>プレスパネルPB 49.5mm</t>
  </si>
  <si>
    <t>プレスパネルPB 52.5mm</t>
  </si>
  <si>
    <t>プレスパネルPB 59.5mm</t>
  </si>
  <si>
    <t>プレスパネルPB 62.5mm</t>
  </si>
  <si>
    <t>プレスパネルPB 34.5mm</t>
  </si>
  <si>
    <t>プレスパネルPB 39.5mm</t>
  </si>
  <si>
    <t>プレスパネルPB 37.5mm</t>
  </si>
  <si>
    <t>プレスパネルPB 42.5mm</t>
  </si>
  <si>
    <t>JP120001A</t>
  </si>
  <si>
    <t>フクビ化学工業株式会社</t>
  </si>
  <si>
    <t>フェノバボードRS20</t>
  </si>
  <si>
    <t>JP120002A</t>
  </si>
  <si>
    <t>フェノバボードRG20</t>
  </si>
  <si>
    <t>：</t>
    <phoneticPr fontId="1"/>
  </si>
  <si>
    <t>※SII登録型番の昇順で貼り付けること。有効フラグ「0」の製品も対象とすること。</t>
    <rPh sb="9" eb="11">
      <t>ショウジュン</t>
    </rPh>
    <rPh sb="12" eb="13">
      <t>ハ</t>
    </rPh>
    <rPh sb="14" eb="15">
      <t>ツ</t>
    </rPh>
    <rPh sb="20" eb="22">
      <t>ユウコウ</t>
    </rPh>
    <rPh sb="29" eb="31">
      <t>セイヒン</t>
    </rPh>
    <rPh sb="32" eb="34">
      <t>タイショウ</t>
    </rPh>
    <phoneticPr fontId="13"/>
  </si>
  <si>
    <t>JP070540A</t>
  </si>
  <si>
    <t>JP070550A</t>
  </si>
  <si>
    <t>JP071240A</t>
  </si>
  <si>
    <t>JP071250A</t>
  </si>
  <si>
    <t>JP079540A</t>
  </si>
  <si>
    <t>JP079550A</t>
  </si>
  <si>
    <t>スタイロパネルK（※ケイ酸カルシウム板5.0＋スタイロフォームＦＧ40mm）</t>
  </si>
  <si>
    <t>スタイロパネルK（※ケイ酸カルシウム板5.0＋スタイロフォームＦＧ50mm）</t>
  </si>
  <si>
    <t>スタイロパネルP（※せっこうボード12.5＋スタイロフォームＦＧ40mm）</t>
  </si>
  <si>
    <t>スタイロパネルP（※せっこうボード12.5＋スタイロフォームＦＧ50mm）</t>
  </si>
  <si>
    <t>スタイロパネルP（※せっこうボード9.5＋スタイロフォームＦＧ40mm）</t>
  </si>
  <si>
    <t>スタイロパネルP（※せっこうボード9.5＋スタイロフォームＦＧ50mm）</t>
  </si>
  <si>
    <t>カネライトパネルK　ＦＸ-25＋ケイカル板4</t>
  </si>
  <si>
    <t>カネライトパネルK　ＦＸ-25＋ケイカル板5</t>
  </si>
  <si>
    <t>カネライトパネルK　ＦＸ-25＋ケイカル板6</t>
  </si>
  <si>
    <t>カネライトパネルK　ＦＸ-25＋ケイカル板8</t>
  </si>
  <si>
    <t>カネライトパネルK　ＦＸ-30＋ケイカル板4</t>
  </si>
  <si>
    <t>カネライトパネルK　ＦＸ-30＋ケイカル板5</t>
  </si>
  <si>
    <t>カネライトパネルK　ＦＸ-30＋ケイカル板6</t>
  </si>
  <si>
    <t>カネライトパネルK　ＦＸ-30＋ケイカル板8</t>
  </si>
  <si>
    <t>カネライトパネルK　ＦＸ-35＋ケイカル板4</t>
  </si>
  <si>
    <t>カネライトパネルK　ＦＸ-35＋ケイカル板5</t>
  </si>
  <si>
    <t>カネライトパネルK　ＦＸ-35＋ケイカル板6</t>
  </si>
  <si>
    <t>カネライトパネルK　ＦＸ-35＋ケイカル板8</t>
  </si>
  <si>
    <t>日</t>
    <phoneticPr fontId="1"/>
  </si>
  <si>
    <t>JP060006A</t>
  </si>
  <si>
    <t>定型様式13</t>
    <rPh sb="0" eb="2">
      <t>テイケイ</t>
    </rPh>
    <rPh sb="2" eb="4">
      <t>ヨウシキ</t>
    </rPh>
    <phoneticPr fontId="1"/>
  </si>
  <si>
    <t>旭ファイバーグラス株式会社</t>
  </si>
  <si>
    <t>VIP-Build断熱パネル</t>
  </si>
  <si>
    <t>JP111224S</t>
  </si>
  <si>
    <t>JP120004A</t>
  </si>
  <si>
    <t>フェノバボードRG30</t>
  </si>
  <si>
    <t>JP120003A</t>
  </si>
  <si>
    <t>フェノバボードRS30</t>
  </si>
  <si>
    <t>JP080223A</t>
  </si>
  <si>
    <t>カネライトパネルＶ　ＦＸ-40＋合板9</t>
  </si>
  <si>
    <t>JP080220A</t>
  </si>
  <si>
    <t>カネライトパネルＶ　ＦＸ-40＋合板3</t>
  </si>
  <si>
    <t>JP080221A</t>
  </si>
  <si>
    <t>カネライトパネルＶ　ＦＸ-40＋合板4</t>
  </si>
  <si>
    <t>JP080222A</t>
  </si>
  <si>
    <t>カネライトパネルＶ　ＦＸ-40＋合板5.5</t>
  </si>
  <si>
    <t>JP080318A</t>
  </si>
  <si>
    <t>カネライトパネルK　ＦＸ-45＋ケイカル板5</t>
  </si>
  <si>
    <t>JP080316A</t>
  </si>
  <si>
    <t>カネライトパネルK　ＦＸ-40＋ケイカル板8</t>
  </si>
  <si>
    <t>JP080317A</t>
  </si>
  <si>
    <t>カネライトパネルK　ＦＸ-45＋ケイカル板4</t>
  </si>
  <si>
    <t>JP080319A</t>
  </si>
  <si>
    <t>カネライトパネルK　ＦＸ-45＋ケイカル板6</t>
  </si>
  <si>
    <t>JP080228A</t>
  </si>
  <si>
    <t>カネライトパネルＶ　ＦＸ-45＋合板5.5</t>
  </si>
  <si>
    <t>JP080226A</t>
  </si>
  <si>
    <t>カネライトパネルＶ　ＦＸ-45＋合板3</t>
  </si>
  <si>
    <t>JP080229A</t>
  </si>
  <si>
    <t>カネライトパネルＶ　ＦＸ-45＋合板9</t>
  </si>
  <si>
    <t>JP080227A</t>
  </si>
  <si>
    <t>カネライトパネルＶ　ＦＸ-45＋合板4</t>
  </si>
  <si>
    <t>JP080230A</t>
  </si>
  <si>
    <t>カネライトパネルＶ　ＦＸ-45＋合板12</t>
  </si>
  <si>
    <t>JP080236A</t>
  </si>
  <si>
    <t>カネライトパネルＶ　ＦＸ-50＋合板12</t>
  </si>
  <si>
    <t>JP080313A</t>
  </si>
  <si>
    <t>カネライトパネルK　ＦＸ-40＋ケイカル板4</t>
  </si>
  <si>
    <t>JP080234A</t>
  </si>
  <si>
    <t>カネライトパネルＶ　ＦＸ-50＋合板5.5</t>
  </si>
  <si>
    <t>JP080233A</t>
  </si>
  <si>
    <t>カネライトパネルＶ　ＦＸ-50＋合板4</t>
  </si>
  <si>
    <t>JP080314A</t>
  </si>
  <si>
    <t>カネライトパネルK　ＦＸ-40＋ケイカル板5</t>
  </si>
  <si>
    <t>JP080315A</t>
  </si>
  <si>
    <t>カネライトパネルK　ＦＸ-40＋ケイカル板6</t>
  </si>
  <si>
    <t>JP080235A</t>
  </si>
  <si>
    <t>カネライトパネルＶ　ＦＸ-50＋合板9</t>
  </si>
  <si>
    <t>JP080232A</t>
  </si>
  <si>
    <t>カネライトパネルＶ　ＦＸ-50＋合板3</t>
  </si>
  <si>
    <t>JP080323A</t>
  </si>
  <si>
    <t>カネライトパネルK　ＦＸ-50＋ケイカル板6</t>
  </si>
  <si>
    <t>JP080321A</t>
  </si>
  <si>
    <t>カネライトパネルK　ＦＸ-50＋ケイカル板4</t>
  </si>
  <si>
    <t>JP080324A</t>
  </si>
  <si>
    <t>カネライトパネルK　ＦＸ-50＋ケイカル板8</t>
  </si>
  <si>
    <t>JP080320A</t>
  </si>
  <si>
    <t>カネライトパネルK　ＦＸ-45＋ケイカル板8</t>
  </si>
  <si>
    <t>JP080322A</t>
  </si>
  <si>
    <t>カネライトパネルK　ＦＸ-50＋ケイカル板5</t>
  </si>
  <si>
    <t>JP080231A</t>
  </si>
  <si>
    <t>カネライトパネルＶ　ＦＸ-50＋合板2.5</t>
  </si>
  <si>
    <t>JP080224A</t>
  </si>
  <si>
    <t>カネライトパネルＶ　ＦＸ-40＋合板12</t>
  </si>
  <si>
    <t>JP080225A</t>
  </si>
  <si>
    <t>カネライトパネルＶ　ＦＸ-45＋合板2.5</t>
  </si>
  <si>
    <t>JP080219A</t>
  </si>
  <si>
    <t>カネライトパネルＶ　ＦＸ-40＋合板2.5</t>
  </si>
  <si>
    <t>令和6年度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</si>
  <si>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(フルネームで入力)</t>
    </r>
    <rPh sb="0" eb="1">
      <t>ゲン</t>
    </rPh>
    <rPh sb="3" eb="4">
      <t>バ</t>
    </rPh>
    <rPh sb="6" eb="7">
      <t>メイ</t>
    </rPh>
    <rPh sb="15" eb="17">
      <t>ニュウリョク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</si>
  <si>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</si>
  <si>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</si>
  <si>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t>JP140008A</t>
  </si>
  <si>
    <t>株式会社ＦＰコーポレーション</t>
  </si>
  <si>
    <t>リプラスボード（石膏ボード付）</t>
  </si>
  <si>
    <t>JP140007A</t>
  </si>
  <si>
    <t>リプラスボード（面材下地付）</t>
  </si>
  <si>
    <t>JP111225S</t>
  </si>
  <si>
    <t>JP060007A</t>
  </si>
  <si>
    <t>ハウスインハウスパネル　床用　５８ｍｍ</t>
  </si>
  <si>
    <t>JP060008A</t>
  </si>
  <si>
    <t>ハウスインハウスパネル　床暖房用　５８ｍｍ</t>
  </si>
  <si>
    <t>JP140010A</t>
  </si>
  <si>
    <t>リプラスボードつば有り（石膏ボード付）</t>
  </si>
  <si>
    <t>JP140009A</t>
  </si>
  <si>
    <t>リプラスボードつば有り（面材下地付）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</si>
</sst>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177" fontId="0" fillId="0" borderId="0" xfId="0" applyNumberFormat="1" applyAlignment="1">
      <alignment horizontal="center" vertical="center" wrapText="1"/>
    </xf>
    <xf numFmtId="0" fontId="16" fillId="0" borderId="7" xfId="0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hidden="1"/>
    </xf>
    <xf numFmtId="0" fontId="10" fillId="0" borderId="2" xfId="0" applyFont="1" applyBorder="1" applyAlignment="1" applyProtection="1">
      <alignment horizontal="left" vertical="center" shrinkToFit="1"/>
      <protection hidden="1"/>
    </xf>
    <xf numFmtId="0" fontId="10" fillId="0" borderId="4" xfId="0" applyFont="1" applyBorder="1" applyAlignment="1" applyProtection="1">
      <alignment horizontal="left" vertical="center" shrinkToFit="1"/>
      <protection hidden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76" fontId="9" fillId="0" borderId="3" xfId="0" applyNumberFormat="1" applyFont="1" applyBorder="1" applyAlignment="1" applyProtection="1">
      <alignment horizontal="right" vertical="center" shrinkToFit="1"/>
      <protection locked="0"/>
    </xf>
    <xf numFmtId="176" fontId="9" fillId="0" borderId="2" xfId="0" applyNumberFormat="1" applyFont="1" applyBorder="1" applyAlignment="1" applyProtection="1">
      <alignment horizontal="right" vertical="center" shrinkToFit="1"/>
      <protection locked="0"/>
    </xf>
    <xf numFmtId="176" fontId="9" fillId="0" borderId="4" xfId="0" applyNumberFormat="1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8" xfId="0" applyFont="1" applyBorder="1" applyAlignment="1" applyProtection="1">
      <alignment horizontal="left" vertical="center" indent="1" shrinkToFit="1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1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left" vertical="center" indent="1" shrinkToFit="1"/>
      <protection locked="0"/>
    </xf>
    <xf numFmtId="0" fontId="10" fillId="0" borderId="13" xfId="0" applyFont="1" applyBorder="1" applyAlignment="1" applyProtection="1">
      <alignment horizontal="left" vertical="center" indent="1" shrinkToFit="1"/>
      <protection locked="0"/>
    </xf>
    <xf numFmtId="0" fontId="10" fillId="0" borderId="14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top"/>
      <protection hidden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8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6" t="s">
        <v>16</v>
      </c>
      <c r="B1" s="2"/>
      <c r="C1" s="2"/>
    </row>
    <row r="2" spans="1:79" ht="22.5" customHeight="1" x14ac:dyDescent="0.15">
      <c r="A2" s="6" t="s">
        <v>14</v>
      </c>
      <c r="B2" s="2"/>
      <c r="C2" s="2"/>
    </row>
    <row r="3" spans="1:79" ht="12" customHeight="1" x14ac:dyDescent="0.15"/>
    <row r="4" spans="1:79" ht="17.25" x14ac:dyDescent="0.15">
      <c r="AX4" s="7" t="s">
        <v>260</v>
      </c>
    </row>
    <row r="5" spans="1:79" ht="23.25" customHeight="1" x14ac:dyDescent="0.15">
      <c r="B5" s="37" t="s">
        <v>328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"/>
    </row>
    <row r="6" spans="1:79" ht="30.75" customHeight="1" x14ac:dyDescent="0.15">
      <c r="B6" s="36" t="s">
        <v>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4"/>
    </row>
    <row r="7" spans="1:79" ht="18.75" x14ac:dyDescent="0.15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24" t="str">
        <f>IF(OR(AN8="",AS8=""),"",IF(DATE(AN8,AS8,AV8)&lt;=EOMONTH(DATE(AN8,AS8,1), 0),"","日付をご確認ください↓　　"))</f>
        <v/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9"/>
    </row>
    <row r="8" spans="1:79" ht="34.5" customHeight="1" x14ac:dyDescent="0.15">
      <c r="A8" s="8"/>
      <c r="B8" s="26" t="s">
        <v>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10"/>
      <c r="AH8" s="10"/>
      <c r="AI8" s="10"/>
      <c r="AJ8" s="10"/>
      <c r="AK8" s="10"/>
      <c r="AL8" s="10"/>
      <c r="AM8" s="8"/>
      <c r="AN8" s="25"/>
      <c r="AO8" s="25"/>
      <c r="AP8" s="25"/>
      <c r="AQ8" s="25"/>
      <c r="AR8" s="8" t="s">
        <v>0</v>
      </c>
      <c r="AS8" s="48"/>
      <c r="AT8" s="48"/>
      <c r="AU8" s="8" t="s">
        <v>1</v>
      </c>
      <c r="AV8" s="49"/>
      <c r="AW8" s="49"/>
      <c r="AX8" s="8" t="s">
        <v>2</v>
      </c>
      <c r="AY8" s="8"/>
      <c r="AZ8" s="5" t="s">
        <v>15</v>
      </c>
    </row>
    <row r="9" spans="1:79" ht="18.600000000000001" customHeight="1" x14ac:dyDescent="0.15">
      <c r="A9" s="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2"/>
      <c r="AD9" s="22"/>
      <c r="AE9" s="22"/>
      <c r="AF9" s="22"/>
      <c r="AG9" s="64" t="str">
        <f>IFERROR(IF(DATE(J14,P14,T14)&lt;=DATE(AN8,AS8,AV8), "","出荷証明書は納品日以降の日付で発行してください。"),"")</f>
        <v/>
      </c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22"/>
      <c r="BA9" s="22"/>
      <c r="BB9" s="22"/>
      <c r="BC9" s="22"/>
      <c r="BD9" s="22"/>
      <c r="BE9" s="22"/>
      <c r="BF9" s="5"/>
    </row>
    <row r="10" spans="1:79" ht="34.5" customHeight="1" x14ac:dyDescent="0.15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63"/>
      <c r="AN10" s="63"/>
      <c r="AO10" s="8"/>
      <c r="AP10" s="20" t="s">
        <v>10</v>
      </c>
      <c r="AQ10" s="20"/>
      <c r="AR10" s="20"/>
      <c r="AS10" s="62"/>
      <c r="AT10" s="62"/>
      <c r="AU10" s="20" t="s">
        <v>11</v>
      </c>
      <c r="AV10" s="62"/>
      <c r="AW10" s="62"/>
      <c r="AX10" s="21" t="s">
        <v>12</v>
      </c>
      <c r="AY10" s="8"/>
      <c r="AZ10" s="5" t="s">
        <v>330</v>
      </c>
    </row>
    <row r="11" spans="1:79" ht="18.75" x14ac:dyDescent="0.2">
      <c r="A11" s="8"/>
      <c r="B11" s="8"/>
      <c r="C11" s="8"/>
      <c r="D11" s="1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2" t="s">
        <v>133</v>
      </c>
      <c r="AE11" s="12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3"/>
      <c r="AT11" s="13"/>
      <c r="AU11" s="10"/>
      <c r="AV11" s="13"/>
      <c r="AW11" s="13"/>
      <c r="AX11" s="11"/>
      <c r="AY11" s="8"/>
    </row>
    <row r="12" spans="1:79" ht="34.15" customHeight="1" x14ac:dyDescent="0.15">
      <c r="A12" s="8"/>
      <c r="B12" s="1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14" t="s">
        <v>3</v>
      </c>
      <c r="X12" s="14"/>
      <c r="Y12" s="8"/>
      <c r="Z12" s="8"/>
      <c r="AA12" s="8"/>
      <c r="AB12" s="8"/>
      <c r="AC12" s="8"/>
      <c r="AD12" s="56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0" t="s">
        <v>134</v>
      </c>
      <c r="AW12" s="50"/>
      <c r="AX12" s="51"/>
      <c r="AY12" s="8"/>
    </row>
    <row r="13" spans="1:79" ht="34.5" customHeight="1" x14ac:dyDescent="0.15">
      <c r="A13" s="8"/>
      <c r="B13" s="66" t="s">
        <v>329</v>
      </c>
      <c r="C13" s="66"/>
      <c r="D13" s="66"/>
      <c r="E13" s="66"/>
      <c r="F13" s="66"/>
      <c r="G13" s="66"/>
      <c r="H13" s="66"/>
      <c r="I13" s="15" t="s">
        <v>232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6"/>
      <c r="Y13" s="17"/>
      <c r="Z13" s="17"/>
      <c r="AA13" s="8"/>
      <c r="AB13" s="8"/>
      <c r="AC13" s="8"/>
      <c r="AD13" s="58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2"/>
      <c r="AW13" s="52"/>
      <c r="AX13" s="53"/>
      <c r="AY13" s="8"/>
      <c r="AZ13" s="38" t="s">
        <v>331</v>
      </c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</row>
    <row r="14" spans="1:79" ht="34.5" customHeight="1" x14ac:dyDescent="0.15">
      <c r="A14" s="8"/>
      <c r="B14" s="66" t="s">
        <v>4</v>
      </c>
      <c r="C14" s="66"/>
      <c r="D14" s="66"/>
      <c r="E14" s="66"/>
      <c r="F14" s="66"/>
      <c r="G14" s="66"/>
      <c r="H14" s="66"/>
      <c r="I14" s="15" t="s">
        <v>232</v>
      </c>
      <c r="J14" s="67"/>
      <c r="K14" s="67"/>
      <c r="L14" s="67"/>
      <c r="M14" s="67"/>
      <c r="N14" s="67"/>
      <c r="O14" s="14" t="s">
        <v>0</v>
      </c>
      <c r="P14" s="68"/>
      <c r="Q14" s="68"/>
      <c r="R14" s="68"/>
      <c r="S14" s="14" t="s">
        <v>1</v>
      </c>
      <c r="T14" s="68"/>
      <c r="U14" s="68"/>
      <c r="V14" s="68"/>
      <c r="W14" s="14" t="s">
        <v>258</v>
      </c>
      <c r="X14" s="14"/>
      <c r="Y14" s="8"/>
      <c r="Z14" s="8"/>
      <c r="AA14" s="8"/>
      <c r="AB14" s="8"/>
      <c r="AC14" s="8"/>
      <c r="AD14" s="58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2"/>
      <c r="AW14" s="52"/>
      <c r="AX14" s="53"/>
      <c r="AY14" s="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</row>
    <row r="15" spans="1:79" ht="34.5" customHeight="1" x14ac:dyDescent="0.15">
      <c r="A15" s="8"/>
      <c r="B15" s="24" t="str">
        <f>IF(OR(J14="",P14=""),"",IF(DATE(J14,P14,T14)&lt;=EOMONTH(DATE(J14,P14,1), 0),"","日付をご確認ください↑　　　　"))</f>
        <v/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8"/>
      <c r="Z15" s="8"/>
      <c r="AA15" s="8"/>
      <c r="AB15" s="8"/>
      <c r="AC15" s="8"/>
      <c r="AD15" s="60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54"/>
      <c r="AW15" s="54"/>
      <c r="AX15" s="55"/>
      <c r="AY15" s="8"/>
    </row>
    <row r="16" spans="1:79" ht="18.600000000000001" customHeight="1" x14ac:dyDescent="0.15">
      <c r="A16" s="8"/>
      <c r="B16" s="8"/>
      <c r="C16" s="8"/>
      <c r="D16" s="18"/>
      <c r="E16" s="18"/>
      <c r="F16" s="18"/>
      <c r="G16" s="18"/>
      <c r="H16" s="18"/>
      <c r="I16" s="18"/>
      <c r="J16" s="18"/>
      <c r="K16" s="1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7"/>
      <c r="AV16" s="8"/>
      <c r="AW16" s="8"/>
      <c r="AX16" s="8"/>
      <c r="AY16" s="8"/>
    </row>
    <row r="17" spans="2:84" ht="42.75" customHeight="1" x14ac:dyDescent="0.15">
      <c r="B17" s="43" t="s">
        <v>135</v>
      </c>
      <c r="C17" s="43"/>
      <c r="D17" s="40" t="s">
        <v>13</v>
      </c>
      <c r="E17" s="41"/>
      <c r="F17" s="41"/>
      <c r="G17" s="41"/>
      <c r="H17" s="41"/>
      <c r="I17" s="41"/>
      <c r="J17" s="41"/>
      <c r="K17" s="41"/>
      <c r="L17" s="42"/>
      <c r="M17" s="40" t="s">
        <v>5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0" t="s">
        <v>6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2"/>
      <c r="AS17" s="40" t="s">
        <v>7</v>
      </c>
      <c r="AT17" s="41"/>
      <c r="AU17" s="41"/>
      <c r="AV17" s="41"/>
      <c r="AW17" s="41"/>
      <c r="AX17" s="42"/>
      <c r="AZ17" s="69" t="s">
        <v>17</v>
      </c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</row>
    <row r="18" spans="2:84" ht="24" customHeight="1" x14ac:dyDescent="0.15">
      <c r="B18" s="27">
        <v>1</v>
      </c>
      <c r="C18" s="28"/>
      <c r="D18" s="39"/>
      <c r="E18" s="39"/>
      <c r="F18" s="39"/>
      <c r="G18" s="39"/>
      <c r="H18" s="39"/>
      <c r="I18" s="39"/>
      <c r="J18" s="39"/>
      <c r="K18" s="39"/>
      <c r="L18" s="39"/>
      <c r="M18" s="32" t="str">
        <f>IF(D18="","",IFERROR(VLOOKUP(D18,貼付け用!$A$4:$C$1000,2,0),"SII登録型番を正しく入力してください"))</f>
        <v/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/>
      <c r="Y18" s="32" t="str">
        <f>IF(D18="","",IFERROR(VLOOKUP(D18,貼付け用!$A$4:$C$1000,3,0),"SII登録型番を正しく入力してください"))</f>
        <v/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4"/>
      <c r="AS18" s="44"/>
      <c r="AT18" s="45"/>
      <c r="AU18" s="45"/>
      <c r="AV18" s="45"/>
      <c r="AW18" s="45"/>
      <c r="AX18" s="46"/>
    </row>
    <row r="19" spans="2:84" ht="24" customHeight="1" x14ac:dyDescent="0.15">
      <c r="B19" s="27">
        <v>2</v>
      </c>
      <c r="C19" s="28"/>
      <c r="D19" s="29"/>
      <c r="E19" s="30"/>
      <c r="F19" s="30"/>
      <c r="G19" s="30"/>
      <c r="H19" s="30"/>
      <c r="I19" s="30"/>
      <c r="J19" s="30"/>
      <c r="K19" s="30"/>
      <c r="L19" s="31"/>
      <c r="M19" s="32" t="str">
        <f>IF(D19="","",IFERROR(VLOOKUP(D19,貼付け用!$A$4:$C$1000,2,0),"SII登録型番を正しく入力してください"))</f>
        <v/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4"/>
      <c r="Y19" s="32" t="str">
        <f>IF(D19="","",IFERROR(VLOOKUP(D19,貼付け用!$A$4:$C$1000,3,0),"SII登録型番を正しく入力してください"))</f>
        <v/>
      </c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4"/>
      <c r="AS19" s="44"/>
      <c r="AT19" s="45"/>
      <c r="AU19" s="45"/>
      <c r="AV19" s="45"/>
      <c r="AW19" s="45"/>
      <c r="AX19" s="46"/>
    </row>
    <row r="20" spans="2:84" ht="24" customHeight="1" x14ac:dyDescent="0.15">
      <c r="B20" s="27">
        <v>3</v>
      </c>
      <c r="C20" s="28"/>
      <c r="D20" s="29"/>
      <c r="E20" s="30"/>
      <c r="F20" s="30"/>
      <c r="G20" s="30"/>
      <c r="H20" s="30"/>
      <c r="I20" s="30"/>
      <c r="J20" s="30"/>
      <c r="K20" s="30"/>
      <c r="L20" s="31"/>
      <c r="M20" s="32" t="str">
        <f>IF(D20="","",IFERROR(VLOOKUP(D20,貼付け用!$A$4:$C$1000,2,0),"SII登録型番を正しく入力してください"))</f>
        <v/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4"/>
      <c r="Y20" s="32" t="str">
        <f>IF(D20="","",IFERROR(VLOOKUP(D20,貼付け用!$A$4:$C$1000,3,0),"SII登録型番を正しく入力してください"))</f>
        <v/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4"/>
      <c r="AS20" s="44"/>
      <c r="AT20" s="45"/>
      <c r="AU20" s="45"/>
      <c r="AV20" s="45"/>
      <c r="AW20" s="45"/>
      <c r="AX20" s="46"/>
    </row>
    <row r="21" spans="2:84" ht="24" customHeight="1" x14ac:dyDescent="0.15">
      <c r="B21" s="27">
        <v>4</v>
      </c>
      <c r="C21" s="28"/>
      <c r="D21" s="29"/>
      <c r="E21" s="30"/>
      <c r="F21" s="30"/>
      <c r="G21" s="30"/>
      <c r="H21" s="30"/>
      <c r="I21" s="30"/>
      <c r="J21" s="30"/>
      <c r="K21" s="30"/>
      <c r="L21" s="31"/>
      <c r="M21" s="32" t="str">
        <f>IF(D21="","",IFERROR(VLOOKUP(D21,貼付け用!$A$4:$C$1000,2,0),"SII登録型番を正しく入力してください"))</f>
        <v/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  <c r="Y21" s="32" t="str">
        <f>IF(D21="","",IFERROR(VLOOKUP(D21,貼付け用!$A$4:$C$1000,3,0),"SII登録型番を正しく入力してください"))</f>
        <v/>
      </c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4"/>
      <c r="AS21" s="44"/>
      <c r="AT21" s="45"/>
      <c r="AU21" s="45"/>
      <c r="AV21" s="45"/>
      <c r="AW21" s="45"/>
      <c r="AX21" s="46"/>
    </row>
    <row r="22" spans="2:84" ht="24" customHeight="1" x14ac:dyDescent="0.15">
      <c r="B22" s="27">
        <v>5</v>
      </c>
      <c r="C22" s="28"/>
      <c r="D22" s="29"/>
      <c r="E22" s="30"/>
      <c r="F22" s="30"/>
      <c r="G22" s="30"/>
      <c r="H22" s="30"/>
      <c r="I22" s="30"/>
      <c r="J22" s="30"/>
      <c r="K22" s="30"/>
      <c r="L22" s="31"/>
      <c r="M22" s="32" t="str">
        <f>IF(D22="","",IFERROR(VLOOKUP(D22,貼付け用!$A$4:$C$1000,2,0),"SII登録型番を正しく入力してください"))</f>
        <v/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  <c r="Y22" s="32" t="str">
        <f>IF(D22="","",IFERROR(VLOOKUP(D22,貼付け用!$A$4:$C$1000,3,0),"SII登録型番を正しく入力してください"))</f>
        <v/>
      </c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4"/>
      <c r="AS22" s="44"/>
      <c r="AT22" s="45"/>
      <c r="AU22" s="45"/>
      <c r="AV22" s="45"/>
      <c r="AW22" s="45"/>
      <c r="AX22" s="46"/>
    </row>
    <row r="23" spans="2:84" ht="24" customHeight="1" x14ac:dyDescent="0.15">
      <c r="B23" s="27">
        <v>6</v>
      </c>
      <c r="C23" s="28"/>
      <c r="D23" s="29"/>
      <c r="E23" s="30"/>
      <c r="F23" s="30"/>
      <c r="G23" s="30"/>
      <c r="H23" s="30"/>
      <c r="I23" s="30"/>
      <c r="J23" s="30"/>
      <c r="K23" s="30"/>
      <c r="L23" s="31"/>
      <c r="M23" s="32" t="str">
        <f>IF(D23="","",IFERROR(VLOOKUP(D23,貼付け用!$A$4:$C$1000,2,0),"SII登録型番を正しく入力してください"))</f>
        <v/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/>
      <c r="Y23" s="32" t="str">
        <f>IF(D23="","",IFERROR(VLOOKUP(D23,貼付け用!$A$4:$C$1000,3,0),"SII登録型番を正しく入力してください"))</f>
        <v/>
      </c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4"/>
      <c r="AS23" s="44"/>
      <c r="AT23" s="45"/>
      <c r="AU23" s="45"/>
      <c r="AV23" s="45"/>
      <c r="AW23" s="45"/>
      <c r="AX23" s="46"/>
    </row>
    <row r="24" spans="2:84" ht="24" customHeight="1" x14ac:dyDescent="0.15">
      <c r="B24" s="27">
        <v>7</v>
      </c>
      <c r="C24" s="28"/>
      <c r="D24" s="29"/>
      <c r="E24" s="30"/>
      <c r="F24" s="30"/>
      <c r="G24" s="30"/>
      <c r="H24" s="30"/>
      <c r="I24" s="30"/>
      <c r="J24" s="30"/>
      <c r="K24" s="30"/>
      <c r="L24" s="31"/>
      <c r="M24" s="32" t="str">
        <f>IF(D24="","",IFERROR(VLOOKUP(D24,貼付け用!$A$4:$C$1000,2,0),"SII登録型番を正しく入力してください"))</f>
        <v/>
      </c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32" t="str">
        <f>IF(D24="","",IFERROR(VLOOKUP(D24,貼付け用!$A$4:$C$1000,3,0),"SII登録型番を正しく入力してください"))</f>
        <v/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4"/>
      <c r="AS24" s="44"/>
      <c r="AT24" s="45"/>
      <c r="AU24" s="45"/>
      <c r="AV24" s="45"/>
      <c r="AW24" s="45"/>
      <c r="AX24" s="46"/>
    </row>
    <row r="25" spans="2:84" ht="24" customHeight="1" x14ac:dyDescent="0.15">
      <c r="B25" s="27">
        <v>8</v>
      </c>
      <c r="C25" s="28"/>
      <c r="D25" s="29"/>
      <c r="E25" s="30"/>
      <c r="F25" s="30"/>
      <c r="G25" s="30"/>
      <c r="H25" s="30"/>
      <c r="I25" s="30"/>
      <c r="J25" s="30"/>
      <c r="K25" s="30"/>
      <c r="L25" s="31"/>
      <c r="M25" s="32" t="str">
        <f>IF(D25="","",IFERROR(VLOOKUP(D25,貼付け用!$A$4:$C$1000,2,0),"SII登録型番を正しく入力してください"))</f>
        <v/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  <c r="Y25" s="32" t="str">
        <f>IF(D25="","",IFERROR(VLOOKUP(D25,貼付け用!$A$4:$C$1000,3,0),"SII登録型番を正しく入力してください"))</f>
        <v/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4"/>
      <c r="AS25" s="44"/>
      <c r="AT25" s="45"/>
      <c r="AU25" s="45"/>
      <c r="AV25" s="45"/>
      <c r="AW25" s="45"/>
      <c r="AX25" s="46"/>
    </row>
    <row r="26" spans="2:84" ht="24" customHeight="1" x14ac:dyDescent="0.15">
      <c r="B26" s="27">
        <v>9</v>
      </c>
      <c r="C26" s="28"/>
      <c r="D26" s="29"/>
      <c r="E26" s="30"/>
      <c r="F26" s="30"/>
      <c r="G26" s="30"/>
      <c r="H26" s="30"/>
      <c r="I26" s="30"/>
      <c r="J26" s="30"/>
      <c r="K26" s="30"/>
      <c r="L26" s="31"/>
      <c r="M26" s="32" t="str">
        <f>IF(D26="","",IFERROR(VLOOKUP(D26,貼付け用!$A$4:$C$1000,2,0),"SII登録型番を正しく入力してください"))</f>
        <v/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  <c r="Y26" s="32" t="str">
        <f>IF(D26="","",IFERROR(VLOOKUP(D26,貼付け用!$A$4:$C$1000,3,0),"SII登録型番を正しく入力してください"))</f>
        <v/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4"/>
      <c r="AS26" s="44"/>
      <c r="AT26" s="45"/>
      <c r="AU26" s="45"/>
      <c r="AV26" s="45"/>
      <c r="AW26" s="45"/>
      <c r="AX26" s="46"/>
    </row>
    <row r="27" spans="2:84" ht="24" customHeight="1" x14ac:dyDescent="0.15">
      <c r="B27" s="27">
        <v>10</v>
      </c>
      <c r="C27" s="28"/>
      <c r="D27" s="29"/>
      <c r="E27" s="30"/>
      <c r="F27" s="30"/>
      <c r="G27" s="30"/>
      <c r="H27" s="30"/>
      <c r="I27" s="30"/>
      <c r="J27" s="30"/>
      <c r="K27" s="30"/>
      <c r="L27" s="31"/>
      <c r="M27" s="32" t="str">
        <f>IF(D27="","",IFERROR(VLOOKUP(D27,貼付け用!$A$4:$C$1000,2,0),"SII登録型番を正しく入力してください"))</f>
        <v/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32" t="str">
        <f>IF(D27="","",IFERROR(VLOOKUP(D27,貼付け用!$A$4:$C$1000,3,0),"SII登録型番を正しく入力してください"))</f>
        <v/>
      </c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AS27" s="44"/>
      <c r="AT27" s="45"/>
      <c r="AU27" s="45"/>
      <c r="AV27" s="45"/>
      <c r="AW27" s="45"/>
      <c r="AX27" s="46"/>
    </row>
    <row r="28" spans="2:84" ht="24" customHeight="1" x14ac:dyDescent="0.15">
      <c r="B28" s="27">
        <v>11</v>
      </c>
      <c r="C28" s="28"/>
      <c r="D28" s="29"/>
      <c r="E28" s="30"/>
      <c r="F28" s="30"/>
      <c r="G28" s="30"/>
      <c r="H28" s="30"/>
      <c r="I28" s="30"/>
      <c r="J28" s="30"/>
      <c r="K28" s="30"/>
      <c r="L28" s="31"/>
      <c r="M28" s="32" t="str">
        <f>IF(D28="","",IFERROR(VLOOKUP(D28,貼付け用!$A$4:$C$1000,2,0),"SII登録型番を正しく入力してください"))</f>
        <v/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32" t="str">
        <f>IF(D28="","",IFERROR(VLOOKUP(D28,貼付け用!$A$4:$C$1000,3,0),"SII登録型番を正しく入力してください"))</f>
        <v/>
      </c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AS28" s="44"/>
      <c r="AT28" s="45"/>
      <c r="AU28" s="45"/>
      <c r="AV28" s="45"/>
      <c r="AW28" s="45"/>
      <c r="AX28" s="46"/>
    </row>
    <row r="29" spans="2:84" ht="24" customHeight="1" x14ac:dyDescent="0.15">
      <c r="B29" s="27">
        <v>12</v>
      </c>
      <c r="C29" s="28"/>
      <c r="D29" s="29"/>
      <c r="E29" s="30"/>
      <c r="F29" s="30"/>
      <c r="G29" s="30"/>
      <c r="H29" s="30"/>
      <c r="I29" s="30"/>
      <c r="J29" s="30"/>
      <c r="K29" s="30"/>
      <c r="L29" s="31"/>
      <c r="M29" s="32" t="str">
        <f>IF(D29="","",IFERROR(VLOOKUP(D29,貼付け用!$A$4:$C$1000,2,0),"SII登録型番を正しく入力してください"))</f>
        <v/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2" t="str">
        <f>IF(D29="","",IFERROR(VLOOKUP(D29,貼付け用!$A$4:$C$1000,3,0),"SII登録型番を正しく入力してください"))</f>
        <v/>
      </c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4"/>
      <c r="AS29" s="44"/>
      <c r="AT29" s="45"/>
      <c r="AU29" s="45"/>
      <c r="AV29" s="45"/>
      <c r="AW29" s="45"/>
      <c r="AX29" s="46"/>
    </row>
    <row r="30" spans="2:84" ht="24" customHeight="1" x14ac:dyDescent="0.15">
      <c r="B30" s="27">
        <v>13</v>
      </c>
      <c r="C30" s="28"/>
      <c r="D30" s="29"/>
      <c r="E30" s="30"/>
      <c r="F30" s="30"/>
      <c r="G30" s="30"/>
      <c r="H30" s="30"/>
      <c r="I30" s="30"/>
      <c r="J30" s="30"/>
      <c r="K30" s="30"/>
      <c r="L30" s="31"/>
      <c r="M30" s="32" t="str">
        <f>IF(D30="","",IFERROR(VLOOKUP(D30,貼付け用!$A$4:$C$1000,2,0),"SII登録型番を正しく入力してください"))</f>
        <v/>
      </c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  <c r="Y30" s="32" t="str">
        <f>IF(D30="","",IFERROR(VLOOKUP(D30,貼付け用!$A$4:$C$1000,3,0),"SII登録型番を正しく入力してください"))</f>
        <v/>
      </c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  <c r="AS30" s="44"/>
      <c r="AT30" s="45"/>
      <c r="AU30" s="45"/>
      <c r="AV30" s="45"/>
      <c r="AW30" s="45"/>
      <c r="AX30" s="46"/>
    </row>
    <row r="31" spans="2:84" ht="24" customHeight="1" x14ac:dyDescent="0.15">
      <c r="B31" s="27">
        <v>14</v>
      </c>
      <c r="C31" s="28"/>
      <c r="D31" s="29"/>
      <c r="E31" s="30"/>
      <c r="F31" s="30"/>
      <c r="G31" s="30"/>
      <c r="H31" s="30"/>
      <c r="I31" s="30"/>
      <c r="J31" s="30"/>
      <c r="K31" s="30"/>
      <c r="L31" s="31"/>
      <c r="M31" s="32" t="str">
        <f>IF(D31="","",IFERROR(VLOOKUP(D31,貼付け用!$A$4:$C$1000,2,0),"SII登録型番を正しく入力してください"))</f>
        <v/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4"/>
      <c r="Y31" s="32" t="str">
        <f>IF(D31="","",IFERROR(VLOOKUP(D31,貼付け用!$A$4:$C$1000,3,0),"SII登録型番を正しく入力してください"))</f>
        <v/>
      </c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4"/>
      <c r="AS31" s="44"/>
      <c r="AT31" s="45"/>
      <c r="AU31" s="45"/>
      <c r="AV31" s="45"/>
      <c r="AW31" s="45"/>
      <c r="AX31" s="46"/>
    </row>
    <row r="32" spans="2:84" ht="24" customHeight="1" x14ac:dyDescent="0.15">
      <c r="B32" s="27">
        <v>15</v>
      </c>
      <c r="C32" s="28"/>
      <c r="D32" s="29"/>
      <c r="E32" s="30"/>
      <c r="F32" s="30"/>
      <c r="G32" s="30"/>
      <c r="H32" s="30"/>
      <c r="I32" s="30"/>
      <c r="J32" s="30"/>
      <c r="K32" s="30"/>
      <c r="L32" s="31"/>
      <c r="M32" s="32" t="str">
        <f>IF(D32="","",IFERROR(VLOOKUP(D32,貼付け用!$A$4:$C$1000,2,0),"SII登録型番を正しく入力してください"))</f>
        <v/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2" t="str">
        <f>IF(D32="","",IFERROR(VLOOKUP(D32,貼付け用!$A$4:$C$1000,3,0),"SII登録型番を正しく入力してください"))</f>
        <v/>
      </c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4"/>
      <c r="AS32" s="44"/>
      <c r="AT32" s="45"/>
      <c r="AU32" s="45"/>
      <c r="AV32" s="45"/>
      <c r="AW32" s="45"/>
      <c r="AX32" s="46"/>
    </row>
    <row r="33" spans="2:51" ht="24" customHeight="1" x14ac:dyDescent="0.15">
      <c r="B33" s="27">
        <v>16</v>
      </c>
      <c r="C33" s="28"/>
      <c r="D33" s="29"/>
      <c r="E33" s="30"/>
      <c r="F33" s="30"/>
      <c r="G33" s="30"/>
      <c r="H33" s="30"/>
      <c r="I33" s="30"/>
      <c r="J33" s="30"/>
      <c r="K33" s="30"/>
      <c r="L33" s="31"/>
      <c r="M33" s="32" t="str">
        <f>IF(D33="","",IFERROR(VLOOKUP(D33,貼付け用!$A$4:$C$1000,2,0),"SII登録型番を正しく入力してください"))</f>
        <v/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2" t="str">
        <f>IF(D33="","",IFERROR(VLOOKUP(D33,貼付け用!$A$4:$C$1000,3,0),"SII登録型番を正しく入力してください"))</f>
        <v/>
      </c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4"/>
      <c r="AS33" s="44"/>
      <c r="AT33" s="45"/>
      <c r="AU33" s="45"/>
      <c r="AV33" s="45"/>
      <c r="AW33" s="45"/>
      <c r="AX33" s="46"/>
    </row>
    <row r="34" spans="2:51" ht="24" customHeight="1" x14ac:dyDescent="0.15">
      <c r="B34" s="27">
        <v>17</v>
      </c>
      <c r="C34" s="28"/>
      <c r="D34" s="29"/>
      <c r="E34" s="30"/>
      <c r="F34" s="30"/>
      <c r="G34" s="30"/>
      <c r="H34" s="30"/>
      <c r="I34" s="30"/>
      <c r="J34" s="30"/>
      <c r="K34" s="30"/>
      <c r="L34" s="31"/>
      <c r="M34" s="32" t="str">
        <f>IF(D34="","",IFERROR(VLOOKUP(D34,貼付け用!$A$4:$C$1000,2,0),"SII登録型番を正しく入力してください"))</f>
        <v/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2" t="str">
        <f>IF(D34="","",IFERROR(VLOOKUP(D34,貼付け用!$A$4:$C$1000,3,0),"SII登録型番を正しく入力してください"))</f>
        <v/>
      </c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AS34" s="44"/>
      <c r="AT34" s="45"/>
      <c r="AU34" s="45"/>
      <c r="AV34" s="45"/>
      <c r="AW34" s="45"/>
      <c r="AX34" s="46"/>
    </row>
    <row r="35" spans="2:51" ht="24" customHeight="1" x14ac:dyDescent="0.15">
      <c r="B35" s="27">
        <v>18</v>
      </c>
      <c r="C35" s="28"/>
      <c r="D35" s="29"/>
      <c r="E35" s="30"/>
      <c r="F35" s="30"/>
      <c r="G35" s="30"/>
      <c r="H35" s="30"/>
      <c r="I35" s="30"/>
      <c r="J35" s="30"/>
      <c r="K35" s="30"/>
      <c r="L35" s="31"/>
      <c r="M35" s="32" t="str">
        <f>IF(D35="","",IFERROR(VLOOKUP(D35,貼付け用!$A$4:$C$1000,2,0),"SII登録型番を正しく入力してください"))</f>
        <v/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4"/>
      <c r="Y35" s="32" t="str">
        <f>IF(D35="","",IFERROR(VLOOKUP(D35,貼付け用!$A$4:$C$1000,3,0),"SII登録型番を正しく入力してください"))</f>
        <v/>
      </c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4"/>
      <c r="AS35" s="44"/>
      <c r="AT35" s="45"/>
      <c r="AU35" s="45"/>
      <c r="AV35" s="45"/>
      <c r="AW35" s="45"/>
      <c r="AX35" s="46"/>
    </row>
    <row r="36" spans="2:51" ht="24" customHeight="1" x14ac:dyDescent="0.15">
      <c r="B36" s="27">
        <v>19</v>
      </c>
      <c r="C36" s="28"/>
      <c r="D36" s="29"/>
      <c r="E36" s="30"/>
      <c r="F36" s="30"/>
      <c r="G36" s="30"/>
      <c r="H36" s="30"/>
      <c r="I36" s="30"/>
      <c r="J36" s="30"/>
      <c r="K36" s="30"/>
      <c r="L36" s="31"/>
      <c r="M36" s="32" t="str">
        <f>IF(D36="","",IFERROR(VLOOKUP(D36,貼付け用!$A$4:$C$1000,2,0),"SII登録型番を正しく入力してください"))</f>
        <v/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  <c r="Y36" s="32" t="str">
        <f>IF(D36="","",IFERROR(VLOOKUP(D36,貼付け用!$A$4:$C$1000,3,0),"SII登録型番を正しく入力してください"))</f>
        <v/>
      </c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AS36" s="44"/>
      <c r="AT36" s="45"/>
      <c r="AU36" s="45"/>
      <c r="AV36" s="45"/>
      <c r="AW36" s="45"/>
      <c r="AX36" s="46"/>
    </row>
    <row r="37" spans="2:51" ht="24" customHeight="1" x14ac:dyDescent="0.15">
      <c r="B37" s="27">
        <v>20</v>
      </c>
      <c r="C37" s="28"/>
      <c r="D37" s="29"/>
      <c r="E37" s="30"/>
      <c r="F37" s="30"/>
      <c r="G37" s="30"/>
      <c r="H37" s="30"/>
      <c r="I37" s="30"/>
      <c r="J37" s="30"/>
      <c r="K37" s="30"/>
      <c r="L37" s="31"/>
      <c r="M37" s="32" t="str">
        <f>IF(D37="","",IFERROR(VLOOKUP(D37,貼付け用!$A$4:$C$1000,2,0),"SII登録型番を正しく入力してください"))</f>
        <v/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4"/>
      <c r="Y37" s="32" t="str">
        <f>IF(D37="","",IFERROR(VLOOKUP(D37,貼付け用!$A$4:$C$1000,3,0),"SII登録型番を正しく入力してください"))</f>
        <v/>
      </c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AS37" s="44"/>
      <c r="AT37" s="45"/>
      <c r="AU37" s="45"/>
      <c r="AV37" s="45"/>
      <c r="AW37" s="45"/>
      <c r="AX37" s="46"/>
    </row>
    <row r="38" spans="2:51" ht="24" customHeight="1" x14ac:dyDescent="0.15">
      <c r="B38" s="27">
        <v>21</v>
      </c>
      <c r="C38" s="28"/>
      <c r="D38" s="29"/>
      <c r="E38" s="30"/>
      <c r="F38" s="30"/>
      <c r="G38" s="30"/>
      <c r="H38" s="30"/>
      <c r="I38" s="30"/>
      <c r="J38" s="30"/>
      <c r="K38" s="30"/>
      <c r="L38" s="31"/>
      <c r="M38" s="32" t="str">
        <f>IF(D38="","",IFERROR(VLOOKUP(D38,貼付け用!$A$4:$C$1000,2,0),"SII登録型番を正しく入力してください"))</f>
        <v/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4"/>
      <c r="Y38" s="32" t="str">
        <f>IF(D38="","",IFERROR(VLOOKUP(D38,貼付け用!$A$4:$C$1000,3,0),"SII登録型番を正しく入力してください"))</f>
        <v/>
      </c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4"/>
      <c r="AS38" s="44"/>
      <c r="AT38" s="45"/>
      <c r="AU38" s="45"/>
      <c r="AV38" s="45"/>
      <c r="AW38" s="45"/>
      <c r="AX38" s="46"/>
    </row>
    <row r="39" spans="2:51" ht="24" customHeight="1" x14ac:dyDescent="0.15">
      <c r="B39" s="27">
        <v>22</v>
      </c>
      <c r="C39" s="28"/>
      <c r="D39" s="29"/>
      <c r="E39" s="30"/>
      <c r="F39" s="30"/>
      <c r="G39" s="30"/>
      <c r="H39" s="30"/>
      <c r="I39" s="30"/>
      <c r="J39" s="30"/>
      <c r="K39" s="30"/>
      <c r="L39" s="31"/>
      <c r="M39" s="32" t="str">
        <f>IF(D39="","",IFERROR(VLOOKUP(D39,貼付け用!$A$4:$C$1000,2,0),"SII登録型番を正しく入力してください"))</f>
        <v/>
      </c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4"/>
      <c r="Y39" s="32" t="str">
        <f>IF(D39="","",IFERROR(VLOOKUP(D39,貼付け用!$A$4:$C$1000,3,0),"SII登録型番を正しく入力してください"))</f>
        <v/>
      </c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4"/>
      <c r="AS39" s="44"/>
      <c r="AT39" s="45"/>
      <c r="AU39" s="45"/>
      <c r="AV39" s="45"/>
      <c r="AW39" s="45"/>
      <c r="AX39" s="46"/>
    </row>
    <row r="40" spans="2:51" ht="24" customHeight="1" x14ac:dyDescent="0.15">
      <c r="B40" s="27">
        <v>23</v>
      </c>
      <c r="C40" s="28"/>
      <c r="D40" s="29"/>
      <c r="E40" s="30"/>
      <c r="F40" s="30"/>
      <c r="G40" s="30"/>
      <c r="H40" s="30"/>
      <c r="I40" s="30"/>
      <c r="J40" s="30"/>
      <c r="K40" s="30"/>
      <c r="L40" s="31"/>
      <c r="M40" s="32" t="str">
        <f>IF(D40="","",IFERROR(VLOOKUP(D40,貼付け用!$A$4:$C$1000,2,0),"SII登録型番を正しく入力してください"))</f>
        <v/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4"/>
      <c r="Y40" s="32" t="str">
        <f>IF(D40="","",IFERROR(VLOOKUP(D40,貼付け用!$A$4:$C$1000,3,0),"SII登録型番を正しく入力してください"))</f>
        <v/>
      </c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4"/>
      <c r="AS40" s="44"/>
      <c r="AT40" s="45"/>
      <c r="AU40" s="45"/>
      <c r="AV40" s="45"/>
      <c r="AW40" s="45"/>
      <c r="AX40" s="46"/>
    </row>
    <row r="41" spans="2:51" ht="24" customHeight="1" x14ac:dyDescent="0.15">
      <c r="B41" s="27">
        <v>24</v>
      </c>
      <c r="C41" s="28"/>
      <c r="D41" s="29"/>
      <c r="E41" s="30"/>
      <c r="F41" s="30"/>
      <c r="G41" s="30"/>
      <c r="H41" s="30"/>
      <c r="I41" s="30"/>
      <c r="J41" s="30"/>
      <c r="K41" s="30"/>
      <c r="L41" s="31"/>
      <c r="M41" s="32" t="str">
        <f>IF(D41="","",IFERROR(VLOOKUP(D41,貼付け用!$A$4:$C$1000,2,0),"SII登録型番を正しく入力してください"))</f>
        <v/>
      </c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4"/>
      <c r="Y41" s="32" t="str">
        <f>IF(D41="","",IFERROR(VLOOKUP(D41,貼付け用!$A$4:$C$1000,3,0),"SII登録型番を正しく入力してください"))</f>
        <v/>
      </c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4"/>
      <c r="AS41" s="44"/>
      <c r="AT41" s="45"/>
      <c r="AU41" s="45"/>
      <c r="AV41" s="45"/>
      <c r="AW41" s="45"/>
      <c r="AX41" s="46"/>
    </row>
    <row r="42" spans="2:51" ht="24" customHeight="1" x14ac:dyDescent="0.15">
      <c r="B42" s="27">
        <v>25</v>
      </c>
      <c r="C42" s="28"/>
      <c r="D42" s="29"/>
      <c r="E42" s="30"/>
      <c r="F42" s="30"/>
      <c r="G42" s="30"/>
      <c r="H42" s="30"/>
      <c r="I42" s="30"/>
      <c r="J42" s="30"/>
      <c r="K42" s="30"/>
      <c r="L42" s="31"/>
      <c r="M42" s="32" t="str">
        <f>IF(D42="","",IFERROR(VLOOKUP(D42,貼付け用!$A$4:$C$1000,2,0),"SII登録型番を正しく入力してください"))</f>
        <v/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4"/>
      <c r="Y42" s="32" t="str">
        <f>IF(D42="","",IFERROR(VLOOKUP(D42,貼付け用!$A$4:$C$1000,3,0),"SII登録型番を正しく入力してください"))</f>
        <v/>
      </c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  <c r="AS42" s="44"/>
      <c r="AT42" s="45"/>
      <c r="AU42" s="45"/>
      <c r="AV42" s="45"/>
      <c r="AW42" s="45"/>
      <c r="AX42" s="46"/>
    </row>
    <row r="43" spans="2:51" ht="24" customHeight="1" x14ac:dyDescent="0.15">
      <c r="B43" s="27">
        <v>26</v>
      </c>
      <c r="C43" s="28"/>
      <c r="D43" s="29"/>
      <c r="E43" s="30"/>
      <c r="F43" s="30"/>
      <c r="G43" s="30"/>
      <c r="H43" s="30"/>
      <c r="I43" s="30"/>
      <c r="J43" s="30"/>
      <c r="K43" s="30"/>
      <c r="L43" s="31"/>
      <c r="M43" s="32" t="str">
        <f>IF(D43="","",IFERROR(VLOOKUP(D43,貼付け用!$A$4:$C$1000,2,0),"SII登録型番を正しく入力してください"))</f>
        <v/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4"/>
      <c r="Y43" s="32" t="str">
        <f>IF(D43="","",IFERROR(VLOOKUP(D43,貼付け用!$A$4:$C$1000,3,0),"SII登録型番を正しく入力してください"))</f>
        <v/>
      </c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4"/>
      <c r="AS43" s="44"/>
      <c r="AT43" s="45"/>
      <c r="AU43" s="45"/>
      <c r="AV43" s="45"/>
      <c r="AW43" s="45"/>
      <c r="AX43" s="46"/>
    </row>
    <row r="44" spans="2:51" ht="24" customHeight="1" x14ac:dyDescent="0.15">
      <c r="B44" s="27">
        <v>27</v>
      </c>
      <c r="C44" s="28"/>
      <c r="D44" s="29"/>
      <c r="E44" s="30"/>
      <c r="F44" s="30"/>
      <c r="G44" s="30"/>
      <c r="H44" s="30"/>
      <c r="I44" s="30"/>
      <c r="J44" s="30"/>
      <c r="K44" s="30"/>
      <c r="L44" s="31"/>
      <c r="M44" s="32" t="str">
        <f>IF(D44="","",IFERROR(VLOOKUP(D44,貼付け用!$A$4:$C$1000,2,0),"SII登録型番を正しく入力してください"))</f>
        <v/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4"/>
      <c r="Y44" s="32" t="str">
        <f>IF(D44="","",IFERROR(VLOOKUP(D44,貼付け用!$A$4:$C$1000,3,0),"SII登録型番を正しく入力してください"))</f>
        <v/>
      </c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4"/>
      <c r="AS44" s="44"/>
      <c r="AT44" s="45"/>
      <c r="AU44" s="45"/>
      <c r="AV44" s="45"/>
      <c r="AW44" s="45"/>
      <c r="AX44" s="46"/>
    </row>
    <row r="45" spans="2:51" ht="24" customHeight="1" x14ac:dyDescent="0.15">
      <c r="B45" s="27">
        <v>28</v>
      </c>
      <c r="C45" s="28"/>
      <c r="D45" s="29"/>
      <c r="E45" s="30"/>
      <c r="F45" s="30"/>
      <c r="G45" s="30"/>
      <c r="H45" s="30"/>
      <c r="I45" s="30"/>
      <c r="J45" s="30"/>
      <c r="K45" s="30"/>
      <c r="L45" s="31"/>
      <c r="M45" s="32" t="str">
        <f>IF(D45="","",IFERROR(VLOOKUP(D45,貼付け用!$A$4:$C$1000,2,0),"SII登録型番を正しく入力してください"))</f>
        <v/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4"/>
      <c r="Y45" s="32" t="str">
        <f>IF(D45="","",IFERROR(VLOOKUP(D45,貼付け用!$A$4:$C$1000,3,0),"SII登録型番を正しく入力してください"))</f>
        <v/>
      </c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4"/>
      <c r="AS45" s="44"/>
      <c r="AT45" s="45"/>
      <c r="AU45" s="45"/>
      <c r="AV45" s="45"/>
      <c r="AW45" s="45"/>
      <c r="AX45" s="46"/>
    </row>
    <row r="46" spans="2:51" ht="24" customHeight="1" x14ac:dyDescent="0.15">
      <c r="B46" s="27">
        <v>29</v>
      </c>
      <c r="C46" s="28"/>
      <c r="D46" s="29"/>
      <c r="E46" s="30"/>
      <c r="F46" s="30"/>
      <c r="G46" s="30"/>
      <c r="H46" s="30"/>
      <c r="I46" s="30"/>
      <c r="J46" s="30"/>
      <c r="K46" s="30"/>
      <c r="L46" s="31"/>
      <c r="M46" s="32" t="str">
        <f>IF(D46="","",IFERROR(VLOOKUP(D46,貼付け用!$A$4:$C$1000,2,0),"SII登録型番を正しく入力してください"))</f>
        <v/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4"/>
      <c r="Y46" s="32" t="str">
        <f>IF(D46="","",IFERROR(VLOOKUP(D46,貼付け用!$A$4:$C$1000,3,0),"SII登録型番を正しく入力してください"))</f>
        <v/>
      </c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4"/>
      <c r="AS46" s="44"/>
      <c r="AT46" s="45"/>
      <c r="AU46" s="45"/>
      <c r="AV46" s="45"/>
      <c r="AW46" s="45"/>
      <c r="AX46" s="46"/>
    </row>
    <row r="47" spans="2:51" ht="24" customHeight="1" x14ac:dyDescent="0.15">
      <c r="B47" s="27">
        <v>30</v>
      </c>
      <c r="C47" s="28"/>
      <c r="D47" s="29"/>
      <c r="E47" s="30"/>
      <c r="F47" s="30"/>
      <c r="G47" s="30"/>
      <c r="H47" s="30"/>
      <c r="I47" s="30"/>
      <c r="J47" s="30"/>
      <c r="K47" s="30"/>
      <c r="L47" s="31"/>
      <c r="M47" s="32" t="str">
        <f>IF(D47="","",IFERROR(VLOOKUP(D47,貼付け用!$A$4:$C$1000,2,0),"SII登録型番を正しく入力してください"))</f>
        <v/>
      </c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4"/>
      <c r="Y47" s="32" t="str">
        <f>IF(D47="","",IFERROR(VLOOKUP(D47,貼付け用!$A$4:$C$1000,3,0),"SII登録型番を正しく入力してください"))</f>
        <v/>
      </c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44"/>
      <c r="AT47" s="45"/>
      <c r="AU47" s="45"/>
      <c r="AV47" s="45"/>
      <c r="AW47" s="45"/>
      <c r="AX47" s="46"/>
    </row>
    <row r="48" spans="2:51" ht="30.75" customHeight="1" x14ac:dyDescent="0.1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23"/>
    </row>
  </sheetData>
  <sheetProtection algorithmName="SHA-512" hashValue="VOJhFIWpexVIOdP6rj3yyPez3JVMk1Dk1n1WVvDIh32uu+PXOX85fwqSNe7lyjgiNGqGCn5GkcLFdbQjrGtaNg==" saltValue="bJoK9xFJhvs7cu+Be+7hvA==" spinCount="100000" sheet="1" objects="1" formatCells="0"/>
  <mergeCells count="182">
    <mergeCell ref="AS26:AX26"/>
    <mergeCell ref="AS27:AX27"/>
    <mergeCell ref="AS28:AX28"/>
    <mergeCell ref="AS29:AX29"/>
    <mergeCell ref="AS30:AX30"/>
    <mergeCell ref="AS31:AX31"/>
    <mergeCell ref="AS32:AX32"/>
    <mergeCell ref="AS33:AX33"/>
    <mergeCell ref="AS34:AX34"/>
    <mergeCell ref="AZ17:CF17"/>
    <mergeCell ref="AS17:AX17"/>
    <mergeCell ref="Y25:AR25"/>
    <mergeCell ref="Y20:AR20"/>
    <mergeCell ref="Y21:AR21"/>
    <mergeCell ref="Y22:AR22"/>
    <mergeCell ref="Y23:AR23"/>
    <mergeCell ref="Y24:AR24"/>
    <mergeCell ref="AS18:AX18"/>
    <mergeCell ref="AS19:AX19"/>
    <mergeCell ref="AS20:AX20"/>
    <mergeCell ref="AS21:AX21"/>
    <mergeCell ref="AS22:AX22"/>
    <mergeCell ref="AS23:AX23"/>
    <mergeCell ref="AS24:AX24"/>
    <mergeCell ref="AS25:AX25"/>
    <mergeCell ref="C12:V12"/>
    <mergeCell ref="B13:H13"/>
    <mergeCell ref="B14:H14"/>
    <mergeCell ref="J14:N14"/>
    <mergeCell ref="P14:R14"/>
    <mergeCell ref="T14:V14"/>
    <mergeCell ref="Y17:AR17"/>
    <mergeCell ref="Y18:AR18"/>
    <mergeCell ref="Y19:AR19"/>
    <mergeCell ref="B15:X15"/>
    <mergeCell ref="AS46:AX46"/>
    <mergeCell ref="AS47:AX47"/>
    <mergeCell ref="Y46:AR46"/>
    <mergeCell ref="Y45:AR45"/>
    <mergeCell ref="Y47:AR47"/>
    <mergeCell ref="AS8:AT8"/>
    <mergeCell ref="AV8:AW8"/>
    <mergeCell ref="AV12:AX15"/>
    <mergeCell ref="AD12:AU12"/>
    <mergeCell ref="AD13:AU13"/>
    <mergeCell ref="AD14:AU14"/>
    <mergeCell ref="AD15:AU15"/>
    <mergeCell ref="AS10:AT10"/>
    <mergeCell ref="AV10:AW10"/>
    <mergeCell ref="AM10:AN10"/>
    <mergeCell ref="AG9:AY9"/>
    <mergeCell ref="Y26:AR26"/>
    <mergeCell ref="Y27:AR27"/>
    <mergeCell ref="Y28:AR28"/>
    <mergeCell ref="Y29:AR29"/>
    <mergeCell ref="Y30:AR30"/>
    <mergeCell ref="Y31:AR31"/>
    <mergeCell ref="Y32:AR32"/>
    <mergeCell ref="Y33:AR33"/>
    <mergeCell ref="AS45:AX45"/>
    <mergeCell ref="AS38:AX38"/>
    <mergeCell ref="AS39:AX39"/>
    <mergeCell ref="Y38:AR38"/>
    <mergeCell ref="Y39:AR39"/>
    <mergeCell ref="Y40:AR40"/>
    <mergeCell ref="Y41:AR41"/>
    <mergeCell ref="B48:AX48"/>
    <mergeCell ref="M47:X47"/>
    <mergeCell ref="M42:X42"/>
    <mergeCell ref="D46:L46"/>
    <mergeCell ref="D42:L42"/>
    <mergeCell ref="D47:L47"/>
    <mergeCell ref="D43:L43"/>
    <mergeCell ref="D44:L44"/>
    <mergeCell ref="D45:L45"/>
    <mergeCell ref="M46:X46"/>
    <mergeCell ref="B43:C43"/>
    <mergeCell ref="B44:C44"/>
    <mergeCell ref="B45:C45"/>
    <mergeCell ref="B46:C46"/>
    <mergeCell ref="B47:C47"/>
    <mergeCell ref="M45:X45"/>
    <mergeCell ref="Y43:AR43"/>
    <mergeCell ref="Y35:AR35"/>
    <mergeCell ref="M34:X34"/>
    <mergeCell ref="M41:X41"/>
    <mergeCell ref="M40:X40"/>
    <mergeCell ref="M44:X44"/>
    <mergeCell ref="M43:X43"/>
    <mergeCell ref="Y36:AR36"/>
    <mergeCell ref="Y37:AR37"/>
    <mergeCell ref="AS40:AX40"/>
    <mergeCell ref="AS41:AX41"/>
    <mergeCell ref="AS42:AX42"/>
    <mergeCell ref="AS43:AX43"/>
    <mergeCell ref="AS44:AX44"/>
    <mergeCell ref="Y44:AR44"/>
    <mergeCell ref="Y42:AR42"/>
    <mergeCell ref="AS36:AX36"/>
    <mergeCell ref="AS37:AX37"/>
    <mergeCell ref="AS35:AX35"/>
    <mergeCell ref="D41:L41"/>
    <mergeCell ref="D32:L32"/>
    <mergeCell ref="D35:L35"/>
    <mergeCell ref="D33:L33"/>
    <mergeCell ref="D36:L36"/>
    <mergeCell ref="D37:L37"/>
    <mergeCell ref="D38:L38"/>
    <mergeCell ref="D40:L40"/>
    <mergeCell ref="D20:L20"/>
    <mergeCell ref="D39:L39"/>
    <mergeCell ref="D23:L23"/>
    <mergeCell ref="D22:L22"/>
    <mergeCell ref="D24:L24"/>
    <mergeCell ref="D34:L34"/>
    <mergeCell ref="D30:L30"/>
    <mergeCell ref="D27:L27"/>
    <mergeCell ref="D26:L26"/>
    <mergeCell ref="D28:L28"/>
    <mergeCell ref="D29:L29"/>
    <mergeCell ref="B6:AX6"/>
    <mergeCell ref="B5:AX5"/>
    <mergeCell ref="AZ13:CA14"/>
    <mergeCell ref="B34:C34"/>
    <mergeCell ref="B35:C35"/>
    <mergeCell ref="B36:C36"/>
    <mergeCell ref="D21:L21"/>
    <mergeCell ref="D18:L18"/>
    <mergeCell ref="M19:X19"/>
    <mergeCell ref="M18:X18"/>
    <mergeCell ref="M20:X20"/>
    <mergeCell ref="D31:L31"/>
    <mergeCell ref="M17:X17"/>
    <mergeCell ref="M26:X26"/>
    <mergeCell ref="M27:X27"/>
    <mergeCell ref="M28:X28"/>
    <mergeCell ref="M29:X29"/>
    <mergeCell ref="D17:L17"/>
    <mergeCell ref="M25:X25"/>
    <mergeCell ref="M21:X21"/>
    <mergeCell ref="M24:X24"/>
    <mergeCell ref="B17:C17"/>
    <mergeCell ref="M22:X22"/>
    <mergeCell ref="M30:X30"/>
    <mergeCell ref="B41:C41"/>
    <mergeCell ref="B42:C42"/>
    <mergeCell ref="B25:C25"/>
    <mergeCell ref="B26:C26"/>
    <mergeCell ref="B27:C27"/>
    <mergeCell ref="B28:C28"/>
    <mergeCell ref="B29:C29"/>
    <mergeCell ref="B37:C37"/>
    <mergeCell ref="B38:C38"/>
    <mergeCell ref="B31:C31"/>
    <mergeCell ref="B32:C32"/>
    <mergeCell ref="B33:C33"/>
    <mergeCell ref="B30:C30"/>
    <mergeCell ref="B39:C39"/>
    <mergeCell ref="AM7:AX7"/>
    <mergeCell ref="AN8:AQ8"/>
    <mergeCell ref="B8:AF8"/>
    <mergeCell ref="B40:C40"/>
    <mergeCell ref="B18:C18"/>
    <mergeCell ref="B19:C19"/>
    <mergeCell ref="B20:C20"/>
    <mergeCell ref="B21:C21"/>
    <mergeCell ref="B22:C22"/>
    <mergeCell ref="B23:C23"/>
    <mergeCell ref="B24:C24"/>
    <mergeCell ref="D19:L19"/>
    <mergeCell ref="D25:L25"/>
    <mergeCell ref="M23:X23"/>
    <mergeCell ref="M31:X31"/>
    <mergeCell ref="M36:X36"/>
    <mergeCell ref="M39:X39"/>
    <mergeCell ref="M38:X38"/>
    <mergeCell ref="M37:X37"/>
    <mergeCell ref="J13:W13"/>
    <mergeCell ref="M32:X32"/>
    <mergeCell ref="M33:X33"/>
    <mergeCell ref="M35:X35"/>
    <mergeCell ref="Y34:AR34"/>
  </mergeCells>
  <phoneticPr fontId="1"/>
  <conditionalFormatting sqref="C12:V12">
    <cfRule type="expression" dxfId="8" priority="8">
      <formula>$C$12=""</formula>
    </cfRule>
  </conditionalFormatting>
  <conditionalFormatting sqref="J13">
    <cfRule type="expression" dxfId="7" priority="3">
      <formula>$J$13=""</formula>
    </cfRule>
  </conditionalFormatting>
  <conditionalFormatting sqref="J14">
    <cfRule type="expression" dxfId="6" priority="6">
      <formula>$J$14=""</formula>
    </cfRule>
  </conditionalFormatting>
  <conditionalFormatting sqref="P14">
    <cfRule type="expression" dxfId="5" priority="5">
      <formula>$P$14=""</formula>
    </cfRule>
  </conditionalFormatting>
  <conditionalFormatting sqref="T14">
    <cfRule type="expression" dxfId="4" priority="4">
      <formula>$T$14=""</formula>
    </cfRule>
  </conditionalFormatting>
  <conditionalFormatting sqref="AG9">
    <cfRule type="expression" dxfId="3" priority="1">
      <formula>$AG$9&lt;&gt;""</formula>
    </cfRule>
  </conditionalFormatting>
  <conditionalFormatting sqref="AN8">
    <cfRule type="expression" dxfId="2" priority="11">
      <formula>$AN$8=""</formula>
    </cfRule>
  </conditionalFormatting>
  <conditionalFormatting sqref="AS8">
    <cfRule type="expression" dxfId="1" priority="10">
      <formula>$AS$8=""</formula>
    </cfRule>
  </conditionalFormatting>
  <conditionalFormatting sqref="AV8">
    <cfRule type="expression" dxfId="0" priority="9">
      <formula>$AV$8=""</formula>
    </cfRule>
  </conditionalFormatting>
  <dataValidations count="8">
    <dataValidation imeMode="hiragana" allowBlank="1" showInputMessage="1" showErrorMessage="1" sqref="M18:Y47 B12 J13" xr:uid="{00000000-0002-0000-0000-000000000000}"/>
    <dataValidation imeMode="off" allowBlank="1" showInputMessage="1" showErrorMessage="1" sqref="AS10:AT11 AV10:AW11" xr:uid="{366B96F3-C318-49E8-AEB8-0D5BDCEFC62C}"/>
    <dataValidation imeMode="disabled" allowBlank="1" showInputMessage="1" showErrorMessage="1" sqref="AS18:AS47" xr:uid="{B35F2926-ACF7-4528-B570-2D6990BE09A1}"/>
    <dataValidation type="custom" imeMode="disabled" allowBlank="1" showInputMessage="1" showErrorMessage="1" sqref="T14:V14" xr:uid="{A7492B11-6676-4220-80A8-53F532E9CD4B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N8:AQ8" xr:uid="{4516C56A-A15F-4C37-BB98-9F2C43927043}">
      <formula1>4</formula1>
    </dataValidation>
    <dataValidation type="custom" imeMode="disabled" allowBlank="1" showInputMessage="1" showErrorMessage="1" sqref="P14:R14 AS8:AT8" xr:uid="{8E0F653E-2341-4C76-BE24-F42159E10B15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39EA1D2C-62F3-4110-B868-48155F73CC57}">
      <formula1>DATE(AN8,AS8,AV8)&lt;=EOMONTH(DATE(AN8,AS8,1), 0)</formula1>
    </dataValidation>
    <dataValidation type="custom" imeMode="halfAlpha" operator="equal" allowBlank="1" showInputMessage="1" showErrorMessage="1" error="SII登録型番を半角大文字の英数字で入力してください。（９文字）" sqref="D18:L47" xr:uid="{F761D6E8-40FF-44FF-8786-D31199DBD07F}">
      <formula1>AND(LENB(D18)=9,EXACT(UPPER(D18),D18))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154"/>
  <sheetViews>
    <sheetView workbookViewId="0"/>
  </sheetViews>
  <sheetFormatPr defaultRowHeight="13.5" x14ac:dyDescent="0.15"/>
  <cols>
    <col min="1" max="1" width="11.25" bestFit="1" customWidth="1"/>
    <col min="2" max="2" width="33.375" bestFit="1" customWidth="1"/>
    <col min="3" max="3" width="61.25" bestFit="1" customWidth="1"/>
  </cols>
  <sheetData>
    <row r="1" spans="1:3" x14ac:dyDescent="0.15">
      <c r="A1" s="2" t="s">
        <v>233</v>
      </c>
    </row>
    <row r="2" spans="1:3" x14ac:dyDescent="0.15">
      <c r="A2" s="2" t="s">
        <v>132</v>
      </c>
    </row>
    <row r="3" spans="1:3" x14ac:dyDescent="0.15">
      <c r="A3" t="s">
        <v>131</v>
      </c>
      <c r="B3" t="s">
        <v>18</v>
      </c>
      <c r="C3" t="s">
        <v>19</v>
      </c>
    </row>
    <row r="4" spans="1:3" x14ac:dyDescent="0.15">
      <c r="A4" t="s">
        <v>122</v>
      </c>
      <c r="B4" t="s">
        <v>136</v>
      </c>
      <c r="C4" t="s">
        <v>24</v>
      </c>
    </row>
    <row r="5" spans="1:3" x14ac:dyDescent="0.15">
      <c r="A5" t="s">
        <v>123</v>
      </c>
      <c r="B5" t="s">
        <v>136</v>
      </c>
      <c r="C5" t="s">
        <v>25</v>
      </c>
    </row>
    <row r="6" spans="1:3" x14ac:dyDescent="0.15">
      <c r="A6" t="s">
        <v>27</v>
      </c>
      <c r="B6" t="s">
        <v>125</v>
      </c>
      <c r="C6" t="s">
        <v>137</v>
      </c>
    </row>
    <row r="7" spans="1:3" x14ac:dyDescent="0.15">
      <c r="A7" t="s">
        <v>28</v>
      </c>
      <c r="B7" t="s">
        <v>125</v>
      </c>
      <c r="C7" t="s">
        <v>138</v>
      </c>
    </row>
    <row r="8" spans="1:3" x14ac:dyDescent="0.15">
      <c r="A8" t="s">
        <v>29</v>
      </c>
      <c r="B8" t="s">
        <v>125</v>
      </c>
      <c r="C8" t="s">
        <v>139</v>
      </c>
    </row>
    <row r="9" spans="1:3" x14ac:dyDescent="0.15">
      <c r="A9" t="s">
        <v>30</v>
      </c>
      <c r="B9" t="s">
        <v>125</v>
      </c>
      <c r="C9" t="s">
        <v>140</v>
      </c>
    </row>
    <row r="10" spans="1:3" x14ac:dyDescent="0.15">
      <c r="A10" t="s">
        <v>31</v>
      </c>
      <c r="B10" t="s">
        <v>125</v>
      </c>
      <c r="C10" t="s">
        <v>141</v>
      </c>
    </row>
    <row r="11" spans="1:3" x14ac:dyDescent="0.15">
      <c r="A11" t="s">
        <v>32</v>
      </c>
      <c r="B11" t="s">
        <v>125</v>
      </c>
      <c r="C11" t="s">
        <v>142</v>
      </c>
    </row>
    <row r="12" spans="1:3" x14ac:dyDescent="0.15">
      <c r="A12" t="s">
        <v>33</v>
      </c>
      <c r="B12" t="s">
        <v>125</v>
      </c>
      <c r="C12" t="s">
        <v>143</v>
      </c>
    </row>
    <row r="13" spans="1:3" x14ac:dyDescent="0.15">
      <c r="A13" t="s">
        <v>34</v>
      </c>
      <c r="B13" t="s">
        <v>125</v>
      </c>
      <c r="C13" t="s">
        <v>144</v>
      </c>
    </row>
    <row r="14" spans="1:3" x14ac:dyDescent="0.15">
      <c r="A14" t="s">
        <v>35</v>
      </c>
      <c r="B14" t="s">
        <v>125</v>
      </c>
      <c r="C14" t="s">
        <v>145</v>
      </c>
    </row>
    <row r="15" spans="1:3" x14ac:dyDescent="0.15">
      <c r="A15" t="s">
        <v>36</v>
      </c>
      <c r="B15" t="s">
        <v>126</v>
      </c>
      <c r="C15" t="s">
        <v>21</v>
      </c>
    </row>
    <row r="16" spans="1:3" x14ac:dyDescent="0.15">
      <c r="A16" t="s">
        <v>26</v>
      </c>
      <c r="B16" t="s">
        <v>124</v>
      </c>
      <c r="C16" t="s">
        <v>20</v>
      </c>
    </row>
    <row r="17" spans="1:3" x14ac:dyDescent="0.15">
      <c r="A17" t="s">
        <v>105</v>
      </c>
      <c r="B17" t="s">
        <v>129</v>
      </c>
      <c r="C17" t="s">
        <v>22</v>
      </c>
    </row>
    <row r="18" spans="1:3" x14ac:dyDescent="0.15">
      <c r="A18" t="s">
        <v>106</v>
      </c>
      <c r="B18" t="s">
        <v>129</v>
      </c>
      <c r="C18" t="s">
        <v>23</v>
      </c>
    </row>
    <row r="19" spans="1:3" x14ac:dyDescent="0.15">
      <c r="A19" t="s">
        <v>107</v>
      </c>
      <c r="B19" t="s">
        <v>129</v>
      </c>
      <c r="C19" t="s">
        <v>146</v>
      </c>
    </row>
    <row r="20" spans="1:3" x14ac:dyDescent="0.15">
      <c r="A20" t="s">
        <v>108</v>
      </c>
      <c r="B20" t="s">
        <v>129</v>
      </c>
      <c r="C20" t="s">
        <v>147</v>
      </c>
    </row>
    <row r="21" spans="1:3" x14ac:dyDescent="0.15">
      <c r="A21" t="s">
        <v>109</v>
      </c>
      <c r="B21" t="s">
        <v>129</v>
      </c>
      <c r="C21" t="s">
        <v>148</v>
      </c>
    </row>
    <row r="22" spans="1:3" x14ac:dyDescent="0.15">
      <c r="A22" t="s">
        <v>259</v>
      </c>
      <c r="B22" t="s">
        <v>129</v>
      </c>
      <c r="C22" t="s">
        <v>149</v>
      </c>
    </row>
    <row r="23" spans="1:3" x14ac:dyDescent="0.15">
      <c r="A23" t="s">
        <v>234</v>
      </c>
      <c r="B23" t="s">
        <v>128</v>
      </c>
      <c r="C23" t="s">
        <v>240</v>
      </c>
    </row>
    <row r="24" spans="1:3" x14ac:dyDescent="0.15">
      <c r="A24" t="s">
        <v>235</v>
      </c>
      <c r="B24" t="s">
        <v>128</v>
      </c>
      <c r="C24" t="s">
        <v>241</v>
      </c>
    </row>
    <row r="25" spans="1:3" x14ac:dyDescent="0.15">
      <c r="A25" t="s">
        <v>236</v>
      </c>
      <c r="B25" t="s">
        <v>128</v>
      </c>
      <c r="C25" t="s">
        <v>242</v>
      </c>
    </row>
    <row r="26" spans="1:3" x14ac:dyDescent="0.15">
      <c r="A26" t="s">
        <v>237</v>
      </c>
      <c r="B26" t="s">
        <v>128</v>
      </c>
      <c r="C26" t="s">
        <v>243</v>
      </c>
    </row>
    <row r="27" spans="1:3" x14ac:dyDescent="0.15">
      <c r="A27" t="s">
        <v>238</v>
      </c>
      <c r="B27" t="s">
        <v>128</v>
      </c>
      <c r="C27" t="s">
        <v>244</v>
      </c>
    </row>
    <row r="28" spans="1:3" x14ac:dyDescent="0.15">
      <c r="A28" t="s">
        <v>239</v>
      </c>
      <c r="B28" t="s">
        <v>128</v>
      </c>
      <c r="C28" t="s">
        <v>245</v>
      </c>
    </row>
    <row r="29" spans="1:3" x14ac:dyDescent="0.15">
      <c r="A29" t="s">
        <v>37</v>
      </c>
      <c r="B29" t="s">
        <v>127</v>
      </c>
      <c r="C29" t="s">
        <v>150</v>
      </c>
    </row>
    <row r="30" spans="1:3" x14ac:dyDescent="0.15">
      <c r="A30" t="s">
        <v>38</v>
      </c>
      <c r="B30" t="s">
        <v>127</v>
      </c>
      <c r="C30" t="s">
        <v>151</v>
      </c>
    </row>
    <row r="31" spans="1:3" x14ac:dyDescent="0.15">
      <c r="A31" t="s">
        <v>39</v>
      </c>
      <c r="B31" t="s">
        <v>127</v>
      </c>
      <c r="C31" t="s">
        <v>152</v>
      </c>
    </row>
    <row r="32" spans="1:3" x14ac:dyDescent="0.15">
      <c r="A32" t="s">
        <v>40</v>
      </c>
      <c r="B32" t="s">
        <v>127</v>
      </c>
      <c r="C32" t="s">
        <v>153</v>
      </c>
    </row>
    <row r="33" spans="1:3" x14ac:dyDescent="0.15">
      <c r="A33" t="s">
        <v>41</v>
      </c>
      <c r="B33" t="s">
        <v>127</v>
      </c>
      <c r="C33" t="s">
        <v>154</v>
      </c>
    </row>
    <row r="34" spans="1:3" x14ac:dyDescent="0.15">
      <c r="A34" t="s">
        <v>42</v>
      </c>
      <c r="B34" t="s">
        <v>127</v>
      </c>
      <c r="C34" t="s">
        <v>155</v>
      </c>
    </row>
    <row r="35" spans="1:3" x14ac:dyDescent="0.15">
      <c r="A35" t="s">
        <v>156</v>
      </c>
      <c r="B35" t="s">
        <v>127</v>
      </c>
      <c r="C35" t="s">
        <v>157</v>
      </c>
    </row>
    <row r="36" spans="1:3" x14ac:dyDescent="0.15">
      <c r="A36" t="s">
        <v>158</v>
      </c>
      <c r="B36" t="s">
        <v>127</v>
      </c>
      <c r="C36" t="s">
        <v>159</v>
      </c>
    </row>
    <row r="37" spans="1:3" x14ac:dyDescent="0.15">
      <c r="A37" t="s">
        <v>160</v>
      </c>
      <c r="B37" t="s">
        <v>127</v>
      </c>
      <c r="C37" t="s">
        <v>161</v>
      </c>
    </row>
    <row r="38" spans="1:3" x14ac:dyDescent="0.15">
      <c r="A38" t="s">
        <v>162</v>
      </c>
      <c r="B38" t="s">
        <v>127</v>
      </c>
      <c r="C38" t="s">
        <v>163</v>
      </c>
    </row>
    <row r="39" spans="1:3" x14ac:dyDescent="0.15">
      <c r="A39" t="s">
        <v>43</v>
      </c>
      <c r="B39" t="s">
        <v>127</v>
      </c>
      <c r="C39" t="s">
        <v>164</v>
      </c>
    </row>
    <row r="40" spans="1:3" x14ac:dyDescent="0.15">
      <c r="A40" t="s">
        <v>44</v>
      </c>
      <c r="B40" t="s">
        <v>127</v>
      </c>
      <c r="C40" t="s">
        <v>165</v>
      </c>
    </row>
    <row r="41" spans="1:3" x14ac:dyDescent="0.15">
      <c r="A41" t="s">
        <v>45</v>
      </c>
      <c r="B41" t="s">
        <v>127</v>
      </c>
      <c r="C41" t="s">
        <v>166</v>
      </c>
    </row>
    <row r="42" spans="1:3" x14ac:dyDescent="0.15">
      <c r="A42" t="s">
        <v>46</v>
      </c>
      <c r="B42" t="s">
        <v>127</v>
      </c>
      <c r="C42" t="s">
        <v>167</v>
      </c>
    </row>
    <row r="43" spans="1:3" x14ac:dyDescent="0.15">
      <c r="A43" t="s">
        <v>47</v>
      </c>
      <c r="B43" t="s">
        <v>127</v>
      </c>
      <c r="C43" t="s">
        <v>168</v>
      </c>
    </row>
    <row r="44" spans="1:3" x14ac:dyDescent="0.15">
      <c r="A44" t="s">
        <v>48</v>
      </c>
      <c r="B44" t="s">
        <v>127</v>
      </c>
      <c r="C44" t="s">
        <v>169</v>
      </c>
    </row>
    <row r="45" spans="1:3" x14ac:dyDescent="0.15">
      <c r="A45" t="s">
        <v>49</v>
      </c>
      <c r="B45" t="s">
        <v>127</v>
      </c>
      <c r="C45" t="s">
        <v>170</v>
      </c>
    </row>
    <row r="46" spans="1:3" x14ac:dyDescent="0.15">
      <c r="A46" t="s">
        <v>50</v>
      </c>
      <c r="B46" t="s">
        <v>127</v>
      </c>
      <c r="C46" t="s">
        <v>171</v>
      </c>
    </row>
    <row r="47" spans="1:3" x14ac:dyDescent="0.15">
      <c r="A47" t="s">
        <v>51</v>
      </c>
      <c r="B47" t="s">
        <v>127</v>
      </c>
      <c r="C47" t="s">
        <v>172</v>
      </c>
    </row>
    <row r="48" spans="1:3" x14ac:dyDescent="0.15">
      <c r="A48" t="s">
        <v>52</v>
      </c>
      <c r="B48" t="s">
        <v>127</v>
      </c>
      <c r="C48" t="s">
        <v>173</v>
      </c>
    </row>
    <row r="49" spans="1:3" x14ac:dyDescent="0.15">
      <c r="A49" t="s">
        <v>53</v>
      </c>
      <c r="B49" t="s">
        <v>127</v>
      </c>
      <c r="C49" t="s">
        <v>174</v>
      </c>
    </row>
    <row r="50" spans="1:3" x14ac:dyDescent="0.15">
      <c r="A50" t="s">
        <v>54</v>
      </c>
      <c r="B50" t="s">
        <v>127</v>
      </c>
      <c r="C50" t="s">
        <v>175</v>
      </c>
    </row>
    <row r="51" spans="1:3" x14ac:dyDescent="0.15">
      <c r="A51" t="s">
        <v>55</v>
      </c>
      <c r="B51" t="s">
        <v>127</v>
      </c>
      <c r="C51" t="s">
        <v>176</v>
      </c>
    </row>
    <row r="52" spans="1:3" x14ac:dyDescent="0.15">
      <c r="A52" t="s">
        <v>56</v>
      </c>
      <c r="B52" t="s">
        <v>127</v>
      </c>
      <c r="C52" t="s">
        <v>177</v>
      </c>
    </row>
    <row r="53" spans="1:3" x14ac:dyDescent="0.15">
      <c r="A53" t="s">
        <v>57</v>
      </c>
      <c r="B53" t="s">
        <v>127</v>
      </c>
      <c r="C53" t="s">
        <v>178</v>
      </c>
    </row>
    <row r="54" spans="1:3" x14ac:dyDescent="0.15">
      <c r="A54" t="s">
        <v>58</v>
      </c>
      <c r="B54" t="s">
        <v>127</v>
      </c>
      <c r="C54" t="s">
        <v>179</v>
      </c>
    </row>
    <row r="55" spans="1:3" x14ac:dyDescent="0.15">
      <c r="A55" t="s">
        <v>59</v>
      </c>
      <c r="B55" t="s">
        <v>127</v>
      </c>
      <c r="C55" t="s">
        <v>180</v>
      </c>
    </row>
    <row r="56" spans="1:3" x14ac:dyDescent="0.15">
      <c r="A56" t="s">
        <v>60</v>
      </c>
      <c r="B56" t="s">
        <v>127</v>
      </c>
      <c r="C56" t="s">
        <v>181</v>
      </c>
    </row>
    <row r="57" spans="1:3" x14ac:dyDescent="0.15">
      <c r="A57" t="s">
        <v>61</v>
      </c>
      <c r="B57" t="s">
        <v>127</v>
      </c>
      <c r="C57" t="s">
        <v>246</v>
      </c>
    </row>
    <row r="58" spans="1:3" x14ac:dyDescent="0.15">
      <c r="A58" t="s">
        <v>62</v>
      </c>
      <c r="B58" t="s">
        <v>127</v>
      </c>
      <c r="C58" t="s">
        <v>247</v>
      </c>
    </row>
    <row r="59" spans="1:3" x14ac:dyDescent="0.15">
      <c r="A59" t="s">
        <v>63</v>
      </c>
      <c r="B59" t="s">
        <v>127</v>
      </c>
      <c r="C59" t="s">
        <v>248</v>
      </c>
    </row>
    <row r="60" spans="1:3" x14ac:dyDescent="0.15">
      <c r="A60" t="s">
        <v>64</v>
      </c>
      <c r="B60" t="s">
        <v>127</v>
      </c>
      <c r="C60" t="s">
        <v>249</v>
      </c>
    </row>
    <row r="61" spans="1:3" x14ac:dyDescent="0.15">
      <c r="A61" t="s">
        <v>65</v>
      </c>
      <c r="B61" t="s">
        <v>127</v>
      </c>
      <c r="C61" t="s">
        <v>250</v>
      </c>
    </row>
    <row r="62" spans="1:3" x14ac:dyDescent="0.15">
      <c r="A62" t="s">
        <v>66</v>
      </c>
      <c r="B62" t="s">
        <v>127</v>
      </c>
      <c r="C62" t="s">
        <v>251</v>
      </c>
    </row>
    <row r="63" spans="1:3" x14ac:dyDescent="0.15">
      <c r="A63" t="s">
        <v>67</v>
      </c>
      <c r="B63" t="s">
        <v>127</v>
      </c>
      <c r="C63" t="s">
        <v>252</v>
      </c>
    </row>
    <row r="64" spans="1:3" x14ac:dyDescent="0.15">
      <c r="A64" t="s">
        <v>68</v>
      </c>
      <c r="B64" t="s">
        <v>127</v>
      </c>
      <c r="C64" t="s">
        <v>253</v>
      </c>
    </row>
    <row r="65" spans="1:3" x14ac:dyDescent="0.15">
      <c r="A65" t="s">
        <v>69</v>
      </c>
      <c r="B65" t="s">
        <v>127</v>
      </c>
      <c r="C65" t="s">
        <v>254</v>
      </c>
    </row>
    <row r="66" spans="1:3" x14ac:dyDescent="0.15">
      <c r="A66" t="s">
        <v>70</v>
      </c>
      <c r="B66" t="s">
        <v>127</v>
      </c>
      <c r="C66" t="s">
        <v>255</v>
      </c>
    </row>
    <row r="67" spans="1:3" x14ac:dyDescent="0.15">
      <c r="A67" t="s">
        <v>71</v>
      </c>
      <c r="B67" t="s">
        <v>127</v>
      </c>
      <c r="C67" t="s">
        <v>256</v>
      </c>
    </row>
    <row r="68" spans="1:3" x14ac:dyDescent="0.15">
      <c r="A68" t="s">
        <v>72</v>
      </c>
      <c r="B68" t="s">
        <v>127</v>
      </c>
      <c r="C68" t="s">
        <v>257</v>
      </c>
    </row>
    <row r="69" spans="1:3" x14ac:dyDescent="0.15">
      <c r="A69" t="s">
        <v>73</v>
      </c>
      <c r="B69" t="s">
        <v>182</v>
      </c>
      <c r="C69" t="s">
        <v>183</v>
      </c>
    </row>
    <row r="70" spans="1:3" x14ac:dyDescent="0.15">
      <c r="A70" t="s">
        <v>74</v>
      </c>
      <c r="B70" t="s">
        <v>182</v>
      </c>
      <c r="C70" t="s">
        <v>184</v>
      </c>
    </row>
    <row r="71" spans="1:3" x14ac:dyDescent="0.15">
      <c r="A71" t="s">
        <v>75</v>
      </c>
      <c r="B71" t="s">
        <v>182</v>
      </c>
      <c r="C71" t="s">
        <v>185</v>
      </c>
    </row>
    <row r="72" spans="1:3" x14ac:dyDescent="0.15">
      <c r="A72" t="s">
        <v>76</v>
      </c>
      <c r="B72" t="s">
        <v>182</v>
      </c>
      <c r="C72" t="s">
        <v>186</v>
      </c>
    </row>
    <row r="73" spans="1:3" x14ac:dyDescent="0.15">
      <c r="A73" t="s">
        <v>77</v>
      </c>
      <c r="B73" t="s">
        <v>182</v>
      </c>
      <c r="C73" t="s">
        <v>187</v>
      </c>
    </row>
    <row r="74" spans="1:3" x14ac:dyDescent="0.15">
      <c r="A74" t="s">
        <v>78</v>
      </c>
      <c r="B74" t="s">
        <v>182</v>
      </c>
      <c r="C74" t="s">
        <v>188</v>
      </c>
    </row>
    <row r="75" spans="1:3" x14ac:dyDescent="0.15">
      <c r="A75" t="s">
        <v>79</v>
      </c>
      <c r="B75" t="s">
        <v>182</v>
      </c>
      <c r="C75" t="s">
        <v>189</v>
      </c>
    </row>
    <row r="76" spans="1:3" x14ac:dyDescent="0.15">
      <c r="A76" t="s">
        <v>80</v>
      </c>
      <c r="B76" t="s">
        <v>182</v>
      </c>
      <c r="C76" t="s">
        <v>190</v>
      </c>
    </row>
    <row r="77" spans="1:3" x14ac:dyDescent="0.15">
      <c r="A77" t="s">
        <v>81</v>
      </c>
      <c r="B77" t="s">
        <v>182</v>
      </c>
      <c r="C77" t="s">
        <v>191</v>
      </c>
    </row>
    <row r="78" spans="1:3" x14ac:dyDescent="0.15">
      <c r="A78" t="s">
        <v>82</v>
      </c>
      <c r="B78" t="s">
        <v>182</v>
      </c>
      <c r="C78" t="s">
        <v>192</v>
      </c>
    </row>
    <row r="79" spans="1:3" x14ac:dyDescent="0.15">
      <c r="A79" t="s">
        <v>83</v>
      </c>
      <c r="B79" t="s">
        <v>182</v>
      </c>
      <c r="C79" t="s">
        <v>193</v>
      </c>
    </row>
    <row r="80" spans="1:3" x14ac:dyDescent="0.15">
      <c r="A80" t="s">
        <v>84</v>
      </c>
      <c r="B80" t="s">
        <v>182</v>
      </c>
      <c r="C80" t="s">
        <v>194</v>
      </c>
    </row>
    <row r="81" spans="1:3" x14ac:dyDescent="0.15">
      <c r="A81" t="s">
        <v>85</v>
      </c>
      <c r="B81" t="s">
        <v>182</v>
      </c>
      <c r="C81" t="s">
        <v>195</v>
      </c>
    </row>
    <row r="82" spans="1:3" x14ac:dyDescent="0.15">
      <c r="A82" t="s">
        <v>86</v>
      </c>
      <c r="B82" t="s">
        <v>182</v>
      </c>
      <c r="C82" t="s">
        <v>196</v>
      </c>
    </row>
    <row r="83" spans="1:3" x14ac:dyDescent="0.15">
      <c r="A83" t="s">
        <v>87</v>
      </c>
      <c r="B83" t="s">
        <v>182</v>
      </c>
      <c r="C83" t="s">
        <v>197</v>
      </c>
    </row>
    <row r="84" spans="1:3" x14ac:dyDescent="0.15">
      <c r="A84" t="s">
        <v>88</v>
      </c>
      <c r="B84" t="s">
        <v>182</v>
      </c>
      <c r="C84" t="s">
        <v>198</v>
      </c>
    </row>
    <row r="85" spans="1:3" x14ac:dyDescent="0.15">
      <c r="A85" t="s">
        <v>89</v>
      </c>
      <c r="B85" t="s">
        <v>182</v>
      </c>
      <c r="C85" t="s">
        <v>199</v>
      </c>
    </row>
    <row r="86" spans="1:3" x14ac:dyDescent="0.15">
      <c r="A86" t="s">
        <v>90</v>
      </c>
      <c r="B86" t="s">
        <v>182</v>
      </c>
      <c r="C86" t="s">
        <v>200</v>
      </c>
    </row>
    <row r="87" spans="1:3" x14ac:dyDescent="0.15">
      <c r="A87" t="s">
        <v>91</v>
      </c>
      <c r="B87" t="s">
        <v>182</v>
      </c>
      <c r="C87" t="s">
        <v>201</v>
      </c>
    </row>
    <row r="88" spans="1:3" x14ac:dyDescent="0.15">
      <c r="A88" t="s">
        <v>92</v>
      </c>
      <c r="B88" t="s">
        <v>182</v>
      </c>
      <c r="C88" t="s">
        <v>202</v>
      </c>
    </row>
    <row r="89" spans="1:3" x14ac:dyDescent="0.15">
      <c r="A89" t="s">
        <v>93</v>
      </c>
      <c r="B89" t="s">
        <v>182</v>
      </c>
      <c r="C89" t="s">
        <v>203</v>
      </c>
    </row>
    <row r="90" spans="1:3" x14ac:dyDescent="0.15">
      <c r="A90" t="s">
        <v>94</v>
      </c>
      <c r="B90" t="s">
        <v>182</v>
      </c>
      <c r="C90" t="s">
        <v>204</v>
      </c>
    </row>
    <row r="91" spans="1:3" x14ac:dyDescent="0.15">
      <c r="A91" t="s">
        <v>95</v>
      </c>
      <c r="B91" t="s">
        <v>182</v>
      </c>
      <c r="C91" t="s">
        <v>205</v>
      </c>
    </row>
    <row r="92" spans="1:3" x14ac:dyDescent="0.15">
      <c r="A92" t="s">
        <v>96</v>
      </c>
      <c r="B92" t="s">
        <v>182</v>
      </c>
      <c r="C92" t="s">
        <v>206</v>
      </c>
    </row>
    <row r="93" spans="1:3" x14ac:dyDescent="0.15">
      <c r="A93" t="s">
        <v>97</v>
      </c>
      <c r="B93" t="s">
        <v>182</v>
      </c>
      <c r="C93" t="s">
        <v>207</v>
      </c>
    </row>
    <row r="94" spans="1:3" x14ac:dyDescent="0.15">
      <c r="A94" t="s">
        <v>98</v>
      </c>
      <c r="B94" t="s">
        <v>182</v>
      </c>
      <c r="C94" t="s">
        <v>208</v>
      </c>
    </row>
    <row r="95" spans="1:3" x14ac:dyDescent="0.15">
      <c r="A95" t="s">
        <v>99</v>
      </c>
      <c r="B95" t="s">
        <v>182</v>
      </c>
      <c r="C95" t="s">
        <v>209</v>
      </c>
    </row>
    <row r="96" spans="1:3" x14ac:dyDescent="0.15">
      <c r="A96" t="s">
        <v>100</v>
      </c>
      <c r="B96" t="s">
        <v>182</v>
      </c>
      <c r="C96" t="s">
        <v>210</v>
      </c>
    </row>
    <row r="97" spans="1:3" x14ac:dyDescent="0.15">
      <c r="A97" t="s">
        <v>101</v>
      </c>
      <c r="B97" t="s">
        <v>182</v>
      </c>
      <c r="C97" t="s">
        <v>211</v>
      </c>
    </row>
    <row r="98" spans="1:3" x14ac:dyDescent="0.15">
      <c r="A98" t="s">
        <v>102</v>
      </c>
      <c r="B98" t="s">
        <v>182</v>
      </c>
      <c r="C98" t="s">
        <v>212</v>
      </c>
    </row>
    <row r="99" spans="1:3" x14ac:dyDescent="0.15">
      <c r="A99" t="s">
        <v>103</v>
      </c>
      <c r="B99" t="s">
        <v>182</v>
      </c>
      <c r="C99" t="s">
        <v>213</v>
      </c>
    </row>
    <row r="100" spans="1:3" x14ac:dyDescent="0.15">
      <c r="A100" t="s">
        <v>104</v>
      </c>
      <c r="B100" t="s">
        <v>182</v>
      </c>
      <c r="C100" t="s">
        <v>214</v>
      </c>
    </row>
    <row r="101" spans="1:3" x14ac:dyDescent="0.15">
      <c r="A101" t="s">
        <v>110</v>
      </c>
      <c r="B101" t="s">
        <v>130</v>
      </c>
      <c r="C101" t="s">
        <v>215</v>
      </c>
    </row>
    <row r="102" spans="1:3" x14ac:dyDescent="0.15">
      <c r="A102" t="s">
        <v>111</v>
      </c>
      <c r="B102" t="s">
        <v>130</v>
      </c>
      <c r="C102" t="s">
        <v>216</v>
      </c>
    </row>
    <row r="103" spans="1:3" x14ac:dyDescent="0.15">
      <c r="A103" t="s">
        <v>112</v>
      </c>
      <c r="B103" t="s">
        <v>130</v>
      </c>
      <c r="C103" t="s">
        <v>217</v>
      </c>
    </row>
    <row r="104" spans="1:3" x14ac:dyDescent="0.15">
      <c r="A104" t="s">
        <v>113</v>
      </c>
      <c r="B104" t="s">
        <v>130</v>
      </c>
      <c r="C104" t="s">
        <v>218</v>
      </c>
    </row>
    <row r="105" spans="1:3" x14ac:dyDescent="0.15">
      <c r="A105" t="s">
        <v>114</v>
      </c>
      <c r="B105" t="s">
        <v>130</v>
      </c>
      <c r="C105" t="s">
        <v>219</v>
      </c>
    </row>
    <row r="106" spans="1:3" x14ac:dyDescent="0.15">
      <c r="A106" t="s">
        <v>115</v>
      </c>
      <c r="B106" t="s">
        <v>130</v>
      </c>
      <c r="C106" t="s">
        <v>220</v>
      </c>
    </row>
    <row r="107" spans="1:3" x14ac:dyDescent="0.15">
      <c r="A107" t="s">
        <v>116</v>
      </c>
      <c r="B107" t="s">
        <v>130</v>
      </c>
      <c r="C107" t="s">
        <v>221</v>
      </c>
    </row>
    <row r="108" spans="1:3" x14ac:dyDescent="0.15">
      <c r="A108" t="s">
        <v>117</v>
      </c>
      <c r="B108" t="s">
        <v>130</v>
      </c>
      <c r="C108" t="s">
        <v>222</v>
      </c>
    </row>
    <row r="109" spans="1:3" x14ac:dyDescent="0.15">
      <c r="A109" t="s">
        <v>118</v>
      </c>
      <c r="B109" t="s">
        <v>130</v>
      </c>
      <c r="C109" t="s">
        <v>223</v>
      </c>
    </row>
    <row r="110" spans="1:3" x14ac:dyDescent="0.15">
      <c r="A110" t="s">
        <v>119</v>
      </c>
      <c r="B110" t="s">
        <v>130</v>
      </c>
      <c r="C110" t="s">
        <v>224</v>
      </c>
    </row>
    <row r="111" spans="1:3" x14ac:dyDescent="0.15">
      <c r="A111" t="s">
        <v>120</v>
      </c>
      <c r="B111" t="s">
        <v>130</v>
      </c>
      <c r="C111" t="s">
        <v>225</v>
      </c>
    </row>
    <row r="112" spans="1:3" x14ac:dyDescent="0.15">
      <c r="A112" t="s">
        <v>121</v>
      </c>
      <c r="B112" t="s">
        <v>130</v>
      </c>
      <c r="C112" t="s">
        <v>226</v>
      </c>
    </row>
    <row r="113" spans="1:3" x14ac:dyDescent="0.15">
      <c r="A113" t="s">
        <v>227</v>
      </c>
      <c r="B113" t="s">
        <v>228</v>
      </c>
      <c r="C113" t="s">
        <v>229</v>
      </c>
    </row>
    <row r="114" spans="1:3" x14ac:dyDescent="0.15">
      <c r="A114" t="s">
        <v>230</v>
      </c>
      <c r="B114" t="s">
        <v>228</v>
      </c>
      <c r="C114" t="s">
        <v>231</v>
      </c>
    </row>
    <row r="115" spans="1:3" x14ac:dyDescent="0.15">
      <c r="A115" t="s">
        <v>263</v>
      </c>
      <c r="B115" t="s">
        <v>261</v>
      </c>
      <c r="C115" t="s">
        <v>262</v>
      </c>
    </row>
    <row r="116" spans="1:3" x14ac:dyDescent="0.15">
      <c r="A116" t="s">
        <v>264</v>
      </c>
      <c r="B116" t="s">
        <v>228</v>
      </c>
      <c r="C116" t="s">
        <v>265</v>
      </c>
    </row>
    <row r="117" spans="1:3" x14ac:dyDescent="0.15">
      <c r="A117" t="s">
        <v>266</v>
      </c>
      <c r="B117" t="s">
        <v>228</v>
      </c>
      <c r="C117" t="s">
        <v>267</v>
      </c>
    </row>
    <row r="118" spans="1:3" x14ac:dyDescent="0.15">
      <c r="A118" t="s">
        <v>268</v>
      </c>
      <c r="B118" t="s">
        <v>127</v>
      </c>
      <c r="C118" t="s">
        <v>269</v>
      </c>
    </row>
    <row r="119" spans="1:3" x14ac:dyDescent="0.15">
      <c r="A119" t="s">
        <v>270</v>
      </c>
      <c r="B119" t="s">
        <v>127</v>
      </c>
      <c r="C119" t="s">
        <v>271</v>
      </c>
    </row>
    <row r="120" spans="1:3" x14ac:dyDescent="0.15">
      <c r="A120" t="s">
        <v>272</v>
      </c>
      <c r="B120" t="s">
        <v>127</v>
      </c>
      <c r="C120" t="s">
        <v>273</v>
      </c>
    </row>
    <row r="121" spans="1:3" x14ac:dyDescent="0.15">
      <c r="A121" t="s">
        <v>274</v>
      </c>
      <c r="B121" t="s">
        <v>127</v>
      </c>
      <c r="C121" t="s">
        <v>275</v>
      </c>
    </row>
    <row r="122" spans="1:3" x14ac:dyDescent="0.15">
      <c r="A122" t="s">
        <v>276</v>
      </c>
      <c r="B122" t="s">
        <v>127</v>
      </c>
      <c r="C122" t="s">
        <v>277</v>
      </c>
    </row>
    <row r="123" spans="1:3" x14ac:dyDescent="0.15">
      <c r="A123" t="s">
        <v>278</v>
      </c>
      <c r="B123" t="s">
        <v>127</v>
      </c>
      <c r="C123" t="s">
        <v>279</v>
      </c>
    </row>
    <row r="124" spans="1:3" x14ac:dyDescent="0.15">
      <c r="A124" t="s">
        <v>280</v>
      </c>
      <c r="B124" t="s">
        <v>127</v>
      </c>
      <c r="C124" t="s">
        <v>281</v>
      </c>
    </row>
    <row r="125" spans="1:3" x14ac:dyDescent="0.15">
      <c r="A125" t="s">
        <v>282</v>
      </c>
      <c r="B125" t="s">
        <v>127</v>
      </c>
      <c r="C125" t="s">
        <v>283</v>
      </c>
    </row>
    <row r="126" spans="1:3" x14ac:dyDescent="0.15">
      <c r="A126" t="s">
        <v>284</v>
      </c>
      <c r="B126" t="s">
        <v>127</v>
      </c>
      <c r="C126" t="s">
        <v>285</v>
      </c>
    </row>
    <row r="127" spans="1:3" x14ac:dyDescent="0.15">
      <c r="A127" t="s">
        <v>286</v>
      </c>
      <c r="B127" t="s">
        <v>127</v>
      </c>
      <c r="C127" t="s">
        <v>287</v>
      </c>
    </row>
    <row r="128" spans="1:3" x14ac:dyDescent="0.15">
      <c r="A128" t="s">
        <v>288</v>
      </c>
      <c r="B128" t="s">
        <v>127</v>
      </c>
      <c r="C128" t="s">
        <v>289</v>
      </c>
    </row>
    <row r="129" spans="1:3" x14ac:dyDescent="0.15">
      <c r="A129" t="s">
        <v>290</v>
      </c>
      <c r="B129" t="s">
        <v>127</v>
      </c>
      <c r="C129" t="s">
        <v>291</v>
      </c>
    </row>
    <row r="130" spans="1:3" x14ac:dyDescent="0.15">
      <c r="A130" t="s">
        <v>292</v>
      </c>
      <c r="B130" t="s">
        <v>127</v>
      </c>
      <c r="C130" t="s">
        <v>293</v>
      </c>
    </row>
    <row r="131" spans="1:3" x14ac:dyDescent="0.15">
      <c r="A131" t="s">
        <v>294</v>
      </c>
      <c r="B131" t="s">
        <v>127</v>
      </c>
      <c r="C131" t="s">
        <v>295</v>
      </c>
    </row>
    <row r="132" spans="1:3" x14ac:dyDescent="0.15">
      <c r="A132" t="s">
        <v>296</v>
      </c>
      <c r="B132" t="s">
        <v>127</v>
      </c>
      <c r="C132" t="s">
        <v>297</v>
      </c>
    </row>
    <row r="133" spans="1:3" x14ac:dyDescent="0.15">
      <c r="A133" t="s">
        <v>298</v>
      </c>
      <c r="B133" t="s">
        <v>127</v>
      </c>
      <c r="C133" t="s">
        <v>299</v>
      </c>
    </row>
    <row r="134" spans="1:3" x14ac:dyDescent="0.15">
      <c r="A134" t="s">
        <v>300</v>
      </c>
      <c r="B134" t="s">
        <v>127</v>
      </c>
      <c r="C134" t="s">
        <v>301</v>
      </c>
    </row>
    <row r="135" spans="1:3" x14ac:dyDescent="0.15">
      <c r="A135" t="s">
        <v>302</v>
      </c>
      <c r="B135" t="s">
        <v>127</v>
      </c>
      <c r="C135" t="s">
        <v>303</v>
      </c>
    </row>
    <row r="136" spans="1:3" x14ac:dyDescent="0.15">
      <c r="A136" t="s">
        <v>304</v>
      </c>
      <c r="B136" t="s">
        <v>127</v>
      </c>
      <c r="C136" t="s">
        <v>305</v>
      </c>
    </row>
    <row r="137" spans="1:3" x14ac:dyDescent="0.15">
      <c r="A137" t="s">
        <v>306</v>
      </c>
      <c r="B137" t="s">
        <v>127</v>
      </c>
      <c r="C137" t="s">
        <v>307</v>
      </c>
    </row>
    <row r="138" spans="1:3" x14ac:dyDescent="0.15">
      <c r="A138" t="s">
        <v>308</v>
      </c>
      <c r="B138" t="s">
        <v>127</v>
      </c>
      <c r="C138" t="s">
        <v>309</v>
      </c>
    </row>
    <row r="139" spans="1:3" x14ac:dyDescent="0.15">
      <c r="A139" t="s">
        <v>310</v>
      </c>
      <c r="B139" t="s">
        <v>127</v>
      </c>
      <c r="C139" t="s">
        <v>311</v>
      </c>
    </row>
    <row r="140" spans="1:3" x14ac:dyDescent="0.15">
      <c r="A140" t="s">
        <v>312</v>
      </c>
      <c r="B140" t="s">
        <v>127</v>
      </c>
      <c r="C140" t="s">
        <v>313</v>
      </c>
    </row>
    <row r="141" spans="1:3" x14ac:dyDescent="0.15">
      <c r="A141" t="s">
        <v>314</v>
      </c>
      <c r="B141" t="s">
        <v>127</v>
      </c>
      <c r="C141" t="s">
        <v>315</v>
      </c>
    </row>
    <row r="142" spans="1:3" x14ac:dyDescent="0.15">
      <c r="A142" t="s">
        <v>316</v>
      </c>
      <c r="B142" t="s">
        <v>127</v>
      </c>
      <c r="C142" t="s">
        <v>317</v>
      </c>
    </row>
    <row r="143" spans="1:3" x14ac:dyDescent="0.15">
      <c r="A143" t="s">
        <v>318</v>
      </c>
      <c r="B143" t="s">
        <v>127</v>
      </c>
      <c r="C143" t="s">
        <v>319</v>
      </c>
    </row>
    <row r="144" spans="1:3" x14ac:dyDescent="0.15">
      <c r="A144" t="s">
        <v>320</v>
      </c>
      <c r="B144" t="s">
        <v>127</v>
      </c>
      <c r="C144" t="s">
        <v>321</v>
      </c>
    </row>
    <row r="145" spans="1:3" x14ac:dyDescent="0.15">
      <c r="A145" t="s">
        <v>322</v>
      </c>
      <c r="B145" t="s">
        <v>127</v>
      </c>
      <c r="C145" t="s">
        <v>323</v>
      </c>
    </row>
    <row r="146" spans="1:3" x14ac:dyDescent="0.15">
      <c r="A146" t="s">
        <v>324</v>
      </c>
      <c r="B146" t="s">
        <v>127</v>
      </c>
      <c r="C146" t="s">
        <v>325</v>
      </c>
    </row>
    <row r="147" spans="1:3" x14ac:dyDescent="0.15">
      <c r="A147" t="s">
        <v>326</v>
      </c>
      <c r="B147" t="s">
        <v>127</v>
      </c>
      <c r="C147" t="s">
        <v>327</v>
      </c>
    </row>
    <row r="148" spans="1:3" x14ac:dyDescent="0.15">
      <c r="A148" t="s">
        <v>332</v>
      </c>
      <c r="B148" t="s">
        <v>333</v>
      </c>
      <c r="C148" t="s">
        <v>334</v>
      </c>
    </row>
    <row r="149" spans="1:3" x14ac:dyDescent="0.15">
      <c r="A149" t="s">
        <v>335</v>
      </c>
      <c r="B149" t="s">
        <v>333</v>
      </c>
      <c r="C149" t="s">
        <v>336</v>
      </c>
    </row>
    <row r="150" spans="1:3" x14ac:dyDescent="0.15">
      <c r="A150" t="s">
        <v>337</v>
      </c>
      <c r="B150" t="s">
        <v>261</v>
      </c>
      <c r="C150" t="s">
        <v>262</v>
      </c>
    </row>
    <row r="151" spans="1:3" x14ac:dyDescent="0.15">
      <c r="A151" t="s">
        <v>338</v>
      </c>
      <c r="B151" t="s">
        <v>129</v>
      </c>
      <c r="C151" t="s">
        <v>339</v>
      </c>
    </row>
    <row r="152" spans="1:3" x14ac:dyDescent="0.15">
      <c r="A152" t="s">
        <v>340</v>
      </c>
      <c r="B152" t="s">
        <v>129</v>
      </c>
      <c r="C152" t="s">
        <v>341</v>
      </c>
    </row>
    <row r="153" spans="1:3" x14ac:dyDescent="0.15">
      <c r="A153" t="s">
        <v>342</v>
      </c>
      <c r="B153" t="s">
        <v>333</v>
      </c>
      <c r="C153" t="s">
        <v>343</v>
      </c>
    </row>
    <row r="154" spans="1:3" x14ac:dyDescent="0.15">
      <c r="A154" t="s">
        <v>344</v>
      </c>
      <c r="B154" t="s">
        <v>333</v>
      </c>
      <c r="C154" t="s">
        <v>345</v>
      </c>
    </row>
  </sheetData>
  <sheetProtection algorithmName="SHA-512" hashValue="hh/j94Pu27XcLYMynoe1+tx151sRz7URwfaXABj69D2zdBxhsJuegQLPRLsso+pRz5YLSloBwNIxZ6Ch08uixQ==" saltValue="AXE+n+548pAiKN+Tb4lQHQ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出荷証明書【断熱パネル】</vt:lpstr>
      <vt:lpstr>貼付け用</vt:lpstr>
      <vt:lpstr>出荷証明書【断熱パネル】!Print_Area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2024-06-20T04:48:59Z</dcterms:modified>
</cp:coreProperties>
</file>