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h\2021\04_調査発表会\02.発表会資料\05.巻末付録\"/>
    </mc:Choice>
  </mc:AlternateContent>
  <xr:revisionPtr revIDLastSave="0" documentId="13_ncr:1_{8B3E2DFF-7BBF-40AA-B9D4-08D9797EE5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2年度実績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H6" i="3" s="1"/>
  <c r="O6" i="3"/>
  <c r="P6" i="3" s="1"/>
  <c r="V6" i="3"/>
  <c r="G7" i="3"/>
  <c r="H7" i="3" s="1"/>
  <c r="O7" i="3"/>
  <c r="P7" i="3" s="1"/>
  <c r="V7" i="3"/>
  <c r="G8" i="3"/>
  <c r="H8" i="3" s="1"/>
  <c r="O8" i="3"/>
  <c r="P8" i="3" s="1"/>
  <c r="V8" i="3"/>
  <c r="G9" i="3"/>
  <c r="H9" i="3" s="1"/>
  <c r="O9" i="3"/>
  <c r="P9" i="3" s="1"/>
  <c r="V9" i="3"/>
  <c r="G10" i="3"/>
  <c r="H10" i="3" s="1"/>
  <c r="O10" i="3"/>
  <c r="P10" i="3" s="1"/>
  <c r="V10" i="3"/>
  <c r="G11" i="3"/>
  <c r="H11" i="3" s="1"/>
  <c r="O11" i="3"/>
  <c r="P11" i="3" s="1"/>
  <c r="V11" i="3"/>
  <c r="G12" i="3"/>
  <c r="H12" i="3" s="1"/>
  <c r="O12" i="3"/>
  <c r="P12" i="3" s="1"/>
  <c r="V12" i="3"/>
  <c r="G13" i="3"/>
  <c r="H13" i="3" s="1"/>
  <c r="O13" i="3"/>
  <c r="P13" i="3" s="1"/>
  <c r="V13" i="3"/>
  <c r="G14" i="3"/>
  <c r="H14" i="3" s="1"/>
  <c r="O14" i="3"/>
  <c r="P14" i="3" s="1"/>
  <c r="V14" i="3"/>
  <c r="G15" i="3"/>
  <c r="H15" i="3" s="1"/>
  <c r="O15" i="3"/>
  <c r="P15" i="3" s="1"/>
  <c r="V15" i="3"/>
  <c r="G16" i="3"/>
  <c r="H16" i="3" s="1"/>
  <c r="O16" i="3"/>
  <c r="P16" i="3" s="1"/>
  <c r="V16" i="3"/>
  <c r="G17" i="3"/>
  <c r="H17" i="3" s="1"/>
  <c r="O17" i="3"/>
  <c r="P17" i="3" s="1"/>
  <c r="V17" i="3"/>
  <c r="G18" i="3"/>
  <c r="H18" i="3" s="1"/>
  <c r="O18" i="3"/>
  <c r="P18" i="3" s="1"/>
  <c r="V18" i="3"/>
  <c r="G19" i="3"/>
  <c r="H19" i="3" s="1"/>
  <c r="O19" i="3"/>
  <c r="P19" i="3" s="1"/>
  <c r="V19" i="3"/>
  <c r="G20" i="3"/>
  <c r="H20" i="3" s="1"/>
  <c r="O20" i="3"/>
  <c r="P20" i="3" s="1"/>
  <c r="V20" i="3"/>
  <c r="G21" i="3"/>
  <c r="H21" i="3" s="1"/>
  <c r="O21" i="3"/>
  <c r="P21" i="3" s="1"/>
  <c r="V21" i="3"/>
  <c r="G22" i="3"/>
  <c r="H22" i="3" s="1"/>
  <c r="O22" i="3"/>
  <c r="P22" i="3" s="1"/>
  <c r="V22" i="3"/>
  <c r="G23" i="3"/>
  <c r="H23" i="3" s="1"/>
  <c r="O23" i="3"/>
  <c r="P23" i="3" s="1"/>
  <c r="V23" i="3"/>
  <c r="G24" i="3"/>
  <c r="H24" i="3" s="1"/>
  <c r="O24" i="3"/>
  <c r="P24" i="3" s="1"/>
  <c r="V24" i="3"/>
  <c r="G25" i="3"/>
  <c r="H25" i="3" s="1"/>
  <c r="O25" i="3"/>
  <c r="P25" i="3" s="1"/>
  <c r="V25" i="3"/>
  <c r="G26" i="3"/>
  <c r="H26" i="3" s="1"/>
  <c r="O26" i="3"/>
  <c r="P26" i="3" s="1"/>
  <c r="V26" i="3"/>
  <c r="G27" i="3"/>
  <c r="H27" i="3" s="1"/>
  <c r="O27" i="3"/>
  <c r="P27" i="3" s="1"/>
  <c r="V27" i="3"/>
  <c r="G28" i="3"/>
  <c r="H28" i="3" s="1"/>
  <c r="O28" i="3"/>
  <c r="P28" i="3" s="1"/>
  <c r="V28" i="3"/>
  <c r="G29" i="3"/>
  <c r="H29" i="3" s="1"/>
  <c r="O29" i="3"/>
  <c r="P29" i="3" s="1"/>
  <c r="V29" i="3"/>
  <c r="G30" i="3"/>
  <c r="H30" i="3" s="1"/>
  <c r="O30" i="3"/>
  <c r="P30" i="3" s="1"/>
  <c r="V30" i="3"/>
  <c r="G31" i="3"/>
  <c r="H31" i="3" s="1"/>
  <c r="O31" i="3"/>
  <c r="P31" i="3" s="1"/>
  <c r="V31" i="3"/>
  <c r="G32" i="3"/>
  <c r="H32" i="3" s="1"/>
  <c r="O32" i="3"/>
  <c r="P32" i="3" s="1"/>
  <c r="V32" i="3"/>
  <c r="G33" i="3"/>
  <c r="H33" i="3" s="1"/>
  <c r="O33" i="3"/>
  <c r="P33" i="3" s="1"/>
  <c r="V33" i="3"/>
  <c r="G34" i="3"/>
  <c r="H34" i="3" s="1"/>
  <c r="O34" i="3"/>
  <c r="P34" i="3" s="1"/>
  <c r="V34" i="3"/>
  <c r="G35" i="3"/>
  <c r="H35" i="3" s="1"/>
  <c r="O35" i="3"/>
  <c r="P35" i="3" s="1"/>
  <c r="V35" i="3"/>
  <c r="G36" i="3"/>
  <c r="H36" i="3" s="1"/>
  <c r="O36" i="3"/>
  <c r="P36" i="3" s="1"/>
  <c r="V36" i="3"/>
  <c r="G37" i="3"/>
  <c r="H37" i="3" s="1"/>
  <c r="O37" i="3"/>
  <c r="P37" i="3" s="1"/>
  <c r="V37" i="3"/>
  <c r="G38" i="3"/>
  <c r="H38" i="3" s="1"/>
  <c r="O38" i="3"/>
  <c r="P38" i="3" s="1"/>
  <c r="V38" i="3"/>
  <c r="G39" i="3"/>
  <c r="H39" i="3" s="1"/>
  <c r="O39" i="3"/>
  <c r="P39" i="3" s="1"/>
  <c r="V39" i="3"/>
  <c r="G40" i="3"/>
  <c r="H40" i="3" s="1"/>
  <c r="O40" i="3"/>
  <c r="P40" i="3" s="1"/>
  <c r="V40" i="3"/>
  <c r="G41" i="3"/>
  <c r="H41" i="3" s="1"/>
  <c r="O41" i="3"/>
  <c r="P41" i="3" s="1"/>
  <c r="V41" i="3"/>
  <c r="G42" i="3"/>
  <c r="H42" i="3" s="1"/>
  <c r="O42" i="3"/>
  <c r="P42" i="3" s="1"/>
  <c r="V42" i="3"/>
  <c r="G43" i="3"/>
  <c r="H43" i="3" s="1"/>
  <c r="O43" i="3"/>
  <c r="P43" i="3" s="1"/>
  <c r="V43" i="3"/>
  <c r="G44" i="3"/>
  <c r="H44" i="3" s="1"/>
  <c r="O44" i="3"/>
  <c r="P44" i="3" s="1"/>
  <c r="V44" i="3"/>
  <c r="G45" i="3"/>
  <c r="H45" i="3" s="1"/>
  <c r="O45" i="3"/>
  <c r="P45" i="3" s="1"/>
  <c r="V45" i="3"/>
  <c r="G46" i="3"/>
  <c r="H46" i="3" s="1"/>
  <c r="O46" i="3"/>
  <c r="P46" i="3" s="1"/>
  <c r="V46" i="3"/>
  <c r="G47" i="3"/>
  <c r="H47" i="3" s="1"/>
  <c r="O47" i="3"/>
  <c r="P47" i="3" s="1"/>
  <c r="V47" i="3"/>
  <c r="G48" i="3"/>
  <c r="H48" i="3" s="1"/>
  <c r="O48" i="3"/>
  <c r="P48" i="3" s="1"/>
  <c r="V48" i="3"/>
  <c r="G49" i="3"/>
  <c r="H49" i="3" s="1"/>
  <c r="O49" i="3"/>
  <c r="P49" i="3" s="1"/>
  <c r="V49" i="3"/>
  <c r="G50" i="3"/>
  <c r="H50" i="3" s="1"/>
  <c r="O50" i="3"/>
  <c r="P50" i="3" s="1"/>
  <c r="V50" i="3"/>
  <c r="G51" i="3"/>
  <c r="H51" i="3" s="1"/>
  <c r="O51" i="3"/>
  <c r="P51" i="3" s="1"/>
  <c r="V51" i="3"/>
  <c r="G52" i="3"/>
  <c r="H52" i="3" s="1"/>
  <c r="O52" i="3"/>
  <c r="P52" i="3" s="1"/>
  <c r="V52" i="3"/>
</calcChain>
</file>

<file path=xl/sharedStrings.xml><?xml version="1.0" encoding="utf-8"?>
<sst xmlns="http://schemas.openxmlformats.org/spreadsheetml/2006/main" count="165" uniqueCount="59">
  <si>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</si>
  <si>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</si>
  <si>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</si>
  <si>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</si>
  <si>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</si>
  <si>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</si>
  <si>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</si>
  <si>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</si>
  <si>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</si>
  <si>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</si>
  <si>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</si>
  <si>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</si>
  <si>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</si>
  <si>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</si>
  <si>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</si>
  <si>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</si>
  <si>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</si>
  <si>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</si>
  <si>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</si>
  <si>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</si>
  <si>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</si>
  <si>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</si>
  <si>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</si>
  <si>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</si>
  <si>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</si>
  <si>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</si>
  <si>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</si>
  <si>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</si>
  <si>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</si>
  <si>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</si>
  <si>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</si>
  <si>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</si>
  <si>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</si>
  <si>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</si>
  <si>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</si>
  <si>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</si>
  <si>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</si>
  <si>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</si>
  <si>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</si>
  <si>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</si>
  <si>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</si>
  <si>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</si>
  <si>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</si>
  <si>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</si>
  <si>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</si>
  <si>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</si>
  <si>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</si>
  <si>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都道府県</t>
    <rPh sb="0" eb="4">
      <t>トドウフケン</t>
    </rPh>
    <phoneticPr fontId="18"/>
  </si>
  <si>
    <t>Nearly ZEH
（件）</t>
    <phoneticPr fontId="18"/>
  </si>
  <si>
    <t>ZEH Oriented
（件）</t>
    <phoneticPr fontId="18"/>
  </si>
  <si>
    <t>ZEHシリーズ
の合計（件）</t>
    <rPh sb="9" eb="11">
      <t>ゴウケイ</t>
    </rPh>
    <phoneticPr fontId="18"/>
  </si>
  <si>
    <t>ZEHシリーズ
の割合（％）</t>
    <rPh sb="9" eb="11">
      <t>ワリアイ</t>
    </rPh>
    <phoneticPr fontId="18"/>
  </si>
  <si>
    <t>『ZEH』
（件）</t>
    <phoneticPr fontId="23"/>
  </si>
  <si>
    <t>着工統計※
（件）</t>
    <rPh sb="0" eb="4">
      <t>チャッコウトウケイ</t>
    </rPh>
    <rPh sb="7" eb="8">
      <t>ケン</t>
    </rPh>
    <phoneticPr fontId="18"/>
  </si>
  <si>
    <t>【新築戸建注文住宅（持家）】</t>
    <rPh sb="1" eb="3">
      <t>シンチク</t>
    </rPh>
    <rPh sb="3" eb="5">
      <t>コダ</t>
    </rPh>
    <rPh sb="5" eb="7">
      <t>チュウモン</t>
    </rPh>
    <rPh sb="7" eb="9">
      <t>ジュウタク</t>
    </rPh>
    <rPh sb="10" eb="12">
      <t>モチイエ</t>
    </rPh>
    <phoneticPr fontId="18"/>
  </si>
  <si>
    <t>【新築戸建建売住宅（分譲）】</t>
    <rPh sb="1" eb="3">
      <t>シンチク</t>
    </rPh>
    <rPh sb="3" eb="5">
      <t>コダ</t>
    </rPh>
    <rPh sb="5" eb="7">
      <t>タテウリ</t>
    </rPh>
    <rPh sb="7" eb="9">
      <t>ジュウタク</t>
    </rPh>
    <rPh sb="10" eb="12">
      <t>ブンジョウ</t>
    </rPh>
    <phoneticPr fontId="18"/>
  </si>
  <si>
    <t>【既存改修】</t>
    <rPh sb="1" eb="3">
      <t>キソン</t>
    </rPh>
    <rPh sb="3" eb="5">
      <t>カイシュウ</t>
    </rPh>
    <phoneticPr fontId="18"/>
  </si>
  <si>
    <t>※着工統計は国土交通省「【住宅】利用関係別　構造別　建て方別　都道府県別　戸数（令和２年度）」より引用</t>
    <rPh sb="1" eb="5">
      <t>チャッコウトウケイ</t>
    </rPh>
    <phoneticPr fontId="18"/>
  </si>
  <si>
    <t>＜付録＞ R2年度　ZEHビルダー/プランナー実績報告　都道府県ごとのZEHシリーズ受託数　実績データ</t>
    <rPh sb="23" eb="25">
      <t>ジッセキ</t>
    </rPh>
    <rPh sb="25" eb="27">
      <t>ホウコク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</si>
</sst>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9E49"/>
        <bgColor indexed="64"/>
      </patternFill>
    </fill>
    <fill>
      <patternFill patternType="solid">
        <fgColor rgb="FF9FC238"/>
        <bgColor indexed="64"/>
      </patternFill>
    </fill>
    <fill>
      <patternFill patternType="solid">
        <fgColor rgb="FF648264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BD9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2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4" fillId="0" borderId="0" xfId="0" applyFont="1" applyAlignment="1"/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39" borderId="13" xfId="0" applyFont="1" applyFill="1" applyBorder="1" applyAlignment="1">
      <alignment horizontal="center" vertical="center"/>
    </xf>
    <xf numFmtId="0" fontId="27" fillId="38" borderId="13" xfId="0" applyFont="1" applyFill="1" applyBorder="1" applyAlignment="1">
      <alignment horizontal="center" vertical="center" wrapText="1"/>
    </xf>
    <xf numFmtId="0" fontId="27" fillId="36" borderId="14" xfId="0" applyFont="1" applyFill="1" applyBorder="1">
      <alignment vertical="center"/>
    </xf>
    <xf numFmtId="0" fontId="27" fillId="36" borderId="15" xfId="0" applyFont="1" applyFill="1" applyBorder="1">
      <alignment vertical="center"/>
    </xf>
    <xf numFmtId="0" fontId="27" fillId="36" borderId="16" xfId="0" applyFont="1" applyFill="1" applyBorder="1">
      <alignment vertical="center"/>
    </xf>
    <xf numFmtId="0" fontId="27" fillId="37" borderId="13" xfId="0" applyFont="1" applyFill="1" applyBorder="1" applyAlignment="1">
      <alignment horizontal="center" vertical="center" wrapText="1"/>
    </xf>
    <xf numFmtId="0" fontId="27" fillId="39" borderId="12" xfId="0" applyFont="1" applyFill="1" applyBorder="1" applyAlignment="1">
      <alignment horizontal="center" vertical="center"/>
    </xf>
    <xf numFmtId="0" fontId="27" fillId="38" borderId="12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27" fillId="37" borderId="12" xfId="0" applyFont="1" applyFill="1" applyBorder="1" applyAlignment="1">
      <alignment horizontal="center" vertical="center" wrapText="1"/>
    </xf>
    <xf numFmtId="0" fontId="27" fillId="39" borderId="10" xfId="0" applyFont="1" applyFill="1" applyBorder="1" applyAlignment="1">
      <alignment horizontal="center" vertical="center"/>
    </xf>
    <xf numFmtId="38" fontId="27" fillId="0" borderId="10" xfId="1" applyFont="1" applyBorder="1">
      <alignment vertical="center"/>
    </xf>
    <xf numFmtId="176" fontId="27" fillId="0" borderId="10" xfId="2" applyNumberFormat="1" applyFont="1" applyBorder="1">
      <alignment vertical="center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5" xr:uid="{00000000-0005-0000-0000-000022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4" xr:uid="{00000000-0005-0000-0000-00002C000000}"/>
    <cellStyle name="良い" xfId="8" builtinId="26" customBuiltin="1"/>
  </cellStyles>
  <dxfs count="0"/>
  <tableStyles count="0" defaultTableStyle="TableStyleMedium2" defaultPivotStyle="PivotStyleLight16"/>
  <colors>
    <mruColors>
      <color rgb="FFFFCCCC"/>
      <color rgb="FF648264"/>
      <color rgb="FFCCCCFF"/>
      <color rgb="FF9FC238"/>
      <color rgb="FF76933C"/>
      <color rgb="FFC4BD97"/>
      <color rgb="FFBFBFBF"/>
      <color rgb="FFEEECE1"/>
      <color rgb="FF379E49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4"/>
  <sheetViews>
    <sheetView tabSelected="1" zoomScale="80" zoomScaleNormal="80" workbookViewId="0"/>
  </sheetViews>
  <sheetFormatPr defaultColWidth="9" defaultRowHeight="18.75" x14ac:dyDescent="0.4"/>
  <cols>
    <col min="1" max="1" width="2.5" style="1" customWidth="1"/>
    <col min="2" max="2" width="9" style="1"/>
    <col min="3" max="8" width="14.625" style="1" customWidth="1"/>
    <col min="9" max="9" width="6.625" customWidth="1"/>
    <col min="10" max="10" width="9" style="1"/>
    <col min="11" max="16" width="14.625" style="1" customWidth="1"/>
    <col min="17" max="17" width="6.625" customWidth="1"/>
    <col min="18" max="18" width="9" style="1"/>
    <col min="19" max="22" width="14.625" style="1" customWidth="1"/>
    <col min="23" max="16384" width="9" style="1"/>
  </cols>
  <sheetData>
    <row r="1" spans="2:22" s="4" customFormat="1" x14ac:dyDescent="0.2">
      <c r="B1" s="3" t="s">
        <v>58</v>
      </c>
      <c r="I1" s="5"/>
      <c r="Q1" s="5"/>
    </row>
    <row r="2" spans="2:22" s="2" customFormat="1" x14ac:dyDescent="0.4">
      <c r="I2"/>
      <c r="Q2"/>
    </row>
    <row r="3" spans="2:22" s="6" customFormat="1" x14ac:dyDescent="0.4">
      <c r="B3" s="6" t="s">
        <v>54</v>
      </c>
      <c r="J3" s="6" t="s">
        <v>55</v>
      </c>
      <c r="R3" s="6" t="s">
        <v>56</v>
      </c>
    </row>
    <row r="4" spans="2:22" s="6" customFormat="1" ht="18.75" customHeight="1" x14ac:dyDescent="0.4">
      <c r="B4" s="7" t="s">
        <v>47</v>
      </c>
      <c r="C4" s="8" t="s">
        <v>53</v>
      </c>
      <c r="D4" s="9"/>
      <c r="E4" s="10"/>
      <c r="F4" s="10"/>
      <c r="G4" s="11"/>
      <c r="H4" s="12" t="s">
        <v>51</v>
      </c>
      <c r="J4" s="7" t="s">
        <v>47</v>
      </c>
      <c r="K4" s="8" t="s">
        <v>53</v>
      </c>
      <c r="L4" s="9"/>
      <c r="M4" s="10"/>
      <c r="N4" s="10"/>
      <c r="O4" s="11"/>
      <c r="P4" s="12" t="s">
        <v>51</v>
      </c>
      <c r="R4" s="7" t="s">
        <v>47</v>
      </c>
      <c r="S4" s="9"/>
      <c r="T4" s="10"/>
      <c r="U4" s="10"/>
      <c r="V4" s="11"/>
    </row>
    <row r="5" spans="2:22" s="6" customFormat="1" ht="40.5" customHeight="1" thickBot="1" x14ac:dyDescent="0.45">
      <c r="B5" s="13"/>
      <c r="C5" s="14"/>
      <c r="D5" s="15" t="s">
        <v>52</v>
      </c>
      <c r="E5" s="16" t="s">
        <v>48</v>
      </c>
      <c r="F5" s="17" t="s">
        <v>49</v>
      </c>
      <c r="G5" s="18" t="s">
        <v>50</v>
      </c>
      <c r="H5" s="19"/>
      <c r="J5" s="13"/>
      <c r="K5" s="14"/>
      <c r="L5" s="15" t="s">
        <v>52</v>
      </c>
      <c r="M5" s="16" t="s">
        <v>48</v>
      </c>
      <c r="N5" s="17" t="s">
        <v>49</v>
      </c>
      <c r="O5" s="18" t="s">
        <v>50</v>
      </c>
      <c r="P5" s="19"/>
      <c r="R5" s="13"/>
      <c r="S5" s="15" t="s">
        <v>52</v>
      </c>
      <c r="T5" s="16" t="s">
        <v>48</v>
      </c>
      <c r="U5" s="17" t="s">
        <v>49</v>
      </c>
      <c r="V5" s="18" t="s">
        <v>50</v>
      </c>
    </row>
    <row r="6" spans="2:22" s="6" customFormat="1" ht="19.5" thickTop="1" x14ac:dyDescent="0.4">
      <c r="B6" s="20" t="s">
        <v>0</v>
      </c>
      <c r="C6" s="21">
        <v>11055</v>
      </c>
      <c r="D6" s="21">
        <v>630</v>
      </c>
      <c r="E6" s="21">
        <v>120</v>
      </c>
      <c r="F6" s="21">
        <v>1111</v>
      </c>
      <c r="G6" s="21">
        <f>SUM(D6:F6)</f>
        <v>1861</v>
      </c>
      <c r="H6" s="22">
        <f>G6/C6</f>
        <v>0.16834011759384893</v>
      </c>
      <c r="J6" s="20" t="s">
        <v>0</v>
      </c>
      <c r="K6" s="21">
        <v>2740</v>
      </c>
      <c r="L6" s="21">
        <v>11</v>
      </c>
      <c r="M6" s="21">
        <v>8</v>
      </c>
      <c r="N6" s="21">
        <v>190</v>
      </c>
      <c r="O6" s="21">
        <f>SUM(L6:N6)</f>
        <v>209</v>
      </c>
      <c r="P6" s="22">
        <f>O6/K6</f>
        <v>7.6277372262773729E-2</v>
      </c>
      <c r="R6" s="20" t="s">
        <v>0</v>
      </c>
      <c r="S6" s="21">
        <v>4</v>
      </c>
      <c r="T6" s="21">
        <v>0</v>
      </c>
      <c r="U6" s="21">
        <v>0</v>
      </c>
      <c r="V6" s="21">
        <f>SUM(S6:U6)</f>
        <v>4</v>
      </c>
    </row>
    <row r="7" spans="2:22" s="6" customFormat="1" x14ac:dyDescent="0.4">
      <c r="B7" s="20" t="s">
        <v>2</v>
      </c>
      <c r="C7" s="21">
        <v>3407</v>
      </c>
      <c r="D7" s="21">
        <v>304</v>
      </c>
      <c r="E7" s="21">
        <v>67</v>
      </c>
      <c r="F7" s="21">
        <v>113</v>
      </c>
      <c r="G7" s="21">
        <f t="shared" ref="G7:G52" si="0">SUM(D7:F7)</f>
        <v>484</v>
      </c>
      <c r="H7" s="22">
        <f t="shared" ref="H7:H52" si="1">G7/C7</f>
        <v>0.14206046375110068</v>
      </c>
      <c r="J7" s="20" t="s">
        <v>2</v>
      </c>
      <c r="K7" s="21">
        <v>625</v>
      </c>
      <c r="L7" s="21">
        <v>8</v>
      </c>
      <c r="M7" s="21">
        <v>2</v>
      </c>
      <c r="N7" s="21">
        <v>2</v>
      </c>
      <c r="O7" s="21">
        <f t="shared" ref="O7:O52" si="2">SUM(L7:N7)</f>
        <v>12</v>
      </c>
      <c r="P7" s="22">
        <f t="shared" ref="P7:P52" si="3">O7/K7</f>
        <v>1.9199999999999998E-2</v>
      </c>
      <c r="R7" s="20" t="s">
        <v>2</v>
      </c>
      <c r="S7" s="21">
        <v>0</v>
      </c>
      <c r="T7" s="21">
        <v>2</v>
      </c>
      <c r="U7" s="21">
        <v>0</v>
      </c>
      <c r="V7" s="21">
        <f t="shared" ref="V7:V52" si="4">SUM(S7:U7)</f>
        <v>2</v>
      </c>
    </row>
    <row r="8" spans="2:22" s="6" customFormat="1" x14ac:dyDescent="0.4">
      <c r="B8" s="20" t="s">
        <v>4</v>
      </c>
      <c r="C8" s="21">
        <v>3473</v>
      </c>
      <c r="D8" s="21">
        <v>396</v>
      </c>
      <c r="E8" s="21">
        <v>193</v>
      </c>
      <c r="F8" s="21">
        <v>8</v>
      </c>
      <c r="G8" s="21">
        <f t="shared" si="0"/>
        <v>597</v>
      </c>
      <c r="H8" s="22">
        <f t="shared" si="1"/>
        <v>0.17189749496112872</v>
      </c>
      <c r="J8" s="20" t="s">
        <v>4</v>
      </c>
      <c r="K8" s="21">
        <v>466</v>
      </c>
      <c r="L8" s="21">
        <v>18</v>
      </c>
      <c r="M8" s="21">
        <v>3</v>
      </c>
      <c r="N8" s="21">
        <v>0</v>
      </c>
      <c r="O8" s="21">
        <f t="shared" si="2"/>
        <v>21</v>
      </c>
      <c r="P8" s="22">
        <f t="shared" si="3"/>
        <v>4.5064377682403435E-2</v>
      </c>
      <c r="R8" s="20" t="s">
        <v>4</v>
      </c>
      <c r="S8" s="21">
        <v>0</v>
      </c>
      <c r="T8" s="21">
        <v>0</v>
      </c>
      <c r="U8" s="21">
        <v>0</v>
      </c>
      <c r="V8" s="21">
        <f t="shared" si="4"/>
        <v>0</v>
      </c>
    </row>
    <row r="9" spans="2:22" s="6" customFormat="1" x14ac:dyDescent="0.4">
      <c r="B9" s="20" t="s">
        <v>6</v>
      </c>
      <c r="C9" s="21">
        <v>4658</v>
      </c>
      <c r="D9" s="21">
        <v>588</v>
      </c>
      <c r="E9" s="21">
        <v>567</v>
      </c>
      <c r="F9" s="21">
        <v>2</v>
      </c>
      <c r="G9" s="21">
        <f t="shared" si="0"/>
        <v>1157</v>
      </c>
      <c r="H9" s="22">
        <f t="shared" si="1"/>
        <v>0.24838986689566336</v>
      </c>
      <c r="J9" s="20" t="s">
        <v>6</v>
      </c>
      <c r="K9" s="21">
        <v>2829</v>
      </c>
      <c r="L9" s="21">
        <v>65</v>
      </c>
      <c r="M9" s="21">
        <v>47</v>
      </c>
      <c r="N9" s="21">
        <v>0</v>
      </c>
      <c r="O9" s="21">
        <f t="shared" si="2"/>
        <v>112</v>
      </c>
      <c r="P9" s="22">
        <f t="shared" si="3"/>
        <v>3.9589961117002477E-2</v>
      </c>
      <c r="R9" s="20" t="s">
        <v>6</v>
      </c>
      <c r="S9" s="21">
        <v>0</v>
      </c>
      <c r="T9" s="21">
        <v>0</v>
      </c>
      <c r="U9" s="21">
        <v>0</v>
      </c>
      <c r="V9" s="21">
        <f t="shared" si="4"/>
        <v>0</v>
      </c>
    </row>
    <row r="10" spans="2:22" s="6" customFormat="1" x14ac:dyDescent="0.4">
      <c r="B10" s="20" t="s">
        <v>8</v>
      </c>
      <c r="C10" s="21">
        <v>2506</v>
      </c>
      <c r="D10" s="21">
        <v>152</v>
      </c>
      <c r="E10" s="21">
        <v>54</v>
      </c>
      <c r="F10" s="21">
        <v>134</v>
      </c>
      <c r="G10" s="21">
        <f t="shared" si="0"/>
        <v>340</v>
      </c>
      <c r="H10" s="22">
        <f t="shared" si="1"/>
        <v>0.13567438148443736</v>
      </c>
      <c r="J10" s="20" t="s">
        <v>8</v>
      </c>
      <c r="K10" s="21">
        <v>418</v>
      </c>
      <c r="L10" s="21">
        <v>0</v>
      </c>
      <c r="M10" s="21">
        <v>1</v>
      </c>
      <c r="N10" s="21">
        <v>16</v>
      </c>
      <c r="O10" s="21">
        <f t="shared" si="2"/>
        <v>17</v>
      </c>
      <c r="P10" s="22">
        <f t="shared" si="3"/>
        <v>4.0669856459330141E-2</v>
      </c>
      <c r="R10" s="20" t="s">
        <v>8</v>
      </c>
      <c r="S10" s="21">
        <v>0</v>
      </c>
      <c r="T10" s="21">
        <v>0</v>
      </c>
      <c r="U10" s="21">
        <v>0</v>
      </c>
      <c r="V10" s="21">
        <f t="shared" si="4"/>
        <v>0</v>
      </c>
    </row>
    <row r="11" spans="2:22" s="6" customFormat="1" x14ac:dyDescent="0.4">
      <c r="B11" s="20" t="s">
        <v>10</v>
      </c>
      <c r="C11" s="21">
        <v>2856</v>
      </c>
      <c r="D11" s="21">
        <v>212</v>
      </c>
      <c r="E11" s="21">
        <v>189</v>
      </c>
      <c r="F11" s="21">
        <v>214</v>
      </c>
      <c r="G11" s="21">
        <f t="shared" si="0"/>
        <v>615</v>
      </c>
      <c r="H11" s="22">
        <f t="shared" si="1"/>
        <v>0.21533613445378152</v>
      </c>
      <c r="J11" s="20" t="s">
        <v>10</v>
      </c>
      <c r="K11" s="21">
        <v>679</v>
      </c>
      <c r="L11" s="21">
        <v>3</v>
      </c>
      <c r="M11" s="21">
        <v>3</v>
      </c>
      <c r="N11" s="21">
        <v>18</v>
      </c>
      <c r="O11" s="21">
        <f t="shared" si="2"/>
        <v>24</v>
      </c>
      <c r="P11" s="22">
        <f t="shared" si="3"/>
        <v>3.5346097201767304E-2</v>
      </c>
      <c r="R11" s="20" t="s">
        <v>10</v>
      </c>
      <c r="S11" s="21">
        <v>0</v>
      </c>
      <c r="T11" s="21">
        <v>0</v>
      </c>
      <c r="U11" s="21">
        <v>0</v>
      </c>
      <c r="V11" s="21">
        <f t="shared" si="4"/>
        <v>0</v>
      </c>
    </row>
    <row r="12" spans="2:22" s="6" customFormat="1" x14ac:dyDescent="0.4">
      <c r="B12" s="20" t="s">
        <v>12</v>
      </c>
      <c r="C12" s="21">
        <v>4907</v>
      </c>
      <c r="D12" s="21">
        <v>781</v>
      </c>
      <c r="E12" s="21">
        <v>321</v>
      </c>
      <c r="F12" s="21">
        <v>29</v>
      </c>
      <c r="G12" s="21">
        <f t="shared" si="0"/>
        <v>1131</v>
      </c>
      <c r="H12" s="22">
        <f t="shared" si="1"/>
        <v>0.23048705930303648</v>
      </c>
      <c r="J12" s="20" t="s">
        <v>12</v>
      </c>
      <c r="K12" s="21">
        <v>1569</v>
      </c>
      <c r="L12" s="21">
        <v>54</v>
      </c>
      <c r="M12" s="21">
        <v>15</v>
      </c>
      <c r="N12" s="21">
        <v>0</v>
      </c>
      <c r="O12" s="21">
        <f t="shared" si="2"/>
        <v>69</v>
      </c>
      <c r="P12" s="22">
        <f t="shared" si="3"/>
        <v>4.3977055449330782E-2</v>
      </c>
      <c r="R12" s="20" t="s">
        <v>12</v>
      </c>
      <c r="S12" s="21">
        <v>0</v>
      </c>
      <c r="T12" s="21">
        <v>2</v>
      </c>
      <c r="U12" s="21">
        <v>0</v>
      </c>
      <c r="V12" s="21">
        <f t="shared" si="4"/>
        <v>2</v>
      </c>
    </row>
    <row r="13" spans="2:22" s="6" customFormat="1" x14ac:dyDescent="0.4">
      <c r="B13" s="20" t="s">
        <v>14</v>
      </c>
      <c r="C13" s="21">
        <v>8634</v>
      </c>
      <c r="D13" s="21">
        <v>1605</v>
      </c>
      <c r="E13" s="21">
        <v>560</v>
      </c>
      <c r="F13" s="21">
        <v>0</v>
      </c>
      <c r="G13" s="21">
        <f t="shared" si="0"/>
        <v>2165</v>
      </c>
      <c r="H13" s="22">
        <f t="shared" si="1"/>
        <v>0.2507528376187167</v>
      </c>
      <c r="J13" s="20" t="s">
        <v>14</v>
      </c>
      <c r="K13" s="21">
        <v>2820</v>
      </c>
      <c r="L13" s="21">
        <v>87</v>
      </c>
      <c r="M13" s="21">
        <v>17</v>
      </c>
      <c r="N13" s="21">
        <v>0</v>
      </c>
      <c r="O13" s="21">
        <f t="shared" si="2"/>
        <v>104</v>
      </c>
      <c r="P13" s="22">
        <f t="shared" si="3"/>
        <v>3.6879432624113473E-2</v>
      </c>
      <c r="R13" s="20" t="s">
        <v>14</v>
      </c>
      <c r="S13" s="21">
        <v>2</v>
      </c>
      <c r="T13" s="21">
        <v>0</v>
      </c>
      <c r="U13" s="21">
        <v>0</v>
      </c>
      <c r="V13" s="21">
        <f t="shared" si="4"/>
        <v>2</v>
      </c>
    </row>
    <row r="14" spans="2:22" s="6" customFormat="1" x14ac:dyDescent="0.4">
      <c r="B14" s="20" t="s">
        <v>16</v>
      </c>
      <c r="C14" s="21">
        <v>5864</v>
      </c>
      <c r="D14" s="21">
        <v>1200</v>
      </c>
      <c r="E14" s="21">
        <v>389</v>
      </c>
      <c r="F14" s="21">
        <v>0</v>
      </c>
      <c r="G14" s="21">
        <f t="shared" si="0"/>
        <v>1589</v>
      </c>
      <c r="H14" s="22">
        <f t="shared" si="1"/>
        <v>0.27097544338335605</v>
      </c>
      <c r="J14" s="20" t="s">
        <v>16</v>
      </c>
      <c r="K14" s="21">
        <v>2005</v>
      </c>
      <c r="L14" s="21">
        <v>26</v>
      </c>
      <c r="M14" s="21">
        <v>38</v>
      </c>
      <c r="N14" s="21">
        <v>0</v>
      </c>
      <c r="O14" s="21">
        <f t="shared" si="2"/>
        <v>64</v>
      </c>
      <c r="P14" s="22">
        <f t="shared" si="3"/>
        <v>3.1920199501246881E-2</v>
      </c>
      <c r="R14" s="20" t="s">
        <v>16</v>
      </c>
      <c r="S14" s="21">
        <v>2</v>
      </c>
      <c r="T14" s="21">
        <v>0</v>
      </c>
      <c r="U14" s="21">
        <v>0</v>
      </c>
      <c r="V14" s="21">
        <f t="shared" si="4"/>
        <v>2</v>
      </c>
    </row>
    <row r="15" spans="2:22" s="6" customFormat="1" x14ac:dyDescent="0.4">
      <c r="B15" s="20" t="s">
        <v>18</v>
      </c>
      <c r="C15" s="21">
        <v>5551</v>
      </c>
      <c r="D15" s="21">
        <v>1273</v>
      </c>
      <c r="E15" s="21">
        <v>331</v>
      </c>
      <c r="F15" s="21">
        <v>2</v>
      </c>
      <c r="G15" s="21">
        <f t="shared" si="0"/>
        <v>1606</v>
      </c>
      <c r="H15" s="22">
        <f t="shared" si="1"/>
        <v>0.28931724013691229</v>
      </c>
      <c r="J15" s="20" t="s">
        <v>18</v>
      </c>
      <c r="K15" s="21">
        <v>2226</v>
      </c>
      <c r="L15" s="21">
        <v>78</v>
      </c>
      <c r="M15" s="21">
        <v>10</v>
      </c>
      <c r="N15" s="21">
        <v>0</v>
      </c>
      <c r="O15" s="21">
        <f t="shared" si="2"/>
        <v>88</v>
      </c>
      <c r="P15" s="22">
        <f t="shared" si="3"/>
        <v>3.9532794249775384E-2</v>
      </c>
      <c r="R15" s="20" t="s">
        <v>18</v>
      </c>
      <c r="S15" s="21">
        <v>3</v>
      </c>
      <c r="T15" s="21">
        <v>1</v>
      </c>
      <c r="U15" s="21">
        <v>0</v>
      </c>
      <c r="V15" s="21">
        <f t="shared" si="4"/>
        <v>4</v>
      </c>
    </row>
    <row r="16" spans="2:22" s="6" customFormat="1" x14ac:dyDescent="0.4">
      <c r="B16" s="20" t="s">
        <v>20</v>
      </c>
      <c r="C16" s="21">
        <v>14355</v>
      </c>
      <c r="D16" s="21">
        <v>2198</v>
      </c>
      <c r="E16" s="21">
        <v>1068</v>
      </c>
      <c r="F16" s="21">
        <v>11</v>
      </c>
      <c r="G16" s="21">
        <f t="shared" si="0"/>
        <v>3277</v>
      </c>
      <c r="H16" s="22">
        <f t="shared" si="1"/>
        <v>0.22828282828282828</v>
      </c>
      <c r="J16" s="20" t="s">
        <v>20</v>
      </c>
      <c r="K16" s="21">
        <v>12955</v>
      </c>
      <c r="L16" s="21">
        <v>96</v>
      </c>
      <c r="M16" s="21">
        <v>47</v>
      </c>
      <c r="N16" s="21">
        <v>0</v>
      </c>
      <c r="O16" s="21">
        <f t="shared" si="2"/>
        <v>143</v>
      </c>
      <c r="P16" s="22">
        <f t="shared" si="3"/>
        <v>1.1038209185642609E-2</v>
      </c>
      <c r="R16" s="20" t="s">
        <v>20</v>
      </c>
      <c r="S16" s="21">
        <v>1</v>
      </c>
      <c r="T16" s="21">
        <v>2</v>
      </c>
      <c r="U16" s="21">
        <v>0</v>
      </c>
      <c r="V16" s="21">
        <f t="shared" si="4"/>
        <v>3</v>
      </c>
    </row>
    <row r="17" spans="2:22" s="6" customFormat="1" x14ac:dyDescent="0.4">
      <c r="B17" s="20" t="s">
        <v>22</v>
      </c>
      <c r="C17" s="21">
        <v>12497</v>
      </c>
      <c r="D17" s="21">
        <v>2033</v>
      </c>
      <c r="E17" s="21">
        <v>869</v>
      </c>
      <c r="F17" s="21">
        <v>9</v>
      </c>
      <c r="G17" s="21">
        <f t="shared" si="0"/>
        <v>2911</v>
      </c>
      <c r="H17" s="22">
        <f t="shared" si="1"/>
        <v>0.23293590461710811</v>
      </c>
      <c r="J17" s="20" t="s">
        <v>22</v>
      </c>
      <c r="K17" s="21">
        <v>9603</v>
      </c>
      <c r="L17" s="21">
        <v>120</v>
      </c>
      <c r="M17" s="21">
        <v>97</v>
      </c>
      <c r="N17" s="21">
        <v>0</v>
      </c>
      <c r="O17" s="21">
        <f t="shared" si="2"/>
        <v>217</v>
      </c>
      <c r="P17" s="22">
        <f t="shared" si="3"/>
        <v>2.2597105071331877E-2</v>
      </c>
      <c r="R17" s="20" t="s">
        <v>22</v>
      </c>
      <c r="S17" s="21">
        <v>0</v>
      </c>
      <c r="T17" s="21">
        <v>0</v>
      </c>
      <c r="U17" s="21">
        <v>0</v>
      </c>
      <c r="V17" s="21">
        <f t="shared" si="4"/>
        <v>0</v>
      </c>
    </row>
    <row r="18" spans="2:22" s="6" customFormat="1" x14ac:dyDescent="0.4">
      <c r="B18" s="20" t="s">
        <v>24</v>
      </c>
      <c r="C18" s="21">
        <v>14621</v>
      </c>
      <c r="D18" s="21">
        <v>1092</v>
      </c>
      <c r="E18" s="21">
        <v>749</v>
      </c>
      <c r="F18" s="21">
        <v>233</v>
      </c>
      <c r="G18" s="21">
        <f t="shared" si="0"/>
        <v>2074</v>
      </c>
      <c r="H18" s="22">
        <f t="shared" si="1"/>
        <v>0.14185076260173723</v>
      </c>
      <c r="J18" s="20" t="s">
        <v>24</v>
      </c>
      <c r="K18" s="21">
        <v>17073</v>
      </c>
      <c r="L18" s="21">
        <v>24</v>
      </c>
      <c r="M18" s="21">
        <v>54</v>
      </c>
      <c r="N18" s="21">
        <v>61</v>
      </c>
      <c r="O18" s="21">
        <f t="shared" si="2"/>
        <v>139</v>
      </c>
      <c r="P18" s="22">
        <f t="shared" si="3"/>
        <v>8.141509986528437E-3</v>
      </c>
      <c r="R18" s="20" t="s">
        <v>24</v>
      </c>
      <c r="S18" s="21">
        <v>2</v>
      </c>
      <c r="T18" s="21">
        <v>2</v>
      </c>
      <c r="U18" s="21">
        <v>0</v>
      </c>
      <c r="V18" s="21">
        <f t="shared" si="4"/>
        <v>4</v>
      </c>
    </row>
    <row r="19" spans="2:22" s="6" customFormat="1" x14ac:dyDescent="0.4">
      <c r="B19" s="20" t="s">
        <v>26</v>
      </c>
      <c r="C19" s="21">
        <v>13403</v>
      </c>
      <c r="D19" s="21">
        <v>1896</v>
      </c>
      <c r="E19" s="21">
        <v>873</v>
      </c>
      <c r="F19" s="21">
        <v>27</v>
      </c>
      <c r="G19" s="21">
        <f t="shared" si="0"/>
        <v>2796</v>
      </c>
      <c r="H19" s="22">
        <f t="shared" si="1"/>
        <v>0.20861001268372753</v>
      </c>
      <c r="J19" s="20" t="s">
        <v>26</v>
      </c>
      <c r="K19" s="21">
        <v>13879</v>
      </c>
      <c r="L19" s="21">
        <v>70</v>
      </c>
      <c r="M19" s="21">
        <v>79</v>
      </c>
      <c r="N19" s="21">
        <v>0</v>
      </c>
      <c r="O19" s="21">
        <f t="shared" si="2"/>
        <v>149</v>
      </c>
      <c r="P19" s="22">
        <f t="shared" si="3"/>
        <v>1.0735643778370199E-2</v>
      </c>
      <c r="R19" s="20" t="s">
        <v>26</v>
      </c>
      <c r="S19" s="21">
        <v>0</v>
      </c>
      <c r="T19" s="21">
        <v>0</v>
      </c>
      <c r="U19" s="21">
        <v>0</v>
      </c>
      <c r="V19" s="21">
        <f t="shared" si="4"/>
        <v>0</v>
      </c>
    </row>
    <row r="20" spans="2:22" s="6" customFormat="1" x14ac:dyDescent="0.4">
      <c r="B20" s="20" t="s">
        <v>28</v>
      </c>
      <c r="C20" s="21">
        <v>5917</v>
      </c>
      <c r="D20" s="21">
        <v>379</v>
      </c>
      <c r="E20" s="21">
        <v>177</v>
      </c>
      <c r="F20" s="21">
        <v>420</v>
      </c>
      <c r="G20" s="21">
        <f t="shared" si="0"/>
        <v>976</v>
      </c>
      <c r="H20" s="22">
        <f t="shared" si="1"/>
        <v>0.16494845360824742</v>
      </c>
      <c r="J20" s="20" t="s">
        <v>28</v>
      </c>
      <c r="K20" s="21">
        <v>1030</v>
      </c>
      <c r="L20" s="21">
        <v>1</v>
      </c>
      <c r="M20" s="21">
        <v>0</v>
      </c>
      <c r="N20" s="21">
        <v>30</v>
      </c>
      <c r="O20" s="21">
        <f t="shared" si="2"/>
        <v>31</v>
      </c>
      <c r="P20" s="22">
        <f t="shared" si="3"/>
        <v>3.0097087378640777E-2</v>
      </c>
      <c r="R20" s="20" t="s">
        <v>28</v>
      </c>
      <c r="S20" s="21">
        <v>0</v>
      </c>
      <c r="T20" s="21">
        <v>0</v>
      </c>
      <c r="U20" s="21">
        <v>0</v>
      </c>
      <c r="V20" s="21">
        <f t="shared" si="4"/>
        <v>0</v>
      </c>
    </row>
    <row r="21" spans="2:22" s="6" customFormat="1" x14ac:dyDescent="0.4">
      <c r="B21" s="20" t="s">
        <v>30</v>
      </c>
      <c r="C21" s="21">
        <v>3023</v>
      </c>
      <c r="D21" s="21">
        <v>133</v>
      </c>
      <c r="E21" s="21">
        <v>109</v>
      </c>
      <c r="F21" s="21">
        <v>164</v>
      </c>
      <c r="G21" s="21">
        <f t="shared" si="0"/>
        <v>406</v>
      </c>
      <c r="H21" s="22">
        <f t="shared" si="1"/>
        <v>0.13430367184915648</v>
      </c>
      <c r="J21" s="20" t="s">
        <v>30</v>
      </c>
      <c r="K21" s="21">
        <v>409</v>
      </c>
      <c r="L21" s="21">
        <v>6</v>
      </c>
      <c r="M21" s="21">
        <v>4</v>
      </c>
      <c r="N21" s="21">
        <v>7</v>
      </c>
      <c r="O21" s="21">
        <f t="shared" si="2"/>
        <v>17</v>
      </c>
      <c r="P21" s="22">
        <f t="shared" si="3"/>
        <v>4.1564792176039117E-2</v>
      </c>
      <c r="R21" s="20" t="s">
        <v>30</v>
      </c>
      <c r="S21" s="21">
        <v>0</v>
      </c>
      <c r="T21" s="21">
        <v>0</v>
      </c>
      <c r="U21" s="21">
        <v>0</v>
      </c>
      <c r="V21" s="21">
        <f t="shared" si="4"/>
        <v>0</v>
      </c>
    </row>
    <row r="22" spans="2:22" s="6" customFormat="1" x14ac:dyDescent="0.4">
      <c r="B22" s="20" t="s">
        <v>32</v>
      </c>
      <c r="C22" s="21">
        <v>3353</v>
      </c>
      <c r="D22" s="21">
        <v>144</v>
      </c>
      <c r="E22" s="21">
        <v>193</v>
      </c>
      <c r="F22" s="21">
        <v>131</v>
      </c>
      <c r="G22" s="21">
        <f t="shared" si="0"/>
        <v>468</v>
      </c>
      <c r="H22" s="22">
        <f t="shared" si="1"/>
        <v>0.13957649865791827</v>
      </c>
      <c r="J22" s="20" t="s">
        <v>32</v>
      </c>
      <c r="K22" s="21">
        <v>741</v>
      </c>
      <c r="L22" s="21">
        <v>10</v>
      </c>
      <c r="M22" s="21">
        <v>4</v>
      </c>
      <c r="N22" s="21">
        <v>3</v>
      </c>
      <c r="O22" s="21">
        <f t="shared" si="2"/>
        <v>17</v>
      </c>
      <c r="P22" s="22">
        <f t="shared" si="3"/>
        <v>2.2941970310391364E-2</v>
      </c>
      <c r="R22" s="20" t="s">
        <v>32</v>
      </c>
      <c r="S22" s="21">
        <v>0</v>
      </c>
      <c r="T22" s="21">
        <v>3</v>
      </c>
      <c r="U22" s="21">
        <v>0</v>
      </c>
      <c r="V22" s="21">
        <f t="shared" si="4"/>
        <v>3</v>
      </c>
    </row>
    <row r="23" spans="2:22" s="6" customFormat="1" x14ac:dyDescent="0.4">
      <c r="B23" s="20" t="s">
        <v>34</v>
      </c>
      <c r="C23" s="21">
        <v>2382</v>
      </c>
      <c r="D23" s="21">
        <v>181</v>
      </c>
      <c r="E23" s="21">
        <v>100</v>
      </c>
      <c r="F23" s="21">
        <v>161</v>
      </c>
      <c r="G23" s="21">
        <f t="shared" si="0"/>
        <v>442</v>
      </c>
      <c r="H23" s="22">
        <f t="shared" si="1"/>
        <v>0.1855583543240974</v>
      </c>
      <c r="J23" s="20" t="s">
        <v>34</v>
      </c>
      <c r="K23" s="21">
        <v>371</v>
      </c>
      <c r="L23" s="21">
        <v>13</v>
      </c>
      <c r="M23" s="21">
        <v>8</v>
      </c>
      <c r="N23" s="21">
        <v>2</v>
      </c>
      <c r="O23" s="21">
        <f t="shared" si="2"/>
        <v>23</v>
      </c>
      <c r="P23" s="22">
        <f t="shared" si="3"/>
        <v>6.1994609164420483E-2</v>
      </c>
      <c r="R23" s="20" t="s">
        <v>34</v>
      </c>
      <c r="S23" s="21">
        <v>0</v>
      </c>
      <c r="T23" s="21">
        <v>0</v>
      </c>
      <c r="U23" s="21">
        <v>0</v>
      </c>
      <c r="V23" s="21">
        <f t="shared" si="4"/>
        <v>0</v>
      </c>
    </row>
    <row r="24" spans="2:22" s="6" customFormat="1" x14ac:dyDescent="0.4">
      <c r="B24" s="20" t="s">
        <v>36</v>
      </c>
      <c r="C24" s="21">
        <v>2811</v>
      </c>
      <c r="D24" s="21">
        <v>572</v>
      </c>
      <c r="E24" s="21">
        <v>138</v>
      </c>
      <c r="F24" s="21">
        <v>1</v>
      </c>
      <c r="G24" s="21">
        <f t="shared" si="0"/>
        <v>711</v>
      </c>
      <c r="H24" s="22">
        <f t="shared" si="1"/>
        <v>0.25293489861259338</v>
      </c>
      <c r="J24" s="20" t="s">
        <v>36</v>
      </c>
      <c r="K24" s="21">
        <v>476</v>
      </c>
      <c r="L24" s="21">
        <v>51</v>
      </c>
      <c r="M24" s="21">
        <v>7</v>
      </c>
      <c r="N24" s="21">
        <v>0</v>
      </c>
      <c r="O24" s="21">
        <f t="shared" si="2"/>
        <v>58</v>
      </c>
      <c r="P24" s="22">
        <f t="shared" si="3"/>
        <v>0.12184873949579832</v>
      </c>
      <c r="R24" s="20" t="s">
        <v>36</v>
      </c>
      <c r="S24" s="21">
        <v>0</v>
      </c>
      <c r="T24" s="21">
        <v>1</v>
      </c>
      <c r="U24" s="21">
        <v>0</v>
      </c>
      <c r="V24" s="21">
        <f t="shared" si="4"/>
        <v>1</v>
      </c>
    </row>
    <row r="25" spans="2:22" s="6" customFormat="1" x14ac:dyDescent="0.4">
      <c r="B25" s="20" t="s">
        <v>38</v>
      </c>
      <c r="C25" s="21">
        <v>6663</v>
      </c>
      <c r="D25" s="21">
        <v>1122</v>
      </c>
      <c r="E25" s="21">
        <v>580</v>
      </c>
      <c r="F25" s="21">
        <v>32</v>
      </c>
      <c r="G25" s="21">
        <f t="shared" si="0"/>
        <v>1734</v>
      </c>
      <c r="H25" s="22">
        <f t="shared" si="1"/>
        <v>0.26024313372354796</v>
      </c>
      <c r="J25" s="20" t="s">
        <v>38</v>
      </c>
      <c r="K25" s="21">
        <v>1331</v>
      </c>
      <c r="L25" s="21">
        <v>51</v>
      </c>
      <c r="M25" s="21">
        <v>25</v>
      </c>
      <c r="N25" s="21">
        <v>0</v>
      </c>
      <c r="O25" s="21">
        <f t="shared" si="2"/>
        <v>76</v>
      </c>
      <c r="P25" s="22">
        <f t="shared" si="3"/>
        <v>5.7099924868519912E-2</v>
      </c>
      <c r="R25" s="20" t="s">
        <v>38</v>
      </c>
      <c r="S25" s="21">
        <v>0</v>
      </c>
      <c r="T25" s="21">
        <v>0</v>
      </c>
      <c r="U25" s="21">
        <v>0</v>
      </c>
      <c r="V25" s="21">
        <f t="shared" si="4"/>
        <v>0</v>
      </c>
    </row>
    <row r="26" spans="2:22" s="6" customFormat="1" x14ac:dyDescent="0.4">
      <c r="B26" s="20" t="s">
        <v>40</v>
      </c>
      <c r="C26" s="21">
        <v>5542</v>
      </c>
      <c r="D26" s="21">
        <v>1142</v>
      </c>
      <c r="E26" s="21">
        <v>256</v>
      </c>
      <c r="F26" s="21">
        <v>15</v>
      </c>
      <c r="G26" s="21">
        <f t="shared" si="0"/>
        <v>1413</v>
      </c>
      <c r="H26" s="22">
        <f t="shared" si="1"/>
        <v>0.25496210754240345</v>
      </c>
      <c r="J26" s="20" t="s">
        <v>40</v>
      </c>
      <c r="K26" s="21">
        <v>1885</v>
      </c>
      <c r="L26" s="21">
        <v>34</v>
      </c>
      <c r="M26" s="21">
        <v>3</v>
      </c>
      <c r="N26" s="21">
        <v>0</v>
      </c>
      <c r="O26" s="21">
        <f t="shared" si="2"/>
        <v>37</v>
      </c>
      <c r="P26" s="22">
        <f t="shared" si="3"/>
        <v>1.9628647214854113E-2</v>
      </c>
      <c r="R26" s="20" t="s">
        <v>40</v>
      </c>
      <c r="S26" s="21">
        <v>0</v>
      </c>
      <c r="T26" s="21">
        <v>0</v>
      </c>
      <c r="U26" s="21">
        <v>0</v>
      </c>
      <c r="V26" s="21">
        <f t="shared" si="4"/>
        <v>0</v>
      </c>
    </row>
    <row r="27" spans="2:22" s="6" customFormat="1" x14ac:dyDescent="0.4">
      <c r="B27" s="20" t="s">
        <v>42</v>
      </c>
      <c r="C27" s="21">
        <v>10524</v>
      </c>
      <c r="D27" s="21">
        <v>3024</v>
      </c>
      <c r="E27" s="21">
        <v>463</v>
      </c>
      <c r="F27" s="21">
        <v>1</v>
      </c>
      <c r="G27" s="21">
        <f t="shared" si="0"/>
        <v>3488</v>
      </c>
      <c r="H27" s="22">
        <f t="shared" si="1"/>
        <v>0.3314329152413531</v>
      </c>
      <c r="J27" s="20" t="s">
        <v>42</v>
      </c>
      <c r="K27" s="21">
        <v>2856</v>
      </c>
      <c r="L27" s="21">
        <v>185</v>
      </c>
      <c r="M27" s="21">
        <v>32</v>
      </c>
      <c r="N27" s="21">
        <v>0</v>
      </c>
      <c r="O27" s="21">
        <f t="shared" si="2"/>
        <v>217</v>
      </c>
      <c r="P27" s="22">
        <f t="shared" si="3"/>
        <v>7.5980392156862739E-2</v>
      </c>
      <c r="R27" s="20" t="s">
        <v>42</v>
      </c>
      <c r="S27" s="21">
        <v>3</v>
      </c>
      <c r="T27" s="21">
        <v>0</v>
      </c>
      <c r="U27" s="21">
        <v>0</v>
      </c>
      <c r="V27" s="21">
        <f t="shared" si="4"/>
        <v>3</v>
      </c>
    </row>
    <row r="28" spans="2:22" s="6" customFormat="1" x14ac:dyDescent="0.4">
      <c r="B28" s="20" t="s">
        <v>44</v>
      </c>
      <c r="C28" s="21">
        <v>17772</v>
      </c>
      <c r="D28" s="21">
        <v>4347</v>
      </c>
      <c r="E28" s="21">
        <v>1527</v>
      </c>
      <c r="F28" s="21">
        <v>1</v>
      </c>
      <c r="G28" s="21">
        <f t="shared" si="0"/>
        <v>5875</v>
      </c>
      <c r="H28" s="22">
        <f t="shared" si="1"/>
        <v>0.3305761872608598</v>
      </c>
      <c r="J28" s="20" t="s">
        <v>44</v>
      </c>
      <c r="K28" s="21">
        <v>10374</v>
      </c>
      <c r="L28" s="21">
        <v>105</v>
      </c>
      <c r="M28" s="21">
        <v>58</v>
      </c>
      <c r="N28" s="21">
        <v>0</v>
      </c>
      <c r="O28" s="21">
        <f t="shared" si="2"/>
        <v>163</v>
      </c>
      <c r="P28" s="22">
        <f t="shared" si="3"/>
        <v>1.5712357817620974E-2</v>
      </c>
      <c r="R28" s="20" t="s">
        <v>44</v>
      </c>
      <c r="S28" s="21">
        <v>3</v>
      </c>
      <c r="T28" s="21">
        <v>1</v>
      </c>
      <c r="U28" s="21">
        <v>0</v>
      </c>
      <c r="V28" s="21">
        <f t="shared" si="4"/>
        <v>4</v>
      </c>
    </row>
    <row r="29" spans="2:22" s="6" customFormat="1" x14ac:dyDescent="0.4">
      <c r="B29" s="20" t="s">
        <v>46</v>
      </c>
      <c r="C29" s="21">
        <v>4983</v>
      </c>
      <c r="D29" s="21">
        <v>1222</v>
      </c>
      <c r="E29" s="21">
        <v>445</v>
      </c>
      <c r="F29" s="21">
        <v>0</v>
      </c>
      <c r="G29" s="21">
        <f t="shared" si="0"/>
        <v>1667</v>
      </c>
      <c r="H29" s="22">
        <f t="shared" si="1"/>
        <v>0.33453742725265906</v>
      </c>
      <c r="J29" s="20" t="s">
        <v>46</v>
      </c>
      <c r="K29" s="21">
        <v>1010</v>
      </c>
      <c r="L29" s="21">
        <v>20</v>
      </c>
      <c r="M29" s="21">
        <v>7</v>
      </c>
      <c r="N29" s="21">
        <v>0</v>
      </c>
      <c r="O29" s="21">
        <f t="shared" si="2"/>
        <v>27</v>
      </c>
      <c r="P29" s="22">
        <f t="shared" si="3"/>
        <v>2.6732673267326732E-2</v>
      </c>
      <c r="R29" s="20" t="s">
        <v>46</v>
      </c>
      <c r="S29" s="21">
        <v>2</v>
      </c>
      <c r="T29" s="21">
        <v>0</v>
      </c>
      <c r="U29" s="21">
        <v>0</v>
      </c>
      <c r="V29" s="21">
        <f t="shared" si="4"/>
        <v>2</v>
      </c>
    </row>
    <row r="30" spans="2:22" s="6" customFormat="1" x14ac:dyDescent="0.4">
      <c r="B30" s="20" t="s">
        <v>1</v>
      </c>
      <c r="C30" s="21">
        <v>4274</v>
      </c>
      <c r="D30" s="21">
        <v>885</v>
      </c>
      <c r="E30" s="21">
        <v>259</v>
      </c>
      <c r="F30" s="21">
        <v>10</v>
      </c>
      <c r="G30" s="21">
        <f t="shared" si="0"/>
        <v>1154</v>
      </c>
      <c r="H30" s="22">
        <f t="shared" si="1"/>
        <v>0.27000467945718298</v>
      </c>
      <c r="J30" s="20" t="s">
        <v>1</v>
      </c>
      <c r="K30" s="21">
        <v>1181</v>
      </c>
      <c r="L30" s="21">
        <v>24</v>
      </c>
      <c r="M30" s="21">
        <v>8</v>
      </c>
      <c r="N30" s="21">
        <v>0</v>
      </c>
      <c r="O30" s="21">
        <f t="shared" si="2"/>
        <v>32</v>
      </c>
      <c r="P30" s="22">
        <f t="shared" si="3"/>
        <v>2.7095681625740897E-2</v>
      </c>
      <c r="R30" s="20" t="s">
        <v>1</v>
      </c>
      <c r="S30" s="21">
        <v>1</v>
      </c>
      <c r="T30" s="21">
        <v>0</v>
      </c>
      <c r="U30" s="21">
        <v>0</v>
      </c>
      <c r="V30" s="21">
        <f t="shared" si="4"/>
        <v>1</v>
      </c>
    </row>
    <row r="31" spans="2:22" s="6" customFormat="1" x14ac:dyDescent="0.4">
      <c r="B31" s="20" t="s">
        <v>3</v>
      </c>
      <c r="C31" s="21">
        <v>4569</v>
      </c>
      <c r="D31" s="21">
        <v>679</v>
      </c>
      <c r="E31" s="21">
        <v>257</v>
      </c>
      <c r="F31" s="21">
        <v>11</v>
      </c>
      <c r="G31" s="21">
        <f t="shared" si="0"/>
        <v>947</v>
      </c>
      <c r="H31" s="22">
        <f t="shared" si="1"/>
        <v>0.20726636025388487</v>
      </c>
      <c r="J31" s="20" t="s">
        <v>3</v>
      </c>
      <c r="K31" s="21">
        <v>2696</v>
      </c>
      <c r="L31" s="21">
        <v>28</v>
      </c>
      <c r="M31" s="21">
        <v>7</v>
      </c>
      <c r="N31" s="21">
        <v>0</v>
      </c>
      <c r="O31" s="21">
        <f t="shared" si="2"/>
        <v>35</v>
      </c>
      <c r="P31" s="22">
        <f t="shared" si="3"/>
        <v>1.298219584569733E-2</v>
      </c>
      <c r="R31" s="20" t="s">
        <v>3</v>
      </c>
      <c r="S31" s="21">
        <v>0</v>
      </c>
      <c r="T31" s="21">
        <v>1</v>
      </c>
      <c r="U31" s="21">
        <v>0</v>
      </c>
      <c r="V31" s="21">
        <f t="shared" si="4"/>
        <v>1</v>
      </c>
    </row>
    <row r="32" spans="2:22" s="6" customFormat="1" x14ac:dyDescent="0.4">
      <c r="B32" s="20" t="s">
        <v>5</v>
      </c>
      <c r="C32" s="21">
        <v>10863</v>
      </c>
      <c r="D32" s="21">
        <v>1912</v>
      </c>
      <c r="E32" s="21">
        <v>596</v>
      </c>
      <c r="F32" s="21">
        <v>13</v>
      </c>
      <c r="G32" s="21">
        <f t="shared" si="0"/>
        <v>2521</v>
      </c>
      <c r="H32" s="22">
        <f t="shared" si="1"/>
        <v>0.23207217159164134</v>
      </c>
      <c r="J32" s="20" t="s">
        <v>5</v>
      </c>
      <c r="K32" s="21">
        <v>10047</v>
      </c>
      <c r="L32" s="21">
        <v>46</v>
      </c>
      <c r="M32" s="21">
        <v>8</v>
      </c>
      <c r="N32" s="21">
        <v>0</v>
      </c>
      <c r="O32" s="21">
        <f t="shared" si="2"/>
        <v>54</v>
      </c>
      <c r="P32" s="22">
        <f t="shared" si="3"/>
        <v>5.3747387279785008E-3</v>
      </c>
      <c r="R32" s="20" t="s">
        <v>5</v>
      </c>
      <c r="S32" s="21">
        <v>0</v>
      </c>
      <c r="T32" s="21">
        <v>2</v>
      </c>
      <c r="U32" s="21">
        <v>0</v>
      </c>
      <c r="V32" s="21">
        <f t="shared" si="4"/>
        <v>2</v>
      </c>
    </row>
    <row r="33" spans="2:22" s="6" customFormat="1" x14ac:dyDescent="0.4">
      <c r="B33" s="20" t="s">
        <v>7</v>
      </c>
      <c r="C33" s="21">
        <v>9021</v>
      </c>
      <c r="D33" s="21">
        <v>1904</v>
      </c>
      <c r="E33" s="21">
        <v>615</v>
      </c>
      <c r="F33" s="21">
        <v>10</v>
      </c>
      <c r="G33" s="21">
        <f t="shared" si="0"/>
        <v>2529</v>
      </c>
      <c r="H33" s="22">
        <f t="shared" si="1"/>
        <v>0.28034585966079151</v>
      </c>
      <c r="J33" s="20" t="s">
        <v>7</v>
      </c>
      <c r="K33" s="21">
        <v>5061</v>
      </c>
      <c r="L33" s="21">
        <v>149</v>
      </c>
      <c r="M33" s="21">
        <v>43</v>
      </c>
      <c r="N33" s="21">
        <v>0</v>
      </c>
      <c r="O33" s="21">
        <f t="shared" si="2"/>
        <v>192</v>
      </c>
      <c r="P33" s="22">
        <f t="shared" si="3"/>
        <v>3.7937166567871959E-2</v>
      </c>
      <c r="R33" s="20" t="s">
        <v>7</v>
      </c>
      <c r="S33" s="21">
        <v>0</v>
      </c>
      <c r="T33" s="21">
        <v>3</v>
      </c>
      <c r="U33" s="21">
        <v>0</v>
      </c>
      <c r="V33" s="21">
        <f t="shared" si="4"/>
        <v>3</v>
      </c>
    </row>
    <row r="34" spans="2:22" s="6" customFormat="1" x14ac:dyDescent="0.4">
      <c r="B34" s="20" t="s">
        <v>9</v>
      </c>
      <c r="C34" s="21">
        <v>2454</v>
      </c>
      <c r="D34" s="21">
        <v>701</v>
      </c>
      <c r="E34" s="21">
        <v>194</v>
      </c>
      <c r="F34" s="21">
        <v>0</v>
      </c>
      <c r="G34" s="21">
        <f t="shared" si="0"/>
        <v>895</v>
      </c>
      <c r="H34" s="22">
        <f t="shared" si="1"/>
        <v>0.36471067644661775</v>
      </c>
      <c r="J34" s="20" t="s">
        <v>9</v>
      </c>
      <c r="K34" s="21">
        <v>1083</v>
      </c>
      <c r="L34" s="21">
        <v>11</v>
      </c>
      <c r="M34" s="21">
        <v>3</v>
      </c>
      <c r="N34" s="21">
        <v>0</v>
      </c>
      <c r="O34" s="21">
        <f t="shared" si="2"/>
        <v>14</v>
      </c>
      <c r="P34" s="22">
        <f t="shared" si="3"/>
        <v>1.2927054478301015E-2</v>
      </c>
      <c r="R34" s="20" t="s">
        <v>9</v>
      </c>
      <c r="S34" s="21">
        <v>2</v>
      </c>
      <c r="T34" s="21">
        <v>0</v>
      </c>
      <c r="U34" s="21">
        <v>0</v>
      </c>
      <c r="V34" s="21">
        <f t="shared" si="4"/>
        <v>2</v>
      </c>
    </row>
    <row r="35" spans="2:22" s="6" customFormat="1" x14ac:dyDescent="0.4">
      <c r="B35" s="20" t="s">
        <v>11</v>
      </c>
      <c r="C35" s="21">
        <v>2508</v>
      </c>
      <c r="D35" s="21">
        <v>507</v>
      </c>
      <c r="E35" s="21">
        <v>84</v>
      </c>
      <c r="F35" s="21">
        <v>1</v>
      </c>
      <c r="G35" s="21">
        <f t="shared" si="0"/>
        <v>592</v>
      </c>
      <c r="H35" s="22">
        <f t="shared" si="1"/>
        <v>0.23604465709728867</v>
      </c>
      <c r="J35" s="20" t="s">
        <v>11</v>
      </c>
      <c r="K35" s="21">
        <v>542</v>
      </c>
      <c r="L35" s="21">
        <v>17</v>
      </c>
      <c r="M35" s="21">
        <v>2</v>
      </c>
      <c r="N35" s="21">
        <v>0</v>
      </c>
      <c r="O35" s="21">
        <f t="shared" si="2"/>
        <v>19</v>
      </c>
      <c r="P35" s="22">
        <f t="shared" si="3"/>
        <v>3.5055350553505532E-2</v>
      </c>
      <c r="R35" s="20" t="s">
        <v>11</v>
      </c>
      <c r="S35" s="21">
        <v>1</v>
      </c>
      <c r="T35" s="21">
        <v>0</v>
      </c>
      <c r="U35" s="21">
        <v>0</v>
      </c>
      <c r="V35" s="21">
        <f t="shared" si="4"/>
        <v>1</v>
      </c>
    </row>
    <row r="36" spans="2:22" s="6" customFormat="1" x14ac:dyDescent="0.4">
      <c r="B36" s="20" t="s">
        <v>13</v>
      </c>
      <c r="C36" s="21">
        <v>1528</v>
      </c>
      <c r="D36" s="21">
        <v>167</v>
      </c>
      <c r="E36" s="21">
        <v>107</v>
      </c>
      <c r="F36" s="21">
        <v>13</v>
      </c>
      <c r="G36" s="21">
        <f t="shared" si="0"/>
        <v>287</v>
      </c>
      <c r="H36" s="22">
        <f t="shared" si="1"/>
        <v>0.18782722513089006</v>
      </c>
      <c r="J36" s="20" t="s">
        <v>13</v>
      </c>
      <c r="K36" s="21">
        <v>153</v>
      </c>
      <c r="L36" s="21">
        <v>1</v>
      </c>
      <c r="M36" s="21">
        <v>28</v>
      </c>
      <c r="N36" s="21">
        <v>0</v>
      </c>
      <c r="O36" s="21">
        <f t="shared" si="2"/>
        <v>29</v>
      </c>
      <c r="P36" s="22">
        <f t="shared" si="3"/>
        <v>0.18954248366013071</v>
      </c>
      <c r="R36" s="20" t="s">
        <v>13</v>
      </c>
      <c r="S36" s="21">
        <v>0</v>
      </c>
      <c r="T36" s="21">
        <v>0</v>
      </c>
      <c r="U36" s="21">
        <v>0</v>
      </c>
      <c r="V36" s="21">
        <f t="shared" si="4"/>
        <v>0</v>
      </c>
    </row>
    <row r="37" spans="2:22" s="6" customFormat="1" x14ac:dyDescent="0.4">
      <c r="B37" s="20" t="s">
        <v>15</v>
      </c>
      <c r="C37" s="21">
        <v>1581</v>
      </c>
      <c r="D37" s="21">
        <v>155</v>
      </c>
      <c r="E37" s="21">
        <v>37</v>
      </c>
      <c r="F37" s="21">
        <v>2</v>
      </c>
      <c r="G37" s="21">
        <f t="shared" si="0"/>
        <v>194</v>
      </c>
      <c r="H37" s="22">
        <f t="shared" si="1"/>
        <v>0.12270714737507907</v>
      </c>
      <c r="J37" s="20" t="s">
        <v>15</v>
      </c>
      <c r="K37" s="21">
        <v>213</v>
      </c>
      <c r="L37" s="21">
        <v>4</v>
      </c>
      <c r="M37" s="21">
        <v>26</v>
      </c>
      <c r="N37" s="21">
        <v>0</v>
      </c>
      <c r="O37" s="21">
        <f t="shared" si="2"/>
        <v>30</v>
      </c>
      <c r="P37" s="22">
        <f t="shared" si="3"/>
        <v>0.14084507042253522</v>
      </c>
      <c r="R37" s="20" t="s">
        <v>15</v>
      </c>
      <c r="S37" s="21">
        <v>0</v>
      </c>
      <c r="T37" s="21">
        <v>0</v>
      </c>
      <c r="U37" s="21">
        <v>0</v>
      </c>
      <c r="V37" s="21">
        <f t="shared" si="4"/>
        <v>0</v>
      </c>
    </row>
    <row r="38" spans="2:22" s="6" customFormat="1" x14ac:dyDescent="0.4">
      <c r="B38" s="20" t="s">
        <v>17</v>
      </c>
      <c r="C38" s="21">
        <v>5245</v>
      </c>
      <c r="D38" s="21">
        <v>1143</v>
      </c>
      <c r="E38" s="21">
        <v>368</v>
      </c>
      <c r="F38" s="21">
        <v>0</v>
      </c>
      <c r="G38" s="21">
        <f t="shared" si="0"/>
        <v>1511</v>
      </c>
      <c r="H38" s="22">
        <f t="shared" si="1"/>
        <v>0.28808388941849378</v>
      </c>
      <c r="J38" s="20" t="s">
        <v>17</v>
      </c>
      <c r="K38" s="21">
        <v>1183</v>
      </c>
      <c r="L38" s="21">
        <v>70</v>
      </c>
      <c r="M38" s="21">
        <v>2</v>
      </c>
      <c r="N38" s="21">
        <v>0</v>
      </c>
      <c r="O38" s="21">
        <f t="shared" si="2"/>
        <v>72</v>
      </c>
      <c r="P38" s="22">
        <f t="shared" si="3"/>
        <v>6.0862214708368556E-2</v>
      </c>
      <c r="R38" s="20" t="s">
        <v>17</v>
      </c>
      <c r="S38" s="21">
        <v>0</v>
      </c>
      <c r="T38" s="21">
        <v>0</v>
      </c>
      <c r="U38" s="21">
        <v>0</v>
      </c>
      <c r="V38" s="21">
        <f t="shared" si="4"/>
        <v>0</v>
      </c>
    </row>
    <row r="39" spans="2:22" s="6" customFormat="1" x14ac:dyDescent="0.4">
      <c r="B39" s="20" t="s">
        <v>19</v>
      </c>
      <c r="C39" s="21">
        <v>4960</v>
      </c>
      <c r="D39" s="21">
        <v>1060</v>
      </c>
      <c r="E39" s="21">
        <v>309</v>
      </c>
      <c r="F39" s="21">
        <v>0</v>
      </c>
      <c r="G39" s="21">
        <f t="shared" si="0"/>
        <v>1369</v>
      </c>
      <c r="H39" s="22">
        <f t="shared" si="1"/>
        <v>0.27600806451612903</v>
      </c>
      <c r="J39" s="20" t="s">
        <v>19</v>
      </c>
      <c r="K39" s="21">
        <v>2945</v>
      </c>
      <c r="L39" s="21">
        <v>63</v>
      </c>
      <c r="M39" s="21">
        <v>13</v>
      </c>
      <c r="N39" s="21">
        <v>0</v>
      </c>
      <c r="O39" s="21">
        <f t="shared" si="2"/>
        <v>76</v>
      </c>
      <c r="P39" s="22">
        <f t="shared" si="3"/>
        <v>2.5806451612903226E-2</v>
      </c>
      <c r="R39" s="20" t="s">
        <v>19</v>
      </c>
      <c r="S39" s="21">
        <v>0</v>
      </c>
      <c r="T39" s="21">
        <v>4</v>
      </c>
      <c r="U39" s="21">
        <v>0</v>
      </c>
      <c r="V39" s="21">
        <f t="shared" si="4"/>
        <v>4</v>
      </c>
    </row>
    <row r="40" spans="2:22" s="6" customFormat="1" x14ac:dyDescent="0.4">
      <c r="B40" s="20" t="s">
        <v>21</v>
      </c>
      <c r="C40" s="21">
        <v>3243</v>
      </c>
      <c r="D40" s="21">
        <v>860</v>
      </c>
      <c r="E40" s="21">
        <v>271</v>
      </c>
      <c r="F40" s="21">
        <v>0</v>
      </c>
      <c r="G40" s="21">
        <f t="shared" si="0"/>
        <v>1131</v>
      </c>
      <c r="H40" s="22">
        <f t="shared" si="1"/>
        <v>0.34875115633672527</v>
      </c>
      <c r="J40" s="20" t="s">
        <v>21</v>
      </c>
      <c r="K40" s="21">
        <v>793</v>
      </c>
      <c r="L40" s="21">
        <v>93</v>
      </c>
      <c r="M40" s="21">
        <v>14</v>
      </c>
      <c r="N40" s="21">
        <v>0</v>
      </c>
      <c r="O40" s="21">
        <f t="shared" si="2"/>
        <v>107</v>
      </c>
      <c r="P40" s="22">
        <f t="shared" si="3"/>
        <v>0.13493064312736444</v>
      </c>
      <c r="R40" s="20" t="s">
        <v>21</v>
      </c>
      <c r="S40" s="21">
        <v>2</v>
      </c>
      <c r="T40" s="21">
        <v>0</v>
      </c>
      <c r="U40" s="21">
        <v>0</v>
      </c>
      <c r="V40" s="21">
        <f t="shared" si="4"/>
        <v>2</v>
      </c>
    </row>
    <row r="41" spans="2:22" s="6" customFormat="1" x14ac:dyDescent="0.4">
      <c r="B41" s="20" t="s">
        <v>23</v>
      </c>
      <c r="C41" s="21">
        <v>1971</v>
      </c>
      <c r="D41" s="21">
        <v>447</v>
      </c>
      <c r="E41" s="21">
        <v>89</v>
      </c>
      <c r="F41" s="21">
        <v>0</v>
      </c>
      <c r="G41" s="21">
        <f t="shared" si="0"/>
        <v>536</v>
      </c>
      <c r="H41" s="22">
        <f t="shared" si="1"/>
        <v>0.27194317605276508</v>
      </c>
      <c r="J41" s="20" t="s">
        <v>23</v>
      </c>
      <c r="K41" s="21">
        <v>287</v>
      </c>
      <c r="L41" s="21">
        <v>15</v>
      </c>
      <c r="M41" s="21">
        <v>1</v>
      </c>
      <c r="N41" s="21">
        <v>0</v>
      </c>
      <c r="O41" s="21">
        <f t="shared" si="2"/>
        <v>16</v>
      </c>
      <c r="P41" s="22">
        <f t="shared" si="3"/>
        <v>5.5749128919860627E-2</v>
      </c>
      <c r="R41" s="20" t="s">
        <v>23</v>
      </c>
      <c r="S41" s="21">
        <v>0</v>
      </c>
      <c r="T41" s="21">
        <v>0</v>
      </c>
      <c r="U41" s="21">
        <v>0</v>
      </c>
      <c r="V41" s="21">
        <f t="shared" si="4"/>
        <v>0</v>
      </c>
    </row>
    <row r="42" spans="2:22" s="6" customFormat="1" x14ac:dyDescent="0.4">
      <c r="B42" s="20" t="s">
        <v>25</v>
      </c>
      <c r="C42" s="21">
        <v>2574</v>
      </c>
      <c r="D42" s="21">
        <v>541</v>
      </c>
      <c r="E42" s="21">
        <v>111</v>
      </c>
      <c r="F42" s="21">
        <v>0</v>
      </c>
      <c r="G42" s="21">
        <f t="shared" si="0"/>
        <v>652</v>
      </c>
      <c r="H42" s="22">
        <f t="shared" si="1"/>
        <v>0.25330225330225331</v>
      </c>
      <c r="J42" s="20" t="s">
        <v>25</v>
      </c>
      <c r="K42" s="21">
        <v>496</v>
      </c>
      <c r="L42" s="21">
        <v>15</v>
      </c>
      <c r="M42" s="21">
        <v>1</v>
      </c>
      <c r="N42" s="21">
        <v>0</v>
      </c>
      <c r="O42" s="21">
        <f t="shared" si="2"/>
        <v>16</v>
      </c>
      <c r="P42" s="22">
        <f t="shared" si="3"/>
        <v>3.2258064516129031E-2</v>
      </c>
      <c r="R42" s="20" t="s">
        <v>25</v>
      </c>
      <c r="S42" s="21">
        <v>0</v>
      </c>
      <c r="T42" s="21">
        <v>0</v>
      </c>
      <c r="U42" s="21">
        <v>0</v>
      </c>
      <c r="V42" s="21">
        <f t="shared" si="4"/>
        <v>0</v>
      </c>
    </row>
    <row r="43" spans="2:22" s="6" customFormat="1" x14ac:dyDescent="0.4">
      <c r="B43" s="20" t="s">
        <v>27</v>
      </c>
      <c r="C43" s="21">
        <v>3391</v>
      </c>
      <c r="D43" s="21">
        <v>732</v>
      </c>
      <c r="E43" s="21">
        <v>74</v>
      </c>
      <c r="F43" s="21">
        <v>1</v>
      </c>
      <c r="G43" s="21">
        <f t="shared" si="0"/>
        <v>807</v>
      </c>
      <c r="H43" s="22">
        <f t="shared" si="1"/>
        <v>0.23798289590091418</v>
      </c>
      <c r="J43" s="20" t="s">
        <v>27</v>
      </c>
      <c r="K43" s="21">
        <v>691</v>
      </c>
      <c r="L43" s="21">
        <v>31</v>
      </c>
      <c r="M43" s="21">
        <v>4</v>
      </c>
      <c r="N43" s="21">
        <v>0</v>
      </c>
      <c r="O43" s="21">
        <f t="shared" si="2"/>
        <v>35</v>
      </c>
      <c r="P43" s="22">
        <f t="shared" si="3"/>
        <v>5.0651230101302458E-2</v>
      </c>
      <c r="R43" s="20" t="s">
        <v>27</v>
      </c>
      <c r="S43" s="21">
        <v>1</v>
      </c>
      <c r="T43" s="21">
        <v>0</v>
      </c>
      <c r="U43" s="21">
        <v>0</v>
      </c>
      <c r="V43" s="21">
        <f t="shared" si="4"/>
        <v>1</v>
      </c>
    </row>
    <row r="44" spans="2:22" s="6" customFormat="1" x14ac:dyDescent="0.4">
      <c r="B44" s="20" t="s">
        <v>29</v>
      </c>
      <c r="C44" s="21">
        <v>1465</v>
      </c>
      <c r="D44" s="21">
        <v>245</v>
      </c>
      <c r="E44" s="21">
        <v>42</v>
      </c>
      <c r="F44" s="21">
        <v>0</v>
      </c>
      <c r="G44" s="21">
        <f t="shared" si="0"/>
        <v>287</v>
      </c>
      <c r="H44" s="22">
        <f t="shared" si="1"/>
        <v>0.19590443686006825</v>
      </c>
      <c r="J44" s="20" t="s">
        <v>29</v>
      </c>
      <c r="K44" s="21">
        <v>345</v>
      </c>
      <c r="L44" s="21">
        <v>18</v>
      </c>
      <c r="M44" s="21">
        <v>15</v>
      </c>
      <c r="N44" s="21">
        <v>0</v>
      </c>
      <c r="O44" s="21">
        <f t="shared" si="2"/>
        <v>33</v>
      </c>
      <c r="P44" s="22">
        <f t="shared" si="3"/>
        <v>9.5652173913043481E-2</v>
      </c>
      <c r="R44" s="20" t="s">
        <v>29</v>
      </c>
      <c r="S44" s="21">
        <v>1</v>
      </c>
      <c r="T44" s="21">
        <v>0</v>
      </c>
      <c r="U44" s="21">
        <v>0</v>
      </c>
      <c r="V44" s="21">
        <f t="shared" si="4"/>
        <v>1</v>
      </c>
    </row>
    <row r="45" spans="2:22" s="6" customFormat="1" x14ac:dyDescent="0.4">
      <c r="B45" s="20" t="s">
        <v>31</v>
      </c>
      <c r="C45" s="21">
        <v>8842</v>
      </c>
      <c r="D45" s="21">
        <v>2006</v>
      </c>
      <c r="E45" s="21">
        <v>608</v>
      </c>
      <c r="F45" s="21">
        <v>0</v>
      </c>
      <c r="G45" s="21">
        <f t="shared" si="0"/>
        <v>2614</v>
      </c>
      <c r="H45" s="22">
        <f t="shared" si="1"/>
        <v>0.29563447183895047</v>
      </c>
      <c r="J45" s="20" t="s">
        <v>31</v>
      </c>
      <c r="K45" s="21">
        <v>4932</v>
      </c>
      <c r="L45" s="21">
        <v>120</v>
      </c>
      <c r="M45" s="21">
        <v>27</v>
      </c>
      <c r="N45" s="21">
        <v>0</v>
      </c>
      <c r="O45" s="21">
        <f t="shared" si="2"/>
        <v>147</v>
      </c>
      <c r="P45" s="22">
        <f t="shared" si="3"/>
        <v>2.9805352798053526E-2</v>
      </c>
      <c r="R45" s="20" t="s">
        <v>31</v>
      </c>
      <c r="S45" s="21">
        <v>4</v>
      </c>
      <c r="T45" s="21">
        <v>4</v>
      </c>
      <c r="U45" s="21">
        <v>0</v>
      </c>
      <c r="V45" s="21">
        <f t="shared" si="4"/>
        <v>8</v>
      </c>
    </row>
    <row r="46" spans="2:22" s="6" customFormat="1" x14ac:dyDescent="0.4">
      <c r="B46" s="20" t="s">
        <v>33</v>
      </c>
      <c r="C46" s="21">
        <v>2279</v>
      </c>
      <c r="D46" s="21">
        <v>403</v>
      </c>
      <c r="E46" s="21">
        <v>85</v>
      </c>
      <c r="F46" s="21">
        <v>0</v>
      </c>
      <c r="G46" s="21">
        <f t="shared" si="0"/>
        <v>488</v>
      </c>
      <c r="H46" s="22">
        <f t="shared" si="1"/>
        <v>0.21412900394910048</v>
      </c>
      <c r="J46" s="20" t="s">
        <v>33</v>
      </c>
      <c r="K46" s="21">
        <v>628</v>
      </c>
      <c r="L46" s="21">
        <v>21</v>
      </c>
      <c r="M46" s="21">
        <v>3</v>
      </c>
      <c r="N46" s="21">
        <v>0</v>
      </c>
      <c r="O46" s="21">
        <f t="shared" si="2"/>
        <v>24</v>
      </c>
      <c r="P46" s="22">
        <f t="shared" si="3"/>
        <v>3.8216560509554139E-2</v>
      </c>
      <c r="R46" s="20" t="s">
        <v>33</v>
      </c>
      <c r="S46" s="21">
        <v>0</v>
      </c>
      <c r="T46" s="21">
        <v>3</v>
      </c>
      <c r="U46" s="21">
        <v>0</v>
      </c>
      <c r="V46" s="21">
        <f t="shared" si="4"/>
        <v>3</v>
      </c>
    </row>
    <row r="47" spans="2:22" s="6" customFormat="1" x14ac:dyDescent="0.4">
      <c r="B47" s="20" t="s">
        <v>35</v>
      </c>
      <c r="C47" s="21">
        <v>2553</v>
      </c>
      <c r="D47" s="21">
        <v>499</v>
      </c>
      <c r="E47" s="21">
        <v>42</v>
      </c>
      <c r="F47" s="21">
        <v>0</v>
      </c>
      <c r="G47" s="21">
        <f t="shared" si="0"/>
        <v>541</v>
      </c>
      <c r="H47" s="22">
        <f t="shared" si="1"/>
        <v>0.21190755973364669</v>
      </c>
      <c r="J47" s="20" t="s">
        <v>35</v>
      </c>
      <c r="K47" s="21">
        <v>408</v>
      </c>
      <c r="L47" s="21">
        <v>42</v>
      </c>
      <c r="M47" s="21">
        <v>0</v>
      </c>
      <c r="N47" s="21">
        <v>0</v>
      </c>
      <c r="O47" s="21">
        <f t="shared" si="2"/>
        <v>42</v>
      </c>
      <c r="P47" s="22">
        <f t="shared" si="3"/>
        <v>0.10294117647058823</v>
      </c>
      <c r="R47" s="20" t="s">
        <v>35</v>
      </c>
      <c r="S47" s="21">
        <v>1</v>
      </c>
      <c r="T47" s="21">
        <v>0</v>
      </c>
      <c r="U47" s="21">
        <v>0</v>
      </c>
      <c r="V47" s="21">
        <f t="shared" si="4"/>
        <v>1</v>
      </c>
    </row>
    <row r="48" spans="2:22" s="6" customFormat="1" x14ac:dyDescent="0.4">
      <c r="B48" s="20" t="s">
        <v>37</v>
      </c>
      <c r="C48" s="21">
        <v>5229</v>
      </c>
      <c r="D48" s="21">
        <v>820</v>
      </c>
      <c r="E48" s="21">
        <v>311</v>
      </c>
      <c r="F48" s="21">
        <v>0</v>
      </c>
      <c r="G48" s="21">
        <f t="shared" si="0"/>
        <v>1131</v>
      </c>
      <c r="H48" s="22">
        <f t="shared" si="1"/>
        <v>0.21629374641422836</v>
      </c>
      <c r="J48" s="20" t="s">
        <v>37</v>
      </c>
      <c r="K48" s="21">
        <v>1533</v>
      </c>
      <c r="L48" s="21">
        <v>62</v>
      </c>
      <c r="M48" s="21">
        <v>8</v>
      </c>
      <c r="N48" s="21">
        <v>0</v>
      </c>
      <c r="O48" s="21">
        <f t="shared" si="2"/>
        <v>70</v>
      </c>
      <c r="P48" s="22">
        <f t="shared" si="3"/>
        <v>4.5662100456621002E-2</v>
      </c>
      <c r="R48" s="20" t="s">
        <v>37</v>
      </c>
      <c r="S48" s="21">
        <v>0</v>
      </c>
      <c r="T48" s="21">
        <v>0</v>
      </c>
      <c r="U48" s="21">
        <v>0</v>
      </c>
      <c r="V48" s="21">
        <f t="shared" si="4"/>
        <v>0</v>
      </c>
    </row>
    <row r="49" spans="2:22" s="6" customFormat="1" x14ac:dyDescent="0.4">
      <c r="B49" s="20" t="s">
        <v>39</v>
      </c>
      <c r="C49" s="21">
        <v>2643</v>
      </c>
      <c r="D49" s="21">
        <v>546</v>
      </c>
      <c r="E49" s="21">
        <v>199</v>
      </c>
      <c r="F49" s="21">
        <v>0</v>
      </c>
      <c r="G49" s="21">
        <f t="shared" si="0"/>
        <v>745</v>
      </c>
      <c r="H49" s="22">
        <f t="shared" si="1"/>
        <v>0.28187665531592887</v>
      </c>
      <c r="J49" s="20" t="s">
        <v>39</v>
      </c>
      <c r="K49" s="21">
        <v>791</v>
      </c>
      <c r="L49" s="21">
        <v>34</v>
      </c>
      <c r="M49" s="21">
        <v>4</v>
      </c>
      <c r="N49" s="21">
        <v>0</v>
      </c>
      <c r="O49" s="21">
        <f t="shared" si="2"/>
        <v>38</v>
      </c>
      <c r="P49" s="22">
        <f t="shared" si="3"/>
        <v>4.804045512010114E-2</v>
      </c>
      <c r="R49" s="20" t="s">
        <v>39</v>
      </c>
      <c r="S49" s="21">
        <v>0</v>
      </c>
      <c r="T49" s="21">
        <v>0</v>
      </c>
      <c r="U49" s="21">
        <v>0</v>
      </c>
      <c r="V49" s="21">
        <f t="shared" si="4"/>
        <v>0</v>
      </c>
    </row>
    <row r="50" spans="2:22" s="6" customFormat="1" x14ac:dyDescent="0.4">
      <c r="B50" s="20" t="s">
        <v>41</v>
      </c>
      <c r="C50" s="21">
        <v>2873</v>
      </c>
      <c r="D50" s="21">
        <v>590</v>
      </c>
      <c r="E50" s="21">
        <v>107</v>
      </c>
      <c r="F50" s="21">
        <v>0</v>
      </c>
      <c r="G50" s="21">
        <f t="shared" si="0"/>
        <v>697</v>
      </c>
      <c r="H50" s="22">
        <f t="shared" si="1"/>
        <v>0.24260355029585798</v>
      </c>
      <c r="J50" s="20" t="s">
        <v>41</v>
      </c>
      <c r="K50" s="21">
        <v>700</v>
      </c>
      <c r="L50" s="21">
        <v>41</v>
      </c>
      <c r="M50" s="21">
        <v>4</v>
      </c>
      <c r="N50" s="21">
        <v>0</v>
      </c>
      <c r="O50" s="21">
        <f t="shared" si="2"/>
        <v>45</v>
      </c>
      <c r="P50" s="22">
        <f t="shared" si="3"/>
        <v>6.4285714285714279E-2</v>
      </c>
      <c r="R50" s="20" t="s">
        <v>41</v>
      </c>
      <c r="S50" s="21">
        <v>1</v>
      </c>
      <c r="T50" s="21">
        <v>0</v>
      </c>
      <c r="U50" s="21">
        <v>0</v>
      </c>
      <c r="V50" s="21">
        <f t="shared" si="4"/>
        <v>1</v>
      </c>
    </row>
    <row r="51" spans="2:22" s="6" customFormat="1" x14ac:dyDescent="0.4">
      <c r="B51" s="20" t="s">
        <v>43</v>
      </c>
      <c r="C51" s="21">
        <v>4313</v>
      </c>
      <c r="D51" s="21">
        <v>918</v>
      </c>
      <c r="E51" s="21">
        <v>71</v>
      </c>
      <c r="F51" s="21">
        <v>0</v>
      </c>
      <c r="G51" s="21">
        <f t="shared" si="0"/>
        <v>989</v>
      </c>
      <c r="H51" s="22">
        <f t="shared" si="1"/>
        <v>0.22930674704382101</v>
      </c>
      <c r="J51" s="20" t="s">
        <v>43</v>
      </c>
      <c r="K51" s="21">
        <v>1064</v>
      </c>
      <c r="L51" s="21">
        <v>50</v>
      </c>
      <c r="M51" s="21">
        <v>4</v>
      </c>
      <c r="N51" s="21">
        <v>0</v>
      </c>
      <c r="O51" s="21">
        <f t="shared" si="2"/>
        <v>54</v>
      </c>
      <c r="P51" s="22">
        <f t="shared" si="3"/>
        <v>5.0751879699248117E-2</v>
      </c>
      <c r="R51" s="20" t="s">
        <v>43</v>
      </c>
      <c r="S51" s="21">
        <v>0</v>
      </c>
      <c r="T51" s="21">
        <v>0</v>
      </c>
      <c r="U51" s="21">
        <v>0</v>
      </c>
      <c r="V51" s="21">
        <f t="shared" si="4"/>
        <v>0</v>
      </c>
    </row>
    <row r="52" spans="2:22" s="6" customFormat="1" x14ac:dyDescent="0.4">
      <c r="B52" s="20" t="s">
        <v>45</v>
      </c>
      <c r="C52" s="21">
        <v>2004</v>
      </c>
      <c r="D52" s="21">
        <v>43</v>
      </c>
      <c r="E52" s="21">
        <v>28</v>
      </c>
      <c r="F52" s="21">
        <v>0</v>
      </c>
      <c r="G52" s="21">
        <f t="shared" si="0"/>
        <v>71</v>
      </c>
      <c r="H52" s="22">
        <f t="shared" si="1"/>
        <v>3.5429141716566866E-2</v>
      </c>
      <c r="J52" s="20" t="s">
        <v>45</v>
      </c>
      <c r="K52" s="21">
        <v>1209</v>
      </c>
      <c r="L52" s="21">
        <v>1</v>
      </c>
      <c r="M52" s="21">
        <v>0</v>
      </c>
      <c r="N52" s="21">
        <v>0</v>
      </c>
      <c r="O52" s="21">
        <f t="shared" si="2"/>
        <v>1</v>
      </c>
      <c r="P52" s="22">
        <f t="shared" si="3"/>
        <v>8.271298593879239E-4</v>
      </c>
      <c r="R52" s="20" t="s">
        <v>45</v>
      </c>
      <c r="S52" s="21">
        <v>0</v>
      </c>
      <c r="T52" s="21">
        <v>0</v>
      </c>
      <c r="U52" s="21">
        <v>0</v>
      </c>
      <c r="V52" s="21">
        <f t="shared" si="4"/>
        <v>0</v>
      </c>
    </row>
    <row r="53" spans="2:22" s="6" customFormat="1" x14ac:dyDescent="0.4"/>
    <row r="54" spans="2:22" s="6" customFormat="1" x14ac:dyDescent="0.4">
      <c r="B54" s="6" t="s">
        <v>57</v>
      </c>
    </row>
  </sheetData>
  <mergeCells count="7">
    <mergeCell ref="P4:P5"/>
    <mergeCell ref="R4:R5"/>
    <mergeCell ref="H4:H5"/>
    <mergeCell ref="C4:C5"/>
    <mergeCell ref="B4:B5"/>
    <mergeCell ref="J4:J5"/>
    <mergeCell ref="K4:K5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R2年度実績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2021-10-19T03:58:02Z</dcterms:created>
  <dcterms:modified xsi:type="dcterms:W3CDTF">2021-11-24T02:41:18Z</dcterms:modified>
</cp:coreProperties>
</file>