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G:\共有ドライブ\2部_zeh\2023\04_調査発表会\01.発表会資料\05.巻末付録\Exelデータ\"/>
    </mc:Choice>
  </mc:AlternateContent>
  <xr:revisionPtr revIDLastSave="0" documentId="13_ncr:1_{7482D244-F894-4833-8DFB-3FDD036BD003}" xr6:coauthVersionLast="47" xr6:coauthVersionMax="47" xr10:uidLastSave="{00000000-0000-0000-0000-000000000000}"/>
  <bookViews>
    <workbookView xWindow="-19310" yWindow="720" windowWidth="19420" windowHeight="10420" xr2:uid="{00000000-000D-0000-FFFF-FFFF00000000}"/>
  </bookViews>
  <sheets>
    <sheet name="R4年度実績" sheetId="3" r:id="rId1"/>
  </sheets>
  <definedNames>
    <definedName name="_xlnm._FilterDatabase" localSheetId="0" hidden="1">'R4年度実績'!$B$6:$AD$6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7" i="3" l="1"/>
  <c r="R8" i="3" l="1"/>
  <c r="U8" i="3" s="1"/>
  <c r="R9" i="3"/>
  <c r="T9" i="3" s="1"/>
  <c r="V9" i="3" s="1"/>
  <c r="R10" i="3"/>
  <c r="T10" i="3" s="1"/>
  <c r="V10" i="3" s="1"/>
  <c r="R11" i="3"/>
  <c r="T11" i="3" s="1"/>
  <c r="V11" i="3" s="1"/>
  <c r="R12" i="3"/>
  <c r="T12" i="3" s="1"/>
  <c r="V12" i="3" s="1"/>
  <c r="R13" i="3"/>
  <c r="T13" i="3" s="1"/>
  <c r="V13" i="3" s="1"/>
  <c r="R14" i="3"/>
  <c r="U14" i="3" s="1"/>
  <c r="R15" i="3"/>
  <c r="U15" i="3" s="1"/>
  <c r="R16" i="3"/>
  <c r="U16" i="3" s="1"/>
  <c r="R17" i="3"/>
  <c r="T17" i="3" s="1"/>
  <c r="V17" i="3" s="1"/>
  <c r="R18" i="3"/>
  <c r="U18" i="3" s="1"/>
  <c r="R19" i="3"/>
  <c r="T19" i="3" s="1"/>
  <c r="V19" i="3" s="1"/>
  <c r="R20" i="3"/>
  <c r="T20" i="3" s="1"/>
  <c r="V20" i="3" s="1"/>
  <c r="R21" i="3"/>
  <c r="U21" i="3" s="1"/>
  <c r="R22" i="3"/>
  <c r="U22" i="3" s="1"/>
  <c r="R23" i="3"/>
  <c r="U23" i="3" s="1"/>
  <c r="R24" i="3"/>
  <c r="U24" i="3" s="1"/>
  <c r="R25" i="3"/>
  <c r="U25" i="3" s="1"/>
  <c r="R26" i="3"/>
  <c r="U26" i="3" s="1"/>
  <c r="R27" i="3"/>
  <c r="T27" i="3" s="1"/>
  <c r="V27" i="3" s="1"/>
  <c r="R28" i="3"/>
  <c r="T28" i="3" s="1"/>
  <c r="V28" i="3" s="1"/>
  <c r="R29" i="3"/>
  <c r="T29" i="3" s="1"/>
  <c r="V29" i="3" s="1"/>
  <c r="R30" i="3"/>
  <c r="U30" i="3" s="1"/>
  <c r="R31" i="3"/>
  <c r="U31" i="3" s="1"/>
  <c r="R32" i="3"/>
  <c r="T32" i="3" s="1"/>
  <c r="V32" i="3" s="1"/>
  <c r="R33" i="3"/>
  <c r="U33" i="3" s="1"/>
  <c r="R34" i="3"/>
  <c r="T34" i="3" s="1"/>
  <c r="V34" i="3" s="1"/>
  <c r="R35" i="3"/>
  <c r="T35" i="3" s="1"/>
  <c r="V35" i="3" s="1"/>
  <c r="R36" i="3"/>
  <c r="U36" i="3" s="1"/>
  <c r="R37" i="3"/>
  <c r="T37" i="3" s="1"/>
  <c r="V37" i="3" s="1"/>
  <c r="R38" i="3"/>
  <c r="U38" i="3" s="1"/>
  <c r="R39" i="3"/>
  <c r="U39" i="3" s="1"/>
  <c r="R40" i="3"/>
  <c r="U40" i="3" s="1"/>
  <c r="R41" i="3"/>
  <c r="T41" i="3" s="1"/>
  <c r="V41" i="3" s="1"/>
  <c r="R42" i="3"/>
  <c r="T42" i="3" s="1"/>
  <c r="V42" i="3" s="1"/>
  <c r="R43" i="3"/>
  <c r="T43" i="3" s="1"/>
  <c r="V43" i="3" s="1"/>
  <c r="R44" i="3"/>
  <c r="T44" i="3" s="1"/>
  <c r="V44" i="3" s="1"/>
  <c r="R45" i="3"/>
  <c r="T45" i="3" s="1"/>
  <c r="V45" i="3" s="1"/>
  <c r="R46" i="3"/>
  <c r="U46" i="3" s="1"/>
  <c r="R47" i="3"/>
  <c r="U47" i="3" s="1"/>
  <c r="R48" i="3"/>
  <c r="T48" i="3" s="1"/>
  <c r="V48" i="3" s="1"/>
  <c r="R49" i="3"/>
  <c r="T49" i="3" s="1"/>
  <c r="V49" i="3" s="1"/>
  <c r="R50" i="3"/>
  <c r="U50" i="3" s="1"/>
  <c r="R51" i="3"/>
  <c r="T51" i="3" s="1"/>
  <c r="V51" i="3" s="1"/>
  <c r="R52" i="3"/>
  <c r="T52" i="3" s="1"/>
  <c r="V52" i="3" s="1"/>
  <c r="R53" i="3"/>
  <c r="U53" i="3" s="1"/>
  <c r="AB8" i="3"/>
  <c r="AD8" i="3" s="1"/>
  <c r="AB9" i="3"/>
  <c r="AD9" i="3" s="1"/>
  <c r="AB10" i="3"/>
  <c r="AD10" i="3" s="1"/>
  <c r="AB11" i="3"/>
  <c r="AD11" i="3" s="1"/>
  <c r="AB12" i="3"/>
  <c r="AD12" i="3" s="1"/>
  <c r="AB13" i="3"/>
  <c r="AD13" i="3" s="1"/>
  <c r="AB14" i="3"/>
  <c r="AD14" i="3" s="1"/>
  <c r="AB15" i="3"/>
  <c r="AD15" i="3" s="1"/>
  <c r="AB16" i="3"/>
  <c r="AD16" i="3" s="1"/>
  <c r="AB17" i="3"/>
  <c r="AD17" i="3" s="1"/>
  <c r="AB18" i="3"/>
  <c r="AD18" i="3" s="1"/>
  <c r="AB19" i="3"/>
  <c r="AD19" i="3" s="1"/>
  <c r="AB20" i="3"/>
  <c r="AD20" i="3" s="1"/>
  <c r="AB21" i="3"/>
  <c r="AD21" i="3" s="1"/>
  <c r="AB22" i="3"/>
  <c r="AD22" i="3" s="1"/>
  <c r="AB23" i="3"/>
  <c r="AD23" i="3" s="1"/>
  <c r="AB24" i="3"/>
  <c r="AD24" i="3" s="1"/>
  <c r="AB25" i="3"/>
  <c r="AD25" i="3" s="1"/>
  <c r="AB26" i="3"/>
  <c r="AD26" i="3" s="1"/>
  <c r="AB27" i="3"/>
  <c r="AD27" i="3" s="1"/>
  <c r="AB28" i="3"/>
  <c r="AD28" i="3" s="1"/>
  <c r="AB29" i="3"/>
  <c r="AD29" i="3" s="1"/>
  <c r="AB30" i="3"/>
  <c r="AD30" i="3" s="1"/>
  <c r="AB31" i="3"/>
  <c r="AD31" i="3" s="1"/>
  <c r="AB32" i="3"/>
  <c r="AD32" i="3" s="1"/>
  <c r="AB33" i="3"/>
  <c r="AD33" i="3" s="1"/>
  <c r="AB34" i="3"/>
  <c r="AD34" i="3" s="1"/>
  <c r="AB35" i="3"/>
  <c r="AD35" i="3" s="1"/>
  <c r="AB36" i="3"/>
  <c r="AD36" i="3" s="1"/>
  <c r="AB37" i="3"/>
  <c r="AD37" i="3" s="1"/>
  <c r="AB38" i="3"/>
  <c r="AD38" i="3" s="1"/>
  <c r="AB39" i="3"/>
  <c r="AD39" i="3" s="1"/>
  <c r="AB40" i="3"/>
  <c r="AD40" i="3" s="1"/>
  <c r="AB41" i="3"/>
  <c r="AD41" i="3" s="1"/>
  <c r="AB42" i="3"/>
  <c r="AD42" i="3" s="1"/>
  <c r="AB43" i="3"/>
  <c r="AD43" i="3" s="1"/>
  <c r="AB44" i="3"/>
  <c r="AD44" i="3" s="1"/>
  <c r="AB45" i="3"/>
  <c r="AD45" i="3" s="1"/>
  <c r="AB46" i="3"/>
  <c r="AD46" i="3" s="1"/>
  <c r="AB47" i="3"/>
  <c r="AD47" i="3" s="1"/>
  <c r="AB48" i="3"/>
  <c r="AD48" i="3" s="1"/>
  <c r="AB49" i="3"/>
  <c r="AD49" i="3" s="1"/>
  <c r="AB50" i="3"/>
  <c r="AD50" i="3" s="1"/>
  <c r="AB51" i="3"/>
  <c r="AD51" i="3" s="1"/>
  <c r="AB52" i="3"/>
  <c r="AD52" i="3" s="1"/>
  <c r="AB53" i="3"/>
  <c r="AD53" i="3" s="1"/>
  <c r="AD7" i="3"/>
  <c r="R7" i="3"/>
  <c r="T7" i="3" s="1"/>
  <c r="V7" i="3" s="1"/>
  <c r="J14" i="3"/>
  <c r="I14" i="3"/>
  <c r="K14" i="3" s="1"/>
  <c r="G8" i="3"/>
  <c r="J8" i="3" s="1"/>
  <c r="G9" i="3"/>
  <c r="I9" i="3" s="1"/>
  <c r="K9" i="3" s="1"/>
  <c r="G10" i="3"/>
  <c r="J10" i="3" s="1"/>
  <c r="G11" i="3"/>
  <c r="J11" i="3" s="1"/>
  <c r="G12" i="3"/>
  <c r="J12" i="3" s="1"/>
  <c r="G13" i="3"/>
  <c r="J13" i="3" s="1"/>
  <c r="G15" i="3"/>
  <c r="I15" i="3" s="1"/>
  <c r="K15" i="3" s="1"/>
  <c r="G16" i="3"/>
  <c r="J16" i="3" s="1"/>
  <c r="G17" i="3"/>
  <c r="J17" i="3" s="1"/>
  <c r="G18" i="3"/>
  <c r="I18" i="3" s="1"/>
  <c r="K18" i="3" s="1"/>
  <c r="G19" i="3"/>
  <c r="J19" i="3" s="1"/>
  <c r="G20" i="3"/>
  <c r="I20" i="3" s="1"/>
  <c r="K20" i="3" s="1"/>
  <c r="G21" i="3"/>
  <c r="J21" i="3" s="1"/>
  <c r="G22" i="3"/>
  <c r="I22" i="3" s="1"/>
  <c r="K22" i="3" s="1"/>
  <c r="G23" i="3"/>
  <c r="I23" i="3" s="1"/>
  <c r="K23" i="3" s="1"/>
  <c r="G24" i="3"/>
  <c r="J24" i="3" s="1"/>
  <c r="G25" i="3"/>
  <c r="J25" i="3" s="1"/>
  <c r="G26" i="3"/>
  <c r="I26" i="3" s="1"/>
  <c r="K26" i="3" s="1"/>
  <c r="G27" i="3"/>
  <c r="J27" i="3" s="1"/>
  <c r="G28" i="3"/>
  <c r="I28" i="3" s="1"/>
  <c r="K28" i="3" s="1"/>
  <c r="G29" i="3"/>
  <c r="J29" i="3" s="1"/>
  <c r="G30" i="3"/>
  <c r="I30" i="3" s="1"/>
  <c r="K30" i="3" s="1"/>
  <c r="G31" i="3"/>
  <c r="I31" i="3" s="1"/>
  <c r="K31" i="3" s="1"/>
  <c r="G32" i="3"/>
  <c r="J32" i="3" s="1"/>
  <c r="G33" i="3"/>
  <c r="J33" i="3" s="1"/>
  <c r="G34" i="3"/>
  <c r="I34" i="3" s="1"/>
  <c r="K34" i="3" s="1"/>
  <c r="G35" i="3"/>
  <c r="J35" i="3" s="1"/>
  <c r="G36" i="3"/>
  <c r="I36" i="3" s="1"/>
  <c r="K36" i="3" s="1"/>
  <c r="G37" i="3"/>
  <c r="J37" i="3" s="1"/>
  <c r="G38" i="3"/>
  <c r="I38" i="3" s="1"/>
  <c r="K38" i="3" s="1"/>
  <c r="G39" i="3"/>
  <c r="I39" i="3" s="1"/>
  <c r="K39" i="3" s="1"/>
  <c r="G40" i="3"/>
  <c r="J40" i="3" s="1"/>
  <c r="G41" i="3"/>
  <c r="J41" i="3" s="1"/>
  <c r="G42" i="3"/>
  <c r="I42" i="3" s="1"/>
  <c r="K42" i="3" s="1"/>
  <c r="G43" i="3"/>
  <c r="I43" i="3" s="1"/>
  <c r="K43" i="3" s="1"/>
  <c r="G44" i="3"/>
  <c r="I44" i="3" s="1"/>
  <c r="K44" i="3" s="1"/>
  <c r="G45" i="3"/>
  <c r="J45" i="3" s="1"/>
  <c r="G46" i="3"/>
  <c r="I46" i="3" s="1"/>
  <c r="K46" i="3" s="1"/>
  <c r="G47" i="3"/>
  <c r="I47" i="3" s="1"/>
  <c r="K47" i="3" s="1"/>
  <c r="G48" i="3"/>
  <c r="J48" i="3" s="1"/>
  <c r="G49" i="3"/>
  <c r="J49" i="3" s="1"/>
  <c r="G50" i="3"/>
  <c r="I50" i="3" s="1"/>
  <c r="K50" i="3" s="1"/>
  <c r="G51" i="3"/>
  <c r="J51" i="3" s="1"/>
  <c r="G52" i="3"/>
  <c r="I52" i="3" s="1"/>
  <c r="K52" i="3" s="1"/>
  <c r="G53" i="3"/>
  <c r="J53" i="3" s="1"/>
  <c r="G7" i="3"/>
  <c r="I7" i="3" s="1"/>
  <c r="K7" i="3" s="1"/>
  <c r="T53" i="3" l="1"/>
  <c r="V53" i="3" s="1"/>
  <c r="J52" i="3"/>
  <c r="I51" i="3"/>
  <c r="K51" i="3" s="1"/>
  <c r="T50" i="3"/>
  <c r="V50" i="3" s="1"/>
  <c r="J50" i="3"/>
  <c r="U49" i="3"/>
  <c r="I49" i="3"/>
  <c r="K49" i="3" s="1"/>
  <c r="U48" i="3"/>
  <c r="J47" i="3"/>
  <c r="J46" i="3"/>
  <c r="U45" i="3"/>
  <c r="U44" i="3"/>
  <c r="J44" i="3"/>
  <c r="U43" i="3"/>
  <c r="J43" i="3"/>
  <c r="U42" i="3"/>
  <c r="J42" i="3"/>
  <c r="U41" i="3"/>
  <c r="I41" i="3"/>
  <c r="K41" i="3" s="1"/>
  <c r="T40" i="3"/>
  <c r="V40" i="3" s="1"/>
  <c r="J39" i="3"/>
  <c r="J38" i="3"/>
  <c r="U37" i="3"/>
  <c r="J36" i="3"/>
  <c r="I35" i="3"/>
  <c r="K35" i="3" s="1"/>
  <c r="U34" i="3"/>
  <c r="J34" i="3"/>
  <c r="T33" i="3"/>
  <c r="V33" i="3" s="1"/>
  <c r="I33" i="3"/>
  <c r="K33" i="3" s="1"/>
  <c r="U32" i="3"/>
  <c r="J31" i="3"/>
  <c r="J30" i="3"/>
  <c r="U29" i="3"/>
  <c r="J28" i="3"/>
  <c r="U27" i="3"/>
  <c r="I27" i="3"/>
  <c r="K27" i="3" s="1"/>
  <c r="T26" i="3"/>
  <c r="V26" i="3" s="1"/>
  <c r="J26" i="3"/>
  <c r="T25" i="3"/>
  <c r="V25" i="3" s="1"/>
  <c r="I25" i="3"/>
  <c r="K25" i="3" s="1"/>
  <c r="T24" i="3"/>
  <c r="V24" i="3" s="1"/>
  <c r="J23" i="3"/>
  <c r="J22" i="3"/>
  <c r="T21" i="3"/>
  <c r="V21" i="3" s="1"/>
  <c r="J20" i="3"/>
  <c r="I19" i="3"/>
  <c r="K19" i="3" s="1"/>
  <c r="T18" i="3"/>
  <c r="V18" i="3" s="1"/>
  <c r="U17" i="3"/>
  <c r="J18" i="3"/>
  <c r="I17" i="3"/>
  <c r="K17" i="3" s="1"/>
  <c r="T16" i="3"/>
  <c r="V16" i="3" s="1"/>
  <c r="J15" i="3"/>
  <c r="U13" i="3"/>
  <c r="U20" i="3"/>
  <c r="I48" i="3"/>
  <c r="K48" i="3" s="1"/>
  <c r="I40" i="3"/>
  <c r="K40" i="3" s="1"/>
  <c r="I32" i="3"/>
  <c r="K32" i="3" s="1"/>
  <c r="I24" i="3"/>
  <c r="K24" i="3" s="1"/>
  <c r="I16" i="3"/>
  <c r="K16" i="3" s="1"/>
  <c r="U51" i="3"/>
  <c r="U19" i="3"/>
  <c r="T47" i="3"/>
  <c r="V47" i="3" s="1"/>
  <c r="T39" i="3"/>
  <c r="V39" i="3" s="1"/>
  <c r="T31" i="3"/>
  <c r="V31" i="3" s="1"/>
  <c r="T23" i="3"/>
  <c r="V23" i="3" s="1"/>
  <c r="T15" i="3"/>
  <c r="V15" i="3" s="1"/>
  <c r="U52" i="3"/>
  <c r="U28" i="3"/>
  <c r="T46" i="3"/>
  <c r="V46" i="3" s="1"/>
  <c r="T38" i="3"/>
  <c r="V38" i="3" s="1"/>
  <c r="T30" i="3"/>
  <c r="V30" i="3" s="1"/>
  <c r="T22" i="3"/>
  <c r="V22" i="3" s="1"/>
  <c r="T14" i="3"/>
  <c r="V14" i="3" s="1"/>
  <c r="T36" i="3"/>
  <c r="V36" i="3" s="1"/>
  <c r="I53" i="3"/>
  <c r="K53" i="3" s="1"/>
  <c r="I45" i="3"/>
  <c r="K45" i="3" s="1"/>
  <c r="I37" i="3"/>
  <c r="K37" i="3" s="1"/>
  <c r="I29" i="3"/>
  <c r="K29" i="3" s="1"/>
  <c r="I21" i="3"/>
  <c r="K21" i="3" s="1"/>
  <c r="I13" i="3"/>
  <c r="K13" i="3" s="1"/>
  <c r="U35" i="3"/>
  <c r="I12" i="3"/>
  <c r="K12" i="3" s="1"/>
  <c r="U12" i="3"/>
  <c r="U11" i="3"/>
  <c r="I11" i="3"/>
  <c r="K11" i="3" s="1"/>
  <c r="U10" i="3"/>
  <c r="U9" i="3"/>
  <c r="T8" i="3"/>
  <c r="V8" i="3" s="1"/>
  <c r="U7" i="3"/>
  <c r="J9" i="3"/>
  <c r="I8" i="3"/>
  <c r="K8" i="3" s="1"/>
  <c r="I10" i="3"/>
  <c r="K10" i="3" s="1"/>
  <c r="J7" i="3"/>
</calcChain>
</file>

<file path=xl/sharedStrings.xml><?xml version="1.0" encoding="utf-8"?>
<sst xmlns="http://schemas.openxmlformats.org/spreadsheetml/2006/main" count="173" uniqueCount="63">
  <si>
    <t>北海道</t>
  </si>
  <si>
    <t>滋賀県</t>
  </si>
  <si>
    <t>青森県</t>
  </si>
  <si>
    <t>京都府</t>
  </si>
  <si>
    <t>岩手県</t>
  </si>
  <si>
    <t>大阪府</t>
  </si>
  <si>
    <t>宮城県</t>
  </si>
  <si>
    <t>兵庫県</t>
  </si>
  <si>
    <t>秋田県</t>
  </si>
  <si>
    <t>奈良県</t>
  </si>
  <si>
    <t>山形県</t>
  </si>
  <si>
    <t>和歌山県</t>
  </si>
  <si>
    <t>福島県</t>
  </si>
  <si>
    <t>鳥取県</t>
  </si>
  <si>
    <t>茨城県</t>
  </si>
  <si>
    <t>島根県</t>
  </si>
  <si>
    <t>栃木県</t>
  </si>
  <si>
    <t>岡山県</t>
  </si>
  <si>
    <t>群馬県</t>
  </si>
  <si>
    <t>広島県</t>
  </si>
  <si>
    <t>埼玉県</t>
  </si>
  <si>
    <t>山口県</t>
  </si>
  <si>
    <t>千葉県</t>
  </si>
  <si>
    <t>徳島県</t>
  </si>
  <si>
    <t>東京都</t>
  </si>
  <si>
    <t>香川県</t>
  </si>
  <si>
    <t>神奈川県</t>
  </si>
  <si>
    <t>愛媛県</t>
  </si>
  <si>
    <t>新潟県</t>
  </si>
  <si>
    <t>高知県</t>
  </si>
  <si>
    <t>富山県</t>
  </si>
  <si>
    <t>福岡県</t>
  </si>
  <si>
    <t>石川県</t>
  </si>
  <si>
    <t>佐賀県</t>
  </si>
  <si>
    <t>福井県</t>
  </si>
  <si>
    <t>長崎県</t>
  </si>
  <si>
    <t>山梨県</t>
  </si>
  <si>
    <t>熊本県</t>
  </si>
  <si>
    <t>長野県</t>
  </si>
  <si>
    <t>大分県</t>
  </si>
  <si>
    <t>岐阜県</t>
  </si>
  <si>
    <t>宮崎県</t>
  </si>
  <si>
    <t>静岡県</t>
  </si>
  <si>
    <t>鹿児島県</t>
  </si>
  <si>
    <t>愛知県</t>
  </si>
  <si>
    <t>沖縄県</t>
  </si>
  <si>
    <t>三重県</t>
  </si>
  <si>
    <t>都道府県</t>
    <rPh sb="0" eb="4">
      <t>トドウフケン</t>
    </rPh>
    <phoneticPr fontId="18"/>
  </si>
  <si>
    <t>着工統計※
（件）</t>
    <rPh sb="0" eb="4">
      <t>チャッコウトウケイ</t>
    </rPh>
    <rPh sb="7" eb="8">
      <t>ケン</t>
    </rPh>
    <phoneticPr fontId="18"/>
  </si>
  <si>
    <t>【新築戸建注文住宅（持家）】</t>
    <rPh sb="1" eb="3">
      <t>シンチク</t>
    </rPh>
    <rPh sb="3" eb="5">
      <t>コダ</t>
    </rPh>
    <rPh sb="5" eb="7">
      <t>チュウモン</t>
    </rPh>
    <rPh sb="7" eb="9">
      <t>ジュウタク</t>
    </rPh>
    <rPh sb="10" eb="12">
      <t>モチイエ</t>
    </rPh>
    <phoneticPr fontId="18"/>
  </si>
  <si>
    <t>【新築戸建建売住宅（分譲）】</t>
    <rPh sb="1" eb="3">
      <t>シンチク</t>
    </rPh>
    <rPh sb="3" eb="5">
      <t>コダ</t>
    </rPh>
    <rPh sb="5" eb="7">
      <t>タテウリ</t>
    </rPh>
    <rPh sb="7" eb="9">
      <t>ジュウタク</t>
    </rPh>
    <rPh sb="10" eb="12">
      <t>ブンジョウ</t>
    </rPh>
    <phoneticPr fontId="18"/>
  </si>
  <si>
    <t>【既存改修】</t>
    <rPh sb="1" eb="3">
      <t>キソン</t>
    </rPh>
    <rPh sb="3" eb="5">
      <t>カイシュウ</t>
    </rPh>
    <phoneticPr fontId="18"/>
  </si>
  <si>
    <t>ZEH化率
（％）</t>
    <rPh sb="3" eb="4">
      <t>カ</t>
    </rPh>
    <rPh sb="4" eb="5">
      <t>リツ</t>
    </rPh>
    <phoneticPr fontId="18"/>
  </si>
  <si>
    <t>ZEH基準化率
（％）</t>
    <rPh sb="3" eb="7">
      <t>キジュンカリツ</t>
    </rPh>
    <phoneticPr fontId="18"/>
  </si>
  <si>
    <t>ZEHシリーズ計（件）</t>
    <rPh sb="7" eb="8">
      <t>ケイ</t>
    </rPh>
    <phoneticPr fontId="18"/>
  </si>
  <si>
    <t>ZEH基準計（件）</t>
    <rPh sb="3" eb="5">
      <t>キジュン</t>
    </rPh>
    <rPh sb="5" eb="6">
      <t>ケイ</t>
    </rPh>
    <phoneticPr fontId="18"/>
  </si>
  <si>
    <t>ZEH基準の水準の　省エネルギー性能を　確保した住宅
（件）</t>
    <rPh sb="28" eb="29">
      <t>ケン</t>
    </rPh>
    <phoneticPr fontId="18"/>
  </si>
  <si>
    <t>＜付録＞ R4年度　ZEHビルダー/プランナー実績報告　都道府県ごとのZEHシリーズ・ZEH基準受託数　実績データ</t>
    <rPh sb="23" eb="25">
      <t>ジッセキ</t>
    </rPh>
    <rPh sb="25" eb="27">
      <t>ホウコク</t>
    </rPh>
    <rPh sb="46" eb="48">
      <t>キジュン</t>
    </rPh>
    <phoneticPr fontId="18"/>
  </si>
  <si>
    <t>『ZEH』
（件）</t>
  </si>
  <si>
    <t>Nearly ZEH
（件）</t>
  </si>
  <si>
    <t>ZEH Oriented
（件）</t>
  </si>
  <si>
    <t>※着工統計は国土交通省「【住宅】利用関係別　構造別　建て方別　都道府県別　戸数（令和４年度）」より引用</t>
    <rPh sb="1" eb="5">
      <t>チャッコウトウケイ</t>
    </rPh>
    <phoneticPr fontId="18"/>
  </si>
  <si>
    <t>北海道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</si>
</sst>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2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11"/>
      <color theme="0"/>
      <name val="メイリオ"/>
      <family val="3"/>
      <charset val="128"/>
    </font>
    <font>
      <sz val="11"/>
      <color theme="1"/>
      <name val="游ゴシック"/>
      <family val="2"/>
      <scheme val="minor"/>
    </font>
    <font>
      <b/>
      <sz val="16"/>
      <color theme="1"/>
      <name val="ＭＳ Ｐゴシック"/>
      <family val="3"/>
      <charset val="128"/>
    </font>
    <font>
      <sz val="11"/>
      <name val="メイリオ"/>
      <family val="3"/>
      <charset val="128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379E49"/>
        <bgColor indexed="64"/>
      </patternFill>
    </fill>
    <fill>
      <patternFill patternType="solid">
        <fgColor rgb="FF9FC238"/>
        <bgColor indexed="64"/>
      </patternFill>
    </fill>
    <fill>
      <patternFill patternType="solid">
        <fgColor rgb="FF648264"/>
        <bgColor indexed="64"/>
      </patternFill>
    </fill>
    <fill>
      <patternFill patternType="solid">
        <fgColor rgb="FF76933C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4BD9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8E4BC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1" fillId="0" borderId="0"/>
    <xf numFmtId="38" fontId="22" fillId="0" borderId="0" applyFont="0" applyFill="0" applyBorder="0" applyAlignment="0" applyProtection="0">
      <alignment vertical="center"/>
    </xf>
    <xf numFmtId="0" fontId="25" fillId="0" borderId="0"/>
    <xf numFmtId="38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3" fillId="0" borderId="0" xfId="0" applyFont="1">
      <alignment vertical="center"/>
    </xf>
    <xf numFmtId="0" fontId="24" fillId="33" borderId="11" xfId="0" applyFont="1" applyFill="1" applyBorder="1" applyAlignment="1">
      <alignment horizontal="center" vertical="center" wrapText="1"/>
    </xf>
    <xf numFmtId="0" fontId="24" fillId="34" borderId="11" xfId="0" applyFont="1" applyFill="1" applyBorder="1" applyAlignment="1">
      <alignment horizontal="center" vertical="center" wrapText="1"/>
    </xf>
    <xf numFmtId="0" fontId="24" fillId="35" borderId="11" xfId="0" applyFont="1" applyFill="1" applyBorder="1" applyAlignment="1">
      <alignment horizontal="center" vertical="center" wrapText="1"/>
    </xf>
    <xf numFmtId="0" fontId="26" fillId="0" borderId="0" xfId="0" applyFont="1" applyAlignment="1"/>
    <xf numFmtId="0" fontId="23" fillId="41" borderId="14" xfId="0" applyFont="1" applyFill="1" applyBorder="1">
      <alignment vertical="center"/>
    </xf>
    <xf numFmtId="0" fontId="23" fillId="41" borderId="15" xfId="0" applyFont="1" applyFill="1" applyBorder="1">
      <alignment vertical="center"/>
    </xf>
    <xf numFmtId="0" fontId="24" fillId="36" borderId="20" xfId="0" applyFont="1" applyFill="1" applyBorder="1" applyAlignment="1">
      <alignment vertical="center" wrapText="1"/>
    </xf>
    <xf numFmtId="0" fontId="24" fillId="36" borderId="21" xfId="0" applyFont="1" applyFill="1" applyBorder="1" applyAlignment="1">
      <alignment vertical="center" wrapText="1"/>
    </xf>
    <xf numFmtId="0" fontId="24" fillId="36" borderId="0" xfId="0" applyFont="1" applyFill="1" applyAlignment="1">
      <alignment vertical="center" wrapText="1"/>
    </xf>
    <xf numFmtId="0" fontId="27" fillId="40" borderId="0" xfId="0" applyFont="1" applyFill="1" applyAlignment="1">
      <alignment horizontal="center" vertical="center" wrapText="1"/>
    </xf>
    <xf numFmtId="0" fontId="27" fillId="40" borderId="18" xfId="0" applyFont="1" applyFill="1" applyBorder="1" applyAlignment="1">
      <alignment horizontal="center" vertical="center" wrapText="1"/>
    </xf>
    <xf numFmtId="0" fontId="24" fillId="36" borderId="19" xfId="0" applyFont="1" applyFill="1" applyBorder="1" applyAlignment="1">
      <alignment horizontal="center" vertical="center" wrapText="1"/>
    </xf>
    <xf numFmtId="0" fontId="27" fillId="41" borderId="17" xfId="0" applyFont="1" applyFill="1" applyBorder="1" applyAlignment="1">
      <alignment horizontal="center" vertical="center" wrapText="1"/>
    </xf>
    <xf numFmtId="0" fontId="23" fillId="41" borderId="16" xfId="0" applyFont="1" applyFill="1" applyBorder="1">
      <alignment vertical="center"/>
    </xf>
    <xf numFmtId="0" fontId="27" fillId="41" borderId="22" xfId="0" applyFont="1" applyFill="1" applyBorder="1" applyAlignment="1">
      <alignment vertical="center" wrapText="1"/>
    </xf>
    <xf numFmtId="0" fontId="23" fillId="39" borderId="24" xfId="0" applyFont="1" applyFill="1" applyBorder="1" applyAlignment="1">
      <alignment horizontal="center" vertical="center"/>
    </xf>
    <xf numFmtId="38" fontId="23" fillId="0" borderId="24" xfId="1" applyFont="1" applyBorder="1">
      <alignment vertical="center"/>
    </xf>
    <xf numFmtId="176" fontId="23" fillId="0" borderId="24" xfId="2" applyNumberFormat="1" applyFont="1" applyBorder="1">
      <alignment vertical="center"/>
    </xf>
    <xf numFmtId="0" fontId="23" fillId="39" borderId="25" xfId="0" applyFont="1" applyFill="1" applyBorder="1" applyAlignment="1">
      <alignment horizontal="center" vertical="center"/>
    </xf>
    <xf numFmtId="38" fontId="23" fillId="0" borderId="25" xfId="1" applyFont="1" applyBorder="1">
      <alignment vertical="center"/>
    </xf>
    <xf numFmtId="176" fontId="23" fillId="0" borderId="25" xfId="2" applyNumberFormat="1" applyFont="1" applyBorder="1">
      <alignment vertical="center"/>
    </xf>
    <xf numFmtId="0" fontId="23" fillId="39" borderId="26" xfId="0" applyFont="1" applyFill="1" applyBorder="1" applyAlignment="1">
      <alignment horizontal="center" vertical="center"/>
    </xf>
    <xf numFmtId="38" fontId="23" fillId="0" borderId="26" xfId="1" applyFont="1" applyBorder="1">
      <alignment vertical="center"/>
    </xf>
    <xf numFmtId="176" fontId="23" fillId="0" borderId="26" xfId="2" applyNumberFormat="1" applyFont="1" applyBorder="1">
      <alignment vertical="center"/>
    </xf>
    <xf numFmtId="0" fontId="23" fillId="37" borderId="13" xfId="0" applyFont="1" applyFill="1" applyBorder="1" applyAlignment="1">
      <alignment horizontal="center" vertical="center" wrapText="1"/>
    </xf>
    <xf numFmtId="0" fontId="23" fillId="37" borderId="23" xfId="0" applyFont="1" applyFill="1" applyBorder="1" applyAlignment="1">
      <alignment horizontal="center" vertical="center" wrapText="1"/>
    </xf>
    <xf numFmtId="0" fontId="23" fillId="37" borderId="12" xfId="0" applyFont="1" applyFill="1" applyBorder="1" applyAlignment="1">
      <alignment horizontal="center" vertical="center" wrapText="1"/>
    </xf>
    <xf numFmtId="0" fontId="23" fillId="37" borderId="16" xfId="0" applyFont="1" applyFill="1" applyBorder="1" applyAlignment="1">
      <alignment horizontal="center" vertical="center" wrapText="1"/>
    </xf>
    <xf numFmtId="0" fontId="23" fillId="37" borderId="22" xfId="0" applyFont="1" applyFill="1" applyBorder="1" applyAlignment="1">
      <alignment horizontal="center" vertical="center" wrapText="1"/>
    </xf>
    <xf numFmtId="0" fontId="23" fillId="37" borderId="17" xfId="0" applyFont="1" applyFill="1" applyBorder="1" applyAlignment="1">
      <alignment horizontal="center" vertical="center" wrapText="1"/>
    </xf>
    <xf numFmtId="0" fontId="23" fillId="39" borderId="13" xfId="0" applyFont="1" applyFill="1" applyBorder="1" applyAlignment="1">
      <alignment horizontal="center" vertical="center"/>
    </xf>
    <xf numFmtId="0" fontId="23" fillId="39" borderId="23" xfId="0" applyFont="1" applyFill="1" applyBorder="1" applyAlignment="1">
      <alignment horizontal="center" vertical="center"/>
    </xf>
    <xf numFmtId="0" fontId="23" fillId="39" borderId="12" xfId="0" applyFont="1" applyFill="1" applyBorder="1" applyAlignment="1">
      <alignment horizontal="center" vertical="center"/>
    </xf>
    <xf numFmtId="0" fontId="23" fillId="38" borderId="10" xfId="0" applyFont="1" applyFill="1" applyBorder="1" applyAlignment="1">
      <alignment horizontal="center" vertical="center" wrapText="1"/>
    </xf>
    <xf numFmtId="0" fontId="23" fillId="38" borderId="11" xfId="0" applyFont="1" applyFill="1" applyBorder="1" applyAlignment="1">
      <alignment horizontal="center" vertical="center" wrapText="1"/>
    </xf>
    <xf numFmtId="0" fontId="23" fillId="39" borderId="10" xfId="0" applyFont="1" applyFill="1" applyBorder="1" applyAlignment="1">
      <alignment horizontal="center" vertical="center"/>
    </xf>
    <xf numFmtId="0" fontId="23" fillId="39" borderId="11" xfId="0" applyFont="1" applyFill="1" applyBorder="1" applyAlignment="1">
      <alignment horizontal="center" vertical="center"/>
    </xf>
  </cellXfs>
  <cellStyles count="49">
    <cellStyle name="20% - アクセント 1" xfId="21" builtinId="30" customBuiltin="1"/>
    <cellStyle name="20% - アクセント 2" xfId="25" builtinId="34" customBuiltin="1"/>
    <cellStyle name="20% - アクセント 3" xfId="29" builtinId="38" customBuiltin="1"/>
    <cellStyle name="20% - アクセント 4" xfId="33" builtinId="42" customBuiltin="1"/>
    <cellStyle name="20% - アクセント 5" xfId="37" builtinId="46" customBuiltin="1"/>
    <cellStyle name="20% - アクセント 6" xfId="41" builtinId="50" customBuiltin="1"/>
    <cellStyle name="40% - アクセント 1" xfId="22" builtinId="31" customBuiltin="1"/>
    <cellStyle name="40% - アクセント 2" xfId="26" builtinId="35" customBuiltin="1"/>
    <cellStyle name="40% - アクセント 3" xfId="30" builtinId="39" customBuiltin="1"/>
    <cellStyle name="40% - アクセント 4" xfId="34" builtinId="43" customBuiltin="1"/>
    <cellStyle name="40% - アクセント 5" xfId="38" builtinId="47" customBuiltin="1"/>
    <cellStyle name="40% - アクセント 6" xfId="42" builtinId="51" customBuiltin="1"/>
    <cellStyle name="60% - アクセント 1" xfId="23" builtinId="32" customBuiltin="1"/>
    <cellStyle name="60% - アクセント 2" xfId="27" builtinId="36" customBuiltin="1"/>
    <cellStyle name="60% - アクセント 3" xfId="31" builtinId="40" customBuiltin="1"/>
    <cellStyle name="60% - アクセント 4" xfId="35" builtinId="44" customBuiltin="1"/>
    <cellStyle name="60% - アクセント 5" xfId="39" builtinId="48" customBuiltin="1"/>
    <cellStyle name="60% - アクセント 6" xfId="43" builtinId="52" customBuiltin="1"/>
    <cellStyle name="アクセント 1" xfId="20" builtinId="29" customBuiltin="1"/>
    <cellStyle name="アクセント 2" xfId="24" builtinId="33" customBuiltin="1"/>
    <cellStyle name="アクセント 3" xfId="28" builtinId="37" customBuiltin="1"/>
    <cellStyle name="アクセント 4" xfId="32" builtinId="41" customBuiltin="1"/>
    <cellStyle name="アクセント 5" xfId="36" builtinId="45" customBuiltin="1"/>
    <cellStyle name="アクセント 6" xfId="40" builtinId="49" customBuiltin="1"/>
    <cellStyle name="タイトル" xfId="3" builtinId="15" customBuiltin="1"/>
    <cellStyle name="チェック セル" xfId="15" builtinId="23" customBuiltin="1"/>
    <cellStyle name="どちらでもない" xfId="10" builtinId="28" customBuiltin="1"/>
    <cellStyle name="パーセント" xfId="2" builtinId="5"/>
    <cellStyle name="パーセント 2" xfId="48" xr:uid="{6414A161-BE8F-49C8-A290-975F51FED776}"/>
    <cellStyle name="メモ" xfId="17" builtinId="10" customBuiltin="1"/>
    <cellStyle name="リンク セル" xfId="14" builtinId="24" customBuiltin="1"/>
    <cellStyle name="悪い" xfId="9" builtinId="27" customBuiltin="1"/>
    <cellStyle name="計算" xfId="13" builtinId="22" customBuiltin="1"/>
    <cellStyle name="警告文" xfId="16" builtinId="11" customBuiltin="1"/>
    <cellStyle name="桁区切り" xfId="1" builtinId="6"/>
    <cellStyle name="桁区切り 2" xfId="45" xr:uid="{00000000-0005-0000-0000-000022000000}"/>
    <cellStyle name="桁区切り 3" xfId="47" xr:uid="{37B76412-0D39-4C4A-89C9-FF97754D1278}"/>
    <cellStyle name="見出し 1" xfId="4" builtinId="16" customBuiltin="1"/>
    <cellStyle name="見出し 2" xfId="5" builtinId="17" customBuiltin="1"/>
    <cellStyle name="見出し 3" xfId="6" builtinId="18" customBuiltin="1"/>
    <cellStyle name="見出し 4" xfId="7" builtinId="19" customBuiltin="1"/>
    <cellStyle name="集計" xfId="19" builtinId="25" customBuiltin="1"/>
    <cellStyle name="出力" xfId="12" builtinId="21" customBuiltin="1"/>
    <cellStyle name="説明文" xfId="18" builtinId="53" customBuiltin="1"/>
    <cellStyle name="入力" xfId="11" builtinId="20" customBuiltin="1"/>
    <cellStyle name="標準" xfId="0" builtinId="0"/>
    <cellStyle name="標準 2" xfId="44" xr:uid="{00000000-0005-0000-0000-00002C000000}"/>
    <cellStyle name="標準 3" xfId="46" xr:uid="{717B1236-4011-4E01-9501-33726691869F}"/>
    <cellStyle name="良い" xfId="8" builtinId="26" customBuiltin="1"/>
  </cellStyles>
  <dxfs count="0"/>
  <tableStyles count="0" defaultTableStyle="TableStyleMedium2" defaultPivotStyle="PivotStyleLight16"/>
  <colors>
    <mruColors>
      <color rgb="FFD8E4BC"/>
      <color rgb="FF76933C"/>
      <color rgb="FFC4BD97"/>
      <color rgb="FFFFCCCC"/>
      <color rgb="FF648264"/>
      <color rgb="FFCCCCFF"/>
      <color rgb="FF9FC238"/>
      <color rgb="FFBFBFBF"/>
      <color rgb="FFEEECE1"/>
      <color rgb="FF379E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D55"/>
  <sheetViews>
    <sheetView tabSelected="1" topLeftCell="B1" zoomScale="80" zoomScaleNormal="80" workbookViewId="0">
      <pane ySplit="6" topLeftCell="A7" activePane="bottomLeft" state="frozen"/>
      <selection activeCell="H1" sqref="H1"/>
      <selection pane="bottomLeft" activeCell="B1" sqref="B1"/>
    </sheetView>
  </sheetViews>
  <sheetFormatPr defaultColWidth="9" defaultRowHeight="18.75" x14ac:dyDescent="0.4"/>
  <cols>
    <col min="1" max="1" width="2.5" style="1" customWidth="1"/>
    <col min="2" max="2" width="9" style="1"/>
    <col min="3" max="7" width="14.625" style="1" customWidth="1"/>
    <col min="8" max="8" width="18.625" style="1" customWidth="1"/>
    <col min="9" max="11" width="14.625" style="1" customWidth="1"/>
    <col min="12" max="12" width="6.625" customWidth="1"/>
    <col min="13" max="13" width="9" style="1"/>
    <col min="14" max="18" width="14.625" style="1" customWidth="1"/>
    <col min="19" max="19" width="18.625" style="1" customWidth="1"/>
    <col min="20" max="22" width="14.625" style="1" customWidth="1"/>
    <col min="23" max="23" width="6.625" customWidth="1"/>
    <col min="24" max="24" width="9" style="1"/>
    <col min="25" max="28" width="14.625" style="1" customWidth="1"/>
    <col min="29" max="29" width="18.625" style="1" customWidth="1"/>
    <col min="30" max="30" width="14.625" style="1" customWidth="1"/>
    <col min="31" max="16384" width="9" style="1"/>
  </cols>
  <sheetData>
    <row r="1" spans="2:30" s="2" customFormat="1" x14ac:dyDescent="0.2">
      <c r="B1" s="7" t="s">
        <v>57</v>
      </c>
      <c r="L1"/>
      <c r="W1"/>
    </row>
    <row r="3" spans="2:30" s="3" customFormat="1" x14ac:dyDescent="0.4">
      <c r="B3" s="3" t="s">
        <v>49</v>
      </c>
      <c r="M3" s="3" t="s">
        <v>50</v>
      </c>
      <c r="X3" s="3" t="s">
        <v>51</v>
      </c>
    </row>
    <row r="4" spans="2:30" s="3" customFormat="1" ht="35.1" customHeight="1" x14ac:dyDescent="0.4">
      <c r="B4" s="39" t="s">
        <v>47</v>
      </c>
      <c r="C4" s="37" t="s">
        <v>48</v>
      </c>
      <c r="D4" s="8"/>
      <c r="E4" s="9"/>
      <c r="F4" s="9"/>
      <c r="G4" s="9"/>
      <c r="H4" s="9"/>
      <c r="I4" s="17"/>
      <c r="J4" s="28" t="s">
        <v>52</v>
      </c>
      <c r="K4" s="31" t="s">
        <v>53</v>
      </c>
      <c r="M4" s="39" t="s">
        <v>47</v>
      </c>
      <c r="N4" s="37" t="s">
        <v>48</v>
      </c>
      <c r="O4" s="8"/>
      <c r="P4" s="9"/>
      <c r="Q4" s="9"/>
      <c r="R4" s="9"/>
      <c r="S4" s="9"/>
      <c r="T4" s="17"/>
      <c r="U4" s="28" t="s">
        <v>52</v>
      </c>
      <c r="V4" s="31" t="s">
        <v>53</v>
      </c>
      <c r="X4" s="34" t="s">
        <v>47</v>
      </c>
      <c r="Y4" s="8"/>
      <c r="Z4" s="9"/>
      <c r="AA4" s="9"/>
      <c r="AB4" s="9"/>
      <c r="AC4" s="9"/>
      <c r="AD4" s="17"/>
    </row>
    <row r="5" spans="2:30" s="3" customFormat="1" ht="18.600000000000001" customHeight="1" x14ac:dyDescent="0.4">
      <c r="B5" s="39"/>
      <c r="C5" s="37"/>
      <c r="D5" s="10"/>
      <c r="E5" s="11"/>
      <c r="F5" s="11"/>
      <c r="G5" s="12"/>
      <c r="H5" s="13"/>
      <c r="I5" s="18"/>
      <c r="J5" s="29"/>
      <c r="K5" s="32"/>
      <c r="L5"/>
      <c r="M5" s="39"/>
      <c r="N5" s="37"/>
      <c r="O5" s="10"/>
      <c r="P5" s="11"/>
      <c r="Q5" s="11"/>
      <c r="R5" s="12"/>
      <c r="S5" s="13"/>
      <c r="T5" s="18"/>
      <c r="U5" s="29"/>
      <c r="V5" s="32"/>
      <c r="W5"/>
      <c r="X5" s="35"/>
      <c r="Y5" s="10"/>
      <c r="Z5" s="11"/>
      <c r="AA5" s="11"/>
      <c r="AB5" s="12"/>
      <c r="AC5" s="13"/>
      <c r="AD5" s="18"/>
    </row>
    <row r="6" spans="2:30" s="3" customFormat="1" ht="69" customHeight="1" thickBot="1" x14ac:dyDescent="0.45">
      <c r="B6" s="40"/>
      <c r="C6" s="38"/>
      <c r="D6" s="4" t="s">
        <v>58</v>
      </c>
      <c r="E6" s="5" t="s">
        <v>59</v>
      </c>
      <c r="F6" s="6" t="s">
        <v>60</v>
      </c>
      <c r="G6" s="15" t="s">
        <v>54</v>
      </c>
      <c r="H6" s="14" t="s">
        <v>56</v>
      </c>
      <c r="I6" s="16" t="s">
        <v>55</v>
      </c>
      <c r="J6" s="30"/>
      <c r="K6" s="33"/>
      <c r="L6"/>
      <c r="M6" s="40"/>
      <c r="N6" s="38"/>
      <c r="O6" s="4" t="s">
        <v>58</v>
      </c>
      <c r="P6" s="5" t="s">
        <v>59</v>
      </c>
      <c r="Q6" s="6" t="s">
        <v>60</v>
      </c>
      <c r="R6" s="15" t="s">
        <v>54</v>
      </c>
      <c r="S6" s="14" t="s">
        <v>56</v>
      </c>
      <c r="T6" s="16" t="s">
        <v>55</v>
      </c>
      <c r="U6" s="30"/>
      <c r="V6" s="33"/>
      <c r="W6"/>
      <c r="X6" s="36"/>
      <c r="Y6" s="4" t="s">
        <v>58</v>
      </c>
      <c r="Z6" s="5" t="s">
        <v>59</v>
      </c>
      <c r="AA6" s="6" t="s">
        <v>60</v>
      </c>
      <c r="AB6" s="15" t="s">
        <v>54</v>
      </c>
      <c r="AC6" s="14" t="s">
        <v>56</v>
      </c>
      <c r="AD6" s="16" t="s">
        <v>55</v>
      </c>
    </row>
    <row r="7" spans="2:30" s="3" customFormat="1" ht="19.5" thickTop="1" x14ac:dyDescent="0.4">
      <c r="B7" s="19" t="s">
        <v>62</v>
      </c>
      <c r="C7" s="20">
        <v>9493</v>
      </c>
      <c r="D7" s="20">
        <v>933</v>
      </c>
      <c r="E7" s="20">
        <v>229</v>
      </c>
      <c r="F7" s="20">
        <v>2205</v>
      </c>
      <c r="G7" s="20">
        <f>SUM(D7:F7)</f>
        <v>3367</v>
      </c>
      <c r="H7" s="20">
        <v>789</v>
      </c>
      <c r="I7" s="20">
        <f>SUM(G7:H7)</f>
        <v>4156</v>
      </c>
      <c r="J7" s="21">
        <f>G7/C7</f>
        <v>0.35468239755609399</v>
      </c>
      <c r="K7" s="21">
        <f>I7/C7</f>
        <v>0.43779627093647949</v>
      </c>
      <c r="L7"/>
      <c r="M7" s="19" t="s">
        <v>0</v>
      </c>
      <c r="N7" s="20">
        <v>2959</v>
      </c>
      <c r="O7" s="20">
        <v>32</v>
      </c>
      <c r="P7" s="20">
        <v>28</v>
      </c>
      <c r="Q7" s="20">
        <v>298</v>
      </c>
      <c r="R7" s="20">
        <f>SUM(O7:Q7)</f>
        <v>358</v>
      </c>
      <c r="S7" s="20">
        <v>36</v>
      </c>
      <c r="T7" s="20">
        <f>SUM(R7:S7)</f>
        <v>394</v>
      </c>
      <c r="U7" s="21">
        <f>R7/N7</f>
        <v>0.12098681987157824</v>
      </c>
      <c r="V7" s="21">
        <f>T7/N7</f>
        <v>0.13315309226089894</v>
      </c>
      <c r="W7"/>
      <c r="X7" s="19" t="s">
        <v>0</v>
      </c>
      <c r="Y7" s="20">
        <v>1</v>
      </c>
      <c r="Z7" s="20">
        <v>1</v>
      </c>
      <c r="AA7" s="20">
        <v>2</v>
      </c>
      <c r="AB7" s="20">
        <f>SUM(Y7:AA7)</f>
        <v>4</v>
      </c>
      <c r="AC7" s="20">
        <v>15</v>
      </c>
      <c r="AD7" s="20">
        <f>SUM(AB7:AC7)</f>
        <v>19</v>
      </c>
    </row>
    <row r="8" spans="2:30" s="3" customFormat="1" x14ac:dyDescent="0.4">
      <c r="B8" s="22" t="s">
        <v>2</v>
      </c>
      <c r="C8" s="23">
        <v>3008</v>
      </c>
      <c r="D8" s="23">
        <v>382</v>
      </c>
      <c r="E8" s="23">
        <v>75</v>
      </c>
      <c r="F8" s="23">
        <v>245</v>
      </c>
      <c r="G8" s="23">
        <f t="shared" ref="G8:G53" si="0">SUM(D8:F8)</f>
        <v>702</v>
      </c>
      <c r="H8" s="23">
        <v>378</v>
      </c>
      <c r="I8" s="23">
        <f t="shared" ref="I8:I53" si="1">SUM(G8:H8)</f>
        <v>1080</v>
      </c>
      <c r="J8" s="24">
        <f t="shared" ref="J8:J53" si="2">G8/C8</f>
        <v>0.23337765957446807</v>
      </c>
      <c r="K8" s="24">
        <f t="shared" ref="K8:K53" si="3">I8/C8</f>
        <v>0.35904255319148937</v>
      </c>
      <c r="L8"/>
      <c r="M8" s="22" t="s">
        <v>2</v>
      </c>
      <c r="N8" s="23">
        <v>680</v>
      </c>
      <c r="O8" s="23">
        <v>3</v>
      </c>
      <c r="P8" s="23">
        <v>19</v>
      </c>
      <c r="Q8" s="23">
        <v>14</v>
      </c>
      <c r="R8" s="23">
        <f t="shared" ref="R8:R53" si="4">SUM(O8:Q8)</f>
        <v>36</v>
      </c>
      <c r="S8" s="23">
        <v>7</v>
      </c>
      <c r="T8" s="23">
        <f t="shared" ref="T8:T53" si="5">SUM(R8:S8)</f>
        <v>43</v>
      </c>
      <c r="U8" s="24">
        <f t="shared" ref="U8:U53" si="6">R8/N8</f>
        <v>5.2941176470588235E-2</v>
      </c>
      <c r="V8" s="24">
        <f t="shared" ref="V8:V53" si="7">T8/N8</f>
        <v>6.3235294117647056E-2</v>
      </c>
      <c r="W8"/>
      <c r="X8" s="22" t="s">
        <v>2</v>
      </c>
      <c r="Y8" s="23">
        <v>0</v>
      </c>
      <c r="Z8" s="23">
        <v>0</v>
      </c>
      <c r="AA8" s="23">
        <v>1</v>
      </c>
      <c r="AB8" s="23">
        <f t="shared" ref="AB8:AB53" si="8">SUM(Y8:AA8)</f>
        <v>1</v>
      </c>
      <c r="AC8" s="23">
        <v>0</v>
      </c>
      <c r="AD8" s="23">
        <f t="shared" ref="AD8:AD53" si="9">SUM(AB8:AC8)</f>
        <v>1</v>
      </c>
    </row>
    <row r="9" spans="2:30" s="3" customFormat="1" x14ac:dyDescent="0.4">
      <c r="B9" s="22" t="s">
        <v>4</v>
      </c>
      <c r="C9" s="23">
        <v>3131</v>
      </c>
      <c r="D9" s="23">
        <v>524</v>
      </c>
      <c r="E9" s="23">
        <v>241</v>
      </c>
      <c r="F9" s="23">
        <v>2</v>
      </c>
      <c r="G9" s="23">
        <f t="shared" si="0"/>
        <v>767</v>
      </c>
      <c r="H9" s="23">
        <v>663</v>
      </c>
      <c r="I9" s="23">
        <f t="shared" si="1"/>
        <v>1430</v>
      </c>
      <c r="J9" s="24">
        <f t="shared" si="2"/>
        <v>0.24496965825614819</v>
      </c>
      <c r="K9" s="24">
        <f t="shared" si="3"/>
        <v>0.4567230916640051</v>
      </c>
      <c r="L9"/>
      <c r="M9" s="22" t="s">
        <v>4</v>
      </c>
      <c r="N9" s="23">
        <v>546</v>
      </c>
      <c r="O9" s="23">
        <v>28</v>
      </c>
      <c r="P9" s="23">
        <v>15</v>
      </c>
      <c r="Q9" s="23">
        <v>0</v>
      </c>
      <c r="R9" s="23">
        <f t="shared" si="4"/>
        <v>43</v>
      </c>
      <c r="S9" s="23">
        <v>40</v>
      </c>
      <c r="T9" s="23">
        <f t="shared" si="5"/>
        <v>83</v>
      </c>
      <c r="U9" s="24">
        <f t="shared" si="6"/>
        <v>7.8754578754578752E-2</v>
      </c>
      <c r="V9" s="24">
        <f t="shared" si="7"/>
        <v>0.152014652014652</v>
      </c>
      <c r="W9"/>
      <c r="X9" s="22" t="s">
        <v>4</v>
      </c>
      <c r="Y9" s="23">
        <v>0</v>
      </c>
      <c r="Z9" s="23">
        <v>0</v>
      </c>
      <c r="AA9" s="23">
        <v>0</v>
      </c>
      <c r="AB9" s="23">
        <f t="shared" si="8"/>
        <v>0</v>
      </c>
      <c r="AC9" s="23">
        <v>3</v>
      </c>
      <c r="AD9" s="23">
        <f t="shared" si="9"/>
        <v>3</v>
      </c>
    </row>
    <row r="10" spans="2:30" s="3" customFormat="1" x14ac:dyDescent="0.4">
      <c r="B10" s="22" t="s">
        <v>6</v>
      </c>
      <c r="C10" s="23">
        <v>4320</v>
      </c>
      <c r="D10" s="23">
        <v>819</v>
      </c>
      <c r="E10" s="23">
        <v>552</v>
      </c>
      <c r="F10" s="23">
        <v>1</v>
      </c>
      <c r="G10" s="23">
        <f t="shared" si="0"/>
        <v>1372</v>
      </c>
      <c r="H10" s="23">
        <v>569</v>
      </c>
      <c r="I10" s="23">
        <f t="shared" si="1"/>
        <v>1941</v>
      </c>
      <c r="J10" s="24">
        <f t="shared" si="2"/>
        <v>0.31759259259259259</v>
      </c>
      <c r="K10" s="24">
        <f t="shared" si="3"/>
        <v>0.44930555555555557</v>
      </c>
      <c r="L10"/>
      <c r="M10" s="22" t="s">
        <v>6</v>
      </c>
      <c r="N10" s="23">
        <v>3429</v>
      </c>
      <c r="O10" s="23">
        <v>79</v>
      </c>
      <c r="P10" s="23">
        <v>65</v>
      </c>
      <c r="Q10" s="23">
        <v>0</v>
      </c>
      <c r="R10" s="23">
        <f t="shared" si="4"/>
        <v>144</v>
      </c>
      <c r="S10" s="23">
        <v>81</v>
      </c>
      <c r="T10" s="23">
        <f t="shared" si="5"/>
        <v>225</v>
      </c>
      <c r="U10" s="24">
        <f t="shared" si="6"/>
        <v>4.1994750656167978E-2</v>
      </c>
      <c r="V10" s="24">
        <f t="shared" si="7"/>
        <v>6.5616797900262466E-2</v>
      </c>
      <c r="W10"/>
      <c r="X10" s="22" t="s">
        <v>6</v>
      </c>
      <c r="Y10" s="23">
        <v>0</v>
      </c>
      <c r="Z10" s="23">
        <v>0</v>
      </c>
      <c r="AA10" s="23">
        <v>0</v>
      </c>
      <c r="AB10" s="23">
        <f t="shared" si="8"/>
        <v>0</v>
      </c>
      <c r="AC10" s="23">
        <v>3</v>
      </c>
      <c r="AD10" s="23">
        <f t="shared" si="9"/>
        <v>3</v>
      </c>
    </row>
    <row r="11" spans="2:30" s="3" customFormat="1" x14ac:dyDescent="0.4">
      <c r="B11" s="22" t="s">
        <v>8</v>
      </c>
      <c r="C11" s="23">
        <v>2237</v>
      </c>
      <c r="D11" s="23">
        <v>207</v>
      </c>
      <c r="E11" s="23">
        <v>65</v>
      </c>
      <c r="F11" s="23">
        <v>295</v>
      </c>
      <c r="G11" s="23">
        <f t="shared" si="0"/>
        <v>567</v>
      </c>
      <c r="H11" s="23">
        <v>149</v>
      </c>
      <c r="I11" s="23">
        <f t="shared" si="1"/>
        <v>716</v>
      </c>
      <c r="J11" s="24">
        <f t="shared" si="2"/>
        <v>0.25346446133214123</v>
      </c>
      <c r="K11" s="24">
        <f t="shared" si="3"/>
        <v>0.32007152436298614</v>
      </c>
      <c r="L11"/>
      <c r="M11" s="22" t="s">
        <v>8</v>
      </c>
      <c r="N11" s="23">
        <v>403</v>
      </c>
      <c r="O11" s="23">
        <v>0</v>
      </c>
      <c r="P11" s="23">
        <v>5</v>
      </c>
      <c r="Q11" s="23">
        <v>21</v>
      </c>
      <c r="R11" s="23">
        <f t="shared" si="4"/>
        <v>26</v>
      </c>
      <c r="S11" s="23">
        <v>7</v>
      </c>
      <c r="T11" s="23">
        <f t="shared" si="5"/>
        <v>33</v>
      </c>
      <c r="U11" s="24">
        <f t="shared" si="6"/>
        <v>6.4516129032258063E-2</v>
      </c>
      <c r="V11" s="24">
        <f t="shared" si="7"/>
        <v>8.1885856079404462E-2</v>
      </c>
      <c r="W11"/>
      <c r="X11" s="22" t="s">
        <v>8</v>
      </c>
      <c r="Y11" s="23">
        <v>0</v>
      </c>
      <c r="Z11" s="23">
        <v>0</v>
      </c>
      <c r="AA11" s="23">
        <v>0</v>
      </c>
      <c r="AB11" s="23">
        <f t="shared" si="8"/>
        <v>0</v>
      </c>
      <c r="AC11" s="23">
        <v>1</v>
      </c>
      <c r="AD11" s="23">
        <f t="shared" si="9"/>
        <v>1</v>
      </c>
    </row>
    <row r="12" spans="2:30" s="3" customFormat="1" x14ac:dyDescent="0.4">
      <c r="B12" s="22" t="s">
        <v>10</v>
      </c>
      <c r="C12" s="23">
        <v>2467</v>
      </c>
      <c r="D12" s="23">
        <v>322</v>
      </c>
      <c r="E12" s="23">
        <v>93</v>
      </c>
      <c r="F12" s="23">
        <v>477</v>
      </c>
      <c r="G12" s="23">
        <f t="shared" si="0"/>
        <v>892</v>
      </c>
      <c r="H12" s="23">
        <v>296</v>
      </c>
      <c r="I12" s="23">
        <f>SUM(G12:H12)</f>
        <v>1188</v>
      </c>
      <c r="J12" s="24">
        <f t="shared" si="2"/>
        <v>0.3615727604377787</v>
      </c>
      <c r="K12" s="24">
        <f t="shared" si="3"/>
        <v>0.48155654641264695</v>
      </c>
      <c r="L12"/>
      <c r="M12" s="22" t="s">
        <v>10</v>
      </c>
      <c r="N12" s="23">
        <v>683</v>
      </c>
      <c r="O12" s="23">
        <v>21</v>
      </c>
      <c r="P12" s="23">
        <v>4</v>
      </c>
      <c r="Q12" s="23">
        <v>45</v>
      </c>
      <c r="R12" s="23">
        <f t="shared" si="4"/>
        <v>70</v>
      </c>
      <c r="S12" s="23">
        <v>34</v>
      </c>
      <c r="T12" s="23">
        <f t="shared" si="5"/>
        <v>104</v>
      </c>
      <c r="U12" s="24">
        <f t="shared" si="6"/>
        <v>0.10248901903367497</v>
      </c>
      <c r="V12" s="24">
        <f t="shared" si="7"/>
        <v>0.15226939970717424</v>
      </c>
      <c r="W12"/>
      <c r="X12" s="22" t="s">
        <v>10</v>
      </c>
      <c r="Y12" s="23">
        <v>1</v>
      </c>
      <c r="Z12" s="23">
        <v>0</v>
      </c>
      <c r="AA12" s="23">
        <v>0</v>
      </c>
      <c r="AB12" s="23">
        <f t="shared" si="8"/>
        <v>1</v>
      </c>
      <c r="AC12" s="23">
        <v>1</v>
      </c>
      <c r="AD12" s="23">
        <f t="shared" si="9"/>
        <v>2</v>
      </c>
    </row>
    <row r="13" spans="2:30" s="3" customFormat="1" x14ac:dyDescent="0.4">
      <c r="B13" s="22" t="s">
        <v>12</v>
      </c>
      <c r="C13" s="23">
        <v>4532</v>
      </c>
      <c r="D13" s="23">
        <v>905</v>
      </c>
      <c r="E13" s="23">
        <v>402</v>
      </c>
      <c r="F13" s="23">
        <v>46</v>
      </c>
      <c r="G13" s="23">
        <f t="shared" si="0"/>
        <v>1353</v>
      </c>
      <c r="H13" s="23">
        <v>676</v>
      </c>
      <c r="I13" s="23">
        <f t="shared" si="1"/>
        <v>2029</v>
      </c>
      <c r="J13" s="24">
        <f t="shared" si="2"/>
        <v>0.29854368932038833</v>
      </c>
      <c r="K13" s="24">
        <f t="shared" si="3"/>
        <v>0.44770520741394526</v>
      </c>
      <c r="L13"/>
      <c r="M13" s="22" t="s">
        <v>12</v>
      </c>
      <c r="N13" s="23">
        <v>1751</v>
      </c>
      <c r="O13" s="23">
        <v>50</v>
      </c>
      <c r="P13" s="23">
        <v>19</v>
      </c>
      <c r="Q13" s="23">
        <v>1</v>
      </c>
      <c r="R13" s="23">
        <f t="shared" si="4"/>
        <v>70</v>
      </c>
      <c r="S13" s="23">
        <v>70</v>
      </c>
      <c r="T13" s="23">
        <f t="shared" si="5"/>
        <v>140</v>
      </c>
      <c r="U13" s="24">
        <f t="shared" si="6"/>
        <v>3.9977155910908051E-2</v>
      </c>
      <c r="V13" s="24">
        <f t="shared" si="7"/>
        <v>7.9954311821816101E-2</v>
      </c>
      <c r="W13"/>
      <c r="X13" s="22" t="s">
        <v>12</v>
      </c>
      <c r="Y13" s="23">
        <v>0</v>
      </c>
      <c r="Z13" s="23">
        <v>3</v>
      </c>
      <c r="AA13" s="23">
        <v>0</v>
      </c>
      <c r="AB13" s="23">
        <f t="shared" si="8"/>
        <v>3</v>
      </c>
      <c r="AC13" s="23">
        <v>5</v>
      </c>
      <c r="AD13" s="23">
        <f t="shared" si="9"/>
        <v>8</v>
      </c>
    </row>
    <row r="14" spans="2:30" s="3" customFormat="1" x14ac:dyDescent="0.4">
      <c r="B14" s="22" t="s">
        <v>14</v>
      </c>
      <c r="C14" s="23">
        <v>8143</v>
      </c>
      <c r="D14" s="23">
        <v>2272</v>
      </c>
      <c r="E14" s="23">
        <v>672</v>
      </c>
      <c r="F14" s="23">
        <v>1</v>
      </c>
      <c r="G14" s="23">
        <v>2945</v>
      </c>
      <c r="H14" s="23">
        <v>1143</v>
      </c>
      <c r="I14" s="23">
        <f t="shared" si="1"/>
        <v>4088</v>
      </c>
      <c r="J14" s="24">
        <f t="shared" si="2"/>
        <v>0.36166032174874124</v>
      </c>
      <c r="K14" s="24">
        <f t="shared" si="3"/>
        <v>0.50202628024069751</v>
      </c>
      <c r="L14"/>
      <c r="M14" s="22" t="s">
        <v>14</v>
      </c>
      <c r="N14" s="23">
        <v>3249</v>
      </c>
      <c r="O14" s="23">
        <v>162</v>
      </c>
      <c r="P14" s="23">
        <v>111</v>
      </c>
      <c r="Q14" s="23">
        <v>0</v>
      </c>
      <c r="R14" s="23">
        <f t="shared" si="4"/>
        <v>273</v>
      </c>
      <c r="S14" s="23">
        <v>114</v>
      </c>
      <c r="T14" s="23">
        <f t="shared" si="5"/>
        <v>387</v>
      </c>
      <c r="U14" s="24">
        <f t="shared" si="6"/>
        <v>8.4025854108956605E-2</v>
      </c>
      <c r="V14" s="24">
        <f t="shared" si="7"/>
        <v>0.11911357340720222</v>
      </c>
      <c r="W14"/>
      <c r="X14" s="22" t="s">
        <v>14</v>
      </c>
      <c r="Y14" s="23">
        <v>0</v>
      </c>
      <c r="Z14" s="23">
        <v>0</v>
      </c>
      <c r="AA14" s="23">
        <v>0</v>
      </c>
      <c r="AB14" s="23">
        <f t="shared" si="8"/>
        <v>0</v>
      </c>
      <c r="AC14" s="23">
        <v>0</v>
      </c>
      <c r="AD14" s="23">
        <f t="shared" si="9"/>
        <v>0</v>
      </c>
    </row>
    <row r="15" spans="2:30" s="3" customFormat="1" x14ac:dyDescent="0.4">
      <c r="B15" s="22" t="s">
        <v>16</v>
      </c>
      <c r="C15" s="23">
        <v>5518</v>
      </c>
      <c r="D15" s="23">
        <v>1529</v>
      </c>
      <c r="E15" s="23">
        <v>479</v>
      </c>
      <c r="F15" s="23">
        <v>1</v>
      </c>
      <c r="G15" s="23">
        <f t="shared" si="0"/>
        <v>2009</v>
      </c>
      <c r="H15" s="23">
        <v>859</v>
      </c>
      <c r="I15" s="23">
        <f t="shared" si="1"/>
        <v>2868</v>
      </c>
      <c r="J15" s="24">
        <f t="shared" si="2"/>
        <v>0.36408118883653495</v>
      </c>
      <c r="K15" s="24">
        <f t="shared" si="3"/>
        <v>0.51975353388909029</v>
      </c>
      <c r="L15"/>
      <c r="M15" s="22" t="s">
        <v>16</v>
      </c>
      <c r="N15" s="23">
        <v>2213</v>
      </c>
      <c r="O15" s="23">
        <v>63</v>
      </c>
      <c r="P15" s="23">
        <v>65</v>
      </c>
      <c r="Q15" s="23">
        <v>0</v>
      </c>
      <c r="R15" s="23">
        <f t="shared" si="4"/>
        <v>128</v>
      </c>
      <c r="S15" s="23">
        <v>35</v>
      </c>
      <c r="T15" s="23">
        <f t="shared" si="5"/>
        <v>163</v>
      </c>
      <c r="U15" s="24">
        <f t="shared" si="6"/>
        <v>5.7840036150022596E-2</v>
      </c>
      <c r="V15" s="24">
        <f t="shared" si="7"/>
        <v>7.3655671034794395E-2</v>
      </c>
      <c r="W15"/>
      <c r="X15" s="22" t="s">
        <v>16</v>
      </c>
      <c r="Y15" s="23">
        <v>2</v>
      </c>
      <c r="Z15" s="23">
        <v>2</v>
      </c>
      <c r="AA15" s="23">
        <v>0</v>
      </c>
      <c r="AB15" s="23">
        <f t="shared" si="8"/>
        <v>4</v>
      </c>
      <c r="AC15" s="23">
        <v>5</v>
      </c>
      <c r="AD15" s="23">
        <f t="shared" si="9"/>
        <v>9</v>
      </c>
    </row>
    <row r="16" spans="2:30" s="3" customFormat="1" x14ac:dyDescent="0.4">
      <c r="B16" s="22" t="s">
        <v>18</v>
      </c>
      <c r="C16" s="23">
        <v>5356</v>
      </c>
      <c r="D16" s="23">
        <v>1640</v>
      </c>
      <c r="E16" s="23">
        <v>381</v>
      </c>
      <c r="F16" s="23">
        <v>2</v>
      </c>
      <c r="G16" s="23">
        <f t="shared" si="0"/>
        <v>2023</v>
      </c>
      <c r="H16" s="23">
        <v>884</v>
      </c>
      <c r="I16" s="23">
        <f t="shared" si="1"/>
        <v>2907</v>
      </c>
      <c r="J16" s="24">
        <f t="shared" si="2"/>
        <v>0.37770724421209856</v>
      </c>
      <c r="K16" s="24">
        <f t="shared" si="3"/>
        <v>0.54275578790141898</v>
      </c>
      <c r="L16"/>
      <c r="M16" s="22" t="s">
        <v>18</v>
      </c>
      <c r="N16" s="23">
        <v>2675</v>
      </c>
      <c r="O16" s="23">
        <v>117</v>
      </c>
      <c r="P16" s="23">
        <v>47</v>
      </c>
      <c r="Q16" s="23">
        <v>0</v>
      </c>
      <c r="R16" s="23">
        <f t="shared" si="4"/>
        <v>164</v>
      </c>
      <c r="S16" s="23">
        <v>41</v>
      </c>
      <c r="T16" s="23">
        <f t="shared" si="5"/>
        <v>205</v>
      </c>
      <c r="U16" s="24">
        <f t="shared" si="6"/>
        <v>6.1308411214953271E-2</v>
      </c>
      <c r="V16" s="24">
        <f t="shared" si="7"/>
        <v>7.6635514018691592E-2</v>
      </c>
      <c r="W16"/>
      <c r="X16" s="22" t="s">
        <v>18</v>
      </c>
      <c r="Y16" s="23">
        <v>1</v>
      </c>
      <c r="Z16" s="23">
        <v>0</v>
      </c>
      <c r="AA16" s="23">
        <v>0</v>
      </c>
      <c r="AB16" s="23">
        <f t="shared" si="8"/>
        <v>1</v>
      </c>
      <c r="AC16" s="23">
        <v>2</v>
      </c>
      <c r="AD16" s="23">
        <f t="shared" si="9"/>
        <v>3</v>
      </c>
    </row>
    <row r="17" spans="2:30" s="3" customFormat="1" x14ac:dyDescent="0.4">
      <c r="B17" s="22" t="s">
        <v>20</v>
      </c>
      <c r="C17" s="23">
        <v>14069</v>
      </c>
      <c r="D17" s="23">
        <v>3086</v>
      </c>
      <c r="E17" s="23">
        <v>1388</v>
      </c>
      <c r="F17" s="23">
        <v>6</v>
      </c>
      <c r="G17" s="23">
        <f t="shared" si="0"/>
        <v>4480</v>
      </c>
      <c r="H17" s="23">
        <v>2296</v>
      </c>
      <c r="I17" s="23">
        <f t="shared" si="1"/>
        <v>6776</v>
      </c>
      <c r="J17" s="24">
        <f t="shared" si="2"/>
        <v>0.31843059208188212</v>
      </c>
      <c r="K17" s="24">
        <f t="shared" si="3"/>
        <v>0.48162627052384677</v>
      </c>
      <c r="L17"/>
      <c r="M17" s="22" t="s">
        <v>20</v>
      </c>
      <c r="N17" s="23">
        <v>15519</v>
      </c>
      <c r="O17" s="23">
        <v>154</v>
      </c>
      <c r="P17" s="23">
        <v>136</v>
      </c>
      <c r="Q17" s="23">
        <v>3</v>
      </c>
      <c r="R17" s="23">
        <f t="shared" si="4"/>
        <v>293</v>
      </c>
      <c r="S17" s="23">
        <v>55</v>
      </c>
      <c r="T17" s="23">
        <f t="shared" si="5"/>
        <v>348</v>
      </c>
      <c r="U17" s="24">
        <f t="shared" si="6"/>
        <v>1.8880082479541208E-2</v>
      </c>
      <c r="V17" s="24">
        <f t="shared" si="7"/>
        <v>2.2424125265803209E-2</v>
      </c>
      <c r="W17"/>
      <c r="X17" s="22" t="s">
        <v>20</v>
      </c>
      <c r="Y17" s="23">
        <v>0</v>
      </c>
      <c r="Z17" s="23">
        <v>1</v>
      </c>
      <c r="AA17" s="23">
        <v>0</v>
      </c>
      <c r="AB17" s="23">
        <f t="shared" si="8"/>
        <v>1</v>
      </c>
      <c r="AC17" s="23">
        <v>2</v>
      </c>
      <c r="AD17" s="23">
        <f t="shared" si="9"/>
        <v>3</v>
      </c>
    </row>
    <row r="18" spans="2:30" s="3" customFormat="1" x14ac:dyDescent="0.4">
      <c r="B18" s="22" t="s">
        <v>22</v>
      </c>
      <c r="C18" s="23">
        <v>11541</v>
      </c>
      <c r="D18" s="23">
        <v>2672</v>
      </c>
      <c r="E18" s="23">
        <v>1151</v>
      </c>
      <c r="F18" s="23">
        <v>18</v>
      </c>
      <c r="G18" s="23">
        <f t="shared" si="0"/>
        <v>3841</v>
      </c>
      <c r="H18" s="23">
        <v>1525</v>
      </c>
      <c r="I18" s="23">
        <f t="shared" si="1"/>
        <v>5366</v>
      </c>
      <c r="J18" s="24">
        <f t="shared" si="2"/>
        <v>0.3328134477081709</v>
      </c>
      <c r="K18" s="24">
        <f t="shared" si="3"/>
        <v>0.46495104410363053</v>
      </c>
      <c r="L18"/>
      <c r="M18" s="22" t="s">
        <v>22</v>
      </c>
      <c r="N18" s="23">
        <v>10838</v>
      </c>
      <c r="O18" s="23">
        <v>222</v>
      </c>
      <c r="P18" s="23">
        <v>108</v>
      </c>
      <c r="Q18" s="23">
        <v>5</v>
      </c>
      <c r="R18" s="23">
        <f t="shared" si="4"/>
        <v>335</v>
      </c>
      <c r="S18" s="23">
        <v>119</v>
      </c>
      <c r="T18" s="23">
        <f t="shared" si="5"/>
        <v>454</v>
      </c>
      <c r="U18" s="24">
        <f t="shared" si="6"/>
        <v>3.0909761948699023E-2</v>
      </c>
      <c r="V18" s="24">
        <f t="shared" si="7"/>
        <v>4.1889647536445841E-2</v>
      </c>
      <c r="W18"/>
      <c r="X18" s="22" t="s">
        <v>22</v>
      </c>
      <c r="Y18" s="23">
        <v>2</v>
      </c>
      <c r="Z18" s="23">
        <v>1</v>
      </c>
      <c r="AA18" s="23">
        <v>0</v>
      </c>
      <c r="AB18" s="23">
        <f t="shared" si="8"/>
        <v>3</v>
      </c>
      <c r="AC18" s="23">
        <v>7</v>
      </c>
      <c r="AD18" s="23">
        <f t="shared" si="9"/>
        <v>10</v>
      </c>
    </row>
    <row r="19" spans="2:30" s="3" customFormat="1" x14ac:dyDescent="0.4">
      <c r="B19" s="22" t="s">
        <v>24</v>
      </c>
      <c r="C19" s="23">
        <v>13731</v>
      </c>
      <c r="D19" s="23">
        <v>1928</v>
      </c>
      <c r="E19" s="23">
        <v>1466</v>
      </c>
      <c r="F19" s="23">
        <v>217</v>
      </c>
      <c r="G19" s="23">
        <f t="shared" si="0"/>
        <v>3611</v>
      </c>
      <c r="H19" s="23">
        <v>2444</v>
      </c>
      <c r="I19" s="23">
        <f t="shared" si="1"/>
        <v>6055</v>
      </c>
      <c r="J19" s="24">
        <f t="shared" si="2"/>
        <v>0.26298157453936349</v>
      </c>
      <c r="K19" s="24">
        <f t="shared" si="3"/>
        <v>0.4409729808462603</v>
      </c>
      <c r="L19"/>
      <c r="M19" s="22" t="s">
        <v>24</v>
      </c>
      <c r="N19" s="23">
        <v>17687</v>
      </c>
      <c r="O19" s="23">
        <v>199</v>
      </c>
      <c r="P19" s="23">
        <v>233</v>
      </c>
      <c r="Q19" s="23">
        <v>49</v>
      </c>
      <c r="R19" s="23">
        <f t="shared" si="4"/>
        <v>481</v>
      </c>
      <c r="S19" s="23">
        <v>287</v>
      </c>
      <c r="T19" s="23">
        <f t="shared" si="5"/>
        <v>768</v>
      </c>
      <c r="U19" s="24">
        <f t="shared" si="6"/>
        <v>2.7195115056256006E-2</v>
      </c>
      <c r="V19" s="24">
        <f t="shared" si="7"/>
        <v>4.3421722168824561E-2</v>
      </c>
      <c r="W19"/>
      <c r="X19" s="22" t="s">
        <v>24</v>
      </c>
      <c r="Y19" s="23">
        <v>26</v>
      </c>
      <c r="Z19" s="23">
        <v>2</v>
      </c>
      <c r="AA19" s="23">
        <v>0</v>
      </c>
      <c r="AB19" s="23">
        <f t="shared" si="8"/>
        <v>28</v>
      </c>
      <c r="AC19" s="23">
        <v>4</v>
      </c>
      <c r="AD19" s="23">
        <f t="shared" si="9"/>
        <v>32</v>
      </c>
    </row>
    <row r="20" spans="2:30" s="3" customFormat="1" x14ac:dyDescent="0.4">
      <c r="B20" s="22" t="s">
        <v>26</v>
      </c>
      <c r="C20" s="23">
        <v>12568</v>
      </c>
      <c r="D20" s="23">
        <v>2529</v>
      </c>
      <c r="E20" s="23">
        <v>1201</v>
      </c>
      <c r="F20" s="23">
        <v>35</v>
      </c>
      <c r="G20" s="23">
        <f t="shared" si="0"/>
        <v>3765</v>
      </c>
      <c r="H20" s="23">
        <v>2288</v>
      </c>
      <c r="I20" s="23">
        <f t="shared" si="1"/>
        <v>6053</v>
      </c>
      <c r="J20" s="24">
        <f t="shared" si="2"/>
        <v>0.29957033736473582</v>
      </c>
      <c r="K20" s="24">
        <f t="shared" si="3"/>
        <v>0.48161998726925526</v>
      </c>
      <c r="L20"/>
      <c r="M20" s="22" t="s">
        <v>26</v>
      </c>
      <c r="N20" s="23">
        <v>15306</v>
      </c>
      <c r="O20" s="23">
        <v>91</v>
      </c>
      <c r="P20" s="23">
        <v>107</v>
      </c>
      <c r="Q20" s="23">
        <v>0</v>
      </c>
      <c r="R20" s="23">
        <f t="shared" si="4"/>
        <v>198</v>
      </c>
      <c r="S20" s="23">
        <v>188</v>
      </c>
      <c r="T20" s="23">
        <f t="shared" si="5"/>
        <v>386</v>
      </c>
      <c r="U20" s="24">
        <f t="shared" si="6"/>
        <v>1.2936103488827911E-2</v>
      </c>
      <c r="V20" s="24">
        <f t="shared" si="7"/>
        <v>2.5218868417614008E-2</v>
      </c>
      <c r="W20"/>
      <c r="X20" s="22" t="s">
        <v>26</v>
      </c>
      <c r="Y20" s="23">
        <v>1</v>
      </c>
      <c r="Z20" s="23">
        <v>2</v>
      </c>
      <c r="AA20" s="23">
        <v>0</v>
      </c>
      <c r="AB20" s="23">
        <f t="shared" si="8"/>
        <v>3</v>
      </c>
      <c r="AC20" s="23">
        <v>4</v>
      </c>
      <c r="AD20" s="23">
        <f t="shared" si="9"/>
        <v>7</v>
      </c>
    </row>
    <row r="21" spans="2:30" s="3" customFormat="1" x14ac:dyDescent="0.4">
      <c r="B21" s="22" t="s">
        <v>28</v>
      </c>
      <c r="C21" s="23">
        <v>5587</v>
      </c>
      <c r="D21" s="23">
        <v>442</v>
      </c>
      <c r="E21" s="23">
        <v>238</v>
      </c>
      <c r="F21" s="23">
        <v>1659</v>
      </c>
      <c r="G21" s="23">
        <f t="shared" si="0"/>
        <v>2339</v>
      </c>
      <c r="H21" s="23">
        <v>490</v>
      </c>
      <c r="I21" s="23">
        <f t="shared" si="1"/>
        <v>2829</v>
      </c>
      <c r="J21" s="24">
        <f t="shared" si="2"/>
        <v>0.41865043851798817</v>
      </c>
      <c r="K21" s="24">
        <f t="shared" si="3"/>
        <v>0.50635403615536068</v>
      </c>
      <c r="L21"/>
      <c r="M21" s="22" t="s">
        <v>28</v>
      </c>
      <c r="N21" s="23">
        <v>1127</v>
      </c>
      <c r="O21" s="23">
        <v>15</v>
      </c>
      <c r="P21" s="23">
        <v>11</v>
      </c>
      <c r="Q21" s="23">
        <v>117</v>
      </c>
      <c r="R21" s="23">
        <f t="shared" si="4"/>
        <v>143</v>
      </c>
      <c r="S21" s="23">
        <v>11</v>
      </c>
      <c r="T21" s="23">
        <f t="shared" si="5"/>
        <v>154</v>
      </c>
      <c r="U21" s="24">
        <f t="shared" si="6"/>
        <v>0.12688553682342502</v>
      </c>
      <c r="V21" s="24">
        <f t="shared" si="7"/>
        <v>0.13664596273291926</v>
      </c>
      <c r="W21"/>
      <c r="X21" s="22" t="s">
        <v>28</v>
      </c>
      <c r="Y21" s="23">
        <v>0</v>
      </c>
      <c r="Z21" s="23">
        <v>1</v>
      </c>
      <c r="AA21" s="23">
        <v>1</v>
      </c>
      <c r="AB21" s="23">
        <f t="shared" si="8"/>
        <v>2</v>
      </c>
      <c r="AC21" s="23">
        <v>6</v>
      </c>
      <c r="AD21" s="23">
        <f t="shared" si="9"/>
        <v>8</v>
      </c>
    </row>
    <row r="22" spans="2:30" s="3" customFormat="1" x14ac:dyDescent="0.4">
      <c r="B22" s="22" t="s">
        <v>30</v>
      </c>
      <c r="C22" s="23">
        <v>2830</v>
      </c>
      <c r="D22" s="23">
        <v>204</v>
      </c>
      <c r="E22" s="23">
        <v>150</v>
      </c>
      <c r="F22" s="23">
        <v>819</v>
      </c>
      <c r="G22" s="23">
        <f t="shared" si="0"/>
        <v>1173</v>
      </c>
      <c r="H22" s="23">
        <v>216</v>
      </c>
      <c r="I22" s="23">
        <f t="shared" si="1"/>
        <v>1389</v>
      </c>
      <c r="J22" s="24">
        <f t="shared" si="2"/>
        <v>0.41448763250883391</v>
      </c>
      <c r="K22" s="24">
        <f t="shared" si="3"/>
        <v>0.49081272084805655</v>
      </c>
      <c r="L22"/>
      <c r="M22" s="22" t="s">
        <v>30</v>
      </c>
      <c r="N22" s="23">
        <v>494</v>
      </c>
      <c r="O22" s="23">
        <v>11</v>
      </c>
      <c r="P22" s="23">
        <v>7</v>
      </c>
      <c r="Q22" s="23">
        <v>56</v>
      </c>
      <c r="R22" s="23">
        <f t="shared" si="4"/>
        <v>74</v>
      </c>
      <c r="S22" s="23">
        <v>61</v>
      </c>
      <c r="T22" s="23">
        <f t="shared" si="5"/>
        <v>135</v>
      </c>
      <c r="U22" s="24">
        <f t="shared" si="6"/>
        <v>0.14979757085020243</v>
      </c>
      <c r="V22" s="24">
        <f t="shared" si="7"/>
        <v>0.27327935222672067</v>
      </c>
      <c r="W22"/>
      <c r="X22" s="22" t="s">
        <v>30</v>
      </c>
      <c r="Y22" s="23">
        <v>0</v>
      </c>
      <c r="Z22" s="23">
        <v>0</v>
      </c>
      <c r="AA22" s="23">
        <v>2</v>
      </c>
      <c r="AB22" s="23">
        <f t="shared" si="8"/>
        <v>2</v>
      </c>
      <c r="AC22" s="23">
        <v>2</v>
      </c>
      <c r="AD22" s="23">
        <f t="shared" si="9"/>
        <v>4</v>
      </c>
    </row>
    <row r="23" spans="2:30" s="3" customFormat="1" x14ac:dyDescent="0.4">
      <c r="B23" s="22" t="s">
        <v>32</v>
      </c>
      <c r="C23" s="23">
        <v>3040</v>
      </c>
      <c r="D23" s="23">
        <v>196</v>
      </c>
      <c r="E23" s="23">
        <v>200</v>
      </c>
      <c r="F23" s="23">
        <v>794</v>
      </c>
      <c r="G23" s="23">
        <f t="shared" si="0"/>
        <v>1190</v>
      </c>
      <c r="H23" s="23">
        <v>278</v>
      </c>
      <c r="I23" s="23">
        <f t="shared" si="1"/>
        <v>1468</v>
      </c>
      <c r="J23" s="24">
        <f t="shared" si="2"/>
        <v>0.39144736842105265</v>
      </c>
      <c r="K23" s="24">
        <f t="shared" si="3"/>
        <v>0.48289473684210527</v>
      </c>
      <c r="L23"/>
      <c r="M23" s="22" t="s">
        <v>32</v>
      </c>
      <c r="N23" s="23">
        <v>810</v>
      </c>
      <c r="O23" s="23">
        <v>14</v>
      </c>
      <c r="P23" s="23">
        <v>23</v>
      </c>
      <c r="Q23" s="23">
        <v>27</v>
      </c>
      <c r="R23" s="23">
        <f t="shared" si="4"/>
        <v>64</v>
      </c>
      <c r="S23" s="23">
        <v>16</v>
      </c>
      <c r="T23" s="23">
        <f t="shared" si="5"/>
        <v>80</v>
      </c>
      <c r="U23" s="24">
        <f t="shared" si="6"/>
        <v>7.9012345679012344E-2</v>
      </c>
      <c r="V23" s="24">
        <f t="shared" si="7"/>
        <v>9.8765432098765427E-2</v>
      </c>
      <c r="W23"/>
      <c r="X23" s="22" t="s">
        <v>32</v>
      </c>
      <c r="Y23" s="23">
        <v>0</v>
      </c>
      <c r="Z23" s="23">
        <v>2</v>
      </c>
      <c r="AA23" s="23">
        <v>1</v>
      </c>
      <c r="AB23" s="23">
        <f t="shared" si="8"/>
        <v>3</v>
      </c>
      <c r="AC23" s="23">
        <v>4</v>
      </c>
      <c r="AD23" s="23">
        <f t="shared" si="9"/>
        <v>7</v>
      </c>
    </row>
    <row r="24" spans="2:30" s="3" customFormat="1" x14ac:dyDescent="0.4">
      <c r="B24" s="22" t="s">
        <v>34</v>
      </c>
      <c r="C24" s="23">
        <v>2242</v>
      </c>
      <c r="D24" s="23">
        <v>385</v>
      </c>
      <c r="E24" s="23">
        <v>125</v>
      </c>
      <c r="F24" s="23">
        <v>445</v>
      </c>
      <c r="G24" s="23">
        <f t="shared" si="0"/>
        <v>955</v>
      </c>
      <c r="H24" s="23">
        <v>98</v>
      </c>
      <c r="I24" s="23">
        <f t="shared" si="1"/>
        <v>1053</v>
      </c>
      <c r="J24" s="24">
        <f t="shared" si="2"/>
        <v>0.42595896520963428</v>
      </c>
      <c r="K24" s="24">
        <f t="shared" si="3"/>
        <v>0.46966993755575381</v>
      </c>
      <c r="L24"/>
      <c r="M24" s="22" t="s">
        <v>34</v>
      </c>
      <c r="N24" s="23">
        <v>438</v>
      </c>
      <c r="O24" s="23">
        <v>18</v>
      </c>
      <c r="P24" s="23">
        <v>12</v>
      </c>
      <c r="Q24" s="23">
        <v>68</v>
      </c>
      <c r="R24" s="23">
        <f t="shared" si="4"/>
        <v>98</v>
      </c>
      <c r="S24" s="23">
        <v>1</v>
      </c>
      <c r="T24" s="23">
        <f t="shared" si="5"/>
        <v>99</v>
      </c>
      <c r="U24" s="24">
        <f t="shared" si="6"/>
        <v>0.22374429223744291</v>
      </c>
      <c r="V24" s="24">
        <f t="shared" si="7"/>
        <v>0.22602739726027396</v>
      </c>
      <c r="W24"/>
      <c r="X24" s="22" t="s">
        <v>34</v>
      </c>
      <c r="Y24" s="23">
        <v>0</v>
      </c>
      <c r="Z24" s="23">
        <v>0</v>
      </c>
      <c r="AA24" s="23">
        <v>0</v>
      </c>
      <c r="AB24" s="23">
        <f t="shared" si="8"/>
        <v>0</v>
      </c>
      <c r="AC24" s="23">
        <v>3</v>
      </c>
      <c r="AD24" s="23">
        <f t="shared" si="9"/>
        <v>3</v>
      </c>
    </row>
    <row r="25" spans="2:30" s="3" customFormat="1" x14ac:dyDescent="0.4">
      <c r="B25" s="22" t="s">
        <v>36</v>
      </c>
      <c r="C25" s="23">
        <v>2832</v>
      </c>
      <c r="D25" s="23">
        <v>737</v>
      </c>
      <c r="E25" s="23">
        <v>216</v>
      </c>
      <c r="F25" s="23">
        <v>0</v>
      </c>
      <c r="G25" s="23">
        <f t="shared" si="0"/>
        <v>953</v>
      </c>
      <c r="H25" s="23">
        <v>402</v>
      </c>
      <c r="I25" s="23">
        <f t="shared" si="1"/>
        <v>1355</v>
      </c>
      <c r="J25" s="24">
        <f t="shared" si="2"/>
        <v>0.33651129943502822</v>
      </c>
      <c r="K25" s="24">
        <f t="shared" si="3"/>
        <v>0.47846045197740111</v>
      </c>
      <c r="L25"/>
      <c r="M25" s="22" t="s">
        <v>36</v>
      </c>
      <c r="N25" s="23">
        <v>468</v>
      </c>
      <c r="O25" s="23">
        <v>57</v>
      </c>
      <c r="P25" s="23">
        <v>18</v>
      </c>
      <c r="Q25" s="23">
        <v>0</v>
      </c>
      <c r="R25" s="23">
        <f t="shared" si="4"/>
        <v>75</v>
      </c>
      <c r="S25" s="23">
        <v>31</v>
      </c>
      <c r="T25" s="23">
        <f t="shared" si="5"/>
        <v>106</v>
      </c>
      <c r="U25" s="24">
        <f t="shared" si="6"/>
        <v>0.16025641025641027</v>
      </c>
      <c r="V25" s="24">
        <f t="shared" si="7"/>
        <v>0.2264957264957265</v>
      </c>
      <c r="W25"/>
      <c r="X25" s="22" t="s">
        <v>36</v>
      </c>
      <c r="Y25" s="23">
        <v>1</v>
      </c>
      <c r="Z25" s="23">
        <v>0</v>
      </c>
      <c r="AA25" s="23">
        <v>0</v>
      </c>
      <c r="AB25" s="23">
        <f t="shared" si="8"/>
        <v>1</v>
      </c>
      <c r="AC25" s="23">
        <v>3</v>
      </c>
      <c r="AD25" s="23">
        <f t="shared" si="9"/>
        <v>4</v>
      </c>
    </row>
    <row r="26" spans="2:30" s="3" customFormat="1" x14ac:dyDescent="0.4">
      <c r="B26" s="22" t="s">
        <v>38</v>
      </c>
      <c r="C26" s="23">
        <v>6424</v>
      </c>
      <c r="D26" s="23">
        <v>1370</v>
      </c>
      <c r="E26" s="23">
        <v>834</v>
      </c>
      <c r="F26" s="23">
        <v>32</v>
      </c>
      <c r="G26" s="23">
        <f t="shared" si="0"/>
        <v>2236</v>
      </c>
      <c r="H26" s="23">
        <v>889</v>
      </c>
      <c r="I26" s="23">
        <f t="shared" si="1"/>
        <v>3125</v>
      </c>
      <c r="J26" s="24">
        <f t="shared" si="2"/>
        <v>0.34806973848069739</v>
      </c>
      <c r="K26" s="24">
        <f t="shared" si="3"/>
        <v>0.48645703611457036</v>
      </c>
      <c r="L26"/>
      <c r="M26" s="22" t="s">
        <v>38</v>
      </c>
      <c r="N26" s="23">
        <v>1496</v>
      </c>
      <c r="O26" s="23">
        <v>146</v>
      </c>
      <c r="P26" s="23">
        <v>82</v>
      </c>
      <c r="Q26" s="23">
        <v>4</v>
      </c>
      <c r="R26" s="23">
        <f t="shared" si="4"/>
        <v>232</v>
      </c>
      <c r="S26" s="23">
        <v>161</v>
      </c>
      <c r="T26" s="23">
        <f t="shared" si="5"/>
        <v>393</v>
      </c>
      <c r="U26" s="24">
        <f t="shared" si="6"/>
        <v>0.15508021390374332</v>
      </c>
      <c r="V26" s="24">
        <f t="shared" si="7"/>
        <v>0.26270053475935828</v>
      </c>
      <c r="W26"/>
      <c r="X26" s="22" t="s">
        <v>38</v>
      </c>
      <c r="Y26" s="23">
        <v>1</v>
      </c>
      <c r="Z26" s="23">
        <v>0</v>
      </c>
      <c r="AA26" s="23">
        <v>1</v>
      </c>
      <c r="AB26" s="23">
        <f t="shared" si="8"/>
        <v>2</v>
      </c>
      <c r="AC26" s="23">
        <v>7</v>
      </c>
      <c r="AD26" s="23">
        <f t="shared" si="9"/>
        <v>9</v>
      </c>
    </row>
    <row r="27" spans="2:30" s="3" customFormat="1" x14ac:dyDescent="0.4">
      <c r="B27" s="22" t="s">
        <v>40</v>
      </c>
      <c r="C27" s="23">
        <v>5480</v>
      </c>
      <c r="D27" s="23">
        <v>1256</v>
      </c>
      <c r="E27" s="23">
        <v>417</v>
      </c>
      <c r="F27" s="23">
        <v>16</v>
      </c>
      <c r="G27" s="23">
        <f t="shared" si="0"/>
        <v>1689</v>
      </c>
      <c r="H27" s="23">
        <v>716</v>
      </c>
      <c r="I27" s="23">
        <f t="shared" si="1"/>
        <v>2405</v>
      </c>
      <c r="J27" s="24">
        <f t="shared" si="2"/>
        <v>0.30821167883211681</v>
      </c>
      <c r="K27" s="24">
        <f t="shared" si="3"/>
        <v>0.43886861313868614</v>
      </c>
      <c r="L27"/>
      <c r="M27" s="22" t="s">
        <v>40</v>
      </c>
      <c r="N27" s="23">
        <v>2062</v>
      </c>
      <c r="O27" s="23">
        <v>132</v>
      </c>
      <c r="P27" s="23">
        <v>19</v>
      </c>
      <c r="Q27" s="23">
        <v>1</v>
      </c>
      <c r="R27" s="23">
        <f t="shared" si="4"/>
        <v>152</v>
      </c>
      <c r="S27" s="23">
        <v>57</v>
      </c>
      <c r="T27" s="23">
        <f t="shared" si="5"/>
        <v>209</v>
      </c>
      <c r="U27" s="24">
        <f t="shared" si="6"/>
        <v>7.3714839961202719E-2</v>
      </c>
      <c r="V27" s="24">
        <f t="shared" si="7"/>
        <v>0.10135790494665374</v>
      </c>
      <c r="W27"/>
      <c r="X27" s="22" t="s">
        <v>40</v>
      </c>
      <c r="Y27" s="23">
        <v>0</v>
      </c>
      <c r="Z27" s="23">
        <v>0</v>
      </c>
      <c r="AA27" s="23">
        <v>0</v>
      </c>
      <c r="AB27" s="23">
        <f t="shared" si="8"/>
        <v>0</v>
      </c>
      <c r="AC27" s="23">
        <v>3</v>
      </c>
      <c r="AD27" s="23">
        <f t="shared" si="9"/>
        <v>3</v>
      </c>
    </row>
    <row r="28" spans="2:30" s="3" customFormat="1" x14ac:dyDescent="0.4">
      <c r="B28" s="22" t="s">
        <v>42</v>
      </c>
      <c r="C28" s="23">
        <v>9760</v>
      </c>
      <c r="D28" s="23">
        <v>3458</v>
      </c>
      <c r="E28" s="23">
        <v>616</v>
      </c>
      <c r="F28" s="23">
        <v>2</v>
      </c>
      <c r="G28" s="23">
        <f t="shared" si="0"/>
        <v>4076</v>
      </c>
      <c r="H28" s="23">
        <v>1167</v>
      </c>
      <c r="I28" s="23">
        <f t="shared" si="1"/>
        <v>5243</v>
      </c>
      <c r="J28" s="24">
        <f t="shared" si="2"/>
        <v>0.41762295081967216</v>
      </c>
      <c r="K28" s="24">
        <f t="shared" si="3"/>
        <v>0.53719262295081971</v>
      </c>
      <c r="L28"/>
      <c r="M28" s="22" t="s">
        <v>42</v>
      </c>
      <c r="N28" s="23">
        <v>3273</v>
      </c>
      <c r="O28" s="23">
        <v>226</v>
      </c>
      <c r="P28" s="23">
        <v>49</v>
      </c>
      <c r="Q28" s="23">
        <v>0</v>
      </c>
      <c r="R28" s="23">
        <f t="shared" si="4"/>
        <v>275</v>
      </c>
      <c r="S28" s="23">
        <v>205</v>
      </c>
      <c r="T28" s="23">
        <f t="shared" si="5"/>
        <v>480</v>
      </c>
      <c r="U28" s="24">
        <f t="shared" si="6"/>
        <v>8.4020776046440579E-2</v>
      </c>
      <c r="V28" s="24">
        <f t="shared" si="7"/>
        <v>0.14665444546287809</v>
      </c>
      <c r="W28"/>
      <c r="X28" s="22" t="s">
        <v>42</v>
      </c>
      <c r="Y28" s="23">
        <v>7</v>
      </c>
      <c r="Z28" s="23">
        <v>0</v>
      </c>
      <c r="AA28" s="23">
        <v>0</v>
      </c>
      <c r="AB28" s="23">
        <f t="shared" si="8"/>
        <v>7</v>
      </c>
      <c r="AC28" s="23">
        <v>8</v>
      </c>
      <c r="AD28" s="23">
        <f t="shared" si="9"/>
        <v>15</v>
      </c>
    </row>
    <row r="29" spans="2:30" s="3" customFormat="1" x14ac:dyDescent="0.4">
      <c r="B29" s="22" t="s">
        <v>44</v>
      </c>
      <c r="C29" s="23">
        <v>16807</v>
      </c>
      <c r="D29" s="23">
        <v>4620</v>
      </c>
      <c r="E29" s="23">
        <v>2011</v>
      </c>
      <c r="F29" s="23">
        <v>13</v>
      </c>
      <c r="G29" s="23">
        <f t="shared" si="0"/>
        <v>6644</v>
      </c>
      <c r="H29" s="23">
        <v>2314</v>
      </c>
      <c r="I29" s="23">
        <f t="shared" si="1"/>
        <v>8958</v>
      </c>
      <c r="J29" s="24">
        <f t="shared" si="2"/>
        <v>0.39531147736062355</v>
      </c>
      <c r="K29" s="24">
        <f t="shared" si="3"/>
        <v>0.53299220562860716</v>
      </c>
      <c r="L29"/>
      <c r="M29" s="22" t="s">
        <v>44</v>
      </c>
      <c r="N29" s="23">
        <v>12217</v>
      </c>
      <c r="O29" s="23">
        <v>442</v>
      </c>
      <c r="P29" s="23">
        <v>158</v>
      </c>
      <c r="Q29" s="23">
        <v>1</v>
      </c>
      <c r="R29" s="23">
        <f t="shared" si="4"/>
        <v>601</v>
      </c>
      <c r="S29" s="23">
        <v>116</v>
      </c>
      <c r="T29" s="23">
        <f t="shared" si="5"/>
        <v>717</v>
      </c>
      <c r="U29" s="24">
        <f t="shared" si="6"/>
        <v>4.9193746418924447E-2</v>
      </c>
      <c r="V29" s="24">
        <f t="shared" si="7"/>
        <v>5.8688712449864941E-2</v>
      </c>
      <c r="W29"/>
      <c r="X29" s="22" t="s">
        <v>44</v>
      </c>
      <c r="Y29" s="23">
        <v>1</v>
      </c>
      <c r="Z29" s="23">
        <v>2</v>
      </c>
      <c r="AA29" s="23">
        <v>2</v>
      </c>
      <c r="AB29" s="23">
        <f t="shared" si="8"/>
        <v>5</v>
      </c>
      <c r="AC29" s="23">
        <v>2</v>
      </c>
      <c r="AD29" s="23">
        <f t="shared" si="9"/>
        <v>7</v>
      </c>
    </row>
    <row r="30" spans="2:30" s="3" customFormat="1" x14ac:dyDescent="0.4">
      <c r="B30" s="22" t="s">
        <v>46</v>
      </c>
      <c r="C30" s="23">
        <v>4682</v>
      </c>
      <c r="D30" s="23">
        <v>1417</v>
      </c>
      <c r="E30" s="23">
        <v>474</v>
      </c>
      <c r="F30" s="23">
        <v>0</v>
      </c>
      <c r="G30" s="23">
        <f t="shared" si="0"/>
        <v>1891</v>
      </c>
      <c r="H30" s="23">
        <v>653</v>
      </c>
      <c r="I30" s="23">
        <f t="shared" si="1"/>
        <v>2544</v>
      </c>
      <c r="J30" s="24">
        <f t="shared" si="2"/>
        <v>0.40388722768047841</v>
      </c>
      <c r="K30" s="24">
        <f t="shared" si="3"/>
        <v>0.54335753951302868</v>
      </c>
      <c r="L30"/>
      <c r="M30" s="22" t="s">
        <v>46</v>
      </c>
      <c r="N30" s="23">
        <v>1242</v>
      </c>
      <c r="O30" s="23">
        <v>34</v>
      </c>
      <c r="P30" s="23">
        <v>69</v>
      </c>
      <c r="Q30" s="23">
        <v>0</v>
      </c>
      <c r="R30" s="23">
        <f t="shared" si="4"/>
        <v>103</v>
      </c>
      <c r="S30" s="23">
        <v>115</v>
      </c>
      <c r="T30" s="23">
        <f t="shared" si="5"/>
        <v>218</v>
      </c>
      <c r="U30" s="24">
        <f t="shared" si="6"/>
        <v>8.2930756843800316E-2</v>
      </c>
      <c r="V30" s="24">
        <f t="shared" si="7"/>
        <v>0.17552334943639292</v>
      </c>
      <c r="W30"/>
      <c r="X30" s="22" t="s">
        <v>46</v>
      </c>
      <c r="Y30" s="23">
        <v>0</v>
      </c>
      <c r="Z30" s="23">
        <v>0</v>
      </c>
      <c r="AA30" s="23">
        <v>0</v>
      </c>
      <c r="AB30" s="23">
        <f t="shared" si="8"/>
        <v>0</v>
      </c>
      <c r="AC30" s="23">
        <v>3</v>
      </c>
      <c r="AD30" s="23">
        <f t="shared" si="9"/>
        <v>3</v>
      </c>
    </row>
    <row r="31" spans="2:30" s="3" customFormat="1" x14ac:dyDescent="0.4">
      <c r="B31" s="22" t="s">
        <v>1</v>
      </c>
      <c r="C31" s="23">
        <v>4212</v>
      </c>
      <c r="D31" s="23">
        <v>980</v>
      </c>
      <c r="E31" s="23">
        <v>276</v>
      </c>
      <c r="F31" s="23">
        <v>34</v>
      </c>
      <c r="G31" s="23">
        <f t="shared" si="0"/>
        <v>1290</v>
      </c>
      <c r="H31" s="23">
        <v>516</v>
      </c>
      <c r="I31" s="23">
        <f t="shared" si="1"/>
        <v>1806</v>
      </c>
      <c r="J31" s="24">
        <f t="shared" si="2"/>
        <v>0.30626780626780625</v>
      </c>
      <c r="K31" s="24">
        <f t="shared" si="3"/>
        <v>0.42877492877492879</v>
      </c>
      <c r="L31"/>
      <c r="M31" s="22" t="s">
        <v>1</v>
      </c>
      <c r="N31" s="23">
        <v>1224</v>
      </c>
      <c r="O31" s="23">
        <v>74</v>
      </c>
      <c r="P31" s="23">
        <v>24</v>
      </c>
      <c r="Q31" s="23">
        <v>0</v>
      </c>
      <c r="R31" s="23">
        <f t="shared" si="4"/>
        <v>98</v>
      </c>
      <c r="S31" s="23">
        <v>12</v>
      </c>
      <c r="T31" s="23">
        <f t="shared" si="5"/>
        <v>110</v>
      </c>
      <c r="U31" s="24">
        <f t="shared" si="6"/>
        <v>8.0065359477124176E-2</v>
      </c>
      <c r="V31" s="24">
        <f t="shared" si="7"/>
        <v>8.9869281045751634E-2</v>
      </c>
      <c r="W31"/>
      <c r="X31" s="22" t="s">
        <v>1</v>
      </c>
      <c r="Y31" s="23">
        <v>1</v>
      </c>
      <c r="Z31" s="23">
        <v>1</v>
      </c>
      <c r="AA31" s="23">
        <v>0</v>
      </c>
      <c r="AB31" s="23">
        <f t="shared" si="8"/>
        <v>2</v>
      </c>
      <c r="AC31" s="23">
        <v>3</v>
      </c>
      <c r="AD31" s="23">
        <f t="shared" si="9"/>
        <v>5</v>
      </c>
    </row>
    <row r="32" spans="2:30" s="3" customFormat="1" x14ac:dyDescent="0.4">
      <c r="B32" s="22" t="s">
        <v>3</v>
      </c>
      <c r="C32" s="23">
        <v>4117</v>
      </c>
      <c r="D32" s="23">
        <v>801</v>
      </c>
      <c r="E32" s="23">
        <v>324</v>
      </c>
      <c r="F32" s="23">
        <v>14</v>
      </c>
      <c r="G32" s="23">
        <f t="shared" si="0"/>
        <v>1139</v>
      </c>
      <c r="H32" s="23">
        <v>600</v>
      </c>
      <c r="I32" s="23">
        <f t="shared" si="1"/>
        <v>1739</v>
      </c>
      <c r="J32" s="24">
        <f t="shared" si="2"/>
        <v>0.27665776050522223</v>
      </c>
      <c r="K32" s="24">
        <f t="shared" si="3"/>
        <v>0.42239494777750791</v>
      </c>
      <c r="L32"/>
      <c r="M32" s="22" t="s">
        <v>3</v>
      </c>
      <c r="N32" s="23">
        <v>2423</v>
      </c>
      <c r="O32" s="23">
        <v>38</v>
      </c>
      <c r="P32" s="23">
        <v>8</v>
      </c>
      <c r="Q32" s="23">
        <v>0</v>
      </c>
      <c r="R32" s="23">
        <f t="shared" si="4"/>
        <v>46</v>
      </c>
      <c r="S32" s="23">
        <v>71</v>
      </c>
      <c r="T32" s="23">
        <f t="shared" si="5"/>
        <v>117</v>
      </c>
      <c r="U32" s="24">
        <f t="shared" si="6"/>
        <v>1.8984729673957902E-2</v>
      </c>
      <c r="V32" s="24">
        <f t="shared" si="7"/>
        <v>4.8287247214197276E-2</v>
      </c>
      <c r="W32"/>
      <c r="X32" s="22" t="s">
        <v>3</v>
      </c>
      <c r="Y32" s="23">
        <v>3</v>
      </c>
      <c r="Z32" s="23">
        <v>0</v>
      </c>
      <c r="AA32" s="23">
        <v>0</v>
      </c>
      <c r="AB32" s="23">
        <f t="shared" si="8"/>
        <v>3</v>
      </c>
      <c r="AC32" s="23">
        <v>9</v>
      </c>
      <c r="AD32" s="23">
        <f t="shared" si="9"/>
        <v>12</v>
      </c>
    </row>
    <row r="33" spans="2:30" s="3" customFormat="1" x14ac:dyDescent="0.4">
      <c r="B33" s="22" t="s">
        <v>5</v>
      </c>
      <c r="C33" s="23">
        <v>10074</v>
      </c>
      <c r="D33" s="23">
        <v>2415</v>
      </c>
      <c r="E33" s="23">
        <v>720</v>
      </c>
      <c r="F33" s="23">
        <v>10</v>
      </c>
      <c r="G33" s="23">
        <f t="shared" si="0"/>
        <v>3145</v>
      </c>
      <c r="H33" s="23">
        <v>1266</v>
      </c>
      <c r="I33" s="23">
        <f t="shared" si="1"/>
        <v>4411</v>
      </c>
      <c r="J33" s="24">
        <f t="shared" si="2"/>
        <v>0.31218979551320231</v>
      </c>
      <c r="K33" s="24">
        <f t="shared" si="3"/>
        <v>0.43785983720468535</v>
      </c>
      <c r="L33"/>
      <c r="M33" s="22" t="s">
        <v>5</v>
      </c>
      <c r="N33" s="23">
        <v>9371</v>
      </c>
      <c r="O33" s="23">
        <v>182</v>
      </c>
      <c r="P33" s="23">
        <v>64</v>
      </c>
      <c r="Q33" s="23">
        <v>5</v>
      </c>
      <c r="R33" s="23">
        <f t="shared" si="4"/>
        <v>251</v>
      </c>
      <c r="S33" s="23">
        <v>38</v>
      </c>
      <c r="T33" s="23">
        <f t="shared" si="5"/>
        <v>289</v>
      </c>
      <c r="U33" s="24">
        <f t="shared" si="6"/>
        <v>2.6784761498239249E-2</v>
      </c>
      <c r="V33" s="24">
        <f t="shared" si="7"/>
        <v>3.0839824991996584E-2</v>
      </c>
      <c r="W33"/>
      <c r="X33" s="22" t="s">
        <v>5</v>
      </c>
      <c r="Y33" s="23">
        <v>2</v>
      </c>
      <c r="Z33" s="23">
        <v>0</v>
      </c>
      <c r="AA33" s="23">
        <v>0</v>
      </c>
      <c r="AB33" s="23">
        <f t="shared" si="8"/>
        <v>2</v>
      </c>
      <c r="AC33" s="23">
        <v>0</v>
      </c>
      <c r="AD33" s="23">
        <f t="shared" si="9"/>
        <v>2</v>
      </c>
    </row>
    <row r="34" spans="2:30" s="3" customFormat="1" x14ac:dyDescent="0.4">
      <c r="B34" s="22" t="s">
        <v>7</v>
      </c>
      <c r="C34" s="23">
        <v>8630</v>
      </c>
      <c r="D34" s="23">
        <v>2288</v>
      </c>
      <c r="E34" s="23">
        <v>729</v>
      </c>
      <c r="F34" s="23">
        <v>13</v>
      </c>
      <c r="G34" s="23">
        <f t="shared" si="0"/>
        <v>3030</v>
      </c>
      <c r="H34" s="23">
        <v>1377</v>
      </c>
      <c r="I34" s="23">
        <f t="shared" si="1"/>
        <v>4407</v>
      </c>
      <c r="J34" s="24">
        <f t="shared" si="2"/>
        <v>0.35110081112398611</v>
      </c>
      <c r="K34" s="24">
        <f t="shared" si="3"/>
        <v>0.51066048667439168</v>
      </c>
      <c r="L34"/>
      <c r="M34" s="22" t="s">
        <v>7</v>
      </c>
      <c r="N34" s="23">
        <v>5473</v>
      </c>
      <c r="O34" s="23">
        <v>230</v>
      </c>
      <c r="P34" s="23">
        <v>55</v>
      </c>
      <c r="Q34" s="23">
        <v>0</v>
      </c>
      <c r="R34" s="23">
        <f t="shared" si="4"/>
        <v>285</v>
      </c>
      <c r="S34" s="23">
        <v>77</v>
      </c>
      <c r="T34" s="23">
        <f t="shared" si="5"/>
        <v>362</v>
      </c>
      <c r="U34" s="24">
        <f t="shared" si="6"/>
        <v>5.2073816919422623E-2</v>
      </c>
      <c r="V34" s="24">
        <f t="shared" si="7"/>
        <v>6.6142883245021017E-2</v>
      </c>
      <c r="W34"/>
      <c r="X34" s="22" t="s">
        <v>7</v>
      </c>
      <c r="Y34" s="23">
        <v>0</v>
      </c>
      <c r="Z34" s="23">
        <v>1</v>
      </c>
      <c r="AA34" s="23">
        <v>0</v>
      </c>
      <c r="AB34" s="23">
        <f t="shared" si="8"/>
        <v>1</v>
      </c>
      <c r="AC34" s="23">
        <v>2</v>
      </c>
      <c r="AD34" s="23">
        <f t="shared" si="9"/>
        <v>3</v>
      </c>
    </row>
    <row r="35" spans="2:30" s="3" customFormat="1" x14ac:dyDescent="0.4">
      <c r="B35" s="22" t="s">
        <v>9</v>
      </c>
      <c r="C35" s="23">
        <v>2609</v>
      </c>
      <c r="D35" s="23">
        <v>862</v>
      </c>
      <c r="E35" s="23">
        <v>210</v>
      </c>
      <c r="F35" s="23">
        <v>0</v>
      </c>
      <c r="G35" s="23">
        <f t="shared" si="0"/>
        <v>1072</v>
      </c>
      <c r="H35" s="23">
        <v>330</v>
      </c>
      <c r="I35" s="23">
        <f t="shared" si="1"/>
        <v>1402</v>
      </c>
      <c r="J35" s="24">
        <f t="shared" si="2"/>
        <v>0.41088539670371788</v>
      </c>
      <c r="K35" s="24">
        <f t="shared" si="3"/>
        <v>0.53737064009198932</v>
      </c>
      <c r="L35"/>
      <c r="M35" s="22" t="s">
        <v>9</v>
      </c>
      <c r="N35" s="23">
        <v>1444</v>
      </c>
      <c r="O35" s="23">
        <v>36</v>
      </c>
      <c r="P35" s="23">
        <v>33</v>
      </c>
      <c r="Q35" s="23">
        <v>0</v>
      </c>
      <c r="R35" s="23">
        <f t="shared" si="4"/>
        <v>69</v>
      </c>
      <c r="S35" s="23">
        <v>14</v>
      </c>
      <c r="T35" s="23">
        <f t="shared" si="5"/>
        <v>83</v>
      </c>
      <c r="U35" s="24">
        <f t="shared" si="6"/>
        <v>4.7783933518005542E-2</v>
      </c>
      <c r="V35" s="24">
        <f t="shared" si="7"/>
        <v>5.7479224376731301E-2</v>
      </c>
      <c r="W35"/>
      <c r="X35" s="22" t="s">
        <v>9</v>
      </c>
      <c r="Y35" s="23">
        <v>0</v>
      </c>
      <c r="Z35" s="23">
        <v>0</v>
      </c>
      <c r="AA35" s="23">
        <v>0</v>
      </c>
      <c r="AB35" s="23">
        <f t="shared" si="8"/>
        <v>0</v>
      </c>
      <c r="AC35" s="23">
        <v>2</v>
      </c>
      <c r="AD35" s="23">
        <f t="shared" si="9"/>
        <v>2</v>
      </c>
    </row>
    <row r="36" spans="2:30" s="3" customFormat="1" x14ac:dyDescent="0.4">
      <c r="B36" s="22" t="s">
        <v>11</v>
      </c>
      <c r="C36" s="23">
        <v>2453</v>
      </c>
      <c r="D36" s="23">
        <v>547</v>
      </c>
      <c r="E36" s="23">
        <v>91</v>
      </c>
      <c r="F36" s="23">
        <v>0</v>
      </c>
      <c r="G36" s="23">
        <f t="shared" si="0"/>
        <v>638</v>
      </c>
      <c r="H36" s="23">
        <v>171</v>
      </c>
      <c r="I36" s="23">
        <f t="shared" si="1"/>
        <v>809</v>
      </c>
      <c r="J36" s="24">
        <f t="shared" si="2"/>
        <v>0.26008968609865468</v>
      </c>
      <c r="K36" s="24">
        <f t="shared" si="3"/>
        <v>0.32980024459845086</v>
      </c>
      <c r="L36"/>
      <c r="M36" s="22" t="s">
        <v>11</v>
      </c>
      <c r="N36" s="23">
        <v>512</v>
      </c>
      <c r="O36" s="23">
        <v>25</v>
      </c>
      <c r="P36" s="23">
        <v>30</v>
      </c>
      <c r="Q36" s="23">
        <v>0</v>
      </c>
      <c r="R36" s="23">
        <f t="shared" si="4"/>
        <v>55</v>
      </c>
      <c r="S36" s="23">
        <v>10</v>
      </c>
      <c r="T36" s="23">
        <f t="shared" si="5"/>
        <v>65</v>
      </c>
      <c r="U36" s="24">
        <f t="shared" si="6"/>
        <v>0.107421875</v>
      </c>
      <c r="V36" s="24">
        <f t="shared" si="7"/>
        <v>0.126953125</v>
      </c>
      <c r="W36"/>
      <c r="X36" s="22" t="s">
        <v>11</v>
      </c>
      <c r="Y36" s="23">
        <v>2</v>
      </c>
      <c r="Z36" s="23">
        <v>0</v>
      </c>
      <c r="AA36" s="23">
        <v>0</v>
      </c>
      <c r="AB36" s="23">
        <f t="shared" si="8"/>
        <v>2</v>
      </c>
      <c r="AC36" s="23">
        <v>0</v>
      </c>
      <c r="AD36" s="23">
        <f t="shared" si="9"/>
        <v>2</v>
      </c>
    </row>
    <row r="37" spans="2:30" s="3" customFormat="1" x14ac:dyDescent="0.4">
      <c r="B37" s="22" t="s">
        <v>13</v>
      </c>
      <c r="C37" s="23">
        <v>1463</v>
      </c>
      <c r="D37" s="23">
        <v>196</v>
      </c>
      <c r="E37" s="23">
        <v>99</v>
      </c>
      <c r="F37" s="23">
        <v>15</v>
      </c>
      <c r="G37" s="23">
        <f t="shared" si="0"/>
        <v>310</v>
      </c>
      <c r="H37" s="23">
        <v>287</v>
      </c>
      <c r="I37" s="23">
        <f t="shared" si="1"/>
        <v>597</v>
      </c>
      <c r="J37" s="24">
        <f t="shared" si="2"/>
        <v>0.21189336978810663</v>
      </c>
      <c r="K37" s="24">
        <f t="shared" si="3"/>
        <v>0.40806561859193435</v>
      </c>
      <c r="L37"/>
      <c r="M37" s="22" t="s">
        <v>13</v>
      </c>
      <c r="N37" s="23">
        <v>259</v>
      </c>
      <c r="O37" s="23">
        <v>5</v>
      </c>
      <c r="P37" s="23">
        <v>10</v>
      </c>
      <c r="Q37" s="23">
        <v>3</v>
      </c>
      <c r="R37" s="23">
        <f t="shared" si="4"/>
        <v>18</v>
      </c>
      <c r="S37" s="23">
        <v>43</v>
      </c>
      <c r="T37" s="23">
        <f t="shared" si="5"/>
        <v>61</v>
      </c>
      <c r="U37" s="24">
        <f t="shared" si="6"/>
        <v>6.9498069498069498E-2</v>
      </c>
      <c r="V37" s="24">
        <f t="shared" si="7"/>
        <v>0.23552123552123552</v>
      </c>
      <c r="W37"/>
      <c r="X37" s="22" t="s">
        <v>13</v>
      </c>
      <c r="Y37" s="23">
        <v>1</v>
      </c>
      <c r="Z37" s="23">
        <v>0</v>
      </c>
      <c r="AA37" s="23">
        <v>0</v>
      </c>
      <c r="AB37" s="23">
        <f t="shared" si="8"/>
        <v>1</v>
      </c>
      <c r="AC37" s="23">
        <v>0</v>
      </c>
      <c r="AD37" s="23">
        <f t="shared" si="9"/>
        <v>1</v>
      </c>
    </row>
    <row r="38" spans="2:30" s="3" customFormat="1" x14ac:dyDescent="0.4">
      <c r="B38" s="22" t="s">
        <v>15</v>
      </c>
      <c r="C38" s="23">
        <v>1596</v>
      </c>
      <c r="D38" s="23">
        <v>211</v>
      </c>
      <c r="E38" s="23">
        <v>66</v>
      </c>
      <c r="F38" s="23">
        <v>0</v>
      </c>
      <c r="G38" s="23">
        <f t="shared" si="0"/>
        <v>277</v>
      </c>
      <c r="H38" s="23">
        <v>228</v>
      </c>
      <c r="I38" s="23">
        <f t="shared" si="1"/>
        <v>505</v>
      </c>
      <c r="J38" s="24">
        <f t="shared" si="2"/>
        <v>0.17355889724310777</v>
      </c>
      <c r="K38" s="24">
        <f t="shared" si="3"/>
        <v>0.31641604010025065</v>
      </c>
      <c r="L38"/>
      <c r="M38" s="22" t="s">
        <v>15</v>
      </c>
      <c r="N38" s="23">
        <v>236</v>
      </c>
      <c r="O38" s="23">
        <v>6</v>
      </c>
      <c r="P38" s="23">
        <v>8</v>
      </c>
      <c r="Q38" s="23">
        <v>0</v>
      </c>
      <c r="R38" s="23">
        <f t="shared" si="4"/>
        <v>14</v>
      </c>
      <c r="S38" s="23">
        <v>43</v>
      </c>
      <c r="T38" s="23">
        <f t="shared" si="5"/>
        <v>57</v>
      </c>
      <c r="U38" s="24">
        <f t="shared" si="6"/>
        <v>5.9322033898305086E-2</v>
      </c>
      <c r="V38" s="24">
        <f t="shared" si="7"/>
        <v>0.24152542372881355</v>
      </c>
      <c r="W38"/>
      <c r="X38" s="22" t="s">
        <v>15</v>
      </c>
      <c r="Y38" s="23">
        <v>0</v>
      </c>
      <c r="Z38" s="23">
        <v>0</v>
      </c>
      <c r="AA38" s="23">
        <v>0</v>
      </c>
      <c r="AB38" s="23">
        <f t="shared" si="8"/>
        <v>0</v>
      </c>
      <c r="AC38" s="23">
        <v>1</v>
      </c>
      <c r="AD38" s="23">
        <f t="shared" si="9"/>
        <v>1</v>
      </c>
    </row>
    <row r="39" spans="2:30" s="3" customFormat="1" x14ac:dyDescent="0.4">
      <c r="B39" s="22" t="s">
        <v>17</v>
      </c>
      <c r="C39" s="23">
        <v>4795</v>
      </c>
      <c r="D39" s="23">
        <v>1170</v>
      </c>
      <c r="E39" s="23">
        <v>363</v>
      </c>
      <c r="F39" s="23">
        <v>1</v>
      </c>
      <c r="G39" s="23">
        <f t="shared" si="0"/>
        <v>1534</v>
      </c>
      <c r="H39" s="23">
        <v>1061</v>
      </c>
      <c r="I39" s="23">
        <f t="shared" si="1"/>
        <v>2595</v>
      </c>
      <c r="J39" s="24">
        <f t="shared" si="2"/>
        <v>0.31991657977059434</v>
      </c>
      <c r="K39" s="24">
        <f t="shared" si="3"/>
        <v>0.54118873826903025</v>
      </c>
      <c r="L39"/>
      <c r="M39" s="22" t="s">
        <v>17</v>
      </c>
      <c r="N39" s="23">
        <v>1341</v>
      </c>
      <c r="O39" s="23">
        <v>97</v>
      </c>
      <c r="P39" s="23">
        <v>27</v>
      </c>
      <c r="Q39" s="23">
        <v>0</v>
      </c>
      <c r="R39" s="23">
        <f t="shared" si="4"/>
        <v>124</v>
      </c>
      <c r="S39" s="23">
        <v>38</v>
      </c>
      <c r="T39" s="23">
        <f t="shared" si="5"/>
        <v>162</v>
      </c>
      <c r="U39" s="24">
        <f t="shared" si="6"/>
        <v>9.2468307233407904E-2</v>
      </c>
      <c r="V39" s="24">
        <f t="shared" si="7"/>
        <v>0.12080536912751678</v>
      </c>
      <c r="W39"/>
      <c r="X39" s="22" t="s">
        <v>17</v>
      </c>
      <c r="Y39" s="23">
        <v>1</v>
      </c>
      <c r="Z39" s="23">
        <v>0</v>
      </c>
      <c r="AA39" s="23">
        <v>0</v>
      </c>
      <c r="AB39" s="23">
        <f t="shared" si="8"/>
        <v>1</v>
      </c>
      <c r="AC39" s="23">
        <v>1</v>
      </c>
      <c r="AD39" s="23">
        <f t="shared" si="9"/>
        <v>2</v>
      </c>
    </row>
    <row r="40" spans="2:30" s="3" customFormat="1" x14ac:dyDescent="0.4">
      <c r="B40" s="22" t="s">
        <v>19</v>
      </c>
      <c r="C40" s="23">
        <v>4498</v>
      </c>
      <c r="D40" s="23">
        <v>1352</v>
      </c>
      <c r="E40" s="23">
        <v>358</v>
      </c>
      <c r="F40" s="23">
        <v>0</v>
      </c>
      <c r="G40" s="23">
        <f t="shared" si="0"/>
        <v>1710</v>
      </c>
      <c r="H40" s="23">
        <v>793</v>
      </c>
      <c r="I40" s="23">
        <f t="shared" si="1"/>
        <v>2503</v>
      </c>
      <c r="J40" s="24">
        <f t="shared" si="2"/>
        <v>0.38016896398399286</v>
      </c>
      <c r="K40" s="24">
        <f t="shared" si="3"/>
        <v>0.55646954201867493</v>
      </c>
      <c r="L40"/>
      <c r="M40" s="22" t="s">
        <v>19</v>
      </c>
      <c r="N40" s="23">
        <v>3056</v>
      </c>
      <c r="O40" s="23">
        <v>105</v>
      </c>
      <c r="P40" s="23">
        <v>31</v>
      </c>
      <c r="Q40" s="23">
        <v>0</v>
      </c>
      <c r="R40" s="23">
        <f t="shared" si="4"/>
        <v>136</v>
      </c>
      <c r="S40" s="23">
        <v>150</v>
      </c>
      <c r="T40" s="23">
        <f t="shared" si="5"/>
        <v>286</v>
      </c>
      <c r="U40" s="24">
        <f t="shared" si="6"/>
        <v>4.4502617801047119E-2</v>
      </c>
      <c r="V40" s="24">
        <f t="shared" si="7"/>
        <v>9.3586387434554968E-2</v>
      </c>
      <c r="W40"/>
      <c r="X40" s="22" t="s">
        <v>19</v>
      </c>
      <c r="Y40" s="23">
        <v>0</v>
      </c>
      <c r="Z40" s="23">
        <v>0</v>
      </c>
      <c r="AA40" s="23">
        <v>0</v>
      </c>
      <c r="AB40" s="23">
        <f t="shared" si="8"/>
        <v>0</v>
      </c>
      <c r="AC40" s="23">
        <v>1</v>
      </c>
      <c r="AD40" s="23">
        <f t="shared" si="9"/>
        <v>1</v>
      </c>
    </row>
    <row r="41" spans="2:30" s="3" customFormat="1" x14ac:dyDescent="0.4">
      <c r="B41" s="22" t="s">
        <v>21</v>
      </c>
      <c r="C41" s="23">
        <v>3108</v>
      </c>
      <c r="D41" s="23">
        <v>1001</v>
      </c>
      <c r="E41" s="23">
        <v>282</v>
      </c>
      <c r="F41" s="23">
        <v>0</v>
      </c>
      <c r="G41" s="23">
        <f t="shared" si="0"/>
        <v>1283</v>
      </c>
      <c r="H41" s="23">
        <v>469</v>
      </c>
      <c r="I41" s="23">
        <f t="shared" si="1"/>
        <v>1752</v>
      </c>
      <c r="J41" s="24">
        <f t="shared" si="2"/>
        <v>0.41280566280566283</v>
      </c>
      <c r="K41" s="24">
        <f t="shared" si="3"/>
        <v>0.56370656370656369</v>
      </c>
      <c r="L41"/>
      <c r="M41" s="22" t="s">
        <v>21</v>
      </c>
      <c r="N41" s="23">
        <v>1046</v>
      </c>
      <c r="O41" s="23">
        <v>98</v>
      </c>
      <c r="P41" s="23">
        <v>36</v>
      </c>
      <c r="Q41" s="23">
        <v>0</v>
      </c>
      <c r="R41" s="23">
        <f t="shared" si="4"/>
        <v>134</v>
      </c>
      <c r="S41" s="23">
        <v>18</v>
      </c>
      <c r="T41" s="23">
        <f t="shared" si="5"/>
        <v>152</v>
      </c>
      <c r="U41" s="24">
        <f t="shared" si="6"/>
        <v>0.12810707456978968</v>
      </c>
      <c r="V41" s="24">
        <f t="shared" si="7"/>
        <v>0.14531548757170173</v>
      </c>
      <c r="W41"/>
      <c r="X41" s="22" t="s">
        <v>21</v>
      </c>
      <c r="Y41" s="23">
        <v>1</v>
      </c>
      <c r="Z41" s="23">
        <v>0</v>
      </c>
      <c r="AA41" s="23">
        <v>0</v>
      </c>
      <c r="AB41" s="23">
        <f t="shared" si="8"/>
        <v>1</v>
      </c>
      <c r="AC41" s="23">
        <v>3</v>
      </c>
      <c r="AD41" s="23">
        <f t="shared" si="9"/>
        <v>4</v>
      </c>
    </row>
    <row r="42" spans="2:30" s="3" customFormat="1" x14ac:dyDescent="0.4">
      <c r="B42" s="22" t="s">
        <v>23</v>
      </c>
      <c r="C42" s="23">
        <v>1776</v>
      </c>
      <c r="D42" s="23">
        <v>476</v>
      </c>
      <c r="E42" s="23">
        <v>63</v>
      </c>
      <c r="F42" s="23">
        <v>0</v>
      </c>
      <c r="G42" s="23">
        <f t="shared" si="0"/>
        <v>539</v>
      </c>
      <c r="H42" s="23">
        <v>244</v>
      </c>
      <c r="I42" s="23">
        <f t="shared" si="1"/>
        <v>783</v>
      </c>
      <c r="J42" s="24">
        <f t="shared" si="2"/>
        <v>0.30349099099099097</v>
      </c>
      <c r="K42" s="24">
        <f t="shared" si="3"/>
        <v>0.4408783783783784</v>
      </c>
      <c r="L42"/>
      <c r="M42" s="22" t="s">
        <v>23</v>
      </c>
      <c r="N42" s="23">
        <v>316</v>
      </c>
      <c r="O42" s="23">
        <v>8</v>
      </c>
      <c r="P42" s="23">
        <v>10</v>
      </c>
      <c r="Q42" s="23">
        <v>0</v>
      </c>
      <c r="R42" s="23">
        <f t="shared" si="4"/>
        <v>18</v>
      </c>
      <c r="S42" s="23">
        <v>2</v>
      </c>
      <c r="T42" s="23">
        <f t="shared" si="5"/>
        <v>20</v>
      </c>
      <c r="U42" s="24">
        <f t="shared" si="6"/>
        <v>5.6962025316455694E-2</v>
      </c>
      <c r="V42" s="24">
        <f t="shared" si="7"/>
        <v>6.3291139240506333E-2</v>
      </c>
      <c r="W42"/>
      <c r="X42" s="22" t="s">
        <v>23</v>
      </c>
      <c r="Y42" s="23">
        <v>0</v>
      </c>
      <c r="Z42" s="23">
        <v>0</v>
      </c>
      <c r="AA42" s="23">
        <v>0</v>
      </c>
      <c r="AB42" s="23">
        <f t="shared" si="8"/>
        <v>0</v>
      </c>
      <c r="AC42" s="23">
        <v>0</v>
      </c>
      <c r="AD42" s="23">
        <f t="shared" si="9"/>
        <v>0</v>
      </c>
    </row>
    <row r="43" spans="2:30" s="3" customFormat="1" x14ac:dyDescent="0.4">
      <c r="B43" s="22" t="s">
        <v>25</v>
      </c>
      <c r="C43" s="23">
        <v>2565</v>
      </c>
      <c r="D43" s="23">
        <v>738</v>
      </c>
      <c r="E43" s="23">
        <v>124</v>
      </c>
      <c r="F43" s="23">
        <v>0</v>
      </c>
      <c r="G43" s="23">
        <f t="shared" si="0"/>
        <v>862</v>
      </c>
      <c r="H43" s="23">
        <v>546</v>
      </c>
      <c r="I43" s="23">
        <f t="shared" si="1"/>
        <v>1408</v>
      </c>
      <c r="J43" s="24">
        <f t="shared" si="2"/>
        <v>0.33606237816764134</v>
      </c>
      <c r="K43" s="24">
        <f t="shared" si="3"/>
        <v>0.54892787524366471</v>
      </c>
      <c r="L43"/>
      <c r="M43" s="22" t="s">
        <v>25</v>
      </c>
      <c r="N43" s="23">
        <v>655</v>
      </c>
      <c r="O43" s="23">
        <v>90</v>
      </c>
      <c r="P43" s="23">
        <v>16</v>
      </c>
      <c r="Q43" s="23">
        <v>0</v>
      </c>
      <c r="R43" s="23">
        <f t="shared" si="4"/>
        <v>106</v>
      </c>
      <c r="S43" s="23">
        <v>56</v>
      </c>
      <c r="T43" s="23">
        <f t="shared" si="5"/>
        <v>162</v>
      </c>
      <c r="U43" s="24">
        <f t="shared" si="6"/>
        <v>0.16183206106870229</v>
      </c>
      <c r="V43" s="24">
        <f t="shared" si="7"/>
        <v>0.24732824427480915</v>
      </c>
      <c r="W43"/>
      <c r="X43" s="22" t="s">
        <v>25</v>
      </c>
      <c r="Y43" s="23">
        <v>2</v>
      </c>
      <c r="Z43" s="23">
        <v>1</v>
      </c>
      <c r="AA43" s="23">
        <v>0</v>
      </c>
      <c r="AB43" s="23">
        <f t="shared" si="8"/>
        <v>3</v>
      </c>
      <c r="AC43" s="23">
        <v>5</v>
      </c>
      <c r="AD43" s="23">
        <f t="shared" si="9"/>
        <v>8</v>
      </c>
    </row>
    <row r="44" spans="2:30" s="3" customFormat="1" x14ac:dyDescent="0.4">
      <c r="B44" s="22" t="s">
        <v>27</v>
      </c>
      <c r="C44" s="23">
        <v>3257</v>
      </c>
      <c r="D44" s="23">
        <v>760</v>
      </c>
      <c r="E44" s="23">
        <v>63</v>
      </c>
      <c r="F44" s="23">
        <v>0</v>
      </c>
      <c r="G44" s="23">
        <f t="shared" si="0"/>
        <v>823</v>
      </c>
      <c r="H44" s="23">
        <v>370</v>
      </c>
      <c r="I44" s="23">
        <f t="shared" si="1"/>
        <v>1193</v>
      </c>
      <c r="J44" s="24">
        <f t="shared" si="2"/>
        <v>0.25268652133865521</v>
      </c>
      <c r="K44" s="24">
        <f t="shared" si="3"/>
        <v>0.36628799508750381</v>
      </c>
      <c r="L44"/>
      <c r="M44" s="22" t="s">
        <v>27</v>
      </c>
      <c r="N44" s="23">
        <v>782</v>
      </c>
      <c r="O44" s="23">
        <v>53</v>
      </c>
      <c r="P44" s="23">
        <v>9</v>
      </c>
      <c r="Q44" s="23">
        <v>0</v>
      </c>
      <c r="R44" s="23">
        <f t="shared" si="4"/>
        <v>62</v>
      </c>
      <c r="S44" s="23">
        <v>21</v>
      </c>
      <c r="T44" s="23">
        <f t="shared" si="5"/>
        <v>83</v>
      </c>
      <c r="U44" s="24">
        <f t="shared" si="6"/>
        <v>7.9283887468030695E-2</v>
      </c>
      <c r="V44" s="24">
        <f t="shared" si="7"/>
        <v>0.10613810741687979</v>
      </c>
      <c r="W44"/>
      <c r="X44" s="22" t="s">
        <v>27</v>
      </c>
      <c r="Y44" s="23">
        <v>1</v>
      </c>
      <c r="Z44" s="23">
        <v>0</v>
      </c>
      <c r="AA44" s="23">
        <v>0</v>
      </c>
      <c r="AB44" s="23">
        <f t="shared" si="8"/>
        <v>1</v>
      </c>
      <c r="AC44" s="23">
        <v>2</v>
      </c>
      <c r="AD44" s="23">
        <f t="shared" si="9"/>
        <v>3</v>
      </c>
    </row>
    <row r="45" spans="2:30" s="3" customFormat="1" x14ac:dyDescent="0.4">
      <c r="B45" s="22" t="s">
        <v>29</v>
      </c>
      <c r="C45" s="23">
        <v>1413</v>
      </c>
      <c r="D45" s="23">
        <v>247</v>
      </c>
      <c r="E45" s="23">
        <v>50</v>
      </c>
      <c r="F45" s="23">
        <v>0</v>
      </c>
      <c r="G45" s="23">
        <f t="shared" si="0"/>
        <v>297</v>
      </c>
      <c r="H45" s="23">
        <v>123</v>
      </c>
      <c r="I45" s="23">
        <f t="shared" si="1"/>
        <v>420</v>
      </c>
      <c r="J45" s="24">
        <f t="shared" si="2"/>
        <v>0.21019108280254778</v>
      </c>
      <c r="K45" s="24">
        <f t="shared" si="3"/>
        <v>0.29723991507430997</v>
      </c>
      <c r="L45"/>
      <c r="M45" s="22" t="s">
        <v>29</v>
      </c>
      <c r="N45" s="23">
        <v>396</v>
      </c>
      <c r="O45" s="23">
        <v>7</v>
      </c>
      <c r="P45" s="23">
        <v>1</v>
      </c>
      <c r="Q45" s="23">
        <v>0</v>
      </c>
      <c r="R45" s="23">
        <f t="shared" si="4"/>
        <v>8</v>
      </c>
      <c r="S45" s="23">
        <v>1</v>
      </c>
      <c r="T45" s="23">
        <f t="shared" si="5"/>
        <v>9</v>
      </c>
      <c r="U45" s="24">
        <f t="shared" si="6"/>
        <v>2.0202020202020204E-2</v>
      </c>
      <c r="V45" s="24">
        <f t="shared" si="7"/>
        <v>2.2727272727272728E-2</v>
      </c>
      <c r="W45"/>
      <c r="X45" s="22" t="s">
        <v>29</v>
      </c>
      <c r="Y45" s="23">
        <v>0</v>
      </c>
      <c r="Z45" s="23">
        <v>0</v>
      </c>
      <c r="AA45" s="23">
        <v>0</v>
      </c>
      <c r="AB45" s="23">
        <f t="shared" si="8"/>
        <v>0</v>
      </c>
      <c r="AC45" s="23">
        <v>0</v>
      </c>
      <c r="AD45" s="23">
        <f t="shared" si="9"/>
        <v>0</v>
      </c>
    </row>
    <row r="46" spans="2:30" s="3" customFormat="1" x14ac:dyDescent="0.4">
      <c r="B46" s="22" t="s">
        <v>31</v>
      </c>
      <c r="C46" s="23">
        <v>8734</v>
      </c>
      <c r="D46" s="23">
        <v>2604</v>
      </c>
      <c r="E46" s="23">
        <v>538</v>
      </c>
      <c r="F46" s="23">
        <v>2</v>
      </c>
      <c r="G46" s="23">
        <f t="shared" si="0"/>
        <v>3144</v>
      </c>
      <c r="H46" s="23">
        <v>1559</v>
      </c>
      <c r="I46" s="23">
        <f t="shared" si="1"/>
        <v>4703</v>
      </c>
      <c r="J46" s="24">
        <f t="shared" si="2"/>
        <v>0.35997252118158918</v>
      </c>
      <c r="K46" s="24">
        <f t="shared" si="3"/>
        <v>0.53847034577513164</v>
      </c>
      <c r="L46"/>
      <c r="M46" s="22" t="s">
        <v>31</v>
      </c>
      <c r="N46" s="23">
        <v>6841</v>
      </c>
      <c r="O46" s="23">
        <v>175</v>
      </c>
      <c r="P46" s="23">
        <v>37</v>
      </c>
      <c r="Q46" s="23">
        <v>1</v>
      </c>
      <c r="R46" s="23">
        <f t="shared" si="4"/>
        <v>213</v>
      </c>
      <c r="S46" s="23">
        <v>104</v>
      </c>
      <c r="T46" s="23">
        <f t="shared" si="5"/>
        <v>317</v>
      </c>
      <c r="U46" s="24">
        <f t="shared" si="6"/>
        <v>3.1135798859815815E-2</v>
      </c>
      <c r="V46" s="24">
        <f t="shared" si="7"/>
        <v>4.6338254641134335E-2</v>
      </c>
      <c r="W46"/>
      <c r="X46" s="22" t="s">
        <v>31</v>
      </c>
      <c r="Y46" s="23">
        <v>6</v>
      </c>
      <c r="Z46" s="23">
        <v>1</v>
      </c>
      <c r="AA46" s="23">
        <v>0</v>
      </c>
      <c r="AB46" s="23">
        <f t="shared" si="8"/>
        <v>7</v>
      </c>
      <c r="AC46" s="23">
        <v>6</v>
      </c>
      <c r="AD46" s="23">
        <f t="shared" si="9"/>
        <v>13</v>
      </c>
    </row>
    <row r="47" spans="2:30" s="3" customFormat="1" x14ac:dyDescent="0.4">
      <c r="B47" s="22" t="s">
        <v>33</v>
      </c>
      <c r="C47" s="23">
        <v>2151</v>
      </c>
      <c r="D47" s="23">
        <v>446</v>
      </c>
      <c r="E47" s="23">
        <v>74</v>
      </c>
      <c r="F47" s="23">
        <v>0</v>
      </c>
      <c r="G47" s="23">
        <f t="shared" si="0"/>
        <v>520</v>
      </c>
      <c r="H47" s="23">
        <v>282</v>
      </c>
      <c r="I47" s="23">
        <f t="shared" si="1"/>
        <v>802</v>
      </c>
      <c r="J47" s="24">
        <f t="shared" si="2"/>
        <v>0.24174802417480243</v>
      </c>
      <c r="K47" s="24">
        <f t="shared" si="3"/>
        <v>0.37284983728498372</v>
      </c>
      <c r="L47"/>
      <c r="M47" s="22" t="s">
        <v>33</v>
      </c>
      <c r="N47" s="23">
        <v>776</v>
      </c>
      <c r="O47" s="23">
        <v>27</v>
      </c>
      <c r="P47" s="23">
        <v>11</v>
      </c>
      <c r="Q47" s="23">
        <v>0</v>
      </c>
      <c r="R47" s="23">
        <f t="shared" si="4"/>
        <v>38</v>
      </c>
      <c r="S47" s="23">
        <v>13</v>
      </c>
      <c r="T47" s="23">
        <f t="shared" si="5"/>
        <v>51</v>
      </c>
      <c r="U47" s="24">
        <f t="shared" si="6"/>
        <v>4.8969072164948453E-2</v>
      </c>
      <c r="V47" s="24">
        <f t="shared" si="7"/>
        <v>6.5721649484536085E-2</v>
      </c>
      <c r="W47"/>
      <c r="X47" s="22" t="s">
        <v>33</v>
      </c>
      <c r="Y47" s="23">
        <v>0</v>
      </c>
      <c r="Z47" s="23">
        <v>0</v>
      </c>
      <c r="AA47" s="23">
        <v>0</v>
      </c>
      <c r="AB47" s="23">
        <f t="shared" si="8"/>
        <v>0</v>
      </c>
      <c r="AC47" s="23">
        <v>1</v>
      </c>
      <c r="AD47" s="23">
        <f t="shared" si="9"/>
        <v>1</v>
      </c>
    </row>
    <row r="48" spans="2:30" s="3" customFormat="1" x14ac:dyDescent="0.4">
      <c r="B48" s="22" t="s">
        <v>35</v>
      </c>
      <c r="C48" s="23">
        <v>2624</v>
      </c>
      <c r="D48" s="23">
        <v>714</v>
      </c>
      <c r="E48" s="23">
        <v>36</v>
      </c>
      <c r="F48" s="23">
        <v>1</v>
      </c>
      <c r="G48" s="23">
        <f t="shared" si="0"/>
        <v>751</v>
      </c>
      <c r="H48" s="23">
        <v>308</v>
      </c>
      <c r="I48" s="23">
        <f t="shared" si="1"/>
        <v>1059</v>
      </c>
      <c r="J48" s="24">
        <f t="shared" si="2"/>
        <v>0.28620426829268292</v>
      </c>
      <c r="K48" s="24">
        <f t="shared" si="3"/>
        <v>0.40358231707317072</v>
      </c>
      <c r="L48"/>
      <c r="M48" s="22" t="s">
        <v>35</v>
      </c>
      <c r="N48" s="23">
        <v>511</v>
      </c>
      <c r="O48" s="23">
        <v>63</v>
      </c>
      <c r="P48" s="23">
        <v>5</v>
      </c>
      <c r="Q48" s="23">
        <v>0</v>
      </c>
      <c r="R48" s="23">
        <f t="shared" si="4"/>
        <v>68</v>
      </c>
      <c r="S48" s="23">
        <v>14</v>
      </c>
      <c r="T48" s="23">
        <f t="shared" si="5"/>
        <v>82</v>
      </c>
      <c r="U48" s="24">
        <f t="shared" si="6"/>
        <v>0.13307240704500978</v>
      </c>
      <c r="V48" s="24">
        <f t="shared" si="7"/>
        <v>0.16046966731898238</v>
      </c>
      <c r="W48"/>
      <c r="X48" s="22" t="s">
        <v>35</v>
      </c>
      <c r="Y48" s="23">
        <v>0</v>
      </c>
      <c r="Z48" s="23">
        <v>0</v>
      </c>
      <c r="AA48" s="23">
        <v>0</v>
      </c>
      <c r="AB48" s="23">
        <f t="shared" si="8"/>
        <v>0</v>
      </c>
      <c r="AC48" s="23">
        <v>1</v>
      </c>
      <c r="AD48" s="23">
        <f t="shared" si="9"/>
        <v>1</v>
      </c>
    </row>
    <row r="49" spans="2:30" s="3" customFormat="1" x14ac:dyDescent="0.4">
      <c r="B49" s="22" t="s">
        <v>37</v>
      </c>
      <c r="C49" s="23">
        <v>4832</v>
      </c>
      <c r="D49" s="23">
        <v>1310</v>
      </c>
      <c r="E49" s="23">
        <v>127</v>
      </c>
      <c r="F49" s="23">
        <v>0</v>
      </c>
      <c r="G49" s="23">
        <f t="shared" si="0"/>
        <v>1437</v>
      </c>
      <c r="H49" s="23">
        <v>610</v>
      </c>
      <c r="I49" s="23">
        <f t="shared" si="1"/>
        <v>2047</v>
      </c>
      <c r="J49" s="24">
        <f t="shared" si="2"/>
        <v>0.29739238410596025</v>
      </c>
      <c r="K49" s="24">
        <f t="shared" si="3"/>
        <v>0.42363410596026491</v>
      </c>
      <c r="L49"/>
      <c r="M49" s="22" t="s">
        <v>37</v>
      </c>
      <c r="N49" s="23">
        <v>1733</v>
      </c>
      <c r="O49" s="23">
        <v>104</v>
      </c>
      <c r="P49" s="23">
        <v>12</v>
      </c>
      <c r="Q49" s="23">
        <v>0</v>
      </c>
      <c r="R49" s="23">
        <f t="shared" si="4"/>
        <v>116</v>
      </c>
      <c r="S49" s="23">
        <v>95</v>
      </c>
      <c r="T49" s="23">
        <f t="shared" si="5"/>
        <v>211</v>
      </c>
      <c r="U49" s="24">
        <f t="shared" si="6"/>
        <v>6.6935949221004043E-2</v>
      </c>
      <c r="V49" s="24">
        <f t="shared" si="7"/>
        <v>0.12175418349682632</v>
      </c>
      <c r="W49"/>
      <c r="X49" s="22" t="s">
        <v>37</v>
      </c>
      <c r="Y49" s="23">
        <v>2</v>
      </c>
      <c r="Z49" s="23">
        <v>0</v>
      </c>
      <c r="AA49" s="23">
        <v>0</v>
      </c>
      <c r="AB49" s="23">
        <f t="shared" si="8"/>
        <v>2</v>
      </c>
      <c r="AC49" s="23">
        <v>0</v>
      </c>
      <c r="AD49" s="23">
        <f t="shared" si="9"/>
        <v>2</v>
      </c>
    </row>
    <row r="50" spans="2:30" s="3" customFormat="1" x14ac:dyDescent="0.4">
      <c r="B50" s="22" t="s">
        <v>39</v>
      </c>
      <c r="C50" s="23">
        <v>2468</v>
      </c>
      <c r="D50" s="23">
        <v>655</v>
      </c>
      <c r="E50" s="23">
        <v>120</v>
      </c>
      <c r="F50" s="23">
        <v>0</v>
      </c>
      <c r="G50" s="23">
        <f t="shared" si="0"/>
        <v>775</v>
      </c>
      <c r="H50" s="23">
        <v>341</v>
      </c>
      <c r="I50" s="23">
        <f t="shared" si="1"/>
        <v>1116</v>
      </c>
      <c r="J50" s="24">
        <f t="shared" si="2"/>
        <v>0.3140194489465154</v>
      </c>
      <c r="K50" s="24">
        <f t="shared" si="3"/>
        <v>0.45218800648298219</v>
      </c>
      <c r="L50"/>
      <c r="M50" s="22" t="s">
        <v>39</v>
      </c>
      <c r="N50" s="23">
        <v>847</v>
      </c>
      <c r="O50" s="23">
        <v>51</v>
      </c>
      <c r="P50" s="23">
        <v>6</v>
      </c>
      <c r="Q50" s="23">
        <v>0</v>
      </c>
      <c r="R50" s="23">
        <f t="shared" si="4"/>
        <v>57</v>
      </c>
      <c r="S50" s="23">
        <v>8</v>
      </c>
      <c r="T50" s="23">
        <f t="shared" si="5"/>
        <v>65</v>
      </c>
      <c r="U50" s="24">
        <f t="shared" si="6"/>
        <v>6.7296340023612747E-2</v>
      </c>
      <c r="V50" s="24">
        <f t="shared" si="7"/>
        <v>7.6741440377804018E-2</v>
      </c>
      <c r="W50"/>
      <c r="X50" s="22" t="s">
        <v>39</v>
      </c>
      <c r="Y50" s="23">
        <v>0</v>
      </c>
      <c r="Z50" s="23">
        <v>0</v>
      </c>
      <c r="AA50" s="23">
        <v>0</v>
      </c>
      <c r="AB50" s="23">
        <f t="shared" si="8"/>
        <v>0</v>
      </c>
      <c r="AC50" s="23">
        <v>0</v>
      </c>
      <c r="AD50" s="23">
        <f t="shared" si="9"/>
        <v>0</v>
      </c>
    </row>
    <row r="51" spans="2:30" s="3" customFormat="1" x14ac:dyDescent="0.4">
      <c r="B51" s="22" t="s">
        <v>41</v>
      </c>
      <c r="C51" s="23">
        <v>2655</v>
      </c>
      <c r="D51" s="23">
        <v>740</v>
      </c>
      <c r="E51" s="23">
        <v>54</v>
      </c>
      <c r="F51" s="23">
        <v>0</v>
      </c>
      <c r="G51" s="23">
        <f t="shared" si="0"/>
        <v>794</v>
      </c>
      <c r="H51" s="23">
        <v>364</v>
      </c>
      <c r="I51" s="23">
        <f t="shared" si="1"/>
        <v>1158</v>
      </c>
      <c r="J51" s="24">
        <f t="shared" si="2"/>
        <v>0.2990583804143126</v>
      </c>
      <c r="K51" s="24">
        <f t="shared" si="3"/>
        <v>0.43615819209039547</v>
      </c>
      <c r="L51"/>
      <c r="M51" s="22" t="s">
        <v>41</v>
      </c>
      <c r="N51" s="23">
        <v>875</v>
      </c>
      <c r="O51" s="23">
        <v>102</v>
      </c>
      <c r="P51" s="23">
        <v>2</v>
      </c>
      <c r="Q51" s="23">
        <v>0</v>
      </c>
      <c r="R51" s="23">
        <f t="shared" si="4"/>
        <v>104</v>
      </c>
      <c r="S51" s="23">
        <v>41</v>
      </c>
      <c r="T51" s="23">
        <f t="shared" si="5"/>
        <v>145</v>
      </c>
      <c r="U51" s="24">
        <f t="shared" si="6"/>
        <v>0.11885714285714286</v>
      </c>
      <c r="V51" s="24">
        <f t="shared" si="7"/>
        <v>0.1657142857142857</v>
      </c>
      <c r="W51"/>
      <c r="X51" s="22" t="s">
        <v>41</v>
      </c>
      <c r="Y51" s="23">
        <v>1</v>
      </c>
      <c r="Z51" s="23">
        <v>0</v>
      </c>
      <c r="AA51" s="23">
        <v>0</v>
      </c>
      <c r="AB51" s="23">
        <f t="shared" si="8"/>
        <v>1</v>
      </c>
      <c r="AC51" s="23">
        <v>3</v>
      </c>
      <c r="AD51" s="23">
        <f t="shared" si="9"/>
        <v>4</v>
      </c>
    </row>
    <row r="52" spans="2:30" s="3" customFormat="1" x14ac:dyDescent="0.4">
      <c r="B52" s="22" t="s">
        <v>43</v>
      </c>
      <c r="C52" s="23">
        <v>4026</v>
      </c>
      <c r="D52" s="23">
        <v>984</v>
      </c>
      <c r="E52" s="23">
        <v>92</v>
      </c>
      <c r="F52" s="23">
        <v>0</v>
      </c>
      <c r="G52" s="23">
        <f t="shared" si="0"/>
        <v>1076</v>
      </c>
      <c r="H52" s="23">
        <v>724</v>
      </c>
      <c r="I52" s="23">
        <f t="shared" si="1"/>
        <v>1800</v>
      </c>
      <c r="J52" s="24">
        <f t="shared" si="2"/>
        <v>0.26726279185295576</v>
      </c>
      <c r="K52" s="24">
        <f t="shared" si="3"/>
        <v>0.44709388971684055</v>
      </c>
      <c r="L52"/>
      <c r="M52" s="22" t="s">
        <v>43</v>
      </c>
      <c r="N52" s="23">
        <v>1307</v>
      </c>
      <c r="O52" s="23">
        <v>51</v>
      </c>
      <c r="P52" s="23">
        <v>4</v>
      </c>
      <c r="Q52" s="23">
        <v>0</v>
      </c>
      <c r="R52" s="23">
        <f t="shared" si="4"/>
        <v>55</v>
      </c>
      <c r="S52" s="23">
        <v>28</v>
      </c>
      <c r="T52" s="23">
        <f t="shared" si="5"/>
        <v>83</v>
      </c>
      <c r="U52" s="24">
        <f t="shared" si="6"/>
        <v>4.2081101759755164E-2</v>
      </c>
      <c r="V52" s="24">
        <f t="shared" si="7"/>
        <v>6.3504208110175972E-2</v>
      </c>
      <c r="W52"/>
      <c r="X52" s="22" t="s">
        <v>43</v>
      </c>
      <c r="Y52" s="23">
        <v>2</v>
      </c>
      <c r="Z52" s="23">
        <v>1</v>
      </c>
      <c r="AA52" s="23">
        <v>0</v>
      </c>
      <c r="AB52" s="23">
        <f t="shared" si="8"/>
        <v>3</v>
      </c>
      <c r="AC52" s="23">
        <v>2</v>
      </c>
      <c r="AD52" s="23">
        <f t="shared" si="9"/>
        <v>5</v>
      </c>
    </row>
    <row r="53" spans="2:30" s="3" customFormat="1" x14ac:dyDescent="0.4">
      <c r="B53" s="25" t="s">
        <v>45</v>
      </c>
      <c r="C53" s="26">
        <v>2281</v>
      </c>
      <c r="D53" s="26">
        <v>41</v>
      </c>
      <c r="E53" s="26">
        <v>16</v>
      </c>
      <c r="F53" s="26">
        <v>0</v>
      </c>
      <c r="G53" s="26">
        <f t="shared" si="0"/>
        <v>57</v>
      </c>
      <c r="H53" s="26">
        <v>77</v>
      </c>
      <c r="I53" s="26">
        <f t="shared" si="1"/>
        <v>134</v>
      </c>
      <c r="J53" s="27">
        <f t="shared" si="2"/>
        <v>2.4989039894782988E-2</v>
      </c>
      <c r="K53" s="27">
        <f t="shared" si="3"/>
        <v>5.8746163963174045E-2</v>
      </c>
      <c r="L53"/>
      <c r="M53" s="25" t="s">
        <v>45</v>
      </c>
      <c r="N53" s="26">
        <v>1332</v>
      </c>
      <c r="O53" s="26">
        <v>4</v>
      </c>
      <c r="P53" s="26">
        <v>4</v>
      </c>
      <c r="Q53" s="26">
        <v>0</v>
      </c>
      <c r="R53" s="26">
        <f t="shared" si="4"/>
        <v>8</v>
      </c>
      <c r="S53" s="26">
        <v>3</v>
      </c>
      <c r="T53" s="26">
        <f t="shared" si="5"/>
        <v>11</v>
      </c>
      <c r="U53" s="27">
        <f t="shared" si="6"/>
        <v>6.006006006006006E-3</v>
      </c>
      <c r="V53" s="27">
        <f t="shared" si="7"/>
        <v>8.2582582582582578E-3</v>
      </c>
      <c r="W53"/>
      <c r="X53" s="25" t="s">
        <v>45</v>
      </c>
      <c r="Y53" s="26">
        <v>0</v>
      </c>
      <c r="Z53" s="26">
        <v>0</v>
      </c>
      <c r="AA53" s="26">
        <v>0</v>
      </c>
      <c r="AB53" s="26">
        <f t="shared" si="8"/>
        <v>0</v>
      </c>
      <c r="AC53" s="26">
        <v>0</v>
      </c>
      <c r="AD53" s="26">
        <f t="shared" si="9"/>
        <v>0</v>
      </c>
    </row>
    <row r="55" spans="2:30" x14ac:dyDescent="0.4">
      <c r="B55" s="3" t="s">
        <v>61</v>
      </c>
    </row>
  </sheetData>
  <mergeCells count="9">
    <mergeCell ref="U4:U6"/>
    <mergeCell ref="V4:V6"/>
    <mergeCell ref="X4:X6"/>
    <mergeCell ref="C4:C6"/>
    <mergeCell ref="B4:B6"/>
    <mergeCell ref="K4:K6"/>
    <mergeCell ref="J4:J6"/>
    <mergeCell ref="M4:M6"/>
    <mergeCell ref="N4:N6"/>
  </mergeCells>
  <phoneticPr fontId="18"/>
  <pageMargins left="0.7" right="0.7" top="0.75" bottom="0.75" header="0.3" footer="0.3"/>
  <pageSetup paperSize="9" orientation="portrait" r:id="rId1"/>
  <ignoredErrors>
    <ignoredError sqref="G7:G41 G42:G53 I14 R7:R8 R9:R22 R23:R32 R33:R5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R4年度実績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2021-10-19T03:58:02Z</dcterms:created>
  <dcterms:modified xsi:type="dcterms:W3CDTF">2023-11-20T02:05:29Z</dcterms:modified>
</cp:coreProperties>
</file>