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24226"/>
  <mc:AlternateContent xmlns:mc="http://schemas.openxmlformats.org/markup-compatibility/2006">
    <mc:Choice Requires="x15">
      <x15ac:absPath xmlns:x15ac="http://schemas.microsoft.com/office/spreadsheetml/2010/11/ac" url="\\sii.local\SII-fileserver\share\zeh_conso\■R3ZEH\08.ホームページ\03.HP更新案・設置ファイル\10.設置ファイル\03_集合経産省ZEH\02.ZEHデベロッパー\"/>
    </mc:Choice>
  </mc:AlternateContent>
  <xr:revisionPtr revIDLastSave="0" documentId="13_ncr:1_{510A4BFB-A58F-4596-822E-EA14526DC341}" xr6:coauthVersionLast="46" xr6:coauthVersionMax="46" xr10:uidLastSave="{00000000-0000-0000-0000-000000000000}"/>
  <bookViews>
    <workbookView xWindow="3510" yWindow="3510" windowWidth="21600" windowHeight="11385" tabRatio="816" xr2:uid="{00000000-000D-0000-FFFF-FFFF00000000}"/>
  </bookViews>
  <sheets>
    <sheet name="ＺＥＨデベロッパー登録申請書" sheetId="13" r:id="rId1"/>
    <sheet name="ＺＥＨデベロッパー公開情報" sheetId="11" r:id="rId2"/>
    <sheet name="ＺＥＨデベロッパー登録票" sheetId="21" r:id="rId3"/>
    <sheet name="data1" sheetId="16" state="hidden" r:id="rId4"/>
    <sheet name="data2" sheetId="18" state="hidden" r:id="rId5"/>
    <sheet name="data3" sheetId="20" state="hidden" r:id="rId6"/>
  </sheets>
  <externalReferences>
    <externalReference r:id="rId7"/>
    <externalReference r:id="rId8"/>
  </externalReferences>
  <definedNames>
    <definedName name="_xlnm.Print_Area" localSheetId="1">ＺＥＨデベロッパー公開情報!$A$1:$CF$237</definedName>
    <definedName name="_xlnm.Print_Area" localSheetId="0">ＺＥＨデベロッパー登録申請書!$A$1:$AR$221</definedName>
    <definedName name="_xlnm.Print_Area" localSheetId="2">ＺＥＨデベロッパー登録票!$A$1:$BV$72</definedName>
    <definedName name="オレンジ" localSheetId="5">INDIRECT([1]ＺＥＢプランナー登録票!$BX$6)</definedName>
    <definedName name="オレンジ" localSheetId="2">INDIRECT(ＺＥＨデベロッパー登録票!#REF!)</definedName>
    <definedName name="オレンジ">INDIRECT(#REF!)</definedName>
    <definedName name="コンサルＡ">data2!$L$5:$L$8</definedName>
    <definedName name="コンサルＢ">data2!$L$10:$L$13</definedName>
    <definedName name="サービス業＿他に分類されないもの">data1!$S$2:$S$11</definedName>
    <definedName name="パープル" localSheetId="5">INDIRECT([1]ＺＥＢプランナー登録票!$BX$7)</definedName>
    <definedName name="パープル" localSheetId="2">INDIRECT(ＺＥＨデベロッパー登録票!#REF!)</definedName>
    <definedName name="パープル">INDIRECT(#REF!)</definedName>
    <definedName name="ブルー" localSheetId="5">INDIRECT([1]ＺＥＢプランナー登録票!$BX$8)</definedName>
    <definedName name="ブルー" localSheetId="2">INDIRECT(ＺＥＨデベロッパー登録票!#REF!)</definedName>
    <definedName name="ブルー">INDIRECT(#REF!)</definedName>
    <definedName name="医療・福祉">data1!$Q$2:$Q$5</definedName>
    <definedName name="運輸業・郵便業">data1!$I$2:$I$10</definedName>
    <definedName name="卸売業・小売業">data1!$J$2:$J$14</definedName>
    <definedName name="学術研究・専門＿技術サービス業">data1!$M$2:$M$6</definedName>
    <definedName name="漁業">data1!$C$2:$C$4</definedName>
    <definedName name="教育・学習支援業">data1!$P$2:$P$4</definedName>
    <definedName name="金融業・保険業">data1!$K$2:$K$8</definedName>
    <definedName name="建設業">data1!$E$2:$E$5</definedName>
    <definedName name="公務＿他に分類されるものを除く">data1!$T$2:$T$4</definedName>
    <definedName name="鉱業・採石業・砂利採取業">data1!$D$2:$D$3</definedName>
    <definedName name="宿泊業・飲食サービス業">data1!$N$2:$N$5</definedName>
    <definedName name="情報通信業">data1!$H$2:$H$7</definedName>
    <definedName name="生活関連サービス業・娯楽業">data1!$O$2:$O$5</definedName>
    <definedName name="製造業">data1!$F$2:$F$26</definedName>
    <definedName name="設計Ａ">data2!$H$5:$H$8</definedName>
    <definedName name="設計Ｂ">data2!$H$10:$H$13</definedName>
    <definedName name="設計施工Ａ">data2!$J$5:$J$8</definedName>
    <definedName name="設計施工Ｂ">data2!$J$10:$J$13</definedName>
    <definedName name="大分類" localSheetId="5">[1]データ1!$A$2:$A$22</definedName>
    <definedName name="大分類" localSheetId="2">[2]data1!$A$2:$A$22</definedName>
    <definedName name="大分類">data1!$A$2:$A$22</definedName>
    <definedName name="電気・ガス・熱供給・水道業">data1!$G$2:$G$6</definedName>
    <definedName name="農業・林業">data1!$B$2:$B$4</definedName>
    <definedName name="不動産業・物品賃貸業">data1!$L$2:$L$5</definedName>
    <definedName name="複合サービス事業">data1!$R$2:$R$4</definedName>
    <definedName name="分類不能の産業">data1!$U$2:$U$3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D2" i="20" l="1"/>
  <c r="FT2" i="20"/>
  <c r="FJ2" i="20"/>
  <c r="EZ2" i="20"/>
  <c r="EP2" i="20"/>
  <c r="EE2" i="20"/>
  <c r="DT2" i="20"/>
  <c r="DI2" i="20"/>
  <c r="CX2" i="20"/>
  <c r="CM2" i="20"/>
  <c r="CJ122" i="11"/>
  <c r="CJ123" i="11"/>
  <c r="CJ124" i="11"/>
  <c r="CJ125" i="11"/>
  <c r="CJ126" i="11"/>
  <c r="CJ127" i="11"/>
  <c r="CJ128" i="11"/>
  <c r="CJ129" i="11"/>
  <c r="CJ130" i="11"/>
  <c r="CJ131" i="11"/>
  <c r="CJ132" i="11"/>
  <c r="CJ133" i="11"/>
  <c r="CJ134" i="11"/>
  <c r="CJ135" i="11"/>
  <c r="CJ136" i="11"/>
  <c r="CJ137" i="11"/>
  <c r="CJ138" i="11"/>
  <c r="CJ139" i="11"/>
  <c r="CJ140" i="11"/>
  <c r="CJ141" i="11"/>
  <c r="CJ142" i="11"/>
  <c r="CJ143" i="11"/>
  <c r="CJ144" i="11"/>
  <c r="CJ145" i="11"/>
  <c r="CJ146" i="11"/>
  <c r="CJ147" i="11"/>
  <c r="CJ148" i="11"/>
  <c r="CJ149" i="11"/>
  <c r="CJ150" i="11"/>
  <c r="CJ151" i="11"/>
  <c r="CJ152" i="11"/>
  <c r="CJ153" i="11"/>
  <c r="CJ154" i="11"/>
  <c r="CJ155" i="11"/>
  <c r="CJ156" i="11"/>
  <c r="CJ157" i="11"/>
  <c r="CJ158" i="11"/>
  <c r="CJ159" i="11"/>
  <c r="CJ160" i="11"/>
  <c r="CJ161" i="11"/>
  <c r="CJ162" i="11"/>
  <c r="CJ163" i="11"/>
  <c r="CJ164" i="11"/>
  <c r="CJ165" i="11"/>
  <c r="CJ166" i="11"/>
  <c r="AO6" i="21"/>
  <c r="BG42" i="21"/>
  <c r="BG41" i="21"/>
  <c r="BG40" i="21"/>
  <c r="BG39" i="21"/>
  <c r="BG38" i="21"/>
  <c r="BA42" i="21"/>
  <c r="BA41" i="21"/>
  <c r="BA40" i="21"/>
  <c r="BA39" i="21"/>
  <c r="BA38" i="21"/>
  <c r="BG33" i="21"/>
  <c r="BG32" i="21"/>
  <c r="BG31" i="21"/>
  <c r="BG30" i="21"/>
  <c r="BA33" i="21"/>
  <c r="BA32" i="21"/>
  <c r="BA31" i="21"/>
  <c r="BA30" i="21"/>
  <c r="BA29" i="21"/>
  <c r="BG29" i="21"/>
  <c r="AL218" i="13"/>
  <c r="AI218" i="13"/>
  <c r="AE218" i="13"/>
  <c r="N13" i="11"/>
  <c r="S12" i="13"/>
  <c r="S10" i="13"/>
  <c r="S11" i="13"/>
  <c r="W9" i="13"/>
  <c r="T9" i="13"/>
  <c r="M220" i="13"/>
  <c r="BR166" i="11"/>
  <c r="BR165" i="11"/>
  <c r="BR164" i="11"/>
  <c r="BR163" i="11"/>
  <c r="BR162" i="11"/>
  <c r="BR161" i="11"/>
  <c r="BR160" i="11"/>
  <c r="BR159" i="11"/>
  <c r="BR158" i="11"/>
  <c r="BR157" i="11"/>
  <c r="BR156" i="11"/>
  <c r="BR155" i="11"/>
  <c r="BR154" i="11"/>
  <c r="BR153" i="11"/>
  <c r="BR152" i="11"/>
  <c r="BR151" i="11"/>
  <c r="BR150" i="11"/>
  <c r="BR149" i="11"/>
  <c r="BR148" i="11"/>
  <c r="BR147" i="11"/>
  <c r="BR146" i="11"/>
  <c r="BR145" i="11"/>
  <c r="BR144" i="11"/>
  <c r="BR143" i="11"/>
  <c r="BR142" i="11"/>
  <c r="BR141" i="11"/>
  <c r="BR140" i="11"/>
  <c r="BR139" i="11"/>
  <c r="BR138" i="11"/>
  <c r="BR137" i="11"/>
  <c r="BR136" i="11"/>
  <c r="BR135" i="11"/>
  <c r="BR134" i="11"/>
  <c r="BR133" i="11"/>
  <c r="BR132" i="11"/>
  <c r="BR131" i="11"/>
  <c r="BR130" i="11"/>
  <c r="BR129" i="11"/>
  <c r="BR128" i="11"/>
  <c r="BR127" i="11"/>
  <c r="BR126" i="11"/>
  <c r="BR125" i="11"/>
  <c r="BR124" i="11"/>
  <c r="BR123" i="11"/>
  <c r="BR122" i="11"/>
  <c r="BR121" i="11"/>
  <c r="BR120" i="11"/>
  <c r="BR119" i="11"/>
  <c r="BR118" i="11"/>
  <c r="BR117" i="11"/>
  <c r="BR105" i="11"/>
  <c r="CJ105" i="11"/>
  <c r="BR104" i="11"/>
  <c r="CJ104" i="11"/>
  <c r="BR103" i="11"/>
  <c r="CJ103" i="11"/>
  <c r="BR102" i="11"/>
  <c r="CJ102" i="11"/>
  <c r="BR101" i="11"/>
  <c r="CJ101" i="11"/>
  <c r="BR100" i="11"/>
  <c r="CJ100" i="11"/>
  <c r="BR99" i="11"/>
  <c r="CJ99" i="11"/>
  <c r="BR98" i="11"/>
  <c r="CJ98" i="11"/>
  <c r="BR97" i="11"/>
  <c r="CJ97" i="11"/>
  <c r="BR96" i="11"/>
  <c r="CJ96" i="11"/>
  <c r="BR95" i="11"/>
  <c r="CJ95" i="11"/>
  <c r="BR94" i="11"/>
  <c r="CJ94" i="11"/>
  <c r="BR93" i="11"/>
  <c r="CJ93" i="11"/>
  <c r="BR92" i="11"/>
  <c r="CJ92" i="11"/>
  <c r="BR91" i="11"/>
  <c r="CJ91" i="11"/>
  <c r="BR90" i="11"/>
  <c r="CJ90" i="11"/>
  <c r="BR89" i="11"/>
  <c r="CJ89" i="11"/>
  <c r="BR88" i="11"/>
  <c r="CJ88" i="11"/>
  <c r="BR87" i="11"/>
  <c r="CJ87" i="11"/>
  <c r="BR86" i="11"/>
  <c r="CJ86" i="11"/>
  <c r="BR85" i="11"/>
  <c r="CJ85" i="11"/>
  <c r="BR84" i="11"/>
  <c r="CJ84" i="11"/>
  <c r="BR83" i="11"/>
  <c r="CJ83" i="11"/>
  <c r="BR82" i="11"/>
  <c r="CJ82" i="11"/>
  <c r="BR81" i="11"/>
  <c r="CJ81" i="11"/>
  <c r="BR80" i="11"/>
  <c r="CJ80" i="11"/>
  <c r="BR79" i="11"/>
  <c r="CJ79" i="11"/>
  <c r="BR78" i="11"/>
  <c r="CJ78" i="11"/>
  <c r="BR77" i="11"/>
  <c r="CJ77" i="11"/>
  <c r="BR76" i="11"/>
  <c r="CJ76" i="11"/>
  <c r="BR75" i="11"/>
  <c r="CJ75" i="11"/>
  <c r="BR74" i="11"/>
  <c r="CJ74" i="11"/>
  <c r="BR73" i="11"/>
  <c r="CJ73" i="11"/>
  <c r="BR72" i="11"/>
  <c r="CJ72" i="11"/>
  <c r="BR71" i="11"/>
  <c r="CJ71" i="11"/>
  <c r="BR70" i="11"/>
  <c r="CJ70" i="11"/>
  <c r="BR69" i="11"/>
  <c r="CJ69" i="11"/>
  <c r="BR68" i="11"/>
  <c r="CJ68" i="11"/>
  <c r="BR67" i="11"/>
  <c r="CJ67" i="11"/>
  <c r="BR66" i="11"/>
  <c r="CJ66" i="11"/>
  <c r="BR65" i="11"/>
  <c r="CJ65" i="11"/>
  <c r="BR64" i="11"/>
  <c r="CJ64" i="11"/>
  <c r="BR63" i="11"/>
  <c r="CJ63" i="11"/>
  <c r="BR62" i="11"/>
  <c r="CJ62" i="11"/>
  <c r="BR61" i="11"/>
  <c r="CJ61" i="11"/>
  <c r="BR60" i="11"/>
  <c r="BR59" i="11"/>
  <c r="BR58" i="11"/>
  <c r="BR57" i="11"/>
  <c r="BR56" i="11"/>
  <c r="GJ2" i="20"/>
  <c r="BU2" i="20"/>
  <c r="BT2" i="20"/>
  <c r="BS2" i="20"/>
  <c r="BR2" i="20"/>
  <c r="BQ2" i="20"/>
  <c r="BP2" i="20"/>
  <c r="BO2" i="20"/>
  <c r="BN2" i="20"/>
  <c r="BM2" i="20"/>
  <c r="BL2" i="20"/>
  <c r="BK2" i="20"/>
  <c r="BJ2" i="20"/>
  <c r="BI2" i="20"/>
  <c r="BH2" i="20"/>
  <c r="BG2" i="20"/>
  <c r="BF2" i="20"/>
  <c r="BE2" i="20"/>
  <c r="BD2"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GI2" i="20"/>
  <c r="GH2" i="20"/>
  <c r="GG2" i="20"/>
  <c r="GF2" i="20"/>
  <c r="GE2" i="20"/>
  <c r="GC2" i="20"/>
  <c r="GB2" i="20"/>
  <c r="GA2" i="20"/>
  <c r="FZ2" i="20"/>
  <c r="FY2" i="20"/>
  <c r="FX2" i="20"/>
  <c r="FW2" i="20"/>
  <c r="FV2" i="20"/>
  <c r="FU2" i="20"/>
  <c r="FS2" i="20"/>
  <c r="FR2" i="20"/>
  <c r="FQ2" i="20"/>
  <c r="FP2" i="20"/>
  <c r="FO2" i="20"/>
  <c r="FN2" i="20"/>
  <c r="FM2" i="20"/>
  <c r="FL2" i="20"/>
  <c r="FK2" i="20"/>
  <c r="FI2" i="20"/>
  <c r="FH2" i="20"/>
  <c r="FG2" i="20"/>
  <c r="FF2" i="20"/>
  <c r="FE2" i="20"/>
  <c r="FD2" i="20"/>
  <c r="FC2" i="20"/>
  <c r="FB2" i="20"/>
  <c r="FA2" i="20"/>
  <c r="EY2" i="20"/>
  <c r="EX2" i="20"/>
  <c r="EW2" i="20"/>
  <c r="EV2" i="20"/>
  <c r="EU2" i="20"/>
  <c r="ET2" i="20"/>
  <c r="ER2" i="20"/>
  <c r="EQ2" i="20"/>
  <c r="EO2" i="20"/>
  <c r="EN2" i="20"/>
  <c r="EM2" i="20"/>
  <c r="EL2" i="20"/>
  <c r="EK2" i="20"/>
  <c r="EJ2" i="20"/>
  <c r="EI2" i="20"/>
  <c r="EH2" i="20"/>
  <c r="EG2" i="20"/>
  <c r="EF2" i="20"/>
  <c r="ED2" i="20"/>
  <c r="EC2" i="20"/>
  <c r="EB2" i="20"/>
  <c r="EA2" i="20"/>
  <c r="DZ2" i="20"/>
  <c r="DY2" i="20"/>
  <c r="DX2" i="20"/>
  <c r="DW2" i="20"/>
  <c r="DV2" i="20"/>
  <c r="DU2" i="20"/>
  <c r="DS2" i="20"/>
  <c r="DR2" i="20"/>
  <c r="DQ2" i="20"/>
  <c r="DP2" i="20"/>
  <c r="DO2" i="20"/>
  <c r="DN2" i="20"/>
  <c r="DM2" i="20"/>
  <c r="DL2" i="20"/>
  <c r="DK2" i="20"/>
  <c r="DJ2" i="20"/>
  <c r="DH2" i="20"/>
  <c r="DG2" i="20"/>
  <c r="DF2" i="20"/>
  <c r="DE2" i="20"/>
  <c r="DD2" i="20"/>
  <c r="DC2" i="20"/>
  <c r="DB2" i="20"/>
  <c r="CZ2" i="20"/>
  <c r="CY2" i="20"/>
  <c r="CW2" i="20"/>
  <c r="CV2" i="20"/>
  <c r="CU2" i="20"/>
  <c r="CT2" i="20"/>
  <c r="CS2" i="20"/>
  <c r="CR2" i="20"/>
  <c r="CQ2" i="20"/>
  <c r="CP2" i="20"/>
  <c r="CO2" i="20"/>
  <c r="CN2" i="20"/>
  <c r="CL2" i="20"/>
  <c r="CK2" i="20"/>
  <c r="CJ2" i="20"/>
  <c r="CI2" i="20"/>
  <c r="CH2" i="20"/>
  <c r="CG2" i="20"/>
  <c r="CD2" i="20"/>
  <c r="CC2" i="20"/>
  <c r="CB2" i="20"/>
  <c r="CA2" i="20"/>
  <c r="BZ2" i="20"/>
  <c r="BY2" i="20"/>
  <c r="BX2" i="20"/>
  <c r="BW2" i="20"/>
  <c r="BV2" i="20"/>
  <c r="AA42" i="21"/>
  <c r="AA41" i="21"/>
  <c r="AA40" i="21"/>
  <c r="AA39" i="21"/>
  <c r="AA38" i="21"/>
  <c r="AA33" i="21"/>
  <c r="AA32" i="21"/>
  <c r="AA31" i="21"/>
  <c r="AA30" i="21"/>
  <c r="AA29" i="21"/>
  <c r="AS144" i="21"/>
  <c r="AF144" i="21"/>
  <c r="C144" i="21"/>
  <c r="AS143" i="21"/>
  <c r="AF143" i="21"/>
  <c r="C143" i="21"/>
  <c r="AS142" i="21"/>
  <c r="AF142" i="21"/>
  <c r="C142" i="21"/>
  <c r="AS141" i="21"/>
  <c r="AF141" i="21"/>
  <c r="C141" i="21"/>
  <c r="AS140" i="21"/>
  <c r="AF140" i="21"/>
  <c r="C140" i="21"/>
  <c r="AS139" i="21"/>
  <c r="AF139" i="21"/>
  <c r="C139" i="21"/>
  <c r="AS138" i="21"/>
  <c r="AF138" i="21"/>
  <c r="C138" i="21"/>
  <c r="AS137" i="21"/>
  <c r="AF137" i="21"/>
  <c r="C137" i="21"/>
  <c r="AS136" i="21"/>
  <c r="AF136" i="21"/>
  <c r="C136" i="21"/>
  <c r="AS135" i="21"/>
  <c r="AF135" i="21"/>
  <c r="C135" i="21"/>
  <c r="AS134" i="21"/>
  <c r="AF134" i="21"/>
  <c r="C134" i="21"/>
  <c r="AS133" i="21"/>
  <c r="AF133" i="21"/>
  <c r="C133" i="21"/>
  <c r="AS132" i="21"/>
  <c r="AF132" i="21"/>
  <c r="C132" i="21"/>
  <c r="AS131" i="21"/>
  <c r="AF131" i="21"/>
  <c r="C131" i="21"/>
  <c r="AS130" i="21"/>
  <c r="AF130" i="21"/>
  <c r="C130" i="21"/>
  <c r="AS129" i="21"/>
  <c r="AF129" i="21"/>
  <c r="C129" i="21"/>
  <c r="AS128" i="21"/>
  <c r="AF128" i="21"/>
  <c r="C128" i="21"/>
  <c r="AS127" i="21"/>
  <c r="AF127" i="21"/>
  <c r="C127" i="21"/>
  <c r="AS126" i="21"/>
  <c r="AF126" i="21"/>
  <c r="C126" i="21"/>
  <c r="C125" i="21"/>
  <c r="AS125" i="21"/>
  <c r="AF125" i="21"/>
  <c r="AS120" i="21"/>
  <c r="AF120" i="21"/>
  <c r="C120" i="21"/>
  <c r="AS119" i="21"/>
  <c r="AF119" i="21"/>
  <c r="C119" i="21"/>
  <c r="AS118" i="21"/>
  <c r="AF118" i="21"/>
  <c r="C118" i="21"/>
  <c r="AS117" i="21"/>
  <c r="AF117" i="21"/>
  <c r="C117" i="21"/>
  <c r="AS116" i="21"/>
  <c r="AF116" i="21"/>
  <c r="C116" i="21"/>
  <c r="AS115" i="21"/>
  <c r="AF115" i="21"/>
  <c r="C115" i="21"/>
  <c r="AS114" i="21"/>
  <c r="AF114" i="21"/>
  <c r="C114" i="21"/>
  <c r="AS113" i="21"/>
  <c r="AF113" i="21"/>
  <c r="C113" i="21"/>
  <c r="AS112" i="21"/>
  <c r="AF112" i="21"/>
  <c r="C112" i="21"/>
  <c r="AS111" i="21"/>
  <c r="AF111" i="21"/>
  <c r="C111" i="21"/>
  <c r="AS110" i="21"/>
  <c r="AF110" i="21"/>
  <c r="C110" i="21"/>
  <c r="AS109" i="21"/>
  <c r="AF109" i="21"/>
  <c r="C109" i="21"/>
  <c r="AS108" i="21"/>
  <c r="AF108" i="21"/>
  <c r="C108" i="21"/>
  <c r="AS107" i="21"/>
  <c r="AF107" i="21"/>
  <c r="C107" i="21"/>
  <c r="AS106" i="21"/>
  <c r="AF106" i="21"/>
  <c r="C106" i="21"/>
  <c r="AS105" i="21"/>
  <c r="AF105" i="21"/>
  <c r="C105" i="21"/>
  <c r="AS104" i="21"/>
  <c r="AF104" i="21"/>
  <c r="C104" i="21"/>
  <c r="AS103" i="21"/>
  <c r="AF103" i="21"/>
  <c r="C103" i="21"/>
  <c r="AS102" i="21"/>
  <c r="AF102" i="21"/>
  <c r="C102" i="21"/>
  <c r="AS101" i="21"/>
  <c r="AF101" i="21"/>
  <c r="C101" i="21"/>
  <c r="AS96" i="21"/>
  <c r="AF96" i="21"/>
  <c r="C96" i="21"/>
  <c r="AS95" i="21"/>
  <c r="AF95" i="21"/>
  <c r="C95" i="21"/>
  <c r="AS94" i="21"/>
  <c r="AF94" i="21"/>
  <c r="C94" i="21"/>
  <c r="AS93" i="21"/>
  <c r="AF93" i="21"/>
  <c r="C93" i="21"/>
  <c r="AS92" i="21"/>
  <c r="AF92" i="21"/>
  <c r="C92" i="21"/>
  <c r="AS91" i="21"/>
  <c r="AF91" i="21"/>
  <c r="C91" i="21"/>
  <c r="AS90" i="21"/>
  <c r="AF90" i="21"/>
  <c r="C90" i="21"/>
  <c r="AS89" i="21"/>
  <c r="AF89" i="21"/>
  <c r="C89" i="21"/>
  <c r="AS88" i="21"/>
  <c r="AF88" i="21"/>
  <c r="C88" i="21"/>
  <c r="AS87" i="21"/>
  <c r="AF87" i="21"/>
  <c r="C87" i="21"/>
  <c r="AS86" i="21"/>
  <c r="AF86" i="21"/>
  <c r="C86" i="21"/>
  <c r="AS85" i="21"/>
  <c r="AF85" i="21"/>
  <c r="C85" i="21"/>
  <c r="AS84" i="21"/>
  <c r="AF84" i="21"/>
  <c r="C84" i="21"/>
  <c r="AS83" i="21"/>
  <c r="AF83" i="21"/>
  <c r="C83" i="21"/>
  <c r="AS82" i="21"/>
  <c r="AF82" i="21"/>
  <c r="C82" i="21"/>
  <c r="AS81" i="21"/>
  <c r="AF81" i="21"/>
  <c r="C81" i="21"/>
  <c r="AS80" i="21"/>
  <c r="AF80" i="21"/>
  <c r="C80" i="21"/>
  <c r="AS79" i="21"/>
  <c r="AF79" i="21"/>
  <c r="C79" i="21"/>
  <c r="AS78" i="21"/>
  <c r="AF78" i="21"/>
  <c r="C78" i="21"/>
  <c r="AS77" i="21"/>
  <c r="AF77" i="21"/>
  <c r="C77" i="21"/>
  <c r="AS72" i="21"/>
  <c r="AF72" i="21"/>
  <c r="C72" i="21"/>
  <c r="AS71" i="21"/>
  <c r="AF71" i="21"/>
  <c r="C71" i="21"/>
  <c r="AS70" i="21"/>
  <c r="AF70" i="21"/>
  <c r="C70" i="21"/>
  <c r="AS69" i="21"/>
  <c r="AF69" i="21"/>
  <c r="C69" i="21"/>
  <c r="AS68" i="21"/>
  <c r="AF68" i="21"/>
  <c r="C68" i="21"/>
  <c r="AS67" i="21"/>
  <c r="AF67" i="21"/>
  <c r="C67" i="21"/>
  <c r="AS66" i="21"/>
  <c r="AF66" i="21"/>
  <c r="C66" i="21"/>
  <c r="AS65" i="21"/>
  <c r="AF65" i="21"/>
  <c r="C65" i="21"/>
  <c r="AS64" i="21"/>
  <c r="AF64" i="21"/>
  <c r="C64" i="21"/>
  <c r="AS63" i="21"/>
  <c r="AF63" i="21"/>
  <c r="C63" i="21"/>
  <c r="AS62" i="21"/>
  <c r="AF62" i="21"/>
  <c r="C62" i="21"/>
  <c r="AS61" i="21"/>
  <c r="AF61" i="21"/>
  <c r="C61" i="21"/>
  <c r="AS60" i="21"/>
  <c r="AF60" i="21"/>
  <c r="C60" i="21"/>
  <c r="AS59" i="21"/>
  <c r="AF59" i="21"/>
  <c r="C59" i="21"/>
  <c r="AS58" i="21"/>
  <c r="AF58" i="21"/>
  <c r="C58" i="21"/>
  <c r="AS57" i="21"/>
  <c r="AF57" i="21"/>
  <c r="C57" i="21"/>
  <c r="AS56" i="21"/>
  <c r="AF56" i="21"/>
  <c r="C56" i="21"/>
  <c r="AS55" i="21"/>
  <c r="AF55" i="21"/>
  <c r="C55" i="21"/>
  <c r="AS54" i="21"/>
  <c r="AF54" i="21"/>
  <c r="C54" i="21"/>
  <c r="AS53" i="21"/>
  <c r="AF53" i="21"/>
  <c r="C53" i="21"/>
  <c r="Q49" i="21"/>
  <c r="Q48" i="21"/>
  <c r="Q47" i="21"/>
  <c r="ES2" i="20"/>
  <c r="DA2" i="20"/>
  <c r="E6" i="21"/>
  <c r="E5" i="21"/>
  <c r="BM42" i="21"/>
  <c r="AW42" i="21"/>
  <c r="AS42" i="21"/>
  <c r="AP42" i="21"/>
  <c r="AJ42" i="21"/>
  <c r="AF42" i="21"/>
  <c r="C42" i="21"/>
  <c r="BM41" i="21"/>
  <c r="AW41" i="21"/>
  <c r="AS41" i="21"/>
  <c r="AP41" i="21"/>
  <c r="AJ41" i="21"/>
  <c r="AF41" i="21"/>
  <c r="C41" i="21"/>
  <c r="BM40" i="21"/>
  <c r="AW40" i="21"/>
  <c r="AS40" i="21"/>
  <c r="AP40" i="21"/>
  <c r="AJ40" i="21"/>
  <c r="AF40" i="21"/>
  <c r="C40" i="21"/>
  <c r="BM39" i="21"/>
  <c r="AW39" i="21"/>
  <c r="AS39" i="21"/>
  <c r="AP39" i="21"/>
  <c r="AJ39" i="21"/>
  <c r="AF39" i="21"/>
  <c r="C39" i="21"/>
  <c r="BM38" i="21"/>
  <c r="AW38" i="21"/>
  <c r="AS38" i="21"/>
  <c r="AP38" i="21"/>
  <c r="AJ38" i="21"/>
  <c r="AF38" i="21"/>
  <c r="C38" i="21"/>
  <c r="BS33" i="21"/>
  <c r="BM33" i="21"/>
  <c r="AW33" i="21"/>
  <c r="AS33" i="21"/>
  <c r="AP33" i="21"/>
  <c r="AJ33" i="21"/>
  <c r="AF33" i="21"/>
  <c r="C33" i="21"/>
  <c r="BS32" i="21"/>
  <c r="BM32" i="21"/>
  <c r="AW32" i="21"/>
  <c r="AS32" i="21"/>
  <c r="AP32" i="21"/>
  <c r="AJ32" i="21"/>
  <c r="AF32" i="21"/>
  <c r="C32" i="21"/>
  <c r="BS31" i="21"/>
  <c r="BM31" i="21"/>
  <c r="AW31" i="21"/>
  <c r="AS31" i="21"/>
  <c r="AP31" i="21"/>
  <c r="AJ31" i="21"/>
  <c r="AF31" i="21"/>
  <c r="C31" i="21"/>
  <c r="BS30" i="21"/>
  <c r="BM30" i="21"/>
  <c r="AW30" i="21"/>
  <c r="AS30" i="21"/>
  <c r="AP30" i="21"/>
  <c r="AJ30" i="21"/>
  <c r="AF30" i="21"/>
  <c r="C30" i="21"/>
  <c r="BS29" i="21"/>
  <c r="BM29" i="21"/>
  <c r="AW29" i="21"/>
  <c r="AS29" i="21"/>
  <c r="AP29" i="21"/>
  <c r="AJ29" i="21"/>
  <c r="AF29" i="21"/>
  <c r="C29" i="21"/>
  <c r="N14" i="11"/>
  <c r="AA19" i="21"/>
  <c r="AA21" i="21"/>
  <c r="X9" i="21"/>
  <c r="X11" i="21"/>
  <c r="X10" i="21"/>
  <c r="BZ50" i="11"/>
  <c r="CE2" i="20"/>
  <c r="BT34" i="21"/>
  <c r="BZ111" i="11"/>
  <c r="BT43" i="21"/>
  <c r="AA20" i="21"/>
  <c r="AA18" i="21"/>
  <c r="CF2" i="20"/>
  <c r="N15" i="11"/>
  <c r="AV15" i="11"/>
  <c r="CM24" i="21"/>
  <c r="CM23" i="21"/>
  <c r="CM22" i="21"/>
  <c r="CM21" i="21"/>
  <c r="CM20" i="21"/>
  <c r="CM19" i="21"/>
  <c r="CM18" i="21"/>
  <c r="CM17" i="21"/>
  <c r="CM16" i="21"/>
  <c r="CM15" i="21"/>
  <c r="M219" i="13"/>
  <c r="J80" i="13"/>
  <c r="BY48" i="13"/>
</calcChain>
</file>

<file path=xl/sharedStrings.xml><?xml version="1.0" encoding="utf-8"?>
<sst xmlns="http://schemas.openxmlformats.org/spreadsheetml/2006/main" count="1739" uniqueCount="755">
  <si>
    <t>業種</t>
    <rPh sb="0" eb="2">
      <t>ギョウシュ</t>
    </rPh>
    <phoneticPr fontId="1"/>
  </si>
  <si>
    <t>年</t>
    <rPh sb="0" eb="1">
      <t>ネン</t>
    </rPh>
    <phoneticPr fontId="8"/>
  </si>
  <si>
    <t>月</t>
    <rPh sb="0" eb="1">
      <t>ツキ</t>
    </rPh>
    <phoneticPr fontId="8"/>
  </si>
  <si>
    <t>日</t>
    <rPh sb="0" eb="1">
      <t>ニチ</t>
    </rPh>
    <phoneticPr fontId="8"/>
  </si>
  <si>
    <t>登録申請者</t>
    <rPh sb="0" eb="2">
      <t>トウロク</t>
    </rPh>
    <rPh sb="2" eb="4">
      <t>シンセイ</t>
    </rPh>
    <rPh sb="4" eb="5">
      <t>シャ</t>
    </rPh>
    <phoneticPr fontId="8"/>
  </si>
  <si>
    <t>郵便番号</t>
    <rPh sb="0" eb="2">
      <t>ユウビン</t>
    </rPh>
    <rPh sb="2" eb="4">
      <t>バンゴウ</t>
    </rPh>
    <phoneticPr fontId="8"/>
  </si>
  <si>
    <t>所在地</t>
    <rPh sb="0" eb="3">
      <t>ショザイチ</t>
    </rPh>
    <phoneticPr fontId="8"/>
  </si>
  <si>
    <t>申請者の詳細</t>
    <rPh sb="0" eb="3">
      <t>シンセイシャ</t>
    </rPh>
    <rPh sb="4" eb="6">
      <t>ショウサイ</t>
    </rPh>
    <phoneticPr fontId="8"/>
  </si>
  <si>
    <t>都道府県</t>
    <rPh sb="0" eb="4">
      <t>トドウフケン</t>
    </rPh>
    <phoneticPr fontId="8"/>
  </si>
  <si>
    <t>市区町村</t>
    <rPh sb="0" eb="2">
      <t>シク</t>
    </rPh>
    <rPh sb="2" eb="4">
      <t>チョウソン</t>
    </rPh>
    <phoneticPr fontId="8"/>
  </si>
  <si>
    <t>住所</t>
    <rPh sb="0" eb="2">
      <t>ジュウショ</t>
    </rPh>
    <phoneticPr fontId="8"/>
  </si>
  <si>
    <t>電話番号</t>
    <rPh sb="0" eb="2">
      <t>デンワ</t>
    </rPh>
    <rPh sb="2" eb="4">
      <t>バンゴウ</t>
    </rPh>
    <phoneticPr fontId="8"/>
  </si>
  <si>
    <t>携帯電話番号</t>
    <rPh sb="0" eb="2">
      <t>ケイタイ</t>
    </rPh>
    <rPh sb="2" eb="4">
      <t>デンワ</t>
    </rPh>
    <rPh sb="4" eb="6">
      <t>バンゴウ</t>
    </rPh>
    <phoneticPr fontId="8"/>
  </si>
  <si>
    <t>以上</t>
    <rPh sb="0" eb="2">
      <t>イジョウ</t>
    </rPh>
    <phoneticPr fontId="8"/>
  </si>
  <si>
    <t>２.</t>
  </si>
  <si>
    <t>暴力団排除</t>
    <rPh sb="0" eb="3">
      <t>ボウリョクダン</t>
    </rPh>
    <rPh sb="3" eb="5">
      <t>ハイジョ</t>
    </rPh>
    <phoneticPr fontId="8"/>
  </si>
  <si>
    <t>申請登録内容の変更及び取下げ</t>
    <rPh sb="0" eb="2">
      <t>シンセイ</t>
    </rPh>
    <rPh sb="2" eb="4">
      <t>トウロク</t>
    </rPh>
    <rPh sb="4" eb="6">
      <t>ナイヨウ</t>
    </rPh>
    <rPh sb="7" eb="9">
      <t>ヘンコウ</t>
    </rPh>
    <rPh sb="9" eb="10">
      <t>オヨ</t>
    </rPh>
    <rPh sb="11" eb="13">
      <t>トリサ</t>
    </rPh>
    <phoneticPr fontId="8"/>
  </si>
  <si>
    <t>事業の不履行等</t>
    <rPh sb="0" eb="2">
      <t>ジギョウ</t>
    </rPh>
    <rPh sb="3" eb="6">
      <t>フリコウ</t>
    </rPh>
    <rPh sb="6" eb="7">
      <t>トウ</t>
    </rPh>
    <phoneticPr fontId="8"/>
  </si>
  <si>
    <t>免責</t>
    <rPh sb="0" eb="2">
      <t>メンセキ</t>
    </rPh>
    <phoneticPr fontId="8"/>
  </si>
  <si>
    <t>事業の内容変更、終了</t>
    <rPh sb="0" eb="2">
      <t>ジギョウ</t>
    </rPh>
    <rPh sb="3" eb="5">
      <t>ナイヨウ</t>
    </rPh>
    <rPh sb="5" eb="7">
      <t>ヘンコウ</t>
    </rPh>
    <rPh sb="8" eb="10">
      <t>シュウリョウ</t>
    </rPh>
    <phoneticPr fontId="8"/>
  </si>
  <si>
    <t>申請・登録の無効</t>
    <rPh sb="0" eb="2">
      <t>シンセイ</t>
    </rPh>
    <rPh sb="3" eb="5">
      <t>トウロク</t>
    </rPh>
    <rPh sb="6" eb="8">
      <t>ムコウ</t>
    </rPh>
    <phoneticPr fontId="8"/>
  </si>
  <si>
    <t>申請書の提出後に申請登録内容に変更が発生した場合には、ＳＩＩに速やかに報告することを了承している。</t>
    <rPh sb="0" eb="2">
      <t>シンセイ</t>
    </rPh>
    <rPh sb="2" eb="3">
      <t>ショ</t>
    </rPh>
    <rPh sb="4" eb="6">
      <t>テイシュツ</t>
    </rPh>
    <rPh sb="6" eb="7">
      <t>ゴ</t>
    </rPh>
    <rPh sb="8" eb="10">
      <t>シンセイ</t>
    </rPh>
    <rPh sb="10" eb="12">
      <t>トウロク</t>
    </rPh>
    <rPh sb="12" eb="14">
      <t>ナイヨウ</t>
    </rPh>
    <rPh sb="15" eb="17">
      <t>ヘンコウ</t>
    </rPh>
    <rPh sb="18" eb="20">
      <t>ハッセイ</t>
    </rPh>
    <rPh sb="22" eb="24">
      <t>バアイ</t>
    </rPh>
    <rPh sb="31" eb="32">
      <t>スミ</t>
    </rPh>
    <rPh sb="35" eb="37">
      <t>ホウコク</t>
    </rPh>
    <rPh sb="42" eb="44">
      <t>リョウショウ</t>
    </rPh>
    <phoneticPr fontId="8"/>
  </si>
  <si>
    <t>調査等の協力</t>
    <rPh sb="0" eb="2">
      <t>チョウサ</t>
    </rPh>
    <rPh sb="2" eb="3">
      <t>トウ</t>
    </rPh>
    <rPh sb="4" eb="6">
      <t>キョウリョク</t>
    </rPh>
    <phoneticPr fontId="8"/>
  </si>
  <si>
    <t>報告義務</t>
    <rPh sb="0" eb="2">
      <t>ホウコク</t>
    </rPh>
    <rPh sb="2" eb="4">
      <t>ギム</t>
    </rPh>
    <phoneticPr fontId="1"/>
  </si>
  <si>
    <t>一般社団法人　環境共創イニシアチブ</t>
    <phoneticPr fontId="8"/>
  </si>
  <si>
    <t>〒</t>
    <phoneticPr fontId="8"/>
  </si>
  <si>
    <t>‐</t>
    <phoneticPr fontId="8"/>
  </si>
  <si>
    <t>Ｅ-ＭＡＩＬ</t>
    <phoneticPr fontId="8"/>
  </si>
  <si>
    <t>別紙１</t>
    <rPh sb="0" eb="2">
      <t>ベッシ</t>
    </rPh>
    <phoneticPr fontId="8"/>
  </si>
  <si>
    <t>別紙２</t>
    <rPh sb="0" eb="2">
      <t>ベッシ</t>
    </rPh>
    <phoneticPr fontId="8"/>
  </si>
  <si>
    <t>役員名簿</t>
    <rPh sb="0" eb="2">
      <t>ヤクイン</t>
    </rPh>
    <rPh sb="2" eb="4">
      <t>メイボ</t>
    </rPh>
    <phoneticPr fontId="8"/>
  </si>
  <si>
    <t>法人・団体名等</t>
    <rPh sb="0" eb="2">
      <t>ホウジン</t>
    </rPh>
    <rPh sb="3" eb="5">
      <t>ダンタイ</t>
    </rPh>
    <rPh sb="5" eb="6">
      <t>メイ</t>
    </rPh>
    <rPh sb="6" eb="7">
      <t>ナド</t>
    </rPh>
    <phoneticPr fontId="8"/>
  </si>
  <si>
    <t>：</t>
    <phoneticPr fontId="8"/>
  </si>
  <si>
    <t>氏名　カナ</t>
    <rPh sb="0" eb="2">
      <t>シメイ</t>
    </rPh>
    <phoneticPr fontId="8"/>
  </si>
  <si>
    <t>氏名　漢字</t>
    <rPh sb="0" eb="2">
      <t>シメイ</t>
    </rPh>
    <rPh sb="3" eb="5">
      <t>カンジ</t>
    </rPh>
    <phoneticPr fontId="8"/>
  </si>
  <si>
    <t>生年月日</t>
    <rPh sb="0" eb="2">
      <t>セイネン</t>
    </rPh>
    <rPh sb="2" eb="4">
      <t>ガッピ</t>
    </rPh>
    <phoneticPr fontId="8"/>
  </si>
  <si>
    <t>役職名</t>
    <rPh sb="0" eb="3">
      <t>ヤクショクメイ</t>
    </rPh>
    <phoneticPr fontId="8"/>
  </si>
  <si>
    <t>和暦</t>
    <rPh sb="0" eb="2">
      <t>ワレキ</t>
    </rPh>
    <phoneticPr fontId="8"/>
  </si>
  <si>
    <t>別紙３</t>
    <rPh sb="0" eb="2">
      <t>ベッシ</t>
    </rPh>
    <phoneticPr fontId="8"/>
  </si>
  <si>
    <t>法人名</t>
    <phoneticPr fontId="1"/>
  </si>
  <si>
    <t>登録種別</t>
    <rPh sb="0" eb="2">
      <t>トウロク</t>
    </rPh>
    <rPh sb="2" eb="4">
      <t>シュベツ</t>
    </rPh>
    <phoneticPr fontId="1"/>
  </si>
  <si>
    <t>大分類</t>
    <rPh sb="0" eb="3">
      <t>ダイブンルイ</t>
    </rPh>
    <phoneticPr fontId="1"/>
  </si>
  <si>
    <t>中分類</t>
    <rPh sb="0" eb="3">
      <t>チュウブンルイ</t>
    </rPh>
    <phoneticPr fontId="1"/>
  </si>
  <si>
    <t>法人名</t>
    <rPh sb="0" eb="2">
      <t>ホウジン</t>
    </rPh>
    <rPh sb="2" eb="3">
      <t>メイ</t>
    </rPh>
    <phoneticPr fontId="8"/>
  </si>
  <si>
    <t>所在地（都道府県）</t>
    <rPh sb="0" eb="3">
      <t>ショザイチ</t>
    </rPh>
    <rPh sb="4" eb="8">
      <t>トドウフケン</t>
    </rPh>
    <phoneticPr fontId="8"/>
  </si>
  <si>
    <t>登録種別</t>
    <rPh sb="0" eb="2">
      <t>トウロク</t>
    </rPh>
    <rPh sb="2" eb="4">
      <t>シュベツ</t>
    </rPh>
    <phoneticPr fontId="8"/>
  </si>
  <si>
    <t>建築物の名称</t>
    <rPh sb="0" eb="3">
      <t>ケンチクブツ</t>
    </rPh>
    <rPh sb="4" eb="6">
      <t>メイショウ</t>
    </rPh>
    <phoneticPr fontId="1"/>
  </si>
  <si>
    <t>延床面積</t>
    <rPh sb="0" eb="4">
      <t>ノベユカメンセキ</t>
    </rPh>
    <phoneticPr fontId="1"/>
  </si>
  <si>
    <t>階数</t>
    <rPh sb="0" eb="2">
      <t>カイスウ</t>
    </rPh>
    <phoneticPr fontId="1"/>
  </si>
  <si>
    <t>一次エネルギー削減率</t>
    <rPh sb="0" eb="2">
      <t>イチジ</t>
    </rPh>
    <rPh sb="7" eb="9">
      <t>サクゲン</t>
    </rPh>
    <rPh sb="9" eb="10">
      <t>リツ</t>
    </rPh>
    <phoneticPr fontId="1"/>
  </si>
  <si>
    <t>創エネ含まず</t>
    <rPh sb="0" eb="1">
      <t>ソウ</t>
    </rPh>
    <rPh sb="3" eb="4">
      <t>フク</t>
    </rPh>
    <phoneticPr fontId="1"/>
  </si>
  <si>
    <t>創エネ含む</t>
    <rPh sb="0" eb="1">
      <t>ソウ</t>
    </rPh>
    <rPh sb="3" eb="4">
      <t>フク</t>
    </rPh>
    <phoneticPr fontId="1"/>
  </si>
  <si>
    <t>所属部署</t>
    <rPh sb="0" eb="2">
      <t>ショゾク</t>
    </rPh>
    <rPh sb="2" eb="4">
      <t>ブショ</t>
    </rPh>
    <phoneticPr fontId="8"/>
  </si>
  <si>
    <t>代表者役職</t>
    <rPh sb="0" eb="3">
      <t>ダイヒョウシャ</t>
    </rPh>
    <rPh sb="3" eb="5">
      <t>ヤクショク</t>
    </rPh>
    <phoneticPr fontId="8"/>
  </si>
  <si>
    <t>代表者等名</t>
    <rPh sb="0" eb="3">
      <t>ダイヒョウシャ</t>
    </rPh>
    <rPh sb="3" eb="4">
      <t>トウ</t>
    </rPh>
    <rPh sb="4" eb="5">
      <t>メイ</t>
    </rPh>
    <phoneticPr fontId="8"/>
  </si>
  <si>
    <t>‐</t>
    <phoneticPr fontId="8"/>
  </si>
  <si>
    <t>‐</t>
    <phoneticPr fontId="1"/>
  </si>
  <si>
    <t>@</t>
    <phoneticPr fontId="1"/>
  </si>
  <si>
    <t>北海道</t>
    <rPh sb="0" eb="3">
      <t>ホッカイドウ</t>
    </rPh>
    <phoneticPr fontId="1"/>
  </si>
  <si>
    <t>都道府県</t>
    <rPh sb="0" eb="4">
      <t>トドウフケン</t>
    </rPh>
    <phoneticPr fontId="1"/>
  </si>
  <si>
    <t>法人名</t>
    <rPh sb="0" eb="2">
      <t>ホウジン</t>
    </rPh>
    <rPh sb="2" eb="3">
      <t>メイ</t>
    </rPh>
    <phoneticPr fontId="1"/>
  </si>
  <si>
    <t>東北</t>
    <rPh sb="0" eb="2">
      <t>トウホク</t>
    </rPh>
    <phoneticPr fontId="1"/>
  </si>
  <si>
    <t>青森</t>
    <rPh sb="0" eb="2">
      <t>アオモリ</t>
    </rPh>
    <phoneticPr fontId="1"/>
  </si>
  <si>
    <t>関東</t>
    <rPh sb="0" eb="2">
      <t>カントウ</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</si>
  <si>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</si>
  <si>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</si>
  <si>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</si>
  <si>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</si>
  <si>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</si>
  <si>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</si>
  <si>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</si>
  <si>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北陸</t>
    <rPh sb="0" eb="2">
      <t>ホクリク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</si>
  <si>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</si>
  <si>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</si>
  <si>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</si>
  <si>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</si>
  <si>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中部</t>
    <rPh sb="0" eb="2">
      <t>チュウブ</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</si>
  <si>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</si>
  <si>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</si>
  <si>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</si>
  <si>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</si>
  <si>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</si>
  <si>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近畿</t>
    <rPh sb="0" eb="2">
      <t>キンキ</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</si>
  <si>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</si>
  <si>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</si>
  <si>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</si>
  <si>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</si>
  <si>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</si>
  <si>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</si>
  <si>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</si>
  <si>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規模</t>
    <rPh sb="0" eb="2">
      <t>キボ</t>
    </rPh>
    <phoneticPr fontId="1"/>
  </si>
  <si>
    <t>中国</t>
    <rPh sb="0" eb="2">
      <t>チュウゴク</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</si>
  <si>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</si>
  <si>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</si>
  <si>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</si>
  <si>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</si>
  <si>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</si>
  <si>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四国</t>
    <rPh sb="0" eb="2">
      <t>シコク</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</si>
  <si>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</si>
  <si>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</si>
  <si>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</si>
  <si>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</si>
  <si>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九州</t>
    <rPh sb="0" eb="2">
      <t>キュウシュウ</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</si>
  <si>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</si>
  <si>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</si>
  <si>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</si>
  <si>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</si>
  <si>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</si>
  <si>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</si>
  <si>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</si>
  <si>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</si>
  <si>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農業・林業</t>
    <rPh sb="0" eb="2">
      <t>ノウギョウ</t>
    </rPh>
    <rPh sb="3" eb="5">
      <t>リンギョウ</t>
    </rPh>
    <phoneticPr fontId="1"/>
  </si>
  <si>
    <t>漁業</t>
    <rPh sb="0" eb="1">
      <t>リョウ</t>
    </rPh>
    <rPh sb="1" eb="2">
      <t>ギョウ</t>
    </rPh>
    <phoneticPr fontId="1"/>
  </si>
  <si>
    <t>鉱業・採石業・砂利採取業</t>
    <rPh sb="0" eb="2">
      <t>コウギョウ</t>
    </rPh>
    <rPh sb="3" eb="5">
      <t>サイセキ</t>
    </rPh>
    <rPh sb="5" eb="6">
      <t>ギョウ</t>
    </rPh>
    <rPh sb="7" eb="9">
      <t>ジャリ</t>
    </rPh>
    <rPh sb="9" eb="12">
      <t>サイシュギョウ</t>
    </rPh>
    <phoneticPr fontId="1"/>
  </si>
  <si>
    <t>建設業</t>
    <rPh sb="0" eb="3">
      <t>ケンセツギョウ</t>
    </rPh>
    <phoneticPr fontId="1"/>
  </si>
  <si>
    <t>製造業</t>
    <rPh sb="0" eb="3">
      <t>セイゾウギョウ</t>
    </rPh>
    <phoneticPr fontId="1"/>
  </si>
  <si>
    <t>電気・ガス・熱供給・水道業</t>
    <rPh sb="0" eb="2">
      <t>デンキ</t>
    </rPh>
    <rPh sb="6" eb="7">
      <t>ネツ</t>
    </rPh>
    <rPh sb="7" eb="9">
      <t>キョウキュウ</t>
    </rPh>
    <rPh sb="10" eb="13">
      <t>スイドウギョウ</t>
    </rPh>
    <phoneticPr fontId="1"/>
  </si>
  <si>
    <t>情報通信業</t>
    <rPh sb="0" eb="2">
      <t>ジョウホウ</t>
    </rPh>
    <rPh sb="2" eb="4">
      <t>ツウシン</t>
    </rPh>
    <rPh sb="4" eb="5">
      <t>ギョウ</t>
    </rPh>
    <phoneticPr fontId="1"/>
  </si>
  <si>
    <t>卸売業・小売業</t>
    <rPh sb="0" eb="2">
      <t>オロシウリ</t>
    </rPh>
    <rPh sb="2" eb="3">
      <t>ギョウ</t>
    </rPh>
    <rPh sb="4" eb="7">
      <t>コウリギョウ</t>
    </rPh>
    <phoneticPr fontId="1"/>
  </si>
  <si>
    <t>金融業・保険業</t>
    <rPh sb="0" eb="3">
      <t>キンユウギョウ</t>
    </rPh>
    <rPh sb="4" eb="7">
      <t>ホケンギョウ</t>
    </rPh>
    <phoneticPr fontId="1"/>
  </si>
  <si>
    <t>林業</t>
    <rPh sb="0" eb="2">
      <t>リンギョウ</t>
    </rPh>
    <phoneticPr fontId="1"/>
  </si>
  <si>
    <t>水産養殖業</t>
    <rPh sb="0" eb="2">
      <t>スイサン</t>
    </rPh>
    <rPh sb="2" eb="4">
      <t>ヨウショク</t>
    </rPh>
    <rPh sb="4" eb="5">
      <t>ギョウ</t>
    </rPh>
    <phoneticPr fontId="1"/>
  </si>
  <si>
    <t>総合工事業</t>
    <rPh sb="0" eb="2">
      <t>ソウゴウ</t>
    </rPh>
    <rPh sb="2" eb="5">
      <t>コウジギョウ</t>
    </rPh>
    <phoneticPr fontId="1"/>
  </si>
  <si>
    <t>識別工事業</t>
    <rPh sb="0" eb="2">
      <t>シキベツ</t>
    </rPh>
    <rPh sb="2" eb="5">
      <t>コウジギョウ</t>
    </rPh>
    <phoneticPr fontId="1"/>
  </si>
  <si>
    <t>設備工事業</t>
    <rPh sb="0" eb="2">
      <t>セツビ</t>
    </rPh>
    <rPh sb="2" eb="5">
      <t>コウジギョウ</t>
    </rPh>
    <phoneticPr fontId="1"/>
  </si>
  <si>
    <t>不動産業・物品賃貸業</t>
    <rPh sb="0" eb="3">
      <t>フドウサン</t>
    </rPh>
    <rPh sb="3" eb="4">
      <t>ギョウ</t>
    </rPh>
    <rPh sb="5" eb="7">
      <t>ブッピン</t>
    </rPh>
    <rPh sb="7" eb="10">
      <t>チンタイギョウ</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</si>
  <si>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</si>
  <si>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</si>
  <si>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医療・福祉</t>
    <rPh sb="0" eb="2">
      <t>イリョウ</t>
    </rPh>
    <rPh sb="3" eb="5">
      <t>フクシ</t>
    </rPh>
    <phoneticPr fontId="1"/>
  </si>
  <si>
    <t>複合サービス事業</t>
    <rPh sb="0" eb="2">
      <t>フクゴウ</t>
    </rPh>
    <rPh sb="6" eb="8">
      <t>ジギョウ</t>
    </rPh>
    <phoneticPr fontId="1"/>
  </si>
  <si>
    <t>分類不能の産業</t>
    <rPh sb="0" eb="2">
      <t>ブンルイ</t>
    </rPh>
    <rPh sb="2" eb="4">
      <t>フノウ</t>
    </rPh>
    <rPh sb="5" eb="7">
      <t>サンギョウ</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</si>
  <si>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</si>
  <si>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</si>
  <si>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</si>
  <si>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</si>
  <si>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</si>
  <si>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</si>
  <si>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</si>
  <si>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</si>
  <si>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</si>
  <si>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</si>
  <si>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</si>
  <si>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</si>
  <si>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</si>
  <si>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これに関わった本事業の補助事業者に返還を求めることもあり得ることを理解し、了承している。</t>
    <rPh sb="3" eb="4">
      <t>カカ</t>
    </rPh>
    <rPh sb="7" eb="8">
      <t>ホン</t>
    </rPh>
    <rPh sb="8" eb="10">
      <t>ジギョウ</t>
    </rPh>
    <rPh sb="11" eb="13">
      <t>ホジョ</t>
    </rPh>
    <rPh sb="13" eb="15">
      <t>ジギョウ</t>
    </rPh>
    <rPh sb="15" eb="16">
      <t>シャ</t>
    </rPh>
    <phoneticPr fontId="1"/>
  </si>
  <si>
    <t>代表者等名</t>
    <rPh sb="0" eb="3">
      <t>ダイヒョウシャ</t>
    </rPh>
    <rPh sb="3" eb="4">
      <t>ナド</t>
    </rPh>
    <rPh sb="4" eb="5">
      <t>メイ</t>
    </rPh>
    <phoneticPr fontId="8"/>
  </si>
  <si>
    <t>郵便業（信書便事業を含む）</t>
  </si>
  <si>
    <t>農業</t>
    <rPh sb="0" eb="2">
      <t>ノウギョウ</t>
    </rPh>
    <phoneticPr fontId="1"/>
  </si>
  <si>
    <t>宿泊業</t>
  </si>
  <si>
    <t>飲食店</t>
  </si>
  <si>
    <t>持ち帰り・配達飲食サービス業</t>
  </si>
  <si>
    <t>洗濯・理容・美容・浴場業</t>
  </si>
  <si>
    <t>その他の生活関連サービス業</t>
  </si>
  <si>
    <t>娯楽業</t>
  </si>
  <si>
    <t>その他の教育、学習支援業</t>
  </si>
  <si>
    <t>氏</t>
    <rPh sb="0" eb="1">
      <t>シ</t>
    </rPh>
    <phoneticPr fontId="1"/>
  </si>
  <si>
    <t>名</t>
    <rPh sb="0" eb="1">
      <t>メイ</t>
    </rPh>
    <phoneticPr fontId="1"/>
  </si>
  <si>
    <t>No.</t>
    <phoneticPr fontId="1"/>
  </si>
  <si>
    <t>青森県</t>
    <rPh sb="0" eb="2">
      <t>アオモリ</t>
    </rPh>
    <rPh sb="2" eb="3">
      <t>ケン</t>
    </rPh>
    <phoneticPr fontId="1"/>
  </si>
  <si>
    <t>岩手県</t>
    <phoneticPr fontId="1"/>
  </si>
  <si>
    <t>宮城県</t>
    <phoneticPr fontId="1"/>
  </si>
  <si>
    <t>秋田県</t>
    <phoneticPr fontId="1"/>
  </si>
  <si>
    <t>山形県</t>
    <phoneticPr fontId="1"/>
  </si>
  <si>
    <t>福島県</t>
    <phoneticPr fontId="1"/>
  </si>
  <si>
    <t>茨城県</t>
  </si>
  <si>
    <t>栃木県</t>
  </si>
  <si>
    <t>群馬県</t>
  </si>
  <si>
    <t>埼玉県</t>
  </si>
  <si>
    <t>千葉県</t>
  </si>
  <si>
    <t>東京都</t>
  </si>
  <si>
    <t>神奈川県</t>
    <phoneticPr fontId="1"/>
  </si>
  <si>
    <t>担当者</t>
    <rPh sb="0" eb="3">
      <t>タントウシャ</t>
    </rPh>
    <phoneticPr fontId="1"/>
  </si>
  <si>
    <t>代表者</t>
    <rPh sb="0" eb="3">
      <t>ダイヒョウシャ</t>
    </rPh>
    <phoneticPr fontId="8"/>
  </si>
  <si>
    <t>新潟県</t>
    <rPh sb="0" eb="2">
      <t>ニイガタ</t>
    </rPh>
    <phoneticPr fontId="1"/>
  </si>
  <si>
    <t>富山県</t>
    <rPh sb="0" eb="2">
      <t>トヤマ</t>
    </rPh>
    <phoneticPr fontId="1"/>
  </si>
  <si>
    <t>石川県</t>
    <rPh sb="0" eb="2">
      <t>イシカワ</t>
    </rPh>
    <phoneticPr fontId="1"/>
  </si>
  <si>
    <t>長野県</t>
    <phoneticPr fontId="1"/>
  </si>
  <si>
    <t>岐阜県</t>
    <phoneticPr fontId="1"/>
  </si>
  <si>
    <t>静岡県</t>
    <rPh sb="0" eb="2">
      <t>シズオカ</t>
    </rPh>
    <rPh sb="2" eb="3">
      <t>ケン</t>
    </rPh>
    <phoneticPr fontId="1"/>
  </si>
  <si>
    <t>愛知県</t>
    <rPh sb="0" eb="3">
      <t>アイチケン</t>
    </rPh>
    <phoneticPr fontId="1"/>
  </si>
  <si>
    <t>三重県</t>
    <rPh sb="0" eb="3">
      <t>ミエケン</t>
    </rPh>
    <phoneticPr fontId="1"/>
  </si>
  <si>
    <t>滋賀県</t>
    <rPh sb="0" eb="3">
      <t>シガケン</t>
    </rPh>
    <phoneticPr fontId="1"/>
  </si>
  <si>
    <t>京都府</t>
    <rPh sb="0" eb="2">
      <t>キョウト</t>
    </rPh>
    <rPh sb="2" eb="3">
      <t>フ</t>
    </rPh>
    <phoneticPr fontId="1"/>
  </si>
  <si>
    <t>大阪府</t>
    <rPh sb="0" eb="3">
      <t>オオサカフ</t>
    </rPh>
    <phoneticPr fontId="1"/>
  </si>
  <si>
    <t>兵庫県</t>
    <rPh sb="0" eb="2">
      <t>ヒョウゴ</t>
    </rPh>
    <rPh sb="2" eb="3">
      <t>ケン</t>
    </rPh>
    <phoneticPr fontId="1"/>
  </si>
  <si>
    <t>奈良県</t>
    <rPh sb="0" eb="2">
      <t>ナラ</t>
    </rPh>
    <rPh sb="2" eb="3">
      <t>ケン</t>
    </rPh>
    <phoneticPr fontId="1"/>
  </si>
  <si>
    <t>和歌山県</t>
    <rPh sb="0" eb="3">
      <t>ワカヤマ</t>
    </rPh>
    <rPh sb="3" eb="4">
      <t>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</si>
  <si>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</si>
  <si>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</si>
  <si>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</si>
  <si>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</si>
  <si>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2">
      <t>ヤマグチ</t>
    </rPh>
    <rPh sb="2" eb="3">
      <t>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</si>
  <si>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</si>
  <si>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</si>
  <si>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</si>
  <si>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</si>
  <si>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</si>
  <si>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2">
      <t>サガ</t>
    </rPh>
    <rPh sb="2" eb="3">
      <t>ケン</t>
    </rPh>
    <phoneticPr fontId="1"/>
  </si>
  <si>
    <t>熊本県</t>
    <rPh sb="0" eb="3">
      <t>クマモトケン</t>
    </rPh>
    <phoneticPr fontId="1"/>
  </si>
  <si>
    <t>大分県</t>
    <rPh sb="0" eb="2">
      <t>オオイタ</t>
    </rPh>
    <rPh sb="2" eb="3">
      <t>ケン</t>
    </rPh>
    <phoneticPr fontId="1"/>
  </si>
  <si>
    <t>宮崎県</t>
    <rPh sb="0" eb="3">
      <t>ミヤザキケン</t>
    </rPh>
    <phoneticPr fontId="1"/>
  </si>
  <si>
    <t>鹿児島県</t>
    <rPh sb="0" eb="4">
      <t>カゴシマケン</t>
    </rPh>
    <phoneticPr fontId="1"/>
  </si>
  <si>
    <t>沖縄県</t>
    <rPh sb="0" eb="3">
      <t>オキナワケン</t>
    </rPh>
    <phoneticPr fontId="1"/>
  </si>
  <si>
    <t>長崎県</t>
    <rPh sb="0" eb="2">
      <t>ナガサキ</t>
    </rPh>
    <rPh sb="2" eb="3">
      <t>ケン</t>
    </rPh>
    <phoneticPr fontId="1"/>
  </si>
  <si>
    <t>職業紹介・労働者派遣業</t>
  </si>
  <si>
    <t>その他の事業サービス業</t>
  </si>
  <si>
    <t>政治・経済・文化団体</t>
  </si>
  <si>
    <t>宗教</t>
  </si>
  <si>
    <t>その他のサービス業</t>
  </si>
  <si>
    <t>外国公務</t>
  </si>
  <si>
    <t>国家公務</t>
  </si>
  <si>
    <t>地方公務</t>
  </si>
  <si>
    <t>分類不能の産業</t>
  </si>
  <si>
    <t>％</t>
    <phoneticPr fontId="1"/>
  </si>
  <si>
    <t>階</t>
    <rPh sb="0" eb="1">
      <t>カイ</t>
    </rPh>
    <phoneticPr fontId="1"/>
  </si>
  <si>
    <t>m²</t>
    <phoneticPr fontId="1"/>
  </si>
  <si>
    <t>規模を問わず対応可能</t>
    <phoneticPr fontId="1"/>
  </si>
  <si>
    <t>部署名等</t>
    <rPh sb="0" eb="2">
      <t>ブショ</t>
    </rPh>
    <rPh sb="2" eb="3">
      <t>メイ</t>
    </rPh>
    <rPh sb="3" eb="4">
      <t>ナド</t>
    </rPh>
    <phoneticPr fontId="1"/>
  </si>
  <si>
    <t>北海道</t>
  </si>
  <si>
    <t>青森県</t>
  </si>
  <si>
    <t>岩手県</t>
  </si>
  <si>
    <t>宮城県</t>
  </si>
  <si>
    <t>秋田県</t>
  </si>
  <si>
    <t>山形県</t>
  </si>
  <si>
    <t>福島県</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</si>
  <si>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</si>
  <si>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</si>
  <si>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</si>
  <si>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</si>
  <si>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</si>
  <si>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</si>
  <si>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</si>
  <si>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</si>
  <si>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</si>
  <si>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</si>
  <si>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</si>
  <si>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</si>
  <si>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</si>
  <si>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</si>
  <si>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</si>
  <si>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</si>
  <si>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</si>
  <si>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</si>
  <si>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</si>
  <si>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</si>
  <si>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</si>
  <si>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</si>
  <si>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</si>
  <si>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</si>
  <si>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</si>
  <si>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</si>
  <si>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</si>
  <si>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</si>
  <si>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</si>
  <si>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</si>
  <si>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</si>
  <si>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</si>
  <si>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</si>
  <si>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</si>
  <si>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</si>
  <si>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</si>
  <si>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</si>
  <si>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</si>
  <si>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</si>
  <si>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</si>
  <si>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</si>
  <si>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</si>
  <si>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</si>
  <si>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</si>
  <si>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</si>
  <si>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</si>
  <si>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</si>
  <si>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</si>
  <si>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</si>
  <si>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</si>
  <si>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</si>
  <si>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</si>
  <si>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</si>
  <si>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</si>
  <si>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</si>
  <si>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</si>
  <si>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</si>
  <si>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</si>
  <si>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</si>
  <si>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</si>
  <si>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</si>
  <si>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</si>
  <si>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</si>
  <si>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</si>
  <si>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</si>
  <si>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</si>
  <si>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</si>
  <si>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</si>
  <si>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</si>
  <si>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</si>
  <si>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</si>
  <si>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</si>
  <si>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</si>
  <si>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</si>
  <si>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</si>
  <si>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</si>
  <si>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</si>
  <si>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</si>
  <si>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</si>
  <si>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</si>
  <si>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北海道</t>
    <phoneticPr fontId="1"/>
  </si>
  <si>
    <t>--選択--</t>
    <rPh sb="2" eb="4">
      <t>センタク</t>
    </rPh>
    <phoneticPr fontId="1"/>
  </si>
  <si>
    <t>全国</t>
    <rPh sb="0" eb="2">
      <t>ゼンコク</t>
    </rPh>
    <phoneticPr fontId="1"/>
  </si>
  <si>
    <t>全選択</t>
    <rPh sb="0" eb="1">
      <t>ゼン</t>
    </rPh>
    <rPh sb="1" eb="3">
      <t>センタク</t>
    </rPh>
    <phoneticPr fontId="1"/>
  </si>
  <si>
    <t>AREA</t>
  </si>
  <si>
    <t>ADDRESS</t>
  </si>
  <si>
    <t>農業・林業</t>
    <phoneticPr fontId="1"/>
  </si>
  <si>
    <t>漁業</t>
    <phoneticPr fontId="1"/>
  </si>
  <si>
    <t>鉱業・採石業・砂利採取業</t>
    <phoneticPr fontId="1"/>
  </si>
  <si>
    <t>建設業</t>
    <phoneticPr fontId="1"/>
  </si>
  <si>
    <t>製造業</t>
    <phoneticPr fontId="1"/>
  </si>
  <si>
    <t>電気・ガス・熱供給・水道業</t>
    <phoneticPr fontId="1"/>
  </si>
  <si>
    <t>情報通信業</t>
    <phoneticPr fontId="1"/>
  </si>
  <si>
    <t>運輸業・郵便業</t>
    <phoneticPr fontId="1"/>
  </si>
  <si>
    <t>卸売業・小売業</t>
    <phoneticPr fontId="1"/>
  </si>
  <si>
    <t>金融業・保険業</t>
    <phoneticPr fontId="1"/>
  </si>
  <si>
    <t>不動産業・物品賃貸業</t>
    <phoneticPr fontId="1"/>
  </si>
  <si>
    <t>学術研究・専門＿技術サービス業</t>
    <phoneticPr fontId="1"/>
  </si>
  <si>
    <t>宿泊業・飲食サービス業</t>
    <phoneticPr fontId="1"/>
  </si>
  <si>
    <t>生活関連サービス業・娯楽業</t>
    <phoneticPr fontId="1"/>
  </si>
  <si>
    <t>医療・福祉</t>
    <phoneticPr fontId="1"/>
  </si>
  <si>
    <t>複合サービス事業</t>
    <phoneticPr fontId="1"/>
  </si>
  <si>
    <t>サービス業＿他に分類されないもの</t>
    <phoneticPr fontId="1"/>
  </si>
  <si>
    <t>公務＿他に分類されるものを除く</t>
    <phoneticPr fontId="1"/>
  </si>
  <si>
    <t>分類不能の産業</t>
    <phoneticPr fontId="1"/>
  </si>
  <si>
    <t>電気業</t>
    <phoneticPr fontId="1"/>
  </si>
  <si>
    <t>不動産取引業</t>
    <phoneticPr fontId="1"/>
  </si>
  <si>
    <t>学校教育</t>
    <phoneticPr fontId="1"/>
  </si>
  <si>
    <t>医療業</t>
    <phoneticPr fontId="1"/>
  </si>
  <si>
    <t>郵便局</t>
    <phoneticPr fontId="1"/>
  </si>
  <si>
    <t>ガス業</t>
    <phoneticPr fontId="1"/>
  </si>
  <si>
    <t>不動産賃貸業・管理業</t>
    <phoneticPr fontId="1"/>
  </si>
  <si>
    <t>保健衛生</t>
    <phoneticPr fontId="1"/>
  </si>
  <si>
    <t>協同組合（他に分類されないもの）</t>
    <phoneticPr fontId="1"/>
  </si>
  <si>
    <t>熱供給業</t>
    <phoneticPr fontId="1"/>
  </si>
  <si>
    <t>物品賃貸業</t>
    <phoneticPr fontId="1"/>
  </si>
  <si>
    <t>社会保険・社会福祉・介護事業</t>
    <phoneticPr fontId="1"/>
  </si>
  <si>
    <t>水道業</t>
    <phoneticPr fontId="1"/>
  </si>
  <si>
    <t>公務＿他に分類されるものを除く</t>
    <rPh sb="0" eb="2">
      <t>コウム</t>
    </rPh>
    <rPh sb="3" eb="4">
      <t>ホカ</t>
    </rPh>
    <rPh sb="5" eb="7">
      <t>ブンルイ</t>
    </rPh>
    <rPh sb="13" eb="14">
      <t>ノゾ</t>
    </rPh>
    <phoneticPr fontId="1"/>
  </si>
  <si>
    <t>山梨県</t>
    <phoneticPr fontId="1"/>
  </si>
  <si>
    <t>茨城県</t>
    <phoneticPr fontId="1"/>
  </si>
  <si>
    <t>m²まで対応可能</t>
    <phoneticPr fontId="1"/>
  </si>
  <si>
    <r>
      <t xml:space="preserve">法人番号
</t>
    </r>
    <r>
      <rPr>
        <sz val="11"/>
        <rFont val="ＭＳ 明朝"/>
        <family val="1"/>
        <charset val="128"/>
      </rPr>
      <t>（13桁）</t>
    </r>
    <rPh sb="0" eb="2">
      <t>ホウジン</t>
    </rPh>
    <rPh sb="2" eb="4">
      <t>バンゴウ</t>
    </rPh>
    <rPh sb="8" eb="9">
      <t>ケタ</t>
    </rPh>
    <phoneticPr fontId="8"/>
  </si>
  <si>
    <t>部署名等</t>
    <rPh sb="0" eb="2">
      <t>ブショ</t>
    </rPh>
    <rPh sb="2" eb="3">
      <t>メイ</t>
    </rPh>
    <rPh sb="3" eb="4">
      <t>トウ</t>
    </rPh>
    <phoneticPr fontId="1"/>
  </si>
  <si>
    <t>一般社団法人　環境共創イニシアチブ</t>
    <phoneticPr fontId="8"/>
  </si>
  <si>
    <t>１.</t>
    <phoneticPr fontId="8"/>
  </si>
  <si>
    <t>３.</t>
    <phoneticPr fontId="8"/>
  </si>
  <si>
    <t>これを無効とすることができることを理解し、了承している。</t>
    <phoneticPr fontId="1"/>
  </si>
  <si>
    <t>４.</t>
    <phoneticPr fontId="8"/>
  </si>
  <si>
    <t>シンポジウム、本事業の効果検証のための調査・分析、ＳＩＩが作成するパンフレット・事例集、</t>
    <phoneticPr fontId="1"/>
  </si>
  <si>
    <t>５.</t>
    <phoneticPr fontId="8"/>
  </si>
  <si>
    <t>６.</t>
    <phoneticPr fontId="8"/>
  </si>
  <si>
    <t>了承している。</t>
    <phoneticPr fontId="1"/>
  </si>
  <si>
    <t>７.</t>
    <phoneticPr fontId="8"/>
  </si>
  <si>
    <t>８.</t>
    <phoneticPr fontId="8"/>
  </si>
  <si>
    <t>９.</t>
    <phoneticPr fontId="8"/>
  </si>
  <si>
    <t>１０.</t>
    <phoneticPr fontId="8"/>
  </si>
  <si>
    <t>暴力団排除に関する誓約事項</t>
    <phoneticPr fontId="8"/>
  </si>
  <si>
    <t>記</t>
    <phoneticPr fontId="8"/>
  </si>
  <si>
    <t xml:space="preserve"> </t>
    <phoneticPr fontId="8"/>
  </si>
  <si>
    <t>(２)　役員等が、自己、自社若しくは第三者の不正の利益を図る目的又は第三者に損害を加える目的を
　　  もって、暴力団又は暴力団員を利用するなどしているとき</t>
    <phoneticPr fontId="8"/>
  </si>
  <si>
    <t>(３)　役員等が、暴力団又は暴力団員に対して、資金等を供給し、又は便宜を供与するなど直接的
　　　あるいは積極的に暴力団の維持、運営に協力し、若しくは関与しているとき</t>
    <phoneticPr fontId="8"/>
  </si>
  <si>
    <t>(４)　役員等が、暴力団又は暴力団員であることを知りながらこれと社会的に非難されるべき関係を
　　　有しているとき</t>
    <phoneticPr fontId="8"/>
  </si>
  <si>
    <t>地域</t>
    <rPh sb="0" eb="2">
      <t>チイキ</t>
    </rPh>
    <phoneticPr fontId="1"/>
  </si>
  <si>
    <t>　基本情報</t>
    <rPh sb="1" eb="3">
      <t>キホン</t>
    </rPh>
    <rPh sb="3" eb="5">
      <t>ジョウホウ</t>
    </rPh>
    <phoneticPr fontId="1"/>
  </si>
  <si>
    <t>都道府県</t>
    <phoneticPr fontId="1"/>
  </si>
  <si>
    <t>申請書及び添付書類一式に記載した内容について責任をもち、虚偽、不正の内容が一切ないことを確認している。</t>
    <rPh sb="12" eb="14">
      <t>キサイ</t>
    </rPh>
    <rPh sb="16" eb="18">
      <t>ナイヨウ</t>
    </rPh>
    <rPh sb="34" eb="36">
      <t>ナイヨウ</t>
    </rPh>
    <phoneticPr fontId="8"/>
  </si>
  <si>
    <t>‐</t>
    <phoneticPr fontId="1"/>
  </si>
  <si>
    <t>(１)　法人等（法人又は団体をいう。）が、暴力団（暴力団員による不当な行為の防止に関する
　　　法律（平成３年法律第７７号）第２条第２号に規定する暴力団をいう。以下同じ。）であるとき
　　　又は法人等の役員等（法人である場合は役員、団体である場合は
　　　代表者、理事等、その他経営に実質的に関与している者をいう。以下同じ。）が、暴力団員
　　　（同法第２条第６号に規定する暴力団員をいう。以下同じ。）であるとき</t>
    <phoneticPr fontId="8"/>
  </si>
  <si>
    <t>福井県</t>
    <rPh sb="0" eb="2">
      <t>フクイ</t>
    </rPh>
    <rPh sb="2" eb="3">
      <t>ケン</t>
    </rPh>
    <phoneticPr fontId="1"/>
  </si>
  <si>
    <t>--選択--</t>
    <rPh sb="2" eb="4">
      <t>センタク</t>
    </rPh>
    <phoneticPr fontId="1"/>
  </si>
  <si>
    <t>-</t>
    <phoneticPr fontId="1"/>
  </si>
  <si>
    <t>〒</t>
    <phoneticPr fontId="1"/>
  </si>
  <si>
    <t>受付日</t>
    <rPh sb="0" eb="3">
      <t>ウケツケビ</t>
    </rPh>
    <phoneticPr fontId="1"/>
  </si>
  <si>
    <t>電話番号</t>
    <rPh sb="0" eb="2">
      <t>デンワ</t>
    </rPh>
    <rPh sb="2" eb="4">
      <t>バンゴウ</t>
    </rPh>
    <phoneticPr fontId="1"/>
  </si>
  <si>
    <t>支社・グループ会社・部署名等</t>
    <rPh sb="0" eb="2">
      <t>シシャ</t>
    </rPh>
    <rPh sb="7" eb="9">
      <t>ガイシャ</t>
    </rPh>
    <rPh sb="10" eb="12">
      <t>ブショ</t>
    </rPh>
    <rPh sb="12" eb="13">
      <t>メイ</t>
    </rPh>
    <rPh sb="13" eb="14">
      <t>トウ</t>
    </rPh>
    <phoneticPr fontId="1"/>
  </si>
  <si>
    <t>フリガナ</t>
    <phoneticPr fontId="1"/>
  </si>
  <si>
    <t>学術・開発研究機関</t>
    <rPh sb="0" eb="2">
      <t>ガクジュツ</t>
    </rPh>
    <rPh sb="3" eb="5">
      <t>カイハツ</t>
    </rPh>
    <rPh sb="5" eb="7">
      <t>ケンキュウ</t>
    </rPh>
    <rPh sb="7" eb="9">
      <t>キカン</t>
    </rPh>
    <phoneticPr fontId="1"/>
  </si>
  <si>
    <t>広告業</t>
    <rPh sb="0" eb="2">
      <t>コウコク</t>
    </rPh>
    <rPh sb="2" eb="3">
      <t>ギョウ</t>
    </rPh>
    <phoneticPr fontId="1"/>
  </si>
  <si>
    <t>専門サービス業（他に分類されないもの）</t>
    <rPh sb="0" eb="2">
      <t>センモン</t>
    </rPh>
    <rPh sb="6" eb="7">
      <t>ギョウ</t>
    </rPh>
    <rPh sb="8" eb="9">
      <t>ホカ</t>
    </rPh>
    <rPh sb="10" eb="12">
      <t>ブンルイ</t>
    </rPh>
    <phoneticPr fontId="1"/>
  </si>
  <si>
    <t>技術サービス業（他に分類されないもの）</t>
    <rPh sb="0" eb="2">
      <t>ギジュツ</t>
    </rPh>
    <rPh sb="6" eb="7">
      <t>ギョウ</t>
    </rPh>
    <rPh sb="8" eb="9">
      <t>タ</t>
    </rPh>
    <rPh sb="10" eb="12">
      <t>ブンルイ</t>
    </rPh>
    <phoneticPr fontId="1"/>
  </si>
  <si>
    <t>教育・学習支援業</t>
    <rPh sb="7" eb="8">
      <t>ギョウ</t>
    </rPh>
    <phoneticPr fontId="1"/>
  </si>
  <si>
    <t>教育・学習支援業</t>
    <rPh sb="0" eb="2">
      <t>キョウイク</t>
    </rPh>
    <rPh sb="3" eb="5">
      <t>ガクシュウ</t>
    </rPh>
    <rPh sb="5" eb="7">
      <t>シエン</t>
    </rPh>
    <rPh sb="7" eb="8">
      <t>ギョウ</t>
    </rPh>
    <phoneticPr fontId="1"/>
  </si>
  <si>
    <t>ＺＥＨデベロッパー登録申請書</t>
  </si>
  <si>
    <t>ＺＥＨデベロッパー登録申請書</t>
    <rPh sb="9" eb="11">
      <t>トウロク</t>
    </rPh>
    <rPh sb="11" eb="14">
      <t>シンセイショ</t>
    </rPh>
    <phoneticPr fontId="8"/>
  </si>
  <si>
    <t>ＺＥＨデベロッパー登録申請</t>
    <rPh sb="9" eb="11">
      <t>トウロク</t>
    </rPh>
    <rPh sb="11" eb="13">
      <t>シンセイ</t>
    </rPh>
    <phoneticPr fontId="8"/>
  </si>
  <si>
    <t>申請書及び添付書類一式の虚偽、不正が発覚した場合、ＺＥＨデベロッパー登録後であってもＳＩＩは</t>
    <rPh sb="0" eb="3">
      <t>シンセイショ</t>
    </rPh>
    <rPh sb="3" eb="4">
      <t>オヨ</t>
    </rPh>
    <rPh sb="5" eb="7">
      <t>テンプ</t>
    </rPh>
    <rPh sb="7" eb="9">
      <t>ショルイ</t>
    </rPh>
    <rPh sb="9" eb="11">
      <t>イッシキ</t>
    </rPh>
    <rPh sb="12" eb="14">
      <t>キョギ</t>
    </rPh>
    <rPh sb="15" eb="17">
      <t>フセイ</t>
    </rPh>
    <rPh sb="18" eb="20">
      <t>ハッカク</t>
    </rPh>
    <rPh sb="22" eb="24">
      <t>バアイ</t>
    </rPh>
    <rPh sb="34" eb="36">
      <t>トウロク</t>
    </rPh>
    <rPh sb="36" eb="37">
      <t>ゴ</t>
    </rPh>
    <phoneticPr fontId="1"/>
  </si>
  <si>
    <t>ＺＥＨデベロッパー情報の利用</t>
    <rPh sb="9" eb="11">
      <t>ジョウホウ</t>
    </rPh>
    <rPh sb="12" eb="14">
      <t>リヨウ</t>
    </rPh>
    <phoneticPr fontId="8"/>
  </si>
  <si>
    <t>ＳＩＩが取得したＺＥＨデベロッパー情報については、申請に係る事務処理に利用する他、ＳＩＩが開催するセミナー、</t>
    <rPh sb="4" eb="6">
      <t>シュトク</t>
    </rPh>
    <rPh sb="17" eb="19">
      <t>ジョウホウ</t>
    </rPh>
    <rPh sb="25" eb="27">
      <t>シンセイ</t>
    </rPh>
    <rPh sb="28" eb="29">
      <t>カカワ</t>
    </rPh>
    <rPh sb="30" eb="32">
      <t>ジム</t>
    </rPh>
    <rPh sb="32" eb="34">
      <t>ショリ</t>
    </rPh>
    <rPh sb="35" eb="37">
      <t>リヨウ</t>
    </rPh>
    <rPh sb="39" eb="40">
      <t>ホカ</t>
    </rPh>
    <rPh sb="45" eb="47">
      <t>カイサイ</t>
    </rPh>
    <phoneticPr fontId="8"/>
  </si>
  <si>
    <t>万が一、ＳＩＩへの報告を怠った場合は、ＺＥＨデベロッパー登録の抹消を行う場合があることを理解し、了承している。</t>
    <rPh sb="0" eb="1">
      <t>マン</t>
    </rPh>
    <rPh sb="2" eb="3">
      <t>イチ</t>
    </rPh>
    <rPh sb="9" eb="11">
      <t>ホウコク</t>
    </rPh>
    <rPh sb="12" eb="13">
      <t>オコタ</t>
    </rPh>
    <rPh sb="15" eb="17">
      <t>バアイ</t>
    </rPh>
    <rPh sb="28" eb="30">
      <t>トウロク</t>
    </rPh>
    <rPh sb="31" eb="33">
      <t>マッショウ</t>
    </rPh>
    <rPh sb="34" eb="35">
      <t>オコナ</t>
    </rPh>
    <rPh sb="36" eb="38">
      <t>バアイ</t>
    </rPh>
    <rPh sb="44" eb="46">
      <t>リカイ</t>
    </rPh>
    <rPh sb="48" eb="50">
      <t>リョウショウ</t>
    </rPh>
    <phoneticPr fontId="8"/>
  </si>
  <si>
    <t>ＺＥＨデベロッパーとしての活動が計画に適して公正に実施されているかを判断するための調査等に協力することを理解し、</t>
    <rPh sb="13" eb="15">
      <t>カツドウ</t>
    </rPh>
    <rPh sb="16" eb="18">
      <t>ケイカク</t>
    </rPh>
    <rPh sb="19" eb="20">
      <t>テキ</t>
    </rPh>
    <rPh sb="22" eb="24">
      <t>コウセイ</t>
    </rPh>
    <rPh sb="52" eb="54">
      <t>リカイ</t>
    </rPh>
    <phoneticPr fontId="8"/>
  </si>
  <si>
    <t>ＺＥＨデベロッパー登録後、不正等が発覚した場合は、そのＺＥＨデベロッパーの登録を抹消するにとどまらず、ＳＩＩは</t>
    <rPh sb="9" eb="11">
      <t>トウロク</t>
    </rPh>
    <rPh sb="11" eb="12">
      <t>アト</t>
    </rPh>
    <rPh sb="13" eb="15">
      <t>フセイ</t>
    </rPh>
    <rPh sb="15" eb="16">
      <t>トウ</t>
    </rPh>
    <rPh sb="17" eb="19">
      <t>ハッカク</t>
    </rPh>
    <rPh sb="21" eb="23">
      <t>バアイ</t>
    </rPh>
    <rPh sb="37" eb="39">
      <t>トウロク</t>
    </rPh>
    <rPh sb="40" eb="42">
      <t>マッショウ</t>
    </rPh>
    <phoneticPr fontId="8"/>
  </si>
  <si>
    <t>１．ＺＥＨデベロッパー情報</t>
    <rPh sb="11" eb="13">
      <t>ジョウホウ</t>
    </rPh>
    <phoneticPr fontId="8"/>
  </si>
  <si>
    <t>ＺＥＨデベロッパー公開情報</t>
    <phoneticPr fontId="1"/>
  </si>
  <si>
    <t>※ＺＥＨデベロッパー登録の要件を満たした場合、ＳＩＩは以下の情報を「ＺＥＨデベロッパー登録票」としてホームページにて公表します。</t>
    <rPh sb="10" eb="12">
      <t>トウロク</t>
    </rPh>
    <rPh sb="13" eb="15">
      <t>ヨウケン</t>
    </rPh>
    <phoneticPr fontId="1"/>
  </si>
  <si>
    <t>住戸数</t>
    <rPh sb="0" eb="2">
      <t>ジュウコ</t>
    </rPh>
    <rPh sb="2" eb="3">
      <t>スウ</t>
    </rPh>
    <phoneticPr fontId="1"/>
  </si>
  <si>
    <t>(</t>
    <phoneticPr fontId="8"/>
  </si>
  <si>
    <t>１</t>
    <phoneticPr fontId="8"/>
  </si>
  <si>
    <t>／</t>
    <phoneticPr fontId="8"/>
  </si>
  <si>
    <t>５</t>
    <phoneticPr fontId="8"/>
  </si>
  <si>
    <t>枚</t>
    <rPh sb="0" eb="1">
      <t>マイ</t>
    </rPh>
    <phoneticPr fontId="8"/>
  </si>
  <si>
    <t>）</t>
    <phoneticPr fontId="8"/>
  </si>
  <si>
    <t>２</t>
    <phoneticPr fontId="8"/>
  </si>
  <si>
    <t>３</t>
    <phoneticPr fontId="8"/>
  </si>
  <si>
    <t>４</t>
    <phoneticPr fontId="8"/>
  </si>
  <si>
    <t>枚</t>
    <rPh sb="0" eb="1">
      <t>マイ</t>
    </rPh>
    <phoneticPr fontId="1"/>
  </si>
  <si>
    <t>　私は、ＺＥＨデベロッパー登録の申請を一般社団法人環境共創イニシアチブ（以下「ＳＩＩ」という。）に提出するに当たって、以下の項目について誓約いたします。この誓約が虚偽であり、又はこの誓約に反したことにより、当方が不利益を被ることとなっても、一切異議は申し立てません。</t>
    <rPh sb="13" eb="15">
      <t>トウロク</t>
    </rPh>
    <rPh sb="16" eb="18">
      <t>シンセイ</t>
    </rPh>
    <rPh sb="19" eb="21">
      <t>イッパン</t>
    </rPh>
    <rPh sb="21" eb="23">
      <t>シャダン</t>
    </rPh>
    <rPh sb="23" eb="25">
      <t>ホウジン</t>
    </rPh>
    <rPh sb="25" eb="35">
      <t>カ</t>
    </rPh>
    <rPh sb="36" eb="38">
      <t>イカ</t>
    </rPh>
    <rPh sb="49" eb="51">
      <t>テイシュツ</t>
    </rPh>
    <rPh sb="59" eb="61">
      <t>イカ</t>
    </rPh>
    <rPh sb="62" eb="64">
      <t>コウモク</t>
    </rPh>
    <rPh sb="68" eb="70">
      <t>セイヤク</t>
    </rPh>
    <rPh sb="120" eb="122">
      <t>イッサイ</t>
    </rPh>
    <phoneticPr fontId="8"/>
  </si>
  <si>
    <t>本事業の交付規程及び公募要領の内容を全て承知の上で、ＺＥＨデベロッパーの役割及び要件等について確認し、</t>
    <phoneticPr fontId="1"/>
  </si>
  <si>
    <t>了承している。</t>
    <phoneticPr fontId="1"/>
  </si>
  <si>
    <t>ＳＩＩは、国との協議に基づき、本事業及び、ＺＥＨデベロッパー登録制度を終了、又は内容の変更を行うことができる</t>
    <rPh sb="15" eb="16">
      <t>ホン</t>
    </rPh>
    <rPh sb="16" eb="18">
      <t>ジギョウ</t>
    </rPh>
    <rPh sb="18" eb="19">
      <t>オヨ</t>
    </rPh>
    <rPh sb="30" eb="32">
      <t>トウロク</t>
    </rPh>
    <rPh sb="32" eb="34">
      <t>セイド</t>
    </rPh>
    <rPh sb="43" eb="45">
      <t>ヘンコウ</t>
    </rPh>
    <rPh sb="46" eb="47">
      <t>オコナ</t>
    </rPh>
    <phoneticPr fontId="8"/>
  </si>
  <si>
    <t>ことを承知している。</t>
    <rPh sb="3" eb="5">
      <t>ショウチ</t>
    </rPh>
    <phoneticPr fontId="8"/>
  </si>
  <si>
    <t>階まで対応可能</t>
    <rPh sb="0" eb="1">
      <t>カイ</t>
    </rPh>
    <rPh sb="3" eb="5">
      <t>タイオウ</t>
    </rPh>
    <rPh sb="5" eb="7">
      <t>カノウ</t>
    </rPh>
    <phoneticPr fontId="1"/>
  </si>
  <si>
    <t>許可（登録）証</t>
    <phoneticPr fontId="1"/>
  </si>
  <si>
    <t>　当社（団体である場合は当団体）は、登録の申請をするに当たって、また、公表期間及び公表後においては、下記のいずれにも該当しないことを誓約いたします。この誓約が虚偽であり、又はこの誓約に反したことにより、当方が不利益を被ることとなっても、異議は一切申し立てません。</t>
    <rPh sb="18" eb="20">
      <t>トウロク</t>
    </rPh>
    <rPh sb="35" eb="37">
      <t>コウヒョウ</t>
    </rPh>
    <rPh sb="37" eb="39">
      <t>キカン</t>
    </rPh>
    <rPh sb="39" eb="40">
      <t>オヨ</t>
    </rPh>
    <rPh sb="41" eb="43">
      <t>コウヒョウ</t>
    </rPh>
    <rPh sb="43" eb="44">
      <t>ゴ</t>
    </rPh>
    <phoneticPr fontId="8"/>
  </si>
  <si>
    <t>一般建設業許可証</t>
    <phoneticPr fontId="1"/>
  </si>
  <si>
    <t>宅地建物取引業免許</t>
    <phoneticPr fontId="1"/>
  </si>
  <si>
    <t>氏名</t>
    <rPh sb="0" eb="1">
      <t>シ</t>
    </rPh>
    <rPh sb="1" eb="2">
      <t>メイ</t>
    </rPh>
    <phoneticPr fontId="1"/>
  </si>
  <si>
    <t>特定建設業許可証</t>
    <phoneticPr fontId="1"/>
  </si>
  <si>
    <t>窓口を設置しているＵＲＬ</t>
    <rPh sb="0" eb="2">
      <t>マドグチ</t>
    </rPh>
    <rPh sb="3" eb="5">
      <t>セッチ</t>
    </rPh>
    <phoneticPr fontId="8"/>
  </si>
  <si>
    <t>許可（登録）番号</t>
    <phoneticPr fontId="1"/>
  </si>
  <si>
    <t>国が行うその他調査業務等に利用されることがあることを理解し、了承している。</t>
    <phoneticPr fontId="8"/>
  </si>
  <si>
    <t>　Ｄ登録（マンションデベロッパー等）</t>
    <rPh sb="16" eb="17">
      <t>ナド</t>
    </rPh>
    <phoneticPr fontId="1"/>
  </si>
  <si>
    <t>６．ＺＥＨ－Ｍの普及に向けた取組計画（2030年までの中長期計画）</t>
    <rPh sb="8" eb="10">
      <t>フキュウ</t>
    </rPh>
    <rPh sb="11" eb="12">
      <t>ム</t>
    </rPh>
    <rPh sb="14" eb="16">
      <t>トリクミ</t>
    </rPh>
    <rPh sb="16" eb="18">
      <t>ケイカク</t>
    </rPh>
    <phoneticPr fontId="8"/>
  </si>
  <si>
    <t>‐</t>
    <phoneticPr fontId="1"/>
  </si>
  <si>
    <t>　資格情報</t>
    <rPh sb="1" eb="3">
      <t>シカク</t>
    </rPh>
    <rPh sb="3" eb="5">
      <t>ジョウホウ</t>
    </rPh>
    <phoneticPr fontId="1"/>
  </si>
  <si>
    <t>宅地建物取引業免許証番号</t>
    <phoneticPr fontId="1"/>
  </si>
  <si>
    <t>２．ＺＥＨ－Ｍの取組計画及びその進捗状況、導入実績の公表</t>
    <rPh sb="8" eb="9">
      <t>ト</t>
    </rPh>
    <rPh sb="9" eb="10">
      <t>ク</t>
    </rPh>
    <rPh sb="10" eb="12">
      <t>ケイカク</t>
    </rPh>
    <rPh sb="12" eb="13">
      <t>オヨ</t>
    </rPh>
    <rPh sb="16" eb="18">
      <t>シンチョク</t>
    </rPh>
    <rPh sb="18" eb="20">
      <t>ジョウキョウ</t>
    </rPh>
    <rPh sb="21" eb="23">
      <t>ドウニュウ</t>
    </rPh>
    <rPh sb="23" eb="25">
      <t>ジッセキ</t>
    </rPh>
    <rPh sb="26" eb="28">
      <t>コウヒョウ</t>
    </rPh>
    <phoneticPr fontId="8"/>
  </si>
  <si>
    <t>　Ｃ登録（建築請負会社等）</t>
    <phoneticPr fontId="1"/>
  </si>
  <si>
    <t>４．ＺＥＨ－Ｍ導入実績（Ｃ登録の場合は建築実績）</t>
    <rPh sb="7" eb="9">
      <t>ドウニュウ</t>
    </rPh>
    <rPh sb="9" eb="11">
      <t>ジッセキ</t>
    </rPh>
    <rPh sb="13" eb="15">
      <t>トウロク</t>
    </rPh>
    <rPh sb="16" eb="18">
      <t>バアイ</t>
    </rPh>
    <rPh sb="19" eb="21">
      <t>ケンチク</t>
    </rPh>
    <rPh sb="21" eb="23">
      <t>ジッセキ</t>
    </rPh>
    <phoneticPr fontId="8"/>
  </si>
  <si>
    <t>電話番号</t>
    <phoneticPr fontId="1"/>
  </si>
  <si>
    <t>取組計画及びその進捗状況、導入実績を公表しているＵＲＬ</t>
    <phoneticPr fontId="1"/>
  </si>
  <si>
    <t>５．ＺＥＨ－Ｍ導入計画（Ｃ登録の場合は受注計画）</t>
    <rPh sb="7" eb="9">
      <t>ドウニュウ</t>
    </rPh>
    <rPh sb="9" eb="11">
      <t>ケイカク</t>
    </rPh>
    <rPh sb="13" eb="15">
      <t>トウロク</t>
    </rPh>
    <rPh sb="16" eb="18">
      <t>バアイ</t>
    </rPh>
    <rPh sb="19" eb="21">
      <t>ジュチュウ</t>
    </rPh>
    <rPh sb="21" eb="23">
      <t>ケイカク</t>
    </rPh>
    <phoneticPr fontId="8"/>
  </si>
  <si>
    <t>※建築物の名称は、「環境マンション→Ｋマンション」のように固有名詞を伏せて記載してもよい。</t>
    <phoneticPr fontId="1"/>
  </si>
  <si>
    <t>※建築物の名称は、プロジェクト名や仮称、「環境マンション⇒Kマンション」のように固有名詞を伏せて記載してもよい。</t>
    <rPh sb="1" eb="4">
      <t>ケンチクブツ</t>
    </rPh>
    <rPh sb="5" eb="7">
      <t>メイショウ</t>
    </rPh>
    <rPh sb="15" eb="16">
      <t>メイ</t>
    </rPh>
    <rPh sb="17" eb="19">
      <t>カショウ</t>
    </rPh>
    <rPh sb="21" eb="23">
      <t>カンキョウ</t>
    </rPh>
    <rPh sb="40" eb="42">
      <t>コユウ</t>
    </rPh>
    <rPh sb="42" eb="44">
      <t>メイシ</t>
    </rPh>
    <rPh sb="45" eb="46">
      <t>フ</t>
    </rPh>
    <rPh sb="48" eb="50">
      <t>キサイ</t>
    </rPh>
    <phoneticPr fontId="1"/>
  </si>
  <si>
    <t>ＳＩＩは、ＺＥＨデベロッパーと本事業に係る第三者との間に生じるトラブルや損害について、一切の関与・責任を</t>
    <rPh sb="15" eb="16">
      <t>ホン</t>
    </rPh>
    <rPh sb="16" eb="18">
      <t>ジギョウ</t>
    </rPh>
    <rPh sb="19" eb="20">
      <t>カカワ</t>
    </rPh>
    <rPh sb="21" eb="22">
      <t>ダイ</t>
    </rPh>
    <rPh sb="22" eb="24">
      <t>サンシャ</t>
    </rPh>
    <rPh sb="36" eb="38">
      <t>ソンガイ</t>
    </rPh>
    <rPh sb="43" eb="45">
      <t>イッサイ</t>
    </rPh>
    <rPh sb="46" eb="48">
      <t>カンヨ</t>
    </rPh>
    <rPh sb="49" eb="51">
      <t>セキニン</t>
    </rPh>
    <phoneticPr fontId="8"/>
  </si>
  <si>
    <t>負わないことを理解し、了承している。</t>
    <rPh sb="0" eb="1">
      <t>オ</t>
    </rPh>
    <rPh sb="7" eb="9">
      <t>リカイ</t>
    </rPh>
    <rPh sb="11" eb="13">
      <t>リョウショウ</t>
    </rPh>
    <phoneticPr fontId="8"/>
  </si>
  <si>
    <t>３．Ｃ登録における対応可能エリアと規模（D登録は入力不要）</t>
    <rPh sb="3" eb="5">
      <t>トウロク</t>
    </rPh>
    <rPh sb="9" eb="11">
      <t>タイオウ</t>
    </rPh>
    <rPh sb="11" eb="13">
      <t>カノウ</t>
    </rPh>
    <rPh sb="17" eb="19">
      <t>キボ</t>
    </rPh>
    <rPh sb="21" eb="23">
      <t>トウロク</t>
    </rPh>
    <rPh sb="24" eb="26">
      <t>ニュウリョク</t>
    </rPh>
    <rPh sb="26" eb="28">
      <t>フヨウ</t>
    </rPh>
    <phoneticPr fontId="8"/>
  </si>
  <si>
    <t>７．Ｃ登録におけるＺＥＨ－Ｍ相談窓口（複数ある場合は代表窓口）（D登録は入力不要）</t>
    <rPh sb="14" eb="16">
      <t>ソウダン</t>
    </rPh>
    <rPh sb="16" eb="18">
      <t>マドグチ</t>
    </rPh>
    <rPh sb="19" eb="21">
      <t>フクスウ</t>
    </rPh>
    <rPh sb="23" eb="25">
      <t>バアイ</t>
    </rPh>
    <rPh sb="26" eb="28">
      <t>ダイヒョウ</t>
    </rPh>
    <rPh sb="28" eb="30">
      <t>マドグチ</t>
    </rPh>
    <rPh sb="33" eb="35">
      <t>トウロク</t>
    </rPh>
    <rPh sb="36" eb="38">
      <t>ニュウリョク</t>
    </rPh>
    <rPh sb="38" eb="40">
      <t>フヨウ</t>
    </rPh>
    <phoneticPr fontId="8"/>
  </si>
  <si>
    <t>※ＺＥＨ－Ｍ相談窓口を複数有する場合は代表以外の全ての窓口を記入すること。</t>
    <rPh sb="6" eb="8">
      <t>ソウダン</t>
    </rPh>
    <rPh sb="8" eb="10">
      <t>マドグチ</t>
    </rPh>
    <rPh sb="11" eb="13">
      <t>フクスウ</t>
    </rPh>
    <rPh sb="13" eb="14">
      <t>ユウ</t>
    </rPh>
    <rPh sb="16" eb="18">
      <t>バアイ</t>
    </rPh>
    <rPh sb="19" eb="21">
      <t>ダイヒョウ</t>
    </rPh>
    <rPh sb="21" eb="23">
      <t>イガイ</t>
    </rPh>
    <rPh sb="24" eb="25">
      <t>スベ</t>
    </rPh>
    <rPh sb="27" eb="29">
      <t>マドグチ</t>
    </rPh>
    <rPh sb="30" eb="32">
      <t>キニュウ</t>
    </rPh>
    <phoneticPr fontId="1"/>
  </si>
  <si>
    <t>　Ｃ登録（建築請負会社等）</t>
    <rPh sb="11" eb="12">
      <t>ナド</t>
    </rPh>
    <phoneticPr fontId="1"/>
  </si>
  <si>
    <t>（</t>
    <phoneticPr fontId="1"/>
  </si>
  <si>
    <t>１</t>
    <phoneticPr fontId="1"/>
  </si>
  <si>
    <t>／</t>
    <phoneticPr fontId="1"/>
  </si>
  <si>
    <t>２</t>
    <phoneticPr fontId="1"/>
  </si>
  <si>
    <t>）</t>
    <phoneticPr fontId="1"/>
  </si>
  <si>
    <t>ＺＥＨデベロッパー登録票</t>
    <phoneticPr fontId="1"/>
  </si>
  <si>
    <t>ホームページ</t>
    <phoneticPr fontId="1"/>
  </si>
  <si>
    <r>
      <rPr>
        <sz val="16"/>
        <color theme="0"/>
        <rFont val="Meiryo UI"/>
        <family val="3"/>
        <charset val="128"/>
      </rPr>
      <t>Ｄ登録</t>
    </r>
    <r>
      <rPr>
        <sz val="14"/>
        <color theme="0"/>
        <rFont val="Meiryo UI"/>
        <family val="3"/>
        <charset val="128"/>
      </rPr>
      <t xml:space="preserve">
</t>
    </r>
    <r>
      <rPr>
        <sz val="9"/>
        <color theme="0"/>
        <rFont val="Meiryo UI"/>
        <family val="3"/>
        <charset val="128"/>
      </rPr>
      <t>(マンションデベロッパー等)</t>
    </r>
    <rPh sb="1" eb="3">
      <t>トウロク</t>
    </rPh>
    <rPh sb="16" eb="17">
      <t>トウ</t>
    </rPh>
    <phoneticPr fontId="1"/>
  </si>
  <si>
    <r>
      <rPr>
        <sz val="16"/>
        <color theme="0"/>
        <rFont val="Meiryo UI"/>
        <family val="3"/>
        <charset val="128"/>
      </rPr>
      <t>Ｃ登録</t>
    </r>
    <r>
      <rPr>
        <sz val="14"/>
        <color theme="0"/>
        <rFont val="Meiryo UI"/>
        <family val="3"/>
        <charset val="128"/>
      </rPr>
      <t xml:space="preserve">
</t>
    </r>
    <r>
      <rPr>
        <sz val="9"/>
        <color theme="0"/>
        <rFont val="Meiryo UI"/>
        <family val="3"/>
        <charset val="128"/>
      </rPr>
      <t>（建築請負会社等）</t>
    </r>
    <rPh sb="1" eb="3">
      <t>トウロク</t>
    </rPh>
    <rPh sb="5" eb="7">
      <t>ケンチク</t>
    </rPh>
    <rPh sb="7" eb="9">
      <t>ウケオイ</t>
    </rPh>
    <rPh sb="9" eb="11">
      <t>ガイシャ</t>
    </rPh>
    <rPh sb="11" eb="12">
      <t>トウ</t>
    </rPh>
    <phoneticPr fontId="1"/>
  </si>
  <si>
    <t>ＺＥＨ－Ｍ
ランク</t>
    <phoneticPr fontId="1"/>
  </si>
  <si>
    <t>その他のZEH-M導入実績件数…</t>
    <rPh sb="2" eb="3">
      <t>タ</t>
    </rPh>
    <rPh sb="9" eb="11">
      <t>ドウニュウ</t>
    </rPh>
    <rPh sb="11" eb="13">
      <t>ジッセキ</t>
    </rPh>
    <rPh sb="13" eb="15">
      <t>ケンスウ</t>
    </rPh>
    <phoneticPr fontId="1"/>
  </si>
  <si>
    <t>件</t>
    <rPh sb="0" eb="1">
      <t>ケン</t>
    </rPh>
    <phoneticPr fontId="1"/>
  </si>
  <si>
    <t>ＺＥＨ－Ｍランク</t>
    <phoneticPr fontId="1"/>
  </si>
  <si>
    <t>その他のZEH-M導入計画件数…</t>
    <rPh sb="2" eb="3">
      <t>タ</t>
    </rPh>
    <rPh sb="9" eb="11">
      <t>ドウニュウ</t>
    </rPh>
    <rPh sb="11" eb="13">
      <t>ケイカク</t>
    </rPh>
    <rPh sb="13" eb="15">
      <t>ケンスウ</t>
    </rPh>
    <phoneticPr fontId="1"/>
  </si>
  <si>
    <t>（</t>
    <phoneticPr fontId="1"/>
  </si>
  <si>
    <t>２</t>
    <phoneticPr fontId="1"/>
  </si>
  <si>
    <t>／</t>
    <phoneticPr fontId="1"/>
  </si>
  <si>
    <t>窓口を設置しているＵＲＬ</t>
    <phoneticPr fontId="1"/>
  </si>
  <si>
    <t>窓口を設置しているＵＲＬ</t>
    <rPh sb="0" eb="2">
      <t>マドグチ</t>
    </rPh>
    <rPh sb="3" eb="5">
      <t>セッチ</t>
    </rPh>
    <phoneticPr fontId="1"/>
  </si>
  <si>
    <t>Ｄ登録</t>
    <rPh sb="1" eb="3">
      <t>トウロク</t>
    </rPh>
    <phoneticPr fontId="1"/>
  </si>
  <si>
    <t>Ｃ登録</t>
    <rPh sb="1" eb="3">
      <t>トウロク</t>
    </rPh>
    <phoneticPr fontId="1"/>
  </si>
  <si>
    <t>　許可（登録）証</t>
    <rPh sb="1" eb="3">
      <t>キョカ</t>
    </rPh>
    <rPh sb="4" eb="6">
      <t>トウロク</t>
    </rPh>
    <rPh sb="7" eb="8">
      <t>ショウ</t>
    </rPh>
    <phoneticPr fontId="1"/>
  </si>
  <si>
    <t>　C登録における対応可能エリアと規模</t>
    <phoneticPr fontId="1"/>
  </si>
  <si>
    <t>　ＺＥＨ－Ｍ導入実績（Ｃ登録の場合は建築実績）</t>
    <rPh sb="6" eb="8">
      <t>ドウニュウ</t>
    </rPh>
    <rPh sb="8" eb="10">
      <t>ジッセキ</t>
    </rPh>
    <rPh sb="12" eb="14">
      <t>トウロク</t>
    </rPh>
    <rPh sb="15" eb="17">
      <t>バアイ</t>
    </rPh>
    <rPh sb="18" eb="20">
      <t>ケンチク</t>
    </rPh>
    <rPh sb="20" eb="22">
      <t>ジッセキ</t>
    </rPh>
    <phoneticPr fontId="1"/>
  </si>
  <si>
    <t>　主な許可証</t>
    <phoneticPr fontId="1"/>
  </si>
  <si>
    <t>　登録種別</t>
    <phoneticPr fontId="1"/>
  </si>
  <si>
    <t>　ＺＥＨ－Ｍ導入計画（Ｃ登録の場合は受注計画）</t>
    <phoneticPr fontId="1"/>
  </si>
  <si>
    <t>　C登録におけるＺＥＨ－Ｍ相談の代表窓口</t>
    <phoneticPr fontId="1"/>
  </si>
  <si>
    <t>　その他のＺＥＨ－Ｍ相談窓口</t>
    <phoneticPr fontId="1"/>
  </si>
  <si>
    <t>　ＺＥＨ－Ｍの普及に向けた取組計画（2030年までの中長期計画）</t>
    <phoneticPr fontId="1"/>
  </si>
  <si>
    <t>　ＺＥＨ－Ｍ相談窓口</t>
    <phoneticPr fontId="1"/>
  </si>
  <si>
    <t>有</t>
    <rPh sb="0" eb="1">
      <t>アリ</t>
    </rPh>
    <phoneticPr fontId="1"/>
  </si>
  <si>
    <t>無</t>
    <rPh sb="0" eb="1">
      <t>ナシ</t>
    </rPh>
    <phoneticPr fontId="1"/>
  </si>
  <si>
    <t>記入日</t>
    <phoneticPr fontId="1"/>
  </si>
  <si>
    <t>申請者詳細_番地建物名等</t>
    <rPh sb="0" eb="3">
      <t>シンセイシャ</t>
    </rPh>
    <rPh sb="3" eb="5">
      <t>ショウサイ</t>
    </rPh>
    <phoneticPr fontId="1"/>
  </si>
  <si>
    <t>申請者詳細_市区町村</t>
    <phoneticPr fontId="1"/>
  </si>
  <si>
    <t>申請者詳細_都道府県</t>
    <phoneticPr fontId="1"/>
  </si>
  <si>
    <t>申請者詳細_郵便番号</t>
    <phoneticPr fontId="1"/>
  </si>
  <si>
    <t>申請者詳細_法人名</t>
    <phoneticPr fontId="1"/>
  </si>
  <si>
    <t>申請者詳細_法人番号</t>
    <rPh sb="6" eb="8">
      <t>ホウジン</t>
    </rPh>
    <rPh sb="8" eb="10">
      <t>バンゴウ</t>
    </rPh>
    <phoneticPr fontId="1"/>
  </si>
  <si>
    <t>申請者詳細_代表者役職</t>
    <rPh sb="6" eb="9">
      <t>ダイヒョウシャ</t>
    </rPh>
    <rPh sb="9" eb="11">
      <t>ヤクショク</t>
    </rPh>
    <phoneticPr fontId="1"/>
  </si>
  <si>
    <t>申請者詳細_代表者氏</t>
    <rPh sb="9" eb="10">
      <t>シ</t>
    </rPh>
    <phoneticPr fontId="1"/>
  </si>
  <si>
    <t>申請者詳細_代表者名</t>
    <phoneticPr fontId="1"/>
  </si>
  <si>
    <t>D登録</t>
    <rPh sb="1" eb="3">
      <t>トウロク</t>
    </rPh>
    <phoneticPr fontId="1"/>
  </si>
  <si>
    <t>C登録</t>
    <rPh sb="1" eb="3">
      <t>トウロク</t>
    </rPh>
    <phoneticPr fontId="1"/>
  </si>
  <si>
    <t>業種_大分類</t>
    <rPh sb="0" eb="2">
      <t>ギョウシュ</t>
    </rPh>
    <rPh sb="3" eb="6">
      <t>ダイブンルイ</t>
    </rPh>
    <phoneticPr fontId="1"/>
  </si>
  <si>
    <t>業種_中分類</t>
    <rPh sb="0" eb="2">
      <t>ギョウシュ</t>
    </rPh>
    <rPh sb="3" eb="6">
      <t>チュウブンルイ</t>
    </rPh>
    <phoneticPr fontId="1"/>
  </si>
  <si>
    <t>資格_宅建</t>
    <rPh sb="0" eb="2">
      <t>シカク</t>
    </rPh>
    <rPh sb="3" eb="4">
      <t>タク</t>
    </rPh>
    <phoneticPr fontId="1"/>
  </si>
  <si>
    <t>資格_一般建設業</t>
    <rPh sb="0" eb="2">
      <t>シカク</t>
    </rPh>
    <rPh sb="3" eb="5">
      <t>イッパン</t>
    </rPh>
    <rPh sb="5" eb="8">
      <t>ケンセツギョウ</t>
    </rPh>
    <phoneticPr fontId="1"/>
  </si>
  <si>
    <t>資格_特定建設業</t>
    <rPh sb="0" eb="2">
      <t>シカク</t>
    </rPh>
    <rPh sb="3" eb="5">
      <t>トクテイ</t>
    </rPh>
    <rPh sb="5" eb="8">
      <t>ケンセツギョウ</t>
    </rPh>
    <phoneticPr fontId="1"/>
  </si>
  <si>
    <t>実務担当者_氏名</t>
    <rPh sb="0" eb="2">
      <t>ジツム</t>
    </rPh>
    <rPh sb="2" eb="5">
      <t>タントウシャ</t>
    </rPh>
    <rPh sb="6" eb="8">
      <t>シメイ</t>
    </rPh>
    <phoneticPr fontId="1"/>
  </si>
  <si>
    <t>実務担当者_所属部署</t>
    <rPh sb="0" eb="2">
      <t>ジツム</t>
    </rPh>
    <rPh sb="2" eb="5">
      <t>タントウシャ</t>
    </rPh>
    <rPh sb="6" eb="8">
      <t>ショゾク</t>
    </rPh>
    <rPh sb="8" eb="10">
      <t>ブショ</t>
    </rPh>
    <phoneticPr fontId="1"/>
  </si>
  <si>
    <t>実務担当者_郵便番号</t>
  </si>
  <si>
    <t>実務担当者_都道府県</t>
  </si>
  <si>
    <t>実務担当者_市区町村</t>
  </si>
  <si>
    <t>実務担当者_番地建物名等</t>
    <phoneticPr fontId="1"/>
  </si>
  <si>
    <t>実務担当者_電話番号</t>
    <rPh sb="6" eb="8">
      <t>デンワ</t>
    </rPh>
    <rPh sb="8" eb="10">
      <t>バンゴウ</t>
    </rPh>
    <phoneticPr fontId="1"/>
  </si>
  <si>
    <t>実務担当者_携帯電話番号</t>
    <rPh sb="6" eb="8">
      <t>ケイタイ</t>
    </rPh>
    <rPh sb="8" eb="10">
      <t>デンワ</t>
    </rPh>
    <rPh sb="10" eb="12">
      <t>バンゴウ</t>
    </rPh>
    <phoneticPr fontId="1"/>
  </si>
  <si>
    <t>実務担当者_Ｅ-ＭＡＩＬ</t>
    <phoneticPr fontId="1"/>
  </si>
  <si>
    <t>公開情報_導入実績公表ＵＲＬ</t>
    <rPh sb="0" eb="2">
      <t>コウカイ</t>
    </rPh>
    <rPh sb="2" eb="4">
      <t>ジョウホウ</t>
    </rPh>
    <phoneticPr fontId="1"/>
  </si>
  <si>
    <t>エリア_北海道</t>
  </si>
  <si>
    <t>エリア_青森県</t>
  </si>
  <si>
    <t>エリア_岩手県</t>
  </si>
  <si>
    <t>エリア_宮城県</t>
  </si>
  <si>
    <t>エリア_秋田県</t>
  </si>
  <si>
    <t>エリア_山形県</t>
  </si>
  <si>
    <t>エリア_福島県</t>
  </si>
  <si>
    <t>エリア_茨城県</t>
  </si>
  <si>
    <t>エリア_栃木県</t>
  </si>
  <si>
    <t>エリア_群馬県</t>
  </si>
  <si>
    <t>エリア_埼玉県</t>
  </si>
  <si>
    <t>エリア_千葉県</t>
  </si>
  <si>
    <t>エリア_東京都</t>
  </si>
  <si>
    <t>エリア_神奈川県</t>
  </si>
  <si>
    <t>エリア_新潟県</t>
  </si>
  <si>
    <t>エリア_富山県</t>
  </si>
  <si>
    <t>エリア_石川県</t>
  </si>
  <si>
    <t>エリア_福井県</t>
  </si>
  <si>
    <t>エリア_山梨県</t>
  </si>
  <si>
    <t>エリア_長野県</t>
  </si>
  <si>
    <t>エリア_岐阜県</t>
  </si>
  <si>
    <t>エリア_静岡県</t>
  </si>
  <si>
    <t>エリア_愛知県</t>
  </si>
  <si>
    <t>エリア_三重県</t>
  </si>
  <si>
    <t>エリア_滋賀県</t>
  </si>
  <si>
    <t>エリア_京都府</t>
  </si>
  <si>
    <t>エリア_大阪府</t>
  </si>
  <si>
    <t>エリア_兵庫県</t>
  </si>
  <si>
    <t>エリア_奈良県</t>
  </si>
  <si>
    <t>エリア_和歌山県</t>
  </si>
  <si>
    <t>エリア_鳥取県</t>
  </si>
  <si>
    <t>エリア_島根県</t>
  </si>
  <si>
    <t>エリア_岡山県</t>
  </si>
  <si>
    <t>エリア_広島県</t>
  </si>
  <si>
    <t>エリア_山口県</t>
  </si>
  <si>
    <t>エリア_徳島県</t>
  </si>
  <si>
    <t>エリア_香川県</t>
  </si>
  <si>
    <t>エリア_愛媛県</t>
  </si>
  <si>
    <t>エリア_高知県</t>
  </si>
  <si>
    <t>エリア_福岡県</t>
  </si>
  <si>
    <t>エリア_佐賀県</t>
  </si>
  <si>
    <t>エリア_長崎県</t>
  </si>
  <si>
    <t>エリア_熊本県</t>
  </si>
  <si>
    <t>エリア_大分県</t>
  </si>
  <si>
    <t>エリア_宮崎県</t>
  </si>
  <si>
    <t>エリア_鹿児島県</t>
  </si>
  <si>
    <t>エリア_沖縄県</t>
  </si>
  <si>
    <t>対応可能規模_規模問わず</t>
    <rPh sb="0" eb="2">
      <t>タイオウ</t>
    </rPh>
    <rPh sb="2" eb="4">
      <t>カノウ</t>
    </rPh>
    <rPh sb="4" eb="6">
      <t>キボ</t>
    </rPh>
    <rPh sb="7" eb="9">
      <t>キボ</t>
    </rPh>
    <rPh sb="9" eb="10">
      <t>ト</t>
    </rPh>
    <phoneticPr fontId="1"/>
  </si>
  <si>
    <t>対応可能規模_延床面積</t>
    <rPh sb="0" eb="2">
      <t>タイオウ</t>
    </rPh>
    <rPh sb="2" eb="4">
      <t>カノウ</t>
    </rPh>
    <rPh sb="4" eb="6">
      <t>キボ</t>
    </rPh>
    <rPh sb="7" eb="9">
      <t>ノベユカ</t>
    </rPh>
    <rPh sb="9" eb="11">
      <t>メンセキ</t>
    </rPh>
    <phoneticPr fontId="1"/>
  </si>
  <si>
    <t>対応可能規模_階数</t>
    <rPh sb="0" eb="2">
      <t>タイオウ</t>
    </rPh>
    <rPh sb="2" eb="4">
      <t>カノウ</t>
    </rPh>
    <rPh sb="4" eb="6">
      <t>キボ</t>
    </rPh>
    <rPh sb="7" eb="9">
      <t>カイスウ</t>
    </rPh>
    <phoneticPr fontId="1"/>
  </si>
  <si>
    <t>導入実績_その他件数（No.6～）</t>
    <rPh sb="0" eb="2">
      <t>ドウニュウ</t>
    </rPh>
    <rPh sb="2" eb="4">
      <t>ジッセキ</t>
    </rPh>
    <phoneticPr fontId="1"/>
  </si>
  <si>
    <t>導入計画_その他件数（No.6～）</t>
    <rPh sb="0" eb="2">
      <t>ドウニュウ</t>
    </rPh>
    <rPh sb="2" eb="4">
      <t>ケイカク</t>
    </rPh>
    <phoneticPr fontId="1"/>
  </si>
  <si>
    <t>実績1_名称</t>
    <rPh sb="0" eb="2">
      <t>ジッセキ</t>
    </rPh>
    <rPh sb="4" eb="6">
      <t>メイショウ</t>
    </rPh>
    <phoneticPr fontId="1"/>
  </si>
  <si>
    <t>実績1_都道府県</t>
    <rPh sb="0" eb="2">
      <t>ジッセキ</t>
    </rPh>
    <rPh sb="4" eb="8">
      <t>トドウフケン</t>
    </rPh>
    <phoneticPr fontId="1"/>
  </si>
  <si>
    <t>実績1_延床面積</t>
    <rPh sb="0" eb="2">
      <t>ジッセキ</t>
    </rPh>
    <rPh sb="4" eb="6">
      <t>ノベユカ</t>
    </rPh>
    <rPh sb="6" eb="8">
      <t>メンセキ</t>
    </rPh>
    <phoneticPr fontId="1"/>
  </si>
  <si>
    <t>実績1_階数</t>
    <rPh sb="0" eb="2">
      <t>ジッセキ</t>
    </rPh>
    <rPh sb="4" eb="6">
      <t>カイスウ</t>
    </rPh>
    <phoneticPr fontId="1"/>
  </si>
  <si>
    <t>実績1_住戸数</t>
    <rPh sb="0" eb="2">
      <t>ジッセキ</t>
    </rPh>
    <rPh sb="4" eb="6">
      <t>ジュウコ</t>
    </rPh>
    <rPh sb="6" eb="7">
      <t>スウ</t>
    </rPh>
    <phoneticPr fontId="1"/>
  </si>
  <si>
    <t>実績1_削減量_創エネ含まず</t>
    <rPh sb="0" eb="2">
      <t>ジッセキ</t>
    </rPh>
    <rPh sb="4" eb="6">
      <t>サクゲン</t>
    </rPh>
    <rPh sb="6" eb="7">
      <t>リョウ</t>
    </rPh>
    <rPh sb="8" eb="9">
      <t>ソウ</t>
    </rPh>
    <rPh sb="11" eb="12">
      <t>フク</t>
    </rPh>
    <phoneticPr fontId="1"/>
  </si>
  <si>
    <t>実績1_削減量_創エネ含む</t>
    <rPh sb="0" eb="2">
      <t>ジッセキ</t>
    </rPh>
    <rPh sb="4" eb="6">
      <t>サクゲン</t>
    </rPh>
    <rPh sb="6" eb="7">
      <t>リョウ</t>
    </rPh>
    <rPh sb="8" eb="9">
      <t>ソウ</t>
    </rPh>
    <rPh sb="11" eb="12">
      <t>フク</t>
    </rPh>
    <phoneticPr fontId="1"/>
  </si>
  <si>
    <t>実績1_ZEH-Mランク</t>
    <rPh sb="0" eb="2">
      <t>ジッセキ</t>
    </rPh>
    <phoneticPr fontId="1"/>
  </si>
  <si>
    <t>実績1_BELS有無</t>
    <rPh sb="0" eb="2">
      <t>ジッセキ</t>
    </rPh>
    <rPh sb="8" eb="10">
      <t>ウム</t>
    </rPh>
    <phoneticPr fontId="1"/>
  </si>
  <si>
    <t>計画1_名称</t>
    <rPh sb="4" eb="6">
      <t>メイショウ</t>
    </rPh>
    <phoneticPr fontId="1"/>
  </si>
  <si>
    <t>計画1_都道府県</t>
    <rPh sb="4" eb="8">
      <t>トドウフケン</t>
    </rPh>
    <phoneticPr fontId="1"/>
  </si>
  <si>
    <t>計画1_延床面積</t>
    <rPh sb="4" eb="6">
      <t>ノベユカ</t>
    </rPh>
    <rPh sb="6" eb="8">
      <t>メンセキ</t>
    </rPh>
    <phoneticPr fontId="1"/>
  </si>
  <si>
    <t>計画1_階数</t>
    <rPh sb="4" eb="6">
      <t>カイスウ</t>
    </rPh>
    <phoneticPr fontId="1"/>
  </si>
  <si>
    <t>計画1_住戸数</t>
    <rPh sb="4" eb="6">
      <t>ジュウコ</t>
    </rPh>
    <rPh sb="6" eb="7">
      <t>スウ</t>
    </rPh>
    <phoneticPr fontId="1"/>
  </si>
  <si>
    <t>計画1_削減量_創エネ含まず</t>
    <rPh sb="4" eb="6">
      <t>サクゲン</t>
    </rPh>
    <rPh sb="6" eb="7">
      <t>リョウ</t>
    </rPh>
    <rPh sb="8" eb="9">
      <t>ソウ</t>
    </rPh>
    <rPh sb="11" eb="12">
      <t>フク</t>
    </rPh>
    <phoneticPr fontId="1"/>
  </si>
  <si>
    <t>計画1_削減量_創エネ含む</t>
    <rPh sb="4" eb="6">
      <t>サクゲン</t>
    </rPh>
    <rPh sb="6" eb="7">
      <t>リョウ</t>
    </rPh>
    <rPh sb="8" eb="9">
      <t>ソウ</t>
    </rPh>
    <rPh sb="11" eb="12">
      <t>フク</t>
    </rPh>
    <phoneticPr fontId="1"/>
  </si>
  <si>
    <t>計画1_ZEH-Mランク</t>
    <phoneticPr fontId="1"/>
  </si>
  <si>
    <t>相談窓口1_支社・グループ会社・部署名等</t>
    <rPh sb="0" eb="2">
      <t>ソウダン</t>
    </rPh>
    <rPh sb="2" eb="4">
      <t>マドグチ</t>
    </rPh>
    <phoneticPr fontId="1"/>
  </si>
  <si>
    <t>相談窓口1_電話番号</t>
    <rPh sb="0" eb="2">
      <t>ソウダン</t>
    </rPh>
    <rPh sb="2" eb="4">
      <t>マドグチ</t>
    </rPh>
    <rPh sb="6" eb="8">
      <t>デンワ</t>
    </rPh>
    <rPh sb="8" eb="10">
      <t>バンゴウ</t>
    </rPh>
    <phoneticPr fontId="1"/>
  </si>
  <si>
    <t>相談窓口1_URL</t>
    <rPh sb="0" eb="2">
      <t>ソウダン</t>
    </rPh>
    <rPh sb="2" eb="4">
      <t>マドグチ</t>
    </rPh>
    <phoneticPr fontId="1"/>
  </si>
  <si>
    <t>ＺＥＨ－Ｍの普及に向けた取組計画</t>
    <phoneticPr fontId="1"/>
  </si>
  <si>
    <t>（</t>
    <phoneticPr fontId="8"/>
  </si>
  <si>
    <t>）</t>
    <phoneticPr fontId="8"/>
  </si>
  <si>
    <t>実績2_名称</t>
    <rPh sb="4" eb="6">
      <t>メイショウ</t>
    </rPh>
    <phoneticPr fontId="1"/>
  </si>
  <si>
    <t>実績2_都道府県</t>
    <rPh sb="4" eb="8">
      <t>トドウフケン</t>
    </rPh>
    <phoneticPr fontId="1"/>
  </si>
  <si>
    <t>実績2_延床面積</t>
    <rPh sb="4" eb="6">
      <t>ノベユカ</t>
    </rPh>
    <rPh sb="6" eb="8">
      <t>メンセキ</t>
    </rPh>
    <phoneticPr fontId="1"/>
  </si>
  <si>
    <t>実績2_階数</t>
    <rPh sb="4" eb="6">
      <t>カイスウ</t>
    </rPh>
    <phoneticPr fontId="1"/>
  </si>
  <si>
    <t>実績2_住戸数</t>
    <rPh sb="4" eb="6">
      <t>ジュウコ</t>
    </rPh>
    <rPh sb="6" eb="7">
      <t>スウ</t>
    </rPh>
    <phoneticPr fontId="1"/>
  </si>
  <si>
    <t>実績2_削減量_創エネ含まず</t>
    <rPh sb="4" eb="6">
      <t>サクゲン</t>
    </rPh>
    <rPh sb="6" eb="7">
      <t>リョウ</t>
    </rPh>
    <rPh sb="8" eb="9">
      <t>ソウ</t>
    </rPh>
    <rPh sb="11" eb="12">
      <t>フク</t>
    </rPh>
    <phoneticPr fontId="1"/>
  </si>
  <si>
    <t>実績2_削減量_創エネ含む</t>
    <rPh sb="4" eb="6">
      <t>サクゲン</t>
    </rPh>
    <rPh sb="6" eb="7">
      <t>リョウ</t>
    </rPh>
    <rPh sb="8" eb="9">
      <t>ソウ</t>
    </rPh>
    <rPh sb="11" eb="12">
      <t>フク</t>
    </rPh>
    <phoneticPr fontId="1"/>
  </si>
  <si>
    <t>実績2_ZEH-Mランク</t>
    <phoneticPr fontId="1"/>
  </si>
  <si>
    <t>実績2_BELS有無</t>
    <rPh sb="8" eb="10">
      <t>ウム</t>
    </rPh>
    <phoneticPr fontId="1"/>
  </si>
  <si>
    <t>実績3_名称</t>
    <rPh sb="4" eb="6">
      <t>メイショウ</t>
    </rPh>
    <phoneticPr fontId="1"/>
  </si>
  <si>
    <t>実績3_都道府県</t>
    <rPh sb="4" eb="8">
      <t>トドウフケン</t>
    </rPh>
    <phoneticPr fontId="1"/>
  </si>
  <si>
    <t>実績3_延床面積</t>
    <rPh sb="4" eb="6">
      <t>ノベユカ</t>
    </rPh>
    <rPh sb="6" eb="8">
      <t>メンセキ</t>
    </rPh>
    <phoneticPr fontId="1"/>
  </si>
  <si>
    <t>実績3_階数</t>
    <rPh sb="4" eb="6">
      <t>カイスウ</t>
    </rPh>
    <phoneticPr fontId="1"/>
  </si>
  <si>
    <t>実績3_住戸数</t>
    <rPh sb="4" eb="6">
      <t>ジュウコ</t>
    </rPh>
    <rPh sb="6" eb="7">
      <t>スウ</t>
    </rPh>
    <phoneticPr fontId="1"/>
  </si>
  <si>
    <t>実績3_削減量_創エネ含まず</t>
    <rPh sb="4" eb="6">
      <t>サクゲン</t>
    </rPh>
    <rPh sb="6" eb="7">
      <t>リョウ</t>
    </rPh>
    <rPh sb="8" eb="9">
      <t>ソウ</t>
    </rPh>
    <rPh sb="11" eb="12">
      <t>フク</t>
    </rPh>
    <phoneticPr fontId="1"/>
  </si>
  <si>
    <t>実績3_削減量_創エネ含む</t>
    <rPh sb="4" eb="6">
      <t>サクゲン</t>
    </rPh>
    <rPh sb="6" eb="7">
      <t>リョウ</t>
    </rPh>
    <rPh sb="8" eb="9">
      <t>ソウ</t>
    </rPh>
    <rPh sb="11" eb="12">
      <t>フク</t>
    </rPh>
    <phoneticPr fontId="1"/>
  </si>
  <si>
    <t>実績3_ZEH-Mランク</t>
  </si>
  <si>
    <t>実績3_BELS有無</t>
    <rPh sb="8" eb="10">
      <t>ウム</t>
    </rPh>
    <phoneticPr fontId="1"/>
  </si>
  <si>
    <t>実績4_名称</t>
    <rPh sb="4" eb="6">
      <t>メイショウ</t>
    </rPh>
    <phoneticPr fontId="1"/>
  </si>
  <si>
    <t>実績4_都道府県</t>
    <rPh sb="4" eb="8">
      <t>トドウフケン</t>
    </rPh>
    <phoneticPr fontId="1"/>
  </si>
  <si>
    <t>実績4_延床面積</t>
    <rPh sb="4" eb="6">
      <t>ノベユカ</t>
    </rPh>
    <rPh sb="6" eb="8">
      <t>メンセキ</t>
    </rPh>
    <phoneticPr fontId="1"/>
  </si>
  <si>
    <t>実績4_階数</t>
    <rPh sb="4" eb="6">
      <t>カイスウ</t>
    </rPh>
    <phoneticPr fontId="1"/>
  </si>
  <si>
    <t>実績4_住戸数</t>
    <rPh sb="4" eb="6">
      <t>ジュウコ</t>
    </rPh>
    <rPh sb="6" eb="7">
      <t>スウ</t>
    </rPh>
    <phoneticPr fontId="1"/>
  </si>
  <si>
    <t>実績4_削減量_創エネ含まず</t>
    <rPh sb="4" eb="6">
      <t>サクゲン</t>
    </rPh>
    <rPh sb="6" eb="7">
      <t>リョウ</t>
    </rPh>
    <rPh sb="8" eb="9">
      <t>ソウ</t>
    </rPh>
    <rPh sb="11" eb="12">
      <t>フク</t>
    </rPh>
    <phoneticPr fontId="1"/>
  </si>
  <si>
    <t>実績4_削減量_創エネ含む</t>
    <rPh sb="4" eb="6">
      <t>サクゲン</t>
    </rPh>
    <rPh sb="6" eb="7">
      <t>リョウ</t>
    </rPh>
    <rPh sb="8" eb="9">
      <t>ソウ</t>
    </rPh>
    <rPh sb="11" eb="12">
      <t>フク</t>
    </rPh>
    <phoneticPr fontId="1"/>
  </si>
  <si>
    <t>実績4_ZEH-Mランク</t>
  </si>
  <si>
    <t>実績4_BELS有無</t>
    <rPh sb="8" eb="10">
      <t>ウム</t>
    </rPh>
    <phoneticPr fontId="1"/>
  </si>
  <si>
    <t>実績5_名称</t>
    <rPh sb="4" eb="6">
      <t>メイショウ</t>
    </rPh>
    <phoneticPr fontId="1"/>
  </si>
  <si>
    <t>実績5_都道府県</t>
    <rPh sb="4" eb="8">
      <t>トドウフケン</t>
    </rPh>
    <phoneticPr fontId="1"/>
  </si>
  <si>
    <t>実績5_延床面積</t>
    <rPh sb="4" eb="6">
      <t>ノベユカ</t>
    </rPh>
    <rPh sb="6" eb="8">
      <t>メンセキ</t>
    </rPh>
    <phoneticPr fontId="1"/>
  </si>
  <si>
    <t>実績5_階数</t>
    <rPh sb="4" eb="6">
      <t>カイスウ</t>
    </rPh>
    <phoneticPr fontId="1"/>
  </si>
  <si>
    <t>実績5_住戸数</t>
    <rPh sb="4" eb="6">
      <t>ジュウコ</t>
    </rPh>
    <rPh sb="6" eb="7">
      <t>スウ</t>
    </rPh>
    <phoneticPr fontId="1"/>
  </si>
  <si>
    <t>実績5_削減量_創エネ含まず</t>
    <rPh sb="4" eb="6">
      <t>サクゲン</t>
    </rPh>
    <rPh sb="6" eb="7">
      <t>リョウ</t>
    </rPh>
    <rPh sb="8" eb="9">
      <t>ソウ</t>
    </rPh>
    <rPh sb="11" eb="12">
      <t>フク</t>
    </rPh>
    <phoneticPr fontId="1"/>
  </si>
  <si>
    <t>実績5_削減量_創エネ含む</t>
    <rPh sb="4" eb="6">
      <t>サクゲン</t>
    </rPh>
    <rPh sb="6" eb="7">
      <t>リョウ</t>
    </rPh>
    <rPh sb="8" eb="9">
      <t>ソウ</t>
    </rPh>
    <rPh sb="11" eb="12">
      <t>フク</t>
    </rPh>
    <phoneticPr fontId="1"/>
  </si>
  <si>
    <t>実績5_ZEH-Mランク</t>
  </si>
  <si>
    <t>実績5_BELS有無</t>
    <rPh sb="8" eb="10">
      <t>ウム</t>
    </rPh>
    <phoneticPr fontId="1"/>
  </si>
  <si>
    <t>計画2_名称</t>
    <rPh sb="4" eb="6">
      <t>メイショウ</t>
    </rPh>
    <phoneticPr fontId="1"/>
  </si>
  <si>
    <t>計画2_都道府県</t>
    <rPh sb="4" eb="8">
      <t>トドウフケン</t>
    </rPh>
    <phoneticPr fontId="1"/>
  </si>
  <si>
    <t>計画2_延床面積</t>
    <rPh sb="4" eb="6">
      <t>ノベユカ</t>
    </rPh>
    <rPh sb="6" eb="8">
      <t>メンセキ</t>
    </rPh>
    <phoneticPr fontId="1"/>
  </si>
  <si>
    <t>計画2_階数</t>
    <rPh sb="4" eb="6">
      <t>カイスウ</t>
    </rPh>
    <phoneticPr fontId="1"/>
  </si>
  <si>
    <t>計画2_住戸数</t>
    <rPh sb="4" eb="6">
      <t>ジュウコ</t>
    </rPh>
    <rPh sb="6" eb="7">
      <t>スウ</t>
    </rPh>
    <phoneticPr fontId="1"/>
  </si>
  <si>
    <t>計画2_削減量_創エネ含まず</t>
    <rPh sb="4" eb="6">
      <t>サクゲン</t>
    </rPh>
    <rPh sb="6" eb="7">
      <t>リョウ</t>
    </rPh>
    <rPh sb="8" eb="9">
      <t>ソウ</t>
    </rPh>
    <rPh sb="11" eb="12">
      <t>フク</t>
    </rPh>
    <phoneticPr fontId="1"/>
  </si>
  <si>
    <t>計画2_削減量_創エネ含む</t>
    <rPh sb="4" eb="6">
      <t>サクゲン</t>
    </rPh>
    <rPh sb="6" eb="7">
      <t>リョウ</t>
    </rPh>
    <rPh sb="8" eb="9">
      <t>ソウ</t>
    </rPh>
    <rPh sb="11" eb="12">
      <t>フク</t>
    </rPh>
    <phoneticPr fontId="1"/>
  </si>
  <si>
    <t>計画2_ZEH-Mランク</t>
  </si>
  <si>
    <t>計画3_名称</t>
    <rPh sb="4" eb="6">
      <t>メイショウ</t>
    </rPh>
    <phoneticPr fontId="1"/>
  </si>
  <si>
    <t>計画3_都道府県</t>
    <rPh sb="4" eb="8">
      <t>トドウフケン</t>
    </rPh>
    <phoneticPr fontId="1"/>
  </si>
  <si>
    <t>計画3_延床面積</t>
    <rPh sb="4" eb="6">
      <t>ノベユカ</t>
    </rPh>
    <rPh sb="6" eb="8">
      <t>メンセキ</t>
    </rPh>
    <phoneticPr fontId="1"/>
  </si>
  <si>
    <t>計画3_階数</t>
    <rPh sb="4" eb="6">
      <t>カイスウ</t>
    </rPh>
    <phoneticPr fontId="1"/>
  </si>
  <si>
    <t>計画3_住戸数</t>
    <rPh sb="4" eb="6">
      <t>ジュウコ</t>
    </rPh>
    <rPh sb="6" eb="7">
      <t>スウ</t>
    </rPh>
    <phoneticPr fontId="1"/>
  </si>
  <si>
    <t>計画3_削減量_創エネ含まず</t>
    <rPh sb="4" eb="6">
      <t>サクゲン</t>
    </rPh>
    <rPh sb="6" eb="7">
      <t>リョウ</t>
    </rPh>
    <rPh sb="8" eb="9">
      <t>ソウ</t>
    </rPh>
    <rPh sb="11" eb="12">
      <t>フク</t>
    </rPh>
    <phoneticPr fontId="1"/>
  </si>
  <si>
    <t>計画3_削減量_創エネ含む</t>
    <rPh sb="4" eb="6">
      <t>サクゲン</t>
    </rPh>
    <rPh sb="6" eb="7">
      <t>リョウ</t>
    </rPh>
    <rPh sb="8" eb="9">
      <t>ソウ</t>
    </rPh>
    <rPh sb="11" eb="12">
      <t>フク</t>
    </rPh>
    <phoneticPr fontId="1"/>
  </si>
  <si>
    <t>計画3_ZEH-Mランク</t>
  </si>
  <si>
    <t>計画4_名称</t>
    <rPh sb="4" eb="6">
      <t>メイショウ</t>
    </rPh>
    <phoneticPr fontId="1"/>
  </si>
  <si>
    <t>計画4_都道府県</t>
    <rPh sb="4" eb="8">
      <t>トドウフケン</t>
    </rPh>
    <phoneticPr fontId="1"/>
  </si>
  <si>
    <t>計画4_延床面積</t>
    <rPh sb="4" eb="6">
      <t>ノベユカ</t>
    </rPh>
    <rPh sb="6" eb="8">
      <t>メンセキ</t>
    </rPh>
    <phoneticPr fontId="1"/>
  </si>
  <si>
    <t>計画4_階数</t>
    <rPh sb="4" eb="6">
      <t>カイスウ</t>
    </rPh>
    <phoneticPr fontId="1"/>
  </si>
  <si>
    <t>計画4_住戸数</t>
    <rPh sb="4" eb="6">
      <t>ジュウコ</t>
    </rPh>
    <rPh sb="6" eb="7">
      <t>スウ</t>
    </rPh>
    <phoneticPr fontId="1"/>
  </si>
  <si>
    <t>計画4_削減量_創エネ含まず</t>
    <rPh sb="4" eb="6">
      <t>サクゲン</t>
    </rPh>
    <rPh sb="6" eb="7">
      <t>リョウ</t>
    </rPh>
    <rPh sb="8" eb="9">
      <t>ソウ</t>
    </rPh>
    <rPh sb="11" eb="12">
      <t>フク</t>
    </rPh>
    <phoneticPr fontId="1"/>
  </si>
  <si>
    <t>計画4_削減量_創エネ含む</t>
    <rPh sb="4" eb="6">
      <t>サクゲン</t>
    </rPh>
    <rPh sb="6" eb="7">
      <t>リョウ</t>
    </rPh>
    <rPh sb="8" eb="9">
      <t>ソウ</t>
    </rPh>
    <rPh sb="11" eb="12">
      <t>フク</t>
    </rPh>
    <phoneticPr fontId="1"/>
  </si>
  <si>
    <t>計画4_ZEH-Mランク</t>
  </si>
  <si>
    <t>計画5_名称</t>
    <rPh sb="4" eb="6">
      <t>メイショウ</t>
    </rPh>
    <phoneticPr fontId="1"/>
  </si>
  <si>
    <t>計画5_都道府県</t>
    <rPh sb="4" eb="8">
      <t>トドウフケン</t>
    </rPh>
    <phoneticPr fontId="1"/>
  </si>
  <si>
    <t>計画5_延床面積</t>
    <rPh sb="4" eb="6">
      <t>ノベユカ</t>
    </rPh>
    <rPh sb="6" eb="8">
      <t>メンセキ</t>
    </rPh>
    <phoneticPr fontId="1"/>
  </si>
  <si>
    <t>計画5_階数</t>
    <rPh sb="4" eb="6">
      <t>カイスウ</t>
    </rPh>
    <phoneticPr fontId="1"/>
  </si>
  <si>
    <t>計画5_住戸数</t>
    <rPh sb="4" eb="6">
      <t>ジュウコ</t>
    </rPh>
    <rPh sb="6" eb="7">
      <t>スウ</t>
    </rPh>
    <phoneticPr fontId="1"/>
  </si>
  <si>
    <t>計画5_削減量_創エネ含まず</t>
    <rPh sb="4" eb="6">
      <t>サクゲン</t>
    </rPh>
    <rPh sb="6" eb="7">
      <t>リョウ</t>
    </rPh>
    <rPh sb="8" eb="9">
      <t>ソウ</t>
    </rPh>
    <rPh sb="11" eb="12">
      <t>フク</t>
    </rPh>
    <phoneticPr fontId="1"/>
  </si>
  <si>
    <t>計画5_削減量_創エネ含む</t>
    <rPh sb="4" eb="6">
      <t>サクゲン</t>
    </rPh>
    <rPh sb="6" eb="7">
      <t>リョウ</t>
    </rPh>
    <rPh sb="8" eb="9">
      <t>ソウ</t>
    </rPh>
    <rPh sb="11" eb="12">
      <t>フク</t>
    </rPh>
    <phoneticPr fontId="1"/>
  </si>
  <si>
    <t>計画5_ZEH-Mランク</t>
  </si>
  <si>
    <t>凸版管理番号</t>
    <rPh sb="0" eb="2">
      <t>トッパン</t>
    </rPh>
    <rPh sb="2" eb="4">
      <t>カンリ</t>
    </rPh>
    <rPh sb="4" eb="6">
      <t>バンゴウ</t>
    </rPh>
    <phoneticPr fontId="1"/>
  </si>
  <si>
    <t>デベロッパー登録番号</t>
    <rPh sb="6" eb="8">
      <t>トウロク</t>
    </rPh>
    <rPh sb="8" eb="10">
      <t>バンゴウ</t>
    </rPh>
    <phoneticPr fontId="1"/>
  </si>
  <si>
    <t>廃棄物処理業</t>
  </si>
  <si>
    <t>自動車整備業</t>
  </si>
  <si>
    <t>機械等修理業（別掲を除く）</t>
  </si>
  <si>
    <t>銀行業</t>
  </si>
  <si>
    <t>協同組織金融業</t>
  </si>
  <si>
    <t>貸金業，クレジットカード業等非預金信用機関</t>
  </si>
  <si>
    <t>金融商品取引業，商品先物取引業</t>
  </si>
  <si>
    <t>補助的金融業等</t>
  </si>
  <si>
    <t>保険業（保険媒介代理業，保険サービス業を含む）</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</si>
  <si>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</si>
  <si>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</si>
  <si>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</si>
  <si>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</si>
  <si>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</si>
  <si>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</si>
  <si>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</si>
  <si>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</si>
  <si>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</si>
  <si>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</si>
  <si>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</si>
  <si>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</si>
  <si>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鉄道業</t>
  </si>
  <si>
    <t>道路旅客運送業</t>
  </si>
  <si>
    <t>道路貨物運送業</t>
  </si>
  <si>
    <t>水運業</t>
  </si>
  <si>
    <t>航空運輸業</t>
  </si>
  <si>
    <t>倉庫業</t>
  </si>
  <si>
    <t>運輸に附帯するサービス業</t>
  </si>
  <si>
    <t>通信業</t>
  </si>
  <si>
    <t>放送業</t>
  </si>
  <si>
    <t>情報サービス業</t>
  </si>
  <si>
    <t>インターネット附随サービス業</t>
  </si>
  <si>
    <t>映像・音声・文字情報制作業</t>
  </si>
  <si>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</si>
  <si>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</si>
  <si>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</si>
  <si>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</si>
  <si>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</si>
  <si>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</si>
  <si>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</si>
  <si>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</si>
  <si>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</si>
  <si>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</si>
  <si>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</si>
  <si>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</si>
  <si>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</si>
  <si>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</si>
  <si>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輸送用機械器具製造業</t>
  </si>
  <si>
    <t>その他の製造業</t>
  </si>
  <si>
    <t>　宅地建物取引業免許</t>
    <phoneticPr fontId="1"/>
  </si>
  <si>
    <t>　一般建設業許可証</t>
    <rPh sb="1" eb="3">
      <t>イッパン</t>
    </rPh>
    <rPh sb="3" eb="5">
      <t>ケンセツ</t>
    </rPh>
    <rPh sb="5" eb="6">
      <t>ギョウ</t>
    </rPh>
    <rPh sb="6" eb="8">
      <t>キョカ</t>
    </rPh>
    <rPh sb="8" eb="9">
      <t>アカシ</t>
    </rPh>
    <phoneticPr fontId="1"/>
  </si>
  <si>
    <t>　特定建設業許可証</t>
    <rPh sb="1" eb="3">
      <t>トクテイ</t>
    </rPh>
    <rPh sb="3" eb="5">
      <t>ケンセツ</t>
    </rPh>
    <rPh sb="5" eb="6">
      <t>ギョウ</t>
    </rPh>
    <rPh sb="6" eb="8">
      <t>キョカ</t>
    </rPh>
    <rPh sb="8" eb="9">
      <t>アカシ</t>
    </rPh>
    <phoneticPr fontId="1"/>
  </si>
  <si>
    <t>役割</t>
    <rPh sb="0" eb="2">
      <t>ヤクワリ</t>
    </rPh>
    <phoneticPr fontId="1"/>
  </si>
  <si>
    <t>D</t>
    <phoneticPr fontId="1"/>
  </si>
  <si>
    <t>C</t>
    <phoneticPr fontId="1"/>
  </si>
  <si>
    <t>D・C</t>
    <phoneticPr fontId="1"/>
  </si>
  <si>
    <t>役割</t>
    <rPh sb="0" eb="2">
      <t>ヤクワリ</t>
    </rPh>
    <phoneticPr fontId="1"/>
  </si>
  <si>
    <t>実績1_役割</t>
    <rPh sb="0" eb="2">
      <t>ジッセキ</t>
    </rPh>
    <rPh sb="4" eb="6">
      <t>ヤクワリ</t>
    </rPh>
    <phoneticPr fontId="1"/>
  </si>
  <si>
    <t>実績2_役割</t>
    <rPh sb="0" eb="2">
      <t>ジッセキ</t>
    </rPh>
    <rPh sb="4" eb="6">
      <t>ヤクワリ</t>
    </rPh>
    <phoneticPr fontId="1"/>
  </si>
  <si>
    <t>実績3_役割</t>
    <rPh sb="0" eb="2">
      <t>ジッセキ</t>
    </rPh>
    <rPh sb="4" eb="6">
      <t>ヤクワリ</t>
    </rPh>
    <phoneticPr fontId="1"/>
  </si>
  <si>
    <t>実績4_役割</t>
    <rPh sb="0" eb="2">
      <t>ジッセキ</t>
    </rPh>
    <rPh sb="4" eb="6">
      <t>ヤクワリ</t>
    </rPh>
    <phoneticPr fontId="1"/>
  </si>
  <si>
    <t>実績5_役割</t>
    <rPh sb="0" eb="2">
      <t>ジッセキ</t>
    </rPh>
    <rPh sb="4" eb="6">
      <t>ヤクワリ</t>
    </rPh>
    <phoneticPr fontId="1"/>
  </si>
  <si>
    <t>計画1_役割</t>
    <rPh sb="4" eb="6">
      <t>ヤクワリ</t>
    </rPh>
    <phoneticPr fontId="1"/>
  </si>
  <si>
    <t>計画2_役割</t>
    <rPh sb="4" eb="6">
      <t>ヤクワリ</t>
    </rPh>
    <phoneticPr fontId="1"/>
  </si>
  <si>
    <t>計画3_役割</t>
    <rPh sb="4" eb="6">
      <t>ヤクワリ</t>
    </rPh>
    <phoneticPr fontId="1"/>
  </si>
  <si>
    <t>計画4_役割</t>
    <rPh sb="4" eb="6">
      <t>ヤクワリ</t>
    </rPh>
    <phoneticPr fontId="1"/>
  </si>
  <si>
    <t>計画5_役割</t>
    <rPh sb="4" eb="6">
      <t>ヤクワリ</t>
    </rPh>
    <phoneticPr fontId="1"/>
  </si>
  <si>
    <t>登録決定番号</t>
    <rPh sb="0" eb="2">
      <t>トウロク</t>
    </rPh>
    <rPh sb="2" eb="4">
      <t>ケッテイ</t>
    </rPh>
    <rPh sb="4" eb="6">
      <t>バンゴウ</t>
    </rPh>
    <phoneticPr fontId="1"/>
  </si>
  <si>
    <t>窓口を設置しているＵＲＬ</t>
    <phoneticPr fontId="1"/>
  </si>
  <si>
    <t>１．ＺＥＨデベロッパー情報、２．ＺＥＨ－Ｍの取組計画及びその進捗状況、導入実績の公表、３．Ｃ登録における対応可能エリアと規模、４．ＺＥＨ－Ｍ導入実績（Ｃ登録の場合は建築実績）
５．ＺＥＨ－Ｍ導入計画（Ｃ登録の場合は受注計画）、６．ＺＥＨ－Ｍの普及に向けた取組計画（2030年までの中長期計画）、７．Ｃ登録におけるＺＥＨ－Ｍ相談窓口</t>
  </si>
  <si>
    <t>その他のＺＥＨ－Ｍ導入実績件数（No.6～）</t>
    <rPh sb="2" eb="3">
      <t>タ</t>
    </rPh>
    <rPh sb="9" eb="11">
      <t>ドウニュウ</t>
    </rPh>
    <rPh sb="11" eb="13">
      <t>ジッセキ</t>
    </rPh>
    <rPh sb="13" eb="15">
      <t>ケンスウ</t>
    </rPh>
    <phoneticPr fontId="1"/>
  </si>
  <si>
    <t>ＺＥＨ－Ｍランク</t>
  </si>
  <si>
    <t>その他のＺＥＨ－Ｍ導入計画件数（No.6～）</t>
    <rPh sb="2" eb="3">
      <t>タ</t>
    </rPh>
    <rPh sb="9" eb="11">
      <t>ドウニュウ</t>
    </rPh>
    <rPh sb="11" eb="13">
      <t>ケイカク</t>
    </rPh>
    <rPh sb="13" eb="15">
      <t>ケンスウ</t>
    </rPh>
    <phoneticPr fontId="1"/>
  </si>
  <si>
    <t>※C登録の場合は、ＺＥＨ－Ｍの受注に向けた取組計画を記入すること。（全角600字以内）</t>
    <rPh sb="2" eb="4">
      <t>トウロク</t>
    </rPh>
    <rPh sb="5" eb="7">
      <t>バアイ</t>
    </rPh>
    <rPh sb="15" eb="17">
      <t>ジュチュウ</t>
    </rPh>
    <rPh sb="18" eb="19">
      <t>ム</t>
    </rPh>
    <rPh sb="21" eb="23">
      <t>トリク</t>
    </rPh>
    <rPh sb="23" eb="25">
      <t>ケイカク</t>
    </rPh>
    <rPh sb="34" eb="36">
      <t>ゼンカク</t>
    </rPh>
    <rPh sb="39" eb="40">
      <t>ジ</t>
    </rPh>
    <rPh sb="40" eb="42">
      <t>イナイ</t>
    </rPh>
    <phoneticPr fontId="1"/>
  </si>
  <si>
    <t>　ＺＥＨ－Ｍ相談窓口</t>
    <rPh sb="6" eb="8">
      <t>ソウダン</t>
    </rPh>
    <rPh sb="8" eb="10">
      <t>マドグチ</t>
    </rPh>
    <phoneticPr fontId="1"/>
  </si>
  <si>
    <t>１. ＺＥＨデベロッパー情報</t>
    <phoneticPr fontId="1"/>
  </si>
  <si>
    <t>２. 資格情報</t>
    <rPh sb="3" eb="5">
      <t>シカク</t>
    </rPh>
    <rPh sb="5" eb="7">
      <t>ジョウホウ</t>
    </rPh>
    <phoneticPr fontId="8"/>
  </si>
  <si>
    <t>３. 実務担当者情報（問合せ等で確実に対応できる実務担当者の連絡先を記入すること）</t>
    <rPh sb="8" eb="10">
      <t>ジョウホウ</t>
    </rPh>
    <phoneticPr fontId="8"/>
  </si>
  <si>
    <t>　代表理事　　　村上　孝　殿</t>
    <rPh sb="8" eb="10">
      <t>ムラカミ</t>
    </rPh>
    <rPh sb="11" eb="12">
      <t>タカシ</t>
    </rPh>
    <phoneticPr fontId="8"/>
  </si>
  <si>
    <t>（ネット・ゼロ・エネルギー・ハウス実証事業）</t>
    <rPh sb="17" eb="19">
      <t>ジッショウ</t>
    </rPh>
    <phoneticPr fontId="1"/>
  </si>
  <si>
    <t>日</t>
    <rPh sb="0" eb="1">
      <t>ニチ</t>
    </rPh>
    <phoneticPr fontId="1"/>
  </si>
  <si>
    <t>（注）
役員名簿については、氏名カナ（全角、姓と名の間は全角で１マス空け）、氏名漢字（全角、姓と名の間は全角で１マス空け）、生年月日（全角で大正はＴ、昭和はＳ、平成はＨ、数字は２桁全角）、会社名及び役職名を記入する。
また、外国人については、氏名漢字欄は商業登記簿のとおりに記入し、カナ欄はカナ読みを記入すること。</t>
    <rPh sb="28" eb="30">
      <t>ゼンカク</t>
    </rPh>
    <rPh sb="52" eb="54">
      <t>ゼンカク</t>
    </rPh>
    <rPh sb="102" eb="104">
      <t>キニュウ</t>
    </rPh>
    <rPh sb="126" eb="128">
      <t>ショウギョウ</t>
    </rPh>
    <rPh sb="128" eb="131">
      <t>トウキボ</t>
    </rPh>
    <rPh sb="136" eb="138">
      <t>キニュウ</t>
    </rPh>
    <rPh sb="142" eb="143">
      <t>ラン</t>
    </rPh>
    <rPh sb="146" eb="147">
      <t>ヨ</t>
    </rPh>
    <rPh sb="149" eb="151">
      <t>キニュウ</t>
    </rPh>
    <phoneticPr fontId="1"/>
  </si>
  <si>
    <t>　代　表　理　事　　　村上　孝　殿</t>
    <rPh sb="11" eb="13">
      <t>ムラカミ</t>
    </rPh>
    <rPh sb="14" eb="15">
      <t>タカシ</t>
    </rPh>
    <phoneticPr fontId="8"/>
  </si>
  <si>
    <t>ＺＥＨデベロッパーは２０２１年度のＺＥＨ－Ｍ導入実績を２０２２年４月に報告する義務があることを理解し、了承している。</t>
    <rPh sb="14" eb="15">
      <t>ネン</t>
    </rPh>
    <rPh sb="22" eb="24">
      <t>ドウニュウ</t>
    </rPh>
    <rPh sb="24" eb="26">
      <t>ジッセキ</t>
    </rPh>
    <rPh sb="31" eb="32">
      <t>ネン</t>
    </rPh>
    <rPh sb="33" eb="34">
      <t>ガツ</t>
    </rPh>
    <rPh sb="35" eb="37">
      <t>ホウコク</t>
    </rPh>
    <phoneticPr fontId="1"/>
  </si>
  <si>
    <t>以上の誓約事項の内容に同意し、申請内容に間違いがないことを確認した上で署名します。</t>
    <rPh sb="0" eb="2">
      <t>イジョウ</t>
    </rPh>
    <rPh sb="3" eb="5">
      <t>セイヤク</t>
    </rPh>
    <phoneticPr fontId="8"/>
  </si>
  <si>
    <t>実績1_竣工年月</t>
    <rPh sb="0" eb="2">
      <t>ジッセキ</t>
    </rPh>
    <rPh sb="4" eb="6">
      <t>シュンコウ</t>
    </rPh>
    <rPh sb="6" eb="7">
      <t>ネン</t>
    </rPh>
    <rPh sb="7" eb="8">
      <t>ゲツ</t>
    </rPh>
    <phoneticPr fontId="1"/>
  </si>
  <si>
    <t>実績2_竣工年月</t>
    <rPh sb="4" eb="6">
      <t>シュンコウ</t>
    </rPh>
    <rPh sb="6" eb="7">
      <t>ネン</t>
    </rPh>
    <rPh sb="7" eb="8">
      <t>ゲツ</t>
    </rPh>
    <phoneticPr fontId="1"/>
  </si>
  <si>
    <t>実績3_竣工年月</t>
    <rPh sb="4" eb="6">
      <t>シュンコウ</t>
    </rPh>
    <rPh sb="6" eb="7">
      <t>ネン</t>
    </rPh>
    <rPh sb="7" eb="8">
      <t>ゲツ</t>
    </rPh>
    <phoneticPr fontId="1"/>
  </si>
  <si>
    <t>実績4_竣工年月</t>
    <rPh sb="4" eb="6">
      <t>シュンコウ</t>
    </rPh>
    <rPh sb="6" eb="7">
      <t>ネン</t>
    </rPh>
    <rPh sb="7" eb="8">
      <t>ゲツ</t>
    </rPh>
    <phoneticPr fontId="1"/>
  </si>
  <si>
    <t>実績5_竣工年月</t>
    <rPh sb="4" eb="6">
      <t>シュンコウ</t>
    </rPh>
    <rPh sb="6" eb="7">
      <t>ネン</t>
    </rPh>
    <rPh sb="7" eb="8">
      <t>ゲツ</t>
    </rPh>
    <phoneticPr fontId="1"/>
  </si>
  <si>
    <t>計画1_竣工年月</t>
    <rPh sb="4" eb="6">
      <t>シュンコウ</t>
    </rPh>
    <rPh sb="6" eb="7">
      <t>ネン</t>
    </rPh>
    <rPh sb="7" eb="8">
      <t>ゲツ</t>
    </rPh>
    <phoneticPr fontId="1"/>
  </si>
  <si>
    <t>計画2_竣工年月</t>
    <rPh sb="4" eb="6">
      <t>シュンコウ</t>
    </rPh>
    <rPh sb="6" eb="7">
      <t>ネン</t>
    </rPh>
    <rPh sb="7" eb="8">
      <t>ゲツ</t>
    </rPh>
    <phoneticPr fontId="1"/>
  </si>
  <si>
    <t>計画3_竣工年月</t>
    <rPh sb="4" eb="6">
      <t>シュンコウ</t>
    </rPh>
    <rPh sb="6" eb="7">
      <t>ネン</t>
    </rPh>
    <rPh sb="7" eb="8">
      <t>ゲツ</t>
    </rPh>
    <phoneticPr fontId="1"/>
  </si>
  <si>
    <t>計画4_竣工年月</t>
    <rPh sb="4" eb="6">
      <t>シュンコウ</t>
    </rPh>
    <rPh sb="6" eb="7">
      <t>ネン</t>
    </rPh>
    <rPh sb="7" eb="8">
      <t>ゲツ</t>
    </rPh>
    <phoneticPr fontId="1"/>
  </si>
  <si>
    <t>計画5_竣工年月</t>
    <rPh sb="4" eb="6">
      <t>シュンコウ</t>
    </rPh>
    <rPh sb="6" eb="7">
      <t>ネン</t>
    </rPh>
    <rPh sb="7" eb="8">
      <t>ゲツ</t>
    </rPh>
    <phoneticPr fontId="1"/>
  </si>
  <si>
    <t>令和３年度　住宅・建築物需給一体型等省エネルギー投資促進事業費補助金</t>
    <rPh sb="0" eb="2">
      <t>レイワ</t>
    </rPh>
    <rPh sb="5" eb="7">
      <t>ジュウタク</t>
    </rPh>
    <rPh sb="8" eb="11">
      <t>ケンチクブツ</t>
    </rPh>
    <rPh sb="11" eb="12">
      <t>ブツ</t>
    </rPh>
    <rPh sb="12" eb="14">
      <t>ジュキュウ</t>
    </rPh>
    <rPh sb="14" eb="16">
      <t>イッタイ</t>
    </rPh>
    <rPh sb="15" eb="17">
      <t>ガタトウ</t>
    </rPh>
    <rPh sb="17" eb="18">
      <t>ショウ</t>
    </rPh>
    <rPh sb="23" eb="33">
      <t>トウシソクシンジギョウヒホジョキン</t>
    </rPh>
    <phoneticPr fontId="8"/>
  </si>
  <si>
    <r>
      <t>※ＺＥＨ－Ｍの新築建築物の導入実績（Ｃ登録の場合は建築実績）を記入すること。</t>
    </r>
    <r>
      <rPr>
        <sz val="15"/>
        <color rgb="FFFF0000"/>
        <rFont val="ＭＳ Ｐゴシック"/>
        <family val="3"/>
        <charset val="128"/>
        <scheme val="minor"/>
      </rPr>
      <t>（No.1～5までの情報を公開）</t>
    </r>
    <rPh sb="7" eb="9">
      <t>シンチク</t>
    </rPh>
    <rPh sb="9" eb="12">
      <t>ケンチクブツ</t>
    </rPh>
    <rPh sb="13" eb="15">
      <t>ドウニュウ</t>
    </rPh>
    <rPh sb="15" eb="17">
      <t>ジッセキ</t>
    </rPh>
    <rPh sb="19" eb="21">
      <t>トウロク</t>
    </rPh>
    <rPh sb="22" eb="24">
      <t>バアイ</t>
    </rPh>
    <rPh sb="25" eb="27">
      <t>ケンチク</t>
    </rPh>
    <rPh sb="27" eb="29">
      <t>ジッセキ</t>
    </rPh>
    <rPh sb="31" eb="33">
      <t>キニュウ</t>
    </rPh>
    <rPh sb="48" eb="50">
      <t>ジョウホウ</t>
    </rPh>
    <rPh sb="51" eb="53">
      <t>コウカイ</t>
    </rPh>
    <phoneticPr fontId="1"/>
  </si>
  <si>
    <r>
      <t>※ＺＥＨ－Ｍの新築建築物の導入計画（Ｃ登録の場合は受注計画）を記入すること。</t>
    </r>
    <r>
      <rPr>
        <sz val="15"/>
        <color rgb="FFFF0000"/>
        <rFont val="ＭＳ Ｐゴシック"/>
        <family val="3"/>
        <charset val="128"/>
        <scheme val="minor"/>
      </rPr>
      <t>（No.1～5までの情報を公開）</t>
    </r>
    <rPh sb="7" eb="9">
      <t>シンチク</t>
    </rPh>
    <rPh sb="9" eb="12">
      <t>ケンチクブツ</t>
    </rPh>
    <rPh sb="13" eb="15">
      <t>ドウニュウ</t>
    </rPh>
    <rPh sb="15" eb="17">
      <t>ケイカク</t>
    </rPh>
    <rPh sb="19" eb="21">
      <t>トウロク</t>
    </rPh>
    <rPh sb="22" eb="24">
      <t>バアイ</t>
    </rPh>
    <rPh sb="25" eb="27">
      <t>ジュチュウ</t>
    </rPh>
    <rPh sb="27" eb="29">
      <t>ケイカク</t>
    </rPh>
    <rPh sb="31" eb="33">
      <t>キニュウ</t>
    </rPh>
    <rPh sb="48" eb="50">
      <t>ジョウホウ</t>
    </rPh>
    <rPh sb="51" eb="53">
      <t>コウカイ</t>
    </rPh>
    <phoneticPr fontId="1"/>
  </si>
  <si>
    <t>令和３年度　住宅・建築物需給一体型等省エネルギー投資促進事業費補助金（ネット・ゼロ・エネルギー・ハウス実証事業）のＺＥＨデベロッパー登録を申請します。</t>
    <rPh sb="0" eb="2">
      <t>レイワ</t>
    </rPh>
    <rPh sb="12" eb="14">
      <t>ジュキュウ</t>
    </rPh>
    <phoneticPr fontId="1"/>
  </si>
  <si>
    <t>令和３年度 住宅・建築物需給一体型等省エネルギー投資促進事業費補助金
（ネット・ゼロ・エネルギー・ハウス実証事業）
ＺＥＨデベロッパー登録に係わる誓約書</t>
    <rPh sb="0" eb="2">
      <t>レイワ</t>
    </rPh>
    <rPh sb="6" eb="8">
      <t>ジュウタク</t>
    </rPh>
    <rPh sb="9" eb="12">
      <t>ケンチクブツ</t>
    </rPh>
    <rPh sb="12" eb="14">
      <t>ジュキュウ</t>
    </rPh>
    <rPh sb="14" eb="17">
      <t>イッタイガタ</t>
    </rPh>
    <rPh sb="17" eb="18">
      <t>トウ</t>
    </rPh>
    <rPh sb="28" eb="31">
      <t>ジギョウヒ</t>
    </rPh>
    <rPh sb="52" eb="54">
      <t>ジッショウ</t>
    </rPh>
    <rPh sb="67" eb="69">
      <t>トウロク</t>
    </rPh>
    <rPh sb="70" eb="71">
      <t>カカワ</t>
    </rPh>
    <rPh sb="73" eb="76">
      <t>セイヤクショ</t>
    </rPh>
    <phoneticPr fontId="8"/>
  </si>
  <si>
    <t>別紙２の暴力団排除に関する誓約事項について熟読し、理解の上、これに同意している。</t>
    <rPh sb="0" eb="2">
      <t>ベッシ</t>
    </rPh>
    <phoneticPr fontId="1"/>
  </si>
  <si>
    <t>ＢＥＬＳ証
取得有無</t>
    <rPh sb="4" eb="5">
      <t>ショウ</t>
    </rPh>
    <rPh sb="6" eb="8">
      <t>シュトク</t>
    </rPh>
    <rPh sb="8" eb="10">
      <t>ウム</t>
    </rPh>
    <phoneticPr fontId="1"/>
  </si>
  <si>
    <t>竣工年月</t>
    <rPh sb="0" eb="2">
      <t>シュンコウ</t>
    </rPh>
    <rPh sb="2" eb="3">
      <t>ネン</t>
    </rPh>
    <rPh sb="3" eb="4">
      <t>ゲツ</t>
    </rPh>
    <phoneticPr fontId="1"/>
  </si>
  <si>
    <t>BELS証の取得有無</t>
    <rPh sb="4" eb="5">
      <t>ショウ</t>
    </rPh>
    <rPh sb="6" eb="8">
      <t>シュトク</t>
    </rPh>
    <rPh sb="8" eb="10">
      <t>ウム</t>
    </rPh>
    <phoneticPr fontId="1"/>
  </si>
  <si>
    <t>竣工年月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</si>
</sst>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Red]\(0\)"/>
    <numFmt numFmtId="177" formatCode="#,##0&quot;m²まで対応可能&quot;"/>
    <numFmt numFmtId="178" formatCode="#,##0_ "/>
    <numFmt numFmtId="179" formatCode="#,##0&quot; m²&quot;"/>
    <numFmt numFmtId="180" formatCode="0&quot;階&quot;"/>
    <numFmt numFmtId="181" formatCode="0.0"/>
    <numFmt numFmtId="182" formatCode="0.0&quot; ％&quot;"/>
    <numFmt numFmtId="183" formatCode="#,##0&quot; m²まで対応可能&quot;"/>
    <numFmt numFmtId="184" formatCode="[DBNum3]0#"/>
    <numFmt numFmtId="185" formatCode="[DBNum4]00#"/>
    <numFmt numFmtId="186" formatCode="[DBNum4]000#"/>
    <numFmt numFmtId="187" formatCode="0_ "/>
    <numFmt numFmtId="188" formatCode="#,##0&quot; 階まで対応可能&quot;"/>
    <numFmt numFmtId="189" formatCode="0&quot;戸&quot;"/>
    <numFmt numFmtId="190" formatCode="yyyy&quot;年&quot;m&quot;月&quot;;@"/>
  </numFmts>
  <fonts count="98">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color indexed="8"/>
      <name val="ＭＳ Ｐゴシック"/>
      <family val="3"/>
      <charset val="128"/>
    </font>
    <font>
      <sz val="12"/>
      <color indexed="8"/>
      <name val="ＭＳ Ｐゴシック"/>
      <family val="3"/>
      <charset val="128"/>
      <scheme val="minor"/>
    </font>
    <font>
      <sz val="10"/>
      <color indexed="8"/>
      <name val="ＭＳ Ｐゴシック"/>
      <family val="3"/>
      <charset val="128"/>
      <scheme val="minor"/>
    </font>
    <font>
      <sz val="12"/>
      <name val="ＭＳ Ｐゴシック"/>
      <family val="3"/>
      <charset val="128"/>
      <scheme val="minor"/>
    </font>
    <font>
      <b/>
      <sz val="12"/>
      <name val="ＭＳ Ｐゴシック"/>
      <family val="3"/>
      <charset val="128"/>
      <scheme val="minor"/>
    </font>
    <font>
      <sz val="6"/>
      <name val="ＭＳ Ｐゴシック"/>
      <family val="3"/>
      <charset val="128"/>
    </font>
    <font>
      <b/>
      <sz val="16"/>
      <color theme="1"/>
      <name val="ＭＳ Ｐゴシック"/>
      <family val="3"/>
      <charset val="128"/>
      <scheme val="minor"/>
    </font>
    <font>
      <sz val="11"/>
      <name val="ＭＳ Ｐゴシック"/>
      <family val="3"/>
      <charset val="128"/>
    </font>
    <font>
      <sz val="12"/>
      <color indexed="8"/>
      <name val="ＭＳ 明朝"/>
      <family val="1"/>
      <charset val="128"/>
    </font>
    <font>
      <sz val="10"/>
      <color indexed="8"/>
      <name val="ＭＳ 明朝"/>
      <family val="1"/>
      <charset val="128"/>
    </font>
    <font>
      <sz val="10"/>
      <name val="ＭＳ 明朝"/>
      <family val="1"/>
      <charset val="128"/>
    </font>
    <font>
      <sz val="10"/>
      <name val="ＭＳ Ｐ明朝"/>
      <family val="1"/>
      <charset val="128"/>
    </font>
    <font>
      <b/>
      <sz val="17"/>
      <color rgb="FF0070C0"/>
      <name val="ＭＳ 明朝"/>
      <family val="1"/>
      <charset val="128"/>
    </font>
    <font>
      <sz val="14"/>
      <color indexed="8"/>
      <name val="ＭＳ 明朝"/>
      <family val="1"/>
      <charset val="128"/>
    </font>
    <font>
      <b/>
      <sz val="16"/>
      <color indexed="8"/>
      <name val="ＭＳ 明朝"/>
      <family val="1"/>
      <charset val="128"/>
    </font>
    <font>
      <b/>
      <sz val="15"/>
      <color indexed="8"/>
      <name val="ＭＳ 明朝"/>
      <family val="1"/>
      <charset val="128"/>
    </font>
    <font>
      <sz val="15"/>
      <color indexed="8"/>
      <name val="ＭＳ 明朝"/>
      <family val="1"/>
      <charset val="128"/>
    </font>
    <font>
      <sz val="13"/>
      <name val="ＭＳ 明朝"/>
      <family val="1"/>
      <charset val="128"/>
    </font>
    <font>
      <b/>
      <sz val="12"/>
      <color indexed="8"/>
      <name val="ＭＳ 明朝"/>
      <family val="1"/>
      <charset val="128"/>
    </font>
    <font>
      <sz val="12"/>
      <name val="ＭＳ 明朝"/>
      <family val="1"/>
      <charset val="128"/>
    </font>
    <font>
      <sz val="15"/>
      <name val="ＭＳ 明朝"/>
      <family val="1"/>
      <charset val="128"/>
    </font>
    <font>
      <sz val="11"/>
      <color indexed="8"/>
      <name val="ＭＳ 明朝"/>
      <family val="1"/>
      <charset val="128"/>
    </font>
    <font>
      <sz val="11"/>
      <name val="ＭＳ 明朝"/>
      <family val="1"/>
      <charset val="128"/>
    </font>
    <font>
      <sz val="10"/>
      <name val="ＭＳ Ｐゴシック"/>
      <family val="3"/>
      <charset val="128"/>
    </font>
    <font>
      <sz val="12"/>
      <color theme="4"/>
      <name val="ＭＳ Ｐゴシック"/>
      <family val="3"/>
      <charset val="128"/>
      <scheme val="minor"/>
    </font>
    <font>
      <sz val="12"/>
      <color rgb="FF0000FF"/>
      <name val="ＭＳ 明朝"/>
      <family val="1"/>
      <charset val="128"/>
    </font>
    <font>
      <b/>
      <sz val="14"/>
      <color rgb="FF0000FF"/>
      <name val="ＭＳ 明朝"/>
      <family val="1"/>
      <charset val="128"/>
    </font>
    <font>
      <sz val="17"/>
      <name val="ＭＳ 明朝"/>
      <family val="1"/>
      <charset val="128"/>
    </font>
    <font>
      <sz val="10"/>
      <color rgb="FF0000FF"/>
      <name val="ＭＳ 明朝"/>
      <family val="1"/>
      <charset val="128"/>
    </font>
    <font>
      <sz val="12"/>
      <name val="ＭＳ ゴシック"/>
      <family val="3"/>
      <charset val="128"/>
    </font>
    <font>
      <sz val="14"/>
      <name val="ＭＳ 明朝"/>
      <family val="1"/>
      <charset val="128"/>
    </font>
    <font>
      <b/>
      <sz val="18"/>
      <color theme="1"/>
      <name val="ＭＳ Ｐゴシック"/>
      <family val="3"/>
      <charset val="128"/>
      <scheme val="minor"/>
    </font>
    <font>
      <sz val="15"/>
      <color theme="1"/>
      <name val="ＭＳ Ｐゴシック"/>
      <family val="3"/>
      <charset val="128"/>
      <scheme val="minor"/>
    </font>
    <font>
      <sz val="15"/>
      <color indexed="8"/>
      <name val="ＭＳ Ｐゴシック"/>
      <family val="3"/>
      <charset val="128"/>
      <scheme val="minor"/>
    </font>
    <font>
      <b/>
      <sz val="15"/>
      <name val="ＭＳ Ｐゴシック"/>
      <family val="3"/>
      <charset val="128"/>
      <scheme val="minor"/>
    </font>
    <font>
      <sz val="18"/>
      <color theme="9" tint="-0.249977111117893"/>
      <name val="ＭＳ Ｐゴシック"/>
      <family val="3"/>
      <charset val="128"/>
      <scheme val="minor"/>
    </font>
    <font>
      <sz val="15"/>
      <name val="ＭＳ Ｐゴシック"/>
      <family val="3"/>
      <charset val="128"/>
      <scheme val="minor"/>
    </font>
    <font>
      <sz val="15"/>
      <color theme="5"/>
      <name val="ＭＳ Ｐゴシック"/>
      <family val="3"/>
      <charset val="128"/>
      <scheme val="minor"/>
    </font>
    <font>
      <sz val="15"/>
      <color theme="7" tint="-0.249977111117893"/>
      <name val="ＭＳ Ｐゴシック"/>
      <family val="3"/>
      <charset val="128"/>
      <scheme val="minor"/>
    </font>
    <font>
      <b/>
      <sz val="17"/>
      <name val="ＭＳ 明朝"/>
      <family val="1"/>
      <charset val="128"/>
    </font>
    <font>
      <b/>
      <u/>
      <sz val="17"/>
      <name val="ＭＳ 明朝"/>
      <family val="1"/>
      <charset val="128"/>
    </font>
    <font>
      <sz val="20"/>
      <name val="ＭＳ 明朝"/>
      <family val="1"/>
      <charset val="128"/>
    </font>
    <font>
      <sz val="12"/>
      <name val="ＭＳ Ｐ明朝"/>
      <family val="1"/>
      <charset val="128"/>
    </font>
    <font>
      <sz val="15"/>
      <name val="ＭＳ Ｐゴシック"/>
      <family val="3"/>
      <charset val="128"/>
      <scheme val="major"/>
    </font>
    <font>
      <sz val="11"/>
      <color theme="1"/>
      <name val="ＭＳ Ｐゴシック"/>
      <family val="2"/>
      <charset val="128"/>
      <scheme val="minor"/>
    </font>
    <font>
      <sz val="10"/>
      <name val="Meiryo UI"/>
      <family val="3"/>
      <charset val="128"/>
    </font>
    <font>
      <sz val="16"/>
      <name val="Meiryo UI"/>
      <family val="3"/>
      <charset val="128"/>
    </font>
    <font>
      <b/>
      <sz val="10"/>
      <name val="Meiryo UI"/>
      <family val="3"/>
      <charset val="128"/>
    </font>
    <font>
      <u/>
      <sz val="11"/>
      <color indexed="12"/>
      <name val="ＭＳ Ｐゴシック"/>
      <family val="3"/>
      <charset val="128"/>
    </font>
    <font>
      <sz val="9"/>
      <name val="Meiryo UI"/>
      <family val="3"/>
      <charset val="128"/>
    </font>
    <font>
      <sz val="9"/>
      <color theme="0" tint="-0.499984740745262"/>
      <name val="Meiryo UI"/>
      <family val="3"/>
      <charset val="128"/>
    </font>
    <font>
      <sz val="8"/>
      <name val="ＭＳ Ｐゴシック"/>
      <family val="3"/>
      <charset val="128"/>
      <scheme val="minor"/>
    </font>
    <font>
      <sz val="13"/>
      <color indexed="8"/>
      <name val="ＭＳ 明朝"/>
      <family val="1"/>
      <charset val="128"/>
    </font>
    <font>
      <sz val="14"/>
      <color rgb="FFFF0000"/>
      <name val="ＭＳ 明朝"/>
      <family val="1"/>
      <charset val="128"/>
    </font>
    <font>
      <u/>
      <sz val="14"/>
      <color indexed="8"/>
      <name val="ＭＳ 明朝"/>
      <family val="1"/>
      <charset val="128"/>
    </font>
    <font>
      <sz val="14"/>
      <color rgb="FF0070C0"/>
      <name val="ＭＳ 明朝"/>
      <family val="1"/>
      <charset val="128"/>
    </font>
    <font>
      <sz val="14"/>
      <name val="ＭＳ Ｐ明朝"/>
      <family val="1"/>
      <charset val="128"/>
    </font>
    <font>
      <b/>
      <sz val="14"/>
      <color theme="1"/>
      <name val="ＭＳ Ｐ明朝"/>
      <family val="1"/>
      <charset val="128"/>
    </font>
    <font>
      <b/>
      <sz val="14"/>
      <name val="ＭＳ Ｐ明朝"/>
      <family val="1"/>
      <charset val="128"/>
    </font>
    <font>
      <sz val="14"/>
      <color theme="0"/>
      <name val="ＭＳ 明朝"/>
      <family val="1"/>
      <charset val="128"/>
    </font>
    <font>
      <sz val="14"/>
      <color rgb="FF0000FF"/>
      <name val="ＭＳ 明朝"/>
      <family val="1"/>
      <charset val="128"/>
    </font>
    <font>
      <u/>
      <sz val="14"/>
      <color rgb="FF0000FF"/>
      <name val="ＭＳ 明朝"/>
      <family val="1"/>
      <charset val="128"/>
    </font>
    <font>
      <sz val="9"/>
      <color theme="1"/>
      <name val="Meiryo UI"/>
      <family val="3"/>
      <charset val="128"/>
    </font>
    <font>
      <sz val="18"/>
      <color indexed="8"/>
      <name val="ＭＳ Ｐゴシック"/>
      <family val="3"/>
      <charset val="128"/>
      <scheme val="minor"/>
    </font>
    <font>
      <sz val="11"/>
      <color theme="0"/>
      <name val="ＭＳ Ｐゴシック"/>
      <family val="3"/>
      <charset val="128"/>
      <scheme val="minor"/>
    </font>
    <font>
      <sz val="15"/>
      <color theme="1"/>
      <name val="ＭＳ Ｐゴシック"/>
      <family val="3"/>
      <charset val="128"/>
      <scheme val="major"/>
    </font>
    <font>
      <sz val="15"/>
      <color theme="1"/>
      <name val="ＭＳ Ｐゴシック"/>
      <family val="3"/>
      <charset val="128"/>
    </font>
    <font>
      <sz val="13"/>
      <color theme="1"/>
      <name val="ＭＳ 明朝"/>
      <family val="1"/>
      <charset val="128"/>
    </font>
    <font>
      <sz val="10"/>
      <color theme="0"/>
      <name val="ＭＳ 明朝"/>
      <family val="1"/>
      <charset val="128"/>
    </font>
    <font>
      <sz val="15"/>
      <color theme="0"/>
      <name val="ＭＳ Ｐゴシック"/>
      <family val="3"/>
      <charset val="128"/>
      <scheme val="major"/>
    </font>
    <font>
      <sz val="10"/>
      <color theme="0"/>
      <name val="Meiryo UI"/>
      <family val="3"/>
      <charset val="128"/>
    </font>
    <font>
      <sz val="11"/>
      <name val="ＭＳ Ｐゴシック"/>
      <family val="3"/>
      <charset val="128"/>
      <scheme val="minor"/>
    </font>
    <font>
      <sz val="11"/>
      <name val="ＭＳ Ｐゴシック"/>
      <family val="3"/>
      <charset val="128"/>
      <scheme val="major"/>
    </font>
    <font>
      <sz val="8"/>
      <name val="ＭＳ Ｐゴシック"/>
      <family val="2"/>
      <charset val="128"/>
      <scheme val="minor"/>
    </font>
    <font>
      <sz val="11"/>
      <name val="ＭＳ Ｐゴシック"/>
      <family val="2"/>
      <charset val="128"/>
      <scheme val="minor"/>
    </font>
    <font>
      <sz val="11"/>
      <name val="Meiryo"/>
      <family val="3"/>
      <charset val="128"/>
    </font>
    <font>
      <sz val="9"/>
      <name val="HGPｺﾞｼｯｸM"/>
      <family val="3"/>
      <charset val="128"/>
    </font>
    <font>
      <i/>
      <sz val="15"/>
      <color theme="1"/>
      <name val="ＭＳ Ｐゴシック"/>
      <family val="3"/>
      <charset val="128"/>
      <scheme val="major"/>
    </font>
    <font>
      <sz val="14"/>
      <name val="Meiryo UI"/>
      <family val="3"/>
      <charset val="128"/>
    </font>
    <font>
      <sz val="18"/>
      <name val="ＭＳ 明朝"/>
      <family val="1"/>
      <charset val="128"/>
    </font>
    <font>
      <b/>
      <sz val="14"/>
      <name val="ＭＳ 明朝"/>
      <family val="1"/>
      <charset val="128"/>
    </font>
    <font>
      <sz val="12"/>
      <color theme="0"/>
      <name val="ＭＳ 明朝"/>
      <family val="1"/>
      <charset val="128"/>
    </font>
    <font>
      <sz val="8"/>
      <color theme="0"/>
      <name val="Meiryo UI"/>
      <family val="3"/>
      <charset val="128"/>
    </font>
    <font>
      <sz val="16"/>
      <color theme="0"/>
      <name val="Meiryo UI"/>
      <family val="3"/>
      <charset val="128"/>
    </font>
    <font>
      <sz val="9"/>
      <color theme="0"/>
      <name val="Meiryo UI"/>
      <family val="3"/>
      <charset val="128"/>
    </font>
    <font>
      <sz val="9"/>
      <color rgb="FF808080"/>
      <name val="Meiryo UI"/>
      <family val="3"/>
      <charset val="128"/>
    </font>
    <font>
      <sz val="14"/>
      <color theme="0"/>
      <name val="Meiryo UI"/>
      <family val="3"/>
      <charset val="128"/>
    </font>
    <font>
      <sz val="11"/>
      <color theme="0"/>
      <name val="ＭＳ Ｐゴシック"/>
      <family val="2"/>
      <charset val="128"/>
      <scheme val="minor"/>
    </font>
    <font>
      <b/>
      <sz val="12"/>
      <name val="ＭＳ 明朝"/>
      <family val="1"/>
      <charset val="128"/>
    </font>
    <font>
      <sz val="15"/>
      <name val="ＭＳ Ｐゴシック"/>
      <family val="3"/>
      <charset val="128"/>
    </font>
    <font>
      <sz val="11.5"/>
      <name val="ＭＳ Ｐゴシック"/>
      <family val="3"/>
      <charset val="128"/>
      <scheme val="minor"/>
    </font>
    <font>
      <sz val="15"/>
      <color rgb="FFFF0000"/>
      <name val="ＭＳ Ｐゴシック"/>
      <family val="3"/>
      <charset val="128"/>
      <scheme val="minor"/>
    </font>
    <font>
      <b/>
      <sz val="14"/>
      <color theme="1"/>
      <name val="ＭＳ 明朝"/>
      <family val="1"/>
      <charset val="128"/>
    </font>
    <font>
      <sz val="14"/>
      <color theme="1"/>
      <name val="ＭＳ 明朝"/>
      <family val="1"/>
      <charset val="128"/>
    </font>
    <font>
      <sz val="12"/>
      <color theme="1"/>
      <name val="ＭＳ 明朝"/>
      <family val="1"/>
      <charset val="128"/>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D9F1"/>
        <bgColor indexed="64"/>
      </patternFill>
    </fill>
    <fill>
      <patternFill patternType="solid">
        <fgColor rgb="FF4BAEB7"/>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theme="6" tint="0.39997558519241921"/>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theme="0"/>
      </left>
      <right/>
      <top/>
      <bottom/>
      <diagonal/>
    </border>
    <border>
      <left style="thin">
        <color theme="6" tint="0.79998168889431442"/>
      </left>
      <right style="thin">
        <color theme="6" tint="0.79998168889431442"/>
      </right>
      <top style="thin">
        <color theme="0"/>
      </top>
      <bottom style="thin">
        <color theme="6" tint="0.79998168889431442"/>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style="thin">
        <color theme="6" tint="0.79998168889431442"/>
      </left>
      <right/>
      <top style="thin">
        <color theme="6" tint="0.79998168889431442"/>
      </top>
      <bottom style="thin">
        <color theme="6" tint="0.79998168889431442"/>
      </bottom>
      <diagonal/>
    </border>
    <border>
      <left/>
      <right style="thin">
        <color theme="0"/>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theme="6" tint="0.79998168889431442"/>
      </left>
      <right/>
      <top style="thin">
        <color theme="0"/>
      </top>
      <bottom style="thin">
        <color theme="6" tint="0.7999816888943144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style="thin">
        <color rgb="FFC6D9F1"/>
      </left>
      <right style="thin">
        <color rgb="FFC6D9F1"/>
      </right>
      <top/>
      <bottom/>
      <diagonal/>
    </border>
    <border>
      <left style="thin">
        <color rgb="FFC6D9F1"/>
      </left>
      <right style="thin">
        <color theme="0"/>
      </right>
      <top style="thin">
        <color rgb="FFC6D9F1"/>
      </top>
      <bottom style="thin">
        <color theme="0"/>
      </bottom>
      <diagonal/>
    </border>
    <border>
      <left style="thin">
        <color theme="0"/>
      </left>
      <right style="thin">
        <color theme="0"/>
      </right>
      <top style="thin">
        <color rgb="FFC6D9F1"/>
      </top>
      <bottom style="thin">
        <color theme="0"/>
      </bottom>
      <diagonal/>
    </border>
    <border>
      <left style="thin">
        <color theme="0"/>
      </left>
      <right/>
      <top style="thin">
        <color rgb="FFC6D9F1"/>
      </top>
      <bottom/>
      <diagonal/>
    </border>
    <border>
      <left/>
      <right/>
      <top style="thin">
        <color rgb="FFC6D9F1"/>
      </top>
      <bottom/>
      <diagonal/>
    </border>
    <border>
      <left/>
      <right style="thin">
        <color theme="0"/>
      </right>
      <top style="thin">
        <color rgb="FFC6D9F1"/>
      </top>
      <bottom/>
      <diagonal/>
    </border>
    <border>
      <left/>
      <right style="thin">
        <color rgb="FFC6D9F1"/>
      </right>
      <top style="thin">
        <color rgb="FFC6D9F1"/>
      </top>
      <bottom/>
      <diagonal/>
    </border>
    <border>
      <left style="thin">
        <color rgb="FFC6D9F1"/>
      </left>
      <right style="thin">
        <color theme="0"/>
      </right>
      <top style="thin">
        <color theme="0"/>
      </top>
      <bottom style="thin">
        <color theme="0"/>
      </bottom>
      <diagonal/>
    </border>
    <border>
      <left/>
      <right style="thin">
        <color rgb="FFC6D9F1"/>
      </right>
      <top/>
      <bottom/>
      <diagonal/>
    </border>
    <border>
      <left style="thin">
        <color rgb="FFC6D9F1"/>
      </left>
      <right/>
      <top/>
      <bottom/>
      <diagonal/>
    </border>
    <border>
      <left style="thin">
        <color rgb="FFC6D9F1"/>
      </left>
      <right style="thin">
        <color theme="0"/>
      </right>
      <top/>
      <bottom/>
      <diagonal/>
    </border>
    <border>
      <left style="thin">
        <color rgb="FFC6D9F1"/>
      </left>
      <right style="thin">
        <color theme="0"/>
      </right>
      <top/>
      <bottom style="thin">
        <color rgb="FFC6D9F1"/>
      </bottom>
      <diagonal/>
    </border>
    <border>
      <left style="thin">
        <color theme="0"/>
      </left>
      <right style="thin">
        <color theme="0"/>
      </right>
      <top/>
      <bottom style="thin">
        <color rgb="FFC6D9F1"/>
      </bottom>
      <diagonal/>
    </border>
    <border>
      <left style="thin">
        <color theme="0"/>
      </left>
      <right/>
      <top/>
      <bottom style="thin">
        <color rgb="FFC6D9F1"/>
      </bottom>
      <diagonal/>
    </border>
    <border>
      <left/>
      <right/>
      <top/>
      <bottom style="thin">
        <color rgb="FFC6D9F1"/>
      </bottom>
      <diagonal/>
    </border>
    <border>
      <left/>
      <right style="thin">
        <color theme="0"/>
      </right>
      <top/>
      <bottom style="thin">
        <color rgb="FFC6D9F1"/>
      </bottom>
      <diagonal/>
    </border>
    <border>
      <left/>
      <right style="thin">
        <color rgb="FFC6D9F1"/>
      </right>
      <top/>
      <bottom style="thin">
        <color rgb="FFC6D9F1"/>
      </bottom>
      <diagonal/>
    </border>
    <border>
      <left/>
      <right/>
      <top style="thin">
        <color rgb="FFC6D9F1"/>
      </top>
      <bottom style="thin">
        <color rgb="FFC6D9F1"/>
      </bottom>
      <diagonal/>
    </border>
    <border>
      <left/>
      <right style="thin">
        <color rgb="FFC6D9F1"/>
      </right>
      <top style="thin">
        <color rgb="FFC6D9F1"/>
      </top>
      <bottom style="thin">
        <color rgb="FFC6D9F1"/>
      </bottom>
      <diagonal/>
    </border>
    <border>
      <left style="thin">
        <color rgb="FFC6D9F1"/>
      </left>
      <right style="thin">
        <color theme="0"/>
      </right>
      <top style="thin">
        <color rgb="FFC6D9F1"/>
      </top>
      <bottom/>
      <diagonal/>
    </border>
    <border>
      <left style="thin">
        <color theme="0"/>
      </left>
      <right style="thin">
        <color theme="0"/>
      </right>
      <top style="thin">
        <color rgb="FFC6D9F1"/>
      </top>
      <bottom/>
      <diagonal/>
    </border>
    <border>
      <left style="thin">
        <color theme="0"/>
      </left>
      <right/>
      <top style="thin">
        <color rgb="FFC6D9F1"/>
      </top>
      <bottom style="thin">
        <color theme="0"/>
      </bottom>
      <diagonal/>
    </border>
    <border>
      <left/>
      <right/>
      <top style="thin">
        <color rgb="FFC6D9F1"/>
      </top>
      <bottom style="thin">
        <color theme="0"/>
      </bottom>
      <diagonal/>
    </border>
    <border>
      <left/>
      <right style="thin">
        <color rgb="FFC6D9F1"/>
      </right>
      <top style="thin">
        <color rgb="FFC6D9F1"/>
      </top>
      <bottom style="thin">
        <color theme="0"/>
      </bottom>
      <diagonal/>
    </border>
    <border>
      <left/>
      <right style="thin">
        <color rgb="FFC6D9F1"/>
      </right>
      <top style="thin">
        <color theme="0"/>
      </top>
      <bottom/>
      <diagonal/>
    </border>
    <border>
      <left style="thin">
        <color rgb="FFC6D9F1"/>
      </left>
      <right style="thin">
        <color theme="6" tint="0.79998168889431442"/>
      </right>
      <top style="thin">
        <color theme="0"/>
      </top>
      <bottom style="thin">
        <color theme="6" tint="0.79998168889431442"/>
      </bottom>
      <diagonal/>
    </border>
    <border>
      <left style="thin">
        <color rgb="FFC6D9F1"/>
      </left>
      <right style="thin">
        <color theme="6" tint="0.79998168889431442"/>
      </right>
      <top style="thin">
        <color theme="6" tint="0.79998168889431442"/>
      </top>
      <bottom style="thin">
        <color theme="6" tint="0.79998168889431442"/>
      </bottom>
      <diagonal/>
    </border>
    <border>
      <left style="thin">
        <color rgb="FFC6D9F1"/>
      </left>
      <right style="thin">
        <color theme="6" tint="0.79998168889431442"/>
      </right>
      <top style="thin">
        <color theme="6" tint="0.79998168889431442"/>
      </top>
      <bottom style="thin">
        <color rgb="FFC6D9F1"/>
      </bottom>
      <diagonal/>
    </border>
    <border>
      <left style="thin">
        <color theme="6" tint="0.79998168889431442"/>
      </left>
      <right style="thin">
        <color theme="6" tint="0.79998168889431442"/>
      </right>
      <top style="thin">
        <color theme="6" tint="0.79998168889431442"/>
      </top>
      <bottom style="thin">
        <color rgb="FFC6D9F1"/>
      </bottom>
      <diagonal/>
    </border>
    <border>
      <left style="thin">
        <color theme="6" tint="0.79998168889431442"/>
      </left>
      <right/>
      <top style="thin">
        <color theme="6" tint="0.79998168889431442"/>
      </top>
      <bottom style="thin">
        <color rgb="FFC6D9F1"/>
      </bottom>
      <diagonal/>
    </border>
    <border>
      <left/>
      <right style="thin">
        <color rgb="FFC6D9F1"/>
      </right>
      <top style="thin">
        <color theme="6" tint="0.39997558519241921"/>
      </top>
      <bottom/>
      <diagonal/>
    </border>
    <border>
      <left style="thin">
        <color rgb="FFC6D9F1"/>
      </left>
      <right/>
      <top style="thin">
        <color theme="6" tint="0.39997558519241921"/>
      </top>
      <bottom/>
      <diagonal/>
    </border>
    <border>
      <left style="thin">
        <color rgb="FFC6D9F1"/>
      </left>
      <right/>
      <top/>
      <bottom style="thin">
        <color rgb="FFC6D9F1"/>
      </bottom>
      <diagonal/>
    </border>
    <border>
      <left style="thin">
        <color rgb="FFC6D9F1"/>
      </left>
      <right/>
      <top style="thin">
        <color rgb="FFC6D9F1"/>
      </top>
      <bottom style="thin">
        <color theme="0"/>
      </bottom>
      <diagonal/>
    </border>
    <border>
      <left style="thin">
        <color rgb="FFC6D9F1"/>
      </left>
      <right style="thin">
        <color theme="0"/>
      </right>
      <top style="thin">
        <color rgb="FFC6D9F1"/>
      </top>
      <bottom style="thin">
        <color rgb="FFC6D9F1"/>
      </bottom>
      <diagonal/>
    </border>
    <border>
      <left style="thin">
        <color theme="0"/>
      </left>
      <right style="thin">
        <color theme="0"/>
      </right>
      <top style="thin">
        <color rgb="FFC6D9F1"/>
      </top>
      <bottom style="thin">
        <color rgb="FFC6D9F1"/>
      </bottom>
      <diagonal/>
    </border>
    <border>
      <left style="thin">
        <color rgb="FFC6D9F1"/>
      </left>
      <right/>
      <top style="thin">
        <color rgb="FFC6D9F1"/>
      </top>
      <bottom/>
      <diagonal/>
    </border>
    <border>
      <left style="thin">
        <color rgb="FFC6D9F1"/>
      </left>
      <right/>
      <top style="thin">
        <color rgb="FFC6D9F1"/>
      </top>
      <bottom style="thin">
        <color rgb="FFC6D9F1"/>
      </bottom>
      <diagonal/>
    </border>
    <border>
      <left/>
      <right style="thin">
        <color theme="0"/>
      </right>
      <top style="thin">
        <color rgb="FFC6D9F1"/>
      </top>
      <bottom style="thin">
        <color theme="0"/>
      </bottom>
      <diagonal/>
    </border>
    <border>
      <left style="thin">
        <color rgb="FFC6D9F1"/>
      </left>
      <right/>
      <top style="thin">
        <color theme="0"/>
      </top>
      <bottom style="thin">
        <color rgb="FFC6D9F1"/>
      </bottom>
      <diagonal/>
    </border>
    <border>
      <left/>
      <right/>
      <top style="thin">
        <color theme="0"/>
      </top>
      <bottom style="thin">
        <color rgb="FFC6D9F1"/>
      </bottom>
      <diagonal/>
    </border>
    <border>
      <left/>
      <right style="thin">
        <color theme="0"/>
      </right>
      <top style="thin">
        <color theme="0"/>
      </top>
      <bottom style="thin">
        <color rgb="FFC6D9F1"/>
      </bottom>
      <diagonal/>
    </border>
    <border>
      <left/>
      <right style="thin">
        <color rgb="FFC6D9F1"/>
      </right>
      <top style="thin">
        <color theme="0"/>
      </top>
      <bottom style="thin">
        <color rgb="FFC6D9F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left>
      <right style="thin">
        <color theme="0"/>
      </right>
      <top style="thin">
        <color rgb="FFC6D9F1"/>
      </top>
      <bottom style="thin">
        <color theme="6" tint="0.39997558519241921"/>
      </bottom>
      <diagonal/>
    </border>
    <border>
      <left style="thin">
        <color theme="0"/>
      </left>
      <right style="thin">
        <color rgb="FFC6D9F1"/>
      </right>
      <top style="thin">
        <color rgb="FFC6D9F1"/>
      </top>
      <bottom style="thin">
        <color theme="6" tint="0.39997558519241921"/>
      </bottom>
      <diagonal/>
    </border>
    <border>
      <left style="thin">
        <color rgb="FFC6D9F1"/>
      </left>
      <right/>
      <top/>
      <bottom style="thin">
        <color theme="0"/>
      </bottom>
      <diagonal/>
    </border>
    <border>
      <left/>
      <right style="thin">
        <color rgb="FFC6D9F1"/>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C6D9F1"/>
      </right>
      <top style="thin">
        <color theme="0"/>
      </top>
      <bottom style="thin">
        <color theme="0"/>
      </bottom>
      <diagonal/>
    </border>
    <border>
      <left style="thin">
        <color theme="0"/>
      </left>
      <right/>
      <top style="thin">
        <color theme="0"/>
      </top>
      <bottom style="thin">
        <color rgb="FFC6D9F1"/>
      </bottom>
      <diagonal/>
    </border>
    <border>
      <left style="thin">
        <color rgb="FFC6D9F1"/>
      </left>
      <right/>
      <top style="thin">
        <color theme="0"/>
      </top>
      <bottom style="thin">
        <color theme="0"/>
      </bottom>
      <diagonal/>
    </border>
    <border>
      <left/>
      <right style="thin">
        <color theme="0"/>
      </right>
      <top style="thin">
        <color theme="0"/>
      </top>
      <bottom style="thin">
        <color theme="0"/>
      </bottom>
      <diagonal/>
    </border>
    <border>
      <left style="thin">
        <color rgb="FFC6D9F1"/>
      </left>
      <right style="thin">
        <color theme="6" tint="0.39994506668294322"/>
      </right>
      <top style="thin">
        <color rgb="FFC6D9F1"/>
      </top>
      <bottom style="thin">
        <color rgb="FFC6D9F1"/>
      </bottom>
      <diagonal/>
    </border>
    <border>
      <left style="thin">
        <color theme="6" tint="0.39994506668294322"/>
      </left>
      <right/>
      <top style="thin">
        <color rgb="FFC6D9F1"/>
      </top>
      <bottom style="thin">
        <color rgb="FFC6D9F1"/>
      </bottom>
      <diagonal/>
    </border>
    <border>
      <left style="thin">
        <color theme="0"/>
      </left>
      <right/>
      <top style="thin">
        <color rgb="FFC6D9F1"/>
      </top>
      <bottom style="thin">
        <color rgb="FFC6D9F1"/>
      </bottom>
      <diagonal/>
    </border>
    <border>
      <left/>
      <right style="thin">
        <color theme="0"/>
      </right>
      <top style="thin">
        <color rgb="FFC6D9F1"/>
      </top>
      <bottom style="thin">
        <color rgb="FFC6D9F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left>
      <right/>
      <top style="medium">
        <color theme="0"/>
      </top>
      <bottom/>
      <diagonal/>
    </border>
    <border>
      <left/>
      <right/>
      <top style="medium">
        <color theme="0"/>
      </top>
      <bottom/>
      <diagonal/>
    </border>
    <border>
      <left/>
      <right style="thin">
        <color theme="0"/>
      </right>
      <top style="thin">
        <color theme="0"/>
      </top>
      <bottom/>
      <diagonal/>
    </border>
  </borders>
  <cellStyleXfs count="71">
    <xf numFmtId="0" fontId="0" fillId="0" borderId="0">
      <alignment vertical="center"/>
    </xf>
    <xf numFmtId="38" fontId="3" fillId="0" borderId="0" applyFont="0" applyFill="0" applyBorder="0" applyAlignment="0" applyProtection="0">
      <alignment vertical="center"/>
    </xf>
    <xf numFmtId="0" fontId="2" fillId="0" borderId="0">
      <alignment vertical="center"/>
    </xf>
    <xf numFmtId="38" fontId="10" fillId="0" borderId="0" applyFont="0" applyFill="0" applyBorder="0" applyAlignment="0" applyProtection="0">
      <alignment vertical="center"/>
    </xf>
    <xf numFmtId="0" fontId="2" fillId="0" borderId="0">
      <alignment vertical="center"/>
    </xf>
    <xf numFmtId="0" fontId="2" fillId="0" borderId="0"/>
    <xf numFmtId="0" fontId="10"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10" fillId="0" borderId="0" applyFont="0" applyFill="0" applyBorder="0" applyAlignment="0" applyProtection="0">
      <alignment vertical="center"/>
    </xf>
    <xf numFmtId="9" fontId="2" fillId="0" borderId="0" applyFont="0" applyFill="0" applyBorder="0" applyAlignment="0" applyProtection="0">
      <alignment vertical="center"/>
    </xf>
    <xf numFmtId="9" fontId="10" fillId="0" borderId="0" applyFont="0" applyFill="0" applyBorder="0" applyAlignment="0" applyProtection="0">
      <alignment vertical="center"/>
    </xf>
    <xf numFmtId="0" fontId="51" fillId="0" borderId="0" applyNumberFormat="0" applyFill="0" applyBorder="0" applyAlignment="0" applyProtection="0">
      <alignment vertical="top"/>
      <protection locked="0"/>
    </xf>
    <xf numFmtId="38" fontId="10" fillId="0" borderId="0" applyFont="0" applyFill="0" applyBorder="0" applyAlignment="0" applyProtection="0"/>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 fontId="3" fillId="0" borderId="0" applyFont="0" applyFill="0" applyBorder="0" applyAlignment="0" applyProtection="0">
      <alignment vertical="center"/>
    </xf>
    <xf numFmtId="38" fontId="2" fillId="0" borderId="0" applyFont="0" applyFill="0" applyBorder="0" applyAlignment="0" applyProtection="0">
      <alignment vertical="center"/>
    </xf>
    <xf numFmtId="3" fontId="3" fillId="0" borderId="0" applyFont="0" applyFill="0" applyBorder="0" applyAlignment="0" applyProtection="0">
      <alignment vertical="center"/>
    </xf>
    <xf numFmtId="0" fontId="10" fillId="0" borderId="0"/>
    <xf numFmtId="0" fontId="2" fillId="0" borderId="0">
      <alignment vertical="center"/>
    </xf>
    <xf numFmtId="0" fontId="10" fillId="0" borderId="0"/>
    <xf numFmtId="0" fontId="2" fillId="0" borderId="0"/>
    <xf numFmtId="0" fontId="10" fillId="0" borderId="0"/>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10" fillId="0" borderId="0"/>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3" fillId="0" borderId="0">
      <alignment vertical="center"/>
    </xf>
    <xf numFmtId="0" fontId="47" fillId="0" borderId="0">
      <alignment vertical="center"/>
    </xf>
    <xf numFmtId="0" fontId="10" fillId="0" borderId="0"/>
    <xf numFmtId="0" fontId="10" fillId="0" borderId="0"/>
    <xf numFmtId="38" fontId="47" fillId="0" borderId="0" applyFont="0" applyFill="0" applyBorder="0" applyAlignment="0" applyProtection="0">
      <alignment vertical="center"/>
    </xf>
  </cellStyleXfs>
  <cellXfs count="957">
    <xf numFmtId="0" fontId="0" fillId="0" borderId="0" xfId="0">
      <alignment vertical="center"/>
    </xf>
    <xf numFmtId="0" fontId="45" fillId="0" borderId="0" xfId="0" applyFont="1" applyBorder="1" applyAlignment="1" applyProtection="1">
      <alignment vertical="center" wrapText="1"/>
      <protection hidden="1"/>
    </xf>
    <xf numFmtId="0" fontId="45" fillId="4" borderId="0" xfId="0" applyFont="1" applyFill="1" applyBorder="1" applyAlignment="1" applyProtection="1">
      <alignment vertical="center" wrapText="1"/>
      <protection hidden="1"/>
    </xf>
    <xf numFmtId="0" fontId="33" fillId="0" borderId="0" xfId="7" applyFont="1" applyFill="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Alignment="1" applyProtection="1">
      <alignment horizontal="center" vertical="center"/>
      <protection hidden="1"/>
    </xf>
    <xf numFmtId="38" fontId="12" fillId="0" borderId="0" xfId="1" applyFont="1" applyFill="1" applyAlignment="1" applyProtection="1">
      <alignment vertical="center"/>
      <protection hidden="1"/>
    </xf>
    <xf numFmtId="0" fontId="33" fillId="0" borderId="0" xfId="7" applyFont="1" applyFill="1" applyBorder="1" applyAlignment="1" applyProtection="1">
      <alignment vertical="center"/>
      <protection hidden="1"/>
    </xf>
    <xf numFmtId="0" fontId="33" fillId="0" borderId="0" xfId="7" applyFont="1" applyFill="1" applyBorder="1" applyAlignment="1" applyProtection="1">
      <alignment horizontal="center" vertical="center"/>
      <protection hidden="1"/>
    </xf>
    <xf numFmtId="38" fontId="33" fillId="0" borderId="0" xfId="1" applyFont="1" applyFill="1" applyBorder="1" applyAlignment="1" applyProtection="1">
      <alignment vertical="center"/>
      <protection hidden="1"/>
    </xf>
    <xf numFmtId="0" fontId="33" fillId="0" borderId="0" xfId="7" applyFont="1" applyFill="1" applyBorder="1" applyAlignment="1" applyProtection="1">
      <alignment horizontal="right" vertical="center"/>
      <protection hidden="1"/>
    </xf>
    <xf numFmtId="0" fontId="13" fillId="0" borderId="0" xfId="7" applyFont="1" applyFill="1" applyAlignment="1" applyProtection="1">
      <alignment vertical="center"/>
      <protection hidden="1"/>
    </xf>
    <xf numFmtId="38" fontId="33" fillId="0" borderId="0" xfId="1" applyFont="1" applyFill="1" applyAlignment="1" applyProtection="1">
      <alignment vertical="center"/>
      <protection hidden="1"/>
    </xf>
    <xf numFmtId="0" fontId="13" fillId="0" borderId="0" xfId="7" applyFont="1" applyFill="1" applyAlignment="1" applyProtection="1">
      <alignment horizontal="center" vertical="center"/>
      <protection hidden="1"/>
    </xf>
    <xf numFmtId="38" fontId="13" fillId="0" borderId="0" xfId="1" applyFont="1" applyFill="1" applyAlignment="1" applyProtection="1">
      <alignment vertical="center"/>
      <protection hidden="1"/>
    </xf>
    <xf numFmtId="0" fontId="22" fillId="0" borderId="0" xfId="7" applyFont="1" applyFill="1" applyAlignment="1" applyProtection="1">
      <alignment vertical="center"/>
      <protection hidden="1"/>
    </xf>
    <xf numFmtId="49" fontId="22" fillId="0" borderId="0" xfId="7" applyNumberFormat="1" applyFont="1" applyFill="1" applyAlignment="1" applyProtection="1">
      <alignment vertical="center"/>
      <protection hidden="1"/>
    </xf>
    <xf numFmtId="0" fontId="30"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0" fontId="23" fillId="0" borderId="0" xfId="7" applyFont="1" applyFill="1" applyBorder="1" applyAlignment="1" applyProtection="1">
      <alignment vertical="center"/>
      <protection hidden="1"/>
    </xf>
    <xf numFmtId="0" fontId="22" fillId="0" borderId="0" xfId="7" applyFont="1" applyFill="1" applyAlignment="1" applyProtection="1">
      <alignment horizontal="center" vertical="center"/>
      <protection hidden="1"/>
    </xf>
    <xf numFmtId="0" fontId="33" fillId="0" borderId="0" xfId="7" applyFont="1" applyFill="1" applyAlignment="1" applyProtection="1">
      <alignment horizontal="center" vertical="center"/>
      <protection hidden="1"/>
    </xf>
    <xf numFmtId="0" fontId="0" fillId="0" borderId="0" xfId="0" applyProtection="1">
      <alignment vertical="center"/>
    </xf>
    <xf numFmtId="0" fontId="0" fillId="0" borderId="1" xfId="0" applyBorder="1" applyAlignment="1" applyProtection="1">
      <alignment vertical="center" wrapText="1"/>
    </xf>
    <xf numFmtId="0" fontId="67" fillId="0" borderId="0" xfId="0" applyFont="1" applyProtection="1">
      <alignment vertical="center"/>
    </xf>
    <xf numFmtId="49" fontId="67" fillId="0" borderId="0" xfId="0" applyNumberFormat="1" applyFont="1" applyAlignment="1" applyProtection="1">
      <alignment horizontal="center" vertical="center"/>
    </xf>
    <xf numFmtId="0" fontId="67" fillId="0" borderId="0" xfId="0" applyFont="1" applyAlignment="1" applyProtection="1">
      <alignment vertical="center"/>
    </xf>
    <xf numFmtId="0" fontId="77" fillId="0" borderId="0" xfId="0" applyFont="1">
      <alignment vertical="center"/>
    </xf>
    <xf numFmtId="0" fontId="77" fillId="0" borderId="0" xfId="0" applyFont="1" applyFill="1" applyBorder="1">
      <alignment vertical="center"/>
    </xf>
    <xf numFmtId="0" fontId="77" fillId="0" borderId="0" xfId="0" applyFont="1" applyAlignment="1">
      <alignment horizontal="center" vertical="center"/>
    </xf>
    <xf numFmtId="0" fontId="78" fillId="0" borderId="0" xfId="0" applyFont="1">
      <alignment vertical="center"/>
    </xf>
    <xf numFmtId="0" fontId="74" fillId="0" borderId="0" xfId="0" applyFont="1" applyProtection="1">
      <alignment vertical="center"/>
    </xf>
    <xf numFmtId="0" fontId="0" fillId="0" borderId="1" xfId="0" applyBorder="1" applyAlignment="1" applyProtection="1">
      <alignment horizontal="center" vertical="center"/>
    </xf>
    <xf numFmtId="0" fontId="0" fillId="7" borderId="1" xfId="0" applyFill="1" applyBorder="1" applyAlignment="1" applyProtection="1">
      <alignment horizontal="center" vertical="center" wrapText="1"/>
    </xf>
    <xf numFmtId="0" fontId="0" fillId="0" borderId="1" xfId="0" applyFill="1" applyBorder="1" applyAlignment="1" applyProtection="1">
      <alignment horizontal="center" vertical="center"/>
    </xf>
    <xf numFmtId="0" fontId="0" fillId="7" borderId="1" xfId="0" applyFill="1" applyBorder="1" applyAlignment="1" applyProtection="1">
      <alignment horizontal="center" vertical="center"/>
    </xf>
    <xf numFmtId="0" fontId="75" fillId="0" borderId="1" xfId="0" applyFont="1" applyFill="1" applyBorder="1" applyAlignment="1" applyProtection="1">
      <alignment horizontal="center" vertical="center"/>
    </xf>
    <xf numFmtId="0" fontId="0" fillId="6" borderId="1" xfId="0" applyFill="1" applyBorder="1" applyAlignment="1" applyProtection="1">
      <alignment horizontal="center" vertical="center"/>
    </xf>
    <xf numFmtId="0" fontId="0" fillId="6" borderId="1" xfId="0" applyFill="1" applyBorder="1" applyAlignment="1" applyProtection="1">
      <alignment horizontal="center" vertical="center" wrapText="1"/>
    </xf>
    <xf numFmtId="0" fontId="74" fillId="0" borderId="1" xfId="0" applyFont="1" applyBorder="1" applyAlignment="1" applyProtection="1">
      <alignment horizontal="left" vertical="center" wrapText="1"/>
    </xf>
    <xf numFmtId="0" fontId="0" fillId="8" borderId="1" xfId="0" applyFill="1" applyBorder="1" applyAlignment="1" applyProtection="1">
      <alignment horizontal="center" vertical="center" wrapText="1"/>
    </xf>
    <xf numFmtId="0" fontId="0" fillId="8" borderId="1" xfId="0" applyFill="1" applyBorder="1" applyAlignment="1" applyProtection="1">
      <alignment horizontal="center" vertical="center"/>
    </xf>
    <xf numFmtId="0" fontId="0" fillId="10" borderId="1" xfId="0" applyFill="1" applyBorder="1" applyAlignment="1" applyProtection="1">
      <alignment horizontal="center" vertical="center"/>
    </xf>
    <xf numFmtId="0" fontId="74" fillId="8" borderId="1" xfId="0" applyFont="1" applyFill="1" applyBorder="1" applyAlignment="1" applyProtection="1">
      <alignment horizontal="center" vertical="center"/>
    </xf>
    <xf numFmtId="0" fontId="75" fillId="11" borderId="1" xfId="0" applyFont="1" applyFill="1" applyBorder="1" applyAlignment="1" applyProtection="1">
      <alignment horizontal="center" vertical="center"/>
    </xf>
    <xf numFmtId="0" fontId="75" fillId="12" borderId="1" xfId="0" applyFont="1" applyFill="1" applyBorder="1" applyAlignment="1" applyProtection="1">
      <alignment horizontal="center" vertical="center"/>
    </xf>
    <xf numFmtId="49" fontId="0" fillId="0" borderId="1" xfId="0" applyNumberFormat="1" applyBorder="1" applyAlignment="1" applyProtection="1">
      <alignment vertical="center" wrapText="1"/>
    </xf>
    <xf numFmtId="49" fontId="0" fillId="2" borderId="1" xfId="0" applyNumberFormat="1" applyFill="1" applyBorder="1" applyAlignment="1" applyProtection="1">
      <alignment vertical="center" wrapText="1"/>
    </xf>
    <xf numFmtId="0" fontId="0" fillId="0" borderId="1" xfId="0" applyNumberFormat="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54" fillId="5" borderId="1" xfId="0" applyFont="1" applyFill="1" applyBorder="1" applyAlignment="1" applyProtection="1">
      <alignment horizontal="center" vertical="center"/>
    </xf>
    <xf numFmtId="49" fontId="76" fillId="2" borderId="4" xfId="0" applyNumberFormat="1" applyFont="1" applyFill="1" applyBorder="1" applyAlignment="1" applyProtection="1">
      <alignment horizontal="center" vertical="center"/>
    </xf>
    <xf numFmtId="0" fontId="76" fillId="0" borderId="1" xfId="0" applyFont="1" applyBorder="1" applyAlignment="1" applyProtection="1">
      <alignment horizontal="center" vertical="center"/>
    </xf>
    <xf numFmtId="0" fontId="54" fillId="0" borderId="1" xfId="0" applyNumberFormat="1" applyFont="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1" xfId="0" applyFont="1" applyBorder="1" applyProtection="1">
      <alignment vertical="center"/>
    </xf>
    <xf numFmtId="0" fontId="54" fillId="0" borderId="1" xfId="0" applyFont="1" applyBorder="1" applyAlignment="1" applyProtection="1">
      <alignment horizontal="center" vertical="center"/>
    </xf>
    <xf numFmtId="0" fontId="0" fillId="2" borderId="1" xfId="0" applyNumberFormat="1" applyFill="1" applyBorder="1" applyAlignment="1" applyProtection="1">
      <alignment vertical="center" wrapText="1"/>
    </xf>
    <xf numFmtId="0" fontId="0" fillId="0" borderId="1" xfId="0" applyNumberFormat="1" applyBorder="1" applyAlignment="1" applyProtection="1">
      <alignment vertical="center" wrapText="1"/>
    </xf>
    <xf numFmtId="0" fontId="30" fillId="0" borderId="0" xfId="7" applyFont="1" applyFill="1" applyAlignment="1" applyProtection="1">
      <alignment horizontal="center" vertical="center"/>
      <protection hidden="1"/>
    </xf>
    <xf numFmtId="0" fontId="2" fillId="2" borderId="0" xfId="0" applyFont="1" applyFill="1" applyProtection="1">
      <alignment vertical="center"/>
      <protection hidden="1"/>
    </xf>
    <xf numFmtId="0" fontId="2" fillId="0" borderId="0" xfId="0" applyFont="1" applyFill="1" applyProtection="1">
      <alignment vertical="center"/>
      <protection hidden="1"/>
    </xf>
    <xf numFmtId="0" fontId="66" fillId="2" borderId="0" xfId="2" applyFont="1" applyFill="1" applyBorder="1" applyAlignment="1" applyProtection="1">
      <alignment vertical="center"/>
      <protection hidden="1"/>
    </xf>
    <xf numFmtId="0" fontId="36" fillId="2" borderId="0" xfId="2" applyFont="1" applyFill="1" applyBorder="1" applyAlignment="1" applyProtection="1">
      <alignment vertical="center"/>
      <protection hidden="1"/>
    </xf>
    <xf numFmtId="0" fontId="82" fillId="2" borderId="0" xfId="57" applyFont="1" applyFill="1" applyAlignment="1" applyProtection="1">
      <alignment vertical="center"/>
      <protection hidden="1"/>
    </xf>
    <xf numFmtId="49" fontId="82" fillId="2" borderId="0" xfId="57" applyNumberFormat="1" applyFont="1" applyFill="1" applyAlignment="1" applyProtection="1">
      <alignment vertical="center"/>
      <protection hidden="1"/>
    </xf>
    <xf numFmtId="0" fontId="34" fillId="2" borderId="0" xfId="2" applyFont="1" applyFill="1" applyBorder="1" applyAlignment="1" applyProtection="1">
      <alignment vertical="center" wrapText="1"/>
      <protection hidden="1"/>
    </xf>
    <xf numFmtId="0" fontId="35" fillId="0" borderId="0" xfId="0" applyFont="1" applyFill="1" applyAlignment="1" applyProtection="1">
      <alignment vertical="center"/>
      <protection hidden="1"/>
    </xf>
    <xf numFmtId="49" fontId="35" fillId="0" borderId="0" xfId="0" applyNumberFormat="1" applyFont="1" applyFill="1" applyAlignment="1" applyProtection="1">
      <alignment vertical="center"/>
      <protection hidden="1"/>
    </xf>
    <xf numFmtId="49" fontId="35" fillId="0" borderId="0" xfId="0" applyNumberFormat="1" applyFont="1" applyFill="1" applyProtection="1">
      <alignment vertical="center"/>
      <protection hidden="1"/>
    </xf>
    <xf numFmtId="0" fontId="35" fillId="0" borderId="0" xfId="0" applyFont="1" applyFill="1" applyProtection="1">
      <alignment vertical="center"/>
      <protection hidden="1"/>
    </xf>
    <xf numFmtId="49" fontId="2" fillId="0" borderId="0" xfId="0" applyNumberFormat="1" applyFont="1" applyFill="1" applyProtection="1">
      <alignment vertical="center"/>
      <protection hidden="1"/>
    </xf>
    <xf numFmtId="0" fontId="9" fillId="2" borderId="0" xfId="2" applyFont="1" applyFill="1" applyBorder="1" applyAlignment="1" applyProtection="1">
      <alignment horizontal="center" vertical="center"/>
      <protection hidden="1"/>
    </xf>
    <xf numFmtId="0" fontId="9" fillId="0" borderId="0" xfId="2" applyFont="1" applyFill="1" applyBorder="1" applyAlignment="1" applyProtection="1">
      <alignment horizontal="center" vertical="center"/>
      <protection hidden="1"/>
    </xf>
    <xf numFmtId="0" fontId="35" fillId="0" borderId="0" xfId="0" applyFont="1" applyFill="1" applyAlignment="1" applyProtection="1">
      <alignment horizontal="right" vertical="center"/>
      <protection hidden="1"/>
    </xf>
    <xf numFmtId="0" fontId="4" fillId="2" borderId="0" xfId="2" applyFont="1" applyFill="1" applyBorder="1" applyAlignment="1" applyProtection="1">
      <alignment vertical="center"/>
      <protection hidden="1"/>
    </xf>
    <xf numFmtId="0" fontId="4" fillId="0" borderId="0" xfId="2" applyFont="1" applyFill="1" applyAlignment="1" applyProtection="1">
      <alignment vertical="center"/>
      <protection hidden="1"/>
    </xf>
    <xf numFmtId="0" fontId="5" fillId="0" borderId="0" xfId="2" applyFont="1" applyFill="1" applyAlignment="1" applyProtection="1">
      <alignment vertical="center"/>
      <protection hidden="1"/>
    </xf>
    <xf numFmtId="0" fontId="7" fillId="2" borderId="0" xfId="2" applyFont="1" applyFill="1" applyBorder="1" applyAlignment="1" applyProtection="1">
      <alignment vertical="center"/>
      <protection hidden="1"/>
    </xf>
    <xf numFmtId="0" fontId="38" fillId="2" borderId="0" xfId="2" applyFont="1" applyFill="1" applyBorder="1" applyAlignment="1" applyProtection="1">
      <alignment vertical="center"/>
      <protection hidden="1"/>
    </xf>
    <xf numFmtId="0" fontId="38" fillId="0" borderId="0" xfId="2" applyFont="1" applyFill="1" applyBorder="1" applyAlignment="1" applyProtection="1">
      <alignment vertical="center"/>
      <protection hidden="1"/>
    </xf>
    <xf numFmtId="0" fontId="7" fillId="0" borderId="0" xfId="2" applyFont="1" applyFill="1" applyBorder="1" applyAlignment="1" applyProtection="1">
      <alignment vertical="center"/>
      <protection hidden="1"/>
    </xf>
    <xf numFmtId="0" fontId="6" fillId="0" borderId="0" xfId="2" applyFont="1" applyFill="1" applyBorder="1" applyAlignment="1" applyProtection="1">
      <alignment wrapText="1"/>
      <protection hidden="1"/>
    </xf>
    <xf numFmtId="0" fontId="6" fillId="0" borderId="0" xfId="2" applyFont="1" applyFill="1" applyBorder="1" applyAlignment="1" applyProtection="1">
      <alignment vertical="center"/>
      <protection hidden="1"/>
    </xf>
    <xf numFmtId="0" fontId="37" fillId="2" borderId="0" xfId="2" applyFont="1" applyFill="1" applyBorder="1" applyAlignment="1" applyProtection="1">
      <alignment horizontal="left" vertical="center"/>
      <protection hidden="1"/>
    </xf>
    <xf numFmtId="0" fontId="5" fillId="2" borderId="0" xfId="2" applyFont="1" applyFill="1" applyAlignment="1" applyProtection="1">
      <alignment vertical="center"/>
      <protection hidden="1"/>
    </xf>
    <xf numFmtId="38" fontId="4" fillId="0" borderId="0" xfId="1" applyFont="1" applyFill="1" applyBorder="1" applyAlignment="1" applyProtection="1">
      <alignment vertical="center"/>
      <protection hidden="1"/>
    </xf>
    <xf numFmtId="0" fontId="2" fillId="2" borderId="0" xfId="0" applyFont="1" applyFill="1" applyBorder="1" applyAlignment="1" applyProtection="1">
      <alignment horizontal="center" vertical="center"/>
      <protection hidden="1"/>
    </xf>
    <xf numFmtId="0" fontId="27" fillId="2"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 fillId="0" borderId="0" xfId="0" applyFont="1" applyFill="1" applyAlignment="1" applyProtection="1">
      <alignment vertical="center" wrapText="1"/>
      <protection hidden="1"/>
    </xf>
    <xf numFmtId="0" fontId="2" fillId="0" borderId="0" xfId="0" applyFont="1" applyFill="1" applyBorder="1" applyProtection="1">
      <alignment vertical="center"/>
      <protection hidden="1"/>
    </xf>
    <xf numFmtId="0" fontId="6" fillId="2" borderId="0" xfId="2" applyFont="1" applyFill="1" applyBorder="1" applyAlignment="1" applyProtection="1">
      <alignment vertical="center"/>
      <protection hidden="1"/>
    </xf>
    <xf numFmtId="0" fontId="67" fillId="2" borderId="0" xfId="0" applyNumberFormat="1" applyFont="1" applyFill="1" applyProtection="1">
      <alignment vertical="center"/>
      <protection hidden="1"/>
    </xf>
    <xf numFmtId="0" fontId="67" fillId="2" borderId="0" xfId="0" applyFont="1" applyFill="1" applyProtection="1">
      <alignment vertical="center"/>
      <protection hidden="1"/>
    </xf>
    <xf numFmtId="0" fontId="67" fillId="0" borderId="0" xfId="0" applyFont="1" applyFill="1" applyProtection="1">
      <alignment vertical="center"/>
      <protection hidden="1"/>
    </xf>
    <xf numFmtId="0" fontId="36" fillId="0" borderId="3" xfId="2" applyFont="1" applyFill="1" applyBorder="1" applyAlignment="1" applyProtection="1">
      <alignment horizontal="center" vertical="center" wrapText="1"/>
      <protection hidden="1"/>
    </xf>
    <xf numFmtId="0" fontId="39" fillId="2" borderId="0" xfId="1" applyNumberFormat="1" applyFont="1" applyFill="1" applyBorder="1" applyAlignment="1" applyProtection="1">
      <alignment horizontal="left" vertical="center"/>
      <protection hidden="1"/>
    </xf>
    <xf numFmtId="0" fontId="39" fillId="2" borderId="0" xfId="1" applyNumberFormat="1" applyFont="1" applyFill="1" applyBorder="1" applyAlignment="1" applyProtection="1">
      <alignment horizontal="center" vertical="center"/>
      <protection hidden="1"/>
    </xf>
    <xf numFmtId="0" fontId="36" fillId="2" borderId="0" xfId="2" applyFont="1" applyFill="1" applyAlignment="1" applyProtection="1">
      <alignment vertical="center"/>
      <protection hidden="1"/>
    </xf>
    <xf numFmtId="0" fontId="35" fillId="2" borderId="0" xfId="0" applyFont="1" applyFill="1" applyBorder="1" applyAlignment="1" applyProtection="1">
      <alignment horizontal="center" vertical="top" wrapText="1"/>
      <protection hidden="1"/>
    </xf>
    <xf numFmtId="0" fontId="40" fillId="2" borderId="0" xfId="0" applyFont="1" applyFill="1" applyBorder="1" applyAlignment="1" applyProtection="1">
      <alignment vertical="top" wrapText="1"/>
      <protection hidden="1"/>
    </xf>
    <xf numFmtId="0" fontId="39" fillId="0" borderId="0" xfId="0" applyFont="1" applyFill="1" applyBorder="1" applyAlignment="1" applyProtection="1">
      <alignment vertical="center" wrapText="1"/>
      <protection hidden="1"/>
    </xf>
    <xf numFmtId="0" fontId="35" fillId="2" borderId="0" xfId="0" applyFont="1" applyFill="1" applyAlignment="1" applyProtection="1">
      <alignment vertical="center" wrapText="1"/>
      <protection hidden="1"/>
    </xf>
    <xf numFmtId="0" fontId="39" fillId="0" borderId="11" xfId="2" applyFont="1" applyFill="1" applyBorder="1" applyAlignment="1" applyProtection="1">
      <alignment vertical="center"/>
      <protection hidden="1"/>
    </xf>
    <xf numFmtId="0" fontId="39" fillId="0" borderId="0" xfId="2" applyFont="1" applyFill="1" applyBorder="1" applyAlignment="1" applyProtection="1">
      <alignment vertical="center"/>
      <protection hidden="1"/>
    </xf>
    <xf numFmtId="0" fontId="39" fillId="2" borderId="10" xfId="1" applyNumberFormat="1" applyFont="1" applyFill="1" applyBorder="1" applyAlignment="1" applyProtection="1">
      <alignment vertical="center"/>
      <protection hidden="1"/>
    </xf>
    <xf numFmtId="0" fontId="39" fillId="2" borderId="11" xfId="1" applyNumberFormat="1" applyFont="1" applyFill="1" applyBorder="1" applyAlignment="1" applyProtection="1">
      <alignment vertical="center"/>
      <protection hidden="1"/>
    </xf>
    <xf numFmtId="0" fontId="39" fillId="2" borderId="12" xfId="1" applyNumberFormat="1" applyFont="1" applyFill="1" applyBorder="1" applyAlignment="1" applyProtection="1">
      <alignment vertical="center"/>
      <protection hidden="1"/>
    </xf>
    <xf numFmtId="0" fontId="41" fillId="2" borderId="8" xfId="1" applyNumberFormat="1" applyFont="1" applyFill="1" applyBorder="1" applyAlignment="1" applyProtection="1">
      <alignment horizontal="center" vertical="center"/>
      <protection hidden="1"/>
    </xf>
    <xf numFmtId="0" fontId="41" fillId="2" borderId="0" xfId="1" applyNumberFormat="1" applyFont="1" applyFill="1" applyBorder="1" applyAlignment="1" applyProtection="1">
      <alignment horizontal="center" vertical="center"/>
      <protection hidden="1"/>
    </xf>
    <xf numFmtId="0" fontId="39" fillId="2" borderId="2" xfId="1" applyNumberFormat="1" applyFont="1" applyFill="1" applyBorder="1" applyAlignment="1" applyProtection="1">
      <alignment vertical="center"/>
      <protection hidden="1"/>
    </xf>
    <xf numFmtId="0" fontId="39" fillId="2" borderId="3" xfId="1" applyNumberFormat="1" applyFont="1" applyFill="1" applyBorder="1" applyAlignment="1" applyProtection="1">
      <alignment vertical="center"/>
      <protection hidden="1"/>
    </xf>
    <xf numFmtId="0" fontId="39" fillId="2" borderId="4" xfId="1" applyNumberFormat="1" applyFont="1" applyFill="1" applyBorder="1" applyAlignment="1" applyProtection="1">
      <alignment vertical="center"/>
      <protection hidden="1"/>
    </xf>
    <xf numFmtId="0" fontId="39" fillId="2" borderId="8" xfId="1" applyNumberFormat="1" applyFont="1" applyFill="1" applyBorder="1" applyAlignment="1" applyProtection="1">
      <alignment vertical="center"/>
      <protection hidden="1"/>
    </xf>
    <xf numFmtId="0" fontId="39" fillId="2" borderId="0" xfId="1" applyNumberFormat="1" applyFont="1" applyFill="1" applyBorder="1" applyAlignment="1" applyProtection="1">
      <alignment vertical="center"/>
      <protection hidden="1"/>
    </xf>
    <xf numFmtId="38" fontId="41" fillId="2" borderId="3" xfId="1" applyFont="1" applyFill="1" applyBorder="1" applyAlignment="1" applyProtection="1">
      <alignment vertical="center"/>
      <protection hidden="1"/>
    </xf>
    <xf numFmtId="0" fontId="2" fillId="2" borderId="8" xfId="0" applyFont="1" applyFill="1" applyBorder="1" applyProtection="1">
      <alignment vertical="center"/>
      <protection hidden="1"/>
    </xf>
    <xf numFmtId="0" fontId="2" fillId="2" borderId="0" xfId="0" applyFont="1" applyFill="1" applyBorder="1" applyProtection="1">
      <alignment vertical="center"/>
      <protection hidden="1"/>
    </xf>
    <xf numFmtId="38" fontId="41" fillId="2" borderId="0" xfId="1" applyFont="1" applyFill="1" applyBorder="1" applyAlignment="1" applyProtection="1">
      <alignment vertical="center"/>
      <protection hidden="1"/>
    </xf>
    <xf numFmtId="177" fontId="39" fillId="2" borderId="3" xfId="70" applyNumberFormat="1" applyFont="1" applyFill="1" applyBorder="1" applyAlignment="1" applyProtection="1">
      <alignment vertical="center"/>
      <protection hidden="1"/>
    </xf>
    <xf numFmtId="177" fontId="39" fillId="2" borderId="4" xfId="70" applyNumberFormat="1" applyFont="1" applyFill="1" applyBorder="1" applyAlignment="1" applyProtection="1">
      <alignment vertical="center"/>
      <protection hidden="1"/>
    </xf>
    <xf numFmtId="38" fontId="39" fillId="2" borderId="8" xfId="1" applyFont="1" applyFill="1" applyBorder="1" applyAlignment="1" applyProtection="1">
      <alignment vertical="center"/>
      <protection hidden="1"/>
    </xf>
    <xf numFmtId="38" fontId="39" fillId="2" borderId="0" xfId="1" applyFont="1" applyFill="1" applyBorder="1" applyAlignment="1" applyProtection="1">
      <alignment vertical="center"/>
      <protection hidden="1"/>
    </xf>
    <xf numFmtId="0" fontId="37" fillId="2" borderId="0" xfId="2" applyFont="1" applyFill="1" applyBorder="1" applyAlignment="1" applyProtection="1">
      <alignment vertical="center"/>
      <protection hidden="1"/>
    </xf>
    <xf numFmtId="0" fontId="39" fillId="2" borderId="0" xfId="2" applyFont="1" applyFill="1" applyBorder="1" applyAlignment="1" applyProtection="1">
      <alignment vertical="center"/>
      <protection hidden="1"/>
    </xf>
    <xf numFmtId="0" fontId="46" fillId="0" borderId="0" xfId="0" applyFont="1" applyFill="1" applyBorder="1" applyAlignment="1" applyProtection="1">
      <alignment horizontal="center" vertical="center"/>
      <protection hidden="1"/>
    </xf>
    <xf numFmtId="0" fontId="37" fillId="0" borderId="0" xfId="2" applyFont="1" applyFill="1" applyBorder="1" applyAlignment="1" applyProtection="1">
      <alignment horizontal="center" vertical="center"/>
      <protection hidden="1"/>
    </xf>
    <xf numFmtId="0" fontId="35" fillId="0" borderId="0" xfId="0" applyFont="1" applyFill="1" applyBorder="1" applyProtection="1">
      <alignment vertical="center"/>
      <protection hidden="1"/>
    </xf>
    <xf numFmtId="0" fontId="35" fillId="0" borderId="0" xfId="0" applyFont="1" applyFill="1" applyBorder="1" applyAlignment="1" applyProtection="1">
      <alignment vertical="center"/>
      <protection hidden="1"/>
    </xf>
    <xf numFmtId="0" fontId="46" fillId="2" borderId="11" xfId="0" applyFont="1" applyFill="1" applyBorder="1" applyAlignment="1" applyProtection="1">
      <alignment horizontal="center" vertical="center"/>
      <protection hidden="1"/>
    </xf>
    <xf numFmtId="0" fontId="46" fillId="2" borderId="0" xfId="0" applyFont="1" applyFill="1" applyBorder="1" applyAlignment="1" applyProtection="1">
      <alignment horizontal="center" vertical="center"/>
      <protection hidden="1"/>
    </xf>
    <xf numFmtId="49" fontId="2" fillId="0" borderId="0" xfId="0" applyNumberFormat="1" applyFont="1" applyFill="1" applyBorder="1" applyProtection="1">
      <alignment vertical="center"/>
      <protection hidden="1"/>
    </xf>
    <xf numFmtId="0" fontId="46" fillId="2" borderId="0" xfId="0" applyFont="1" applyFill="1" applyAlignment="1" applyProtection="1">
      <alignment horizontal="left" vertical="center"/>
      <protection hidden="1"/>
    </xf>
    <xf numFmtId="0" fontId="46" fillId="0" borderId="0" xfId="0" applyFont="1" applyFill="1" applyAlignment="1" applyProtection="1">
      <alignment horizontal="left" vertical="center"/>
      <protection hidden="1"/>
    </xf>
    <xf numFmtId="0" fontId="72" fillId="0" borderId="0" xfId="0" applyNumberFormat="1" applyFont="1" applyFill="1" applyAlignment="1" applyProtection="1">
      <alignment horizontal="left" vertical="center"/>
      <protection hidden="1"/>
    </xf>
    <xf numFmtId="49" fontId="72" fillId="0" borderId="0" xfId="0" applyNumberFormat="1" applyFont="1" applyFill="1" applyAlignment="1" applyProtection="1">
      <alignment horizontal="left" vertical="center"/>
      <protection hidden="1"/>
    </xf>
    <xf numFmtId="0" fontId="35" fillId="2" borderId="0" xfId="0" applyFont="1" applyFill="1" applyProtection="1">
      <alignment vertical="center"/>
      <protection hidden="1"/>
    </xf>
    <xf numFmtId="49" fontId="82" fillId="2" borderId="0" xfId="57" applyNumberFormat="1" applyFont="1" applyFill="1" applyAlignment="1" applyProtection="1">
      <alignment horizontal="center" vertical="center"/>
      <protection hidden="1"/>
    </xf>
    <xf numFmtId="49" fontId="68" fillId="0" borderId="0" xfId="0" applyNumberFormat="1" applyFont="1" applyFill="1" applyBorder="1" applyAlignment="1" applyProtection="1">
      <alignment vertical="center"/>
      <protection hidden="1"/>
    </xf>
    <xf numFmtId="49" fontId="69" fillId="0" borderId="0" xfId="7" applyNumberFormat="1" applyFont="1" applyFill="1" applyBorder="1" applyAlignment="1" applyProtection="1">
      <alignment horizontal="center" vertical="center" shrinkToFit="1"/>
      <protection hidden="1"/>
    </xf>
    <xf numFmtId="38" fontId="68" fillId="0" borderId="0" xfId="70" applyFont="1" applyFill="1" applyBorder="1" applyAlignment="1" applyProtection="1">
      <alignment vertical="center" shrinkToFit="1"/>
      <protection hidden="1"/>
    </xf>
    <xf numFmtId="0" fontId="46" fillId="0" borderId="0" xfId="0" applyFont="1" applyFill="1" applyBorder="1" applyAlignment="1" applyProtection="1">
      <alignment vertical="center"/>
      <protection hidden="1"/>
    </xf>
    <xf numFmtId="0" fontId="68" fillId="0" borderId="0" xfId="0" applyFont="1" applyFill="1" applyBorder="1" applyAlignment="1" applyProtection="1">
      <alignment horizontal="right" vertical="center" shrinkToFit="1"/>
      <protection hidden="1"/>
    </xf>
    <xf numFmtId="0" fontId="46" fillId="0" borderId="0" xfId="0" applyFont="1" applyFill="1" applyBorder="1" applyAlignment="1" applyProtection="1">
      <alignment horizontal="left" vertical="center"/>
      <protection hidden="1"/>
    </xf>
    <xf numFmtId="0" fontId="68" fillId="0" borderId="0" xfId="0" applyFont="1" applyFill="1" applyBorder="1" applyAlignment="1" applyProtection="1">
      <alignment horizontal="center" vertical="center" shrinkToFit="1"/>
      <protection hidden="1"/>
    </xf>
    <xf numFmtId="181" fontId="68" fillId="0" borderId="0" xfId="0" applyNumberFormat="1" applyFont="1" applyFill="1" applyBorder="1" applyAlignment="1" applyProtection="1">
      <alignment horizontal="right" vertical="center"/>
      <protection hidden="1"/>
    </xf>
    <xf numFmtId="49" fontId="46" fillId="0" borderId="0" xfId="0" applyNumberFormat="1" applyFont="1" applyFill="1" applyBorder="1" applyAlignment="1" applyProtection="1">
      <alignment vertical="center"/>
      <protection hidden="1"/>
    </xf>
    <xf numFmtId="0" fontId="80" fillId="0" borderId="0" xfId="0" applyFont="1" applyFill="1" applyBorder="1" applyAlignment="1" applyProtection="1">
      <alignment horizontal="center" vertical="center" shrinkToFit="1"/>
      <protection hidden="1"/>
    </xf>
    <xf numFmtId="0" fontId="39" fillId="2" borderId="0" xfId="0" applyFont="1" applyFill="1" applyProtection="1">
      <alignment vertical="center"/>
      <protection hidden="1"/>
    </xf>
    <xf numFmtId="0" fontId="39" fillId="0" borderId="0" xfId="0" applyFont="1" applyFill="1" applyProtection="1">
      <alignment vertical="center"/>
      <protection hidden="1"/>
    </xf>
    <xf numFmtId="0" fontId="35" fillId="0"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protection hidden="1"/>
    </xf>
    <xf numFmtId="178" fontId="35" fillId="2" borderId="0" xfId="70" applyNumberFormat="1" applyFont="1" applyFill="1" applyBorder="1" applyAlignment="1" applyProtection="1">
      <alignment vertical="center" wrapText="1"/>
      <protection hidden="1"/>
    </xf>
    <xf numFmtId="177" fontId="39" fillId="2" borderId="0" xfId="70" applyNumberFormat="1" applyFont="1" applyFill="1" applyBorder="1" applyAlignment="1" applyProtection="1">
      <alignment vertical="center"/>
      <protection hidden="1"/>
    </xf>
    <xf numFmtId="0" fontId="39" fillId="2" borderId="0" xfId="0" applyFont="1" applyFill="1" applyBorder="1" applyAlignment="1" applyProtection="1">
      <alignment vertical="top"/>
      <protection hidden="1"/>
    </xf>
    <xf numFmtId="0" fontId="39" fillId="2" borderId="0" xfId="0" applyFont="1" applyFill="1" applyBorder="1" applyAlignment="1" applyProtection="1">
      <protection hidden="1"/>
    </xf>
    <xf numFmtId="0" fontId="39" fillId="2" borderId="0" xfId="0" applyFont="1" applyFill="1" applyAlignment="1" applyProtection="1">
      <alignment vertical="center"/>
      <protection hidden="1"/>
    </xf>
    <xf numFmtId="0" fontId="48" fillId="2" borderId="0" xfId="0" applyFont="1" applyFill="1" applyAlignment="1" applyProtection="1">
      <alignment vertical="center"/>
      <protection hidden="1"/>
    </xf>
    <xf numFmtId="0" fontId="39" fillId="2" borderId="0" xfId="0"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2" borderId="0" xfId="0" applyFont="1" applyFill="1" applyBorder="1" applyAlignment="1" applyProtection="1">
      <alignment vertical="center"/>
      <protection hidden="1"/>
    </xf>
    <xf numFmtId="0" fontId="0" fillId="0" borderId="0" xfId="0" applyProtection="1">
      <alignment vertical="center"/>
      <protection hidden="1"/>
    </xf>
    <xf numFmtId="0" fontId="0" fillId="0" borderId="0" xfId="0" applyFill="1" applyProtection="1">
      <alignment vertical="center"/>
      <protection hidden="1"/>
    </xf>
    <xf numFmtId="0" fontId="48" fillId="0" borderId="0" xfId="0" applyFont="1" applyFill="1" applyAlignment="1" applyProtection="1">
      <alignment vertical="center"/>
      <protection hidden="1"/>
    </xf>
    <xf numFmtId="38" fontId="39" fillId="2" borderId="3" xfId="1" applyFont="1" applyFill="1" applyBorder="1" applyAlignment="1" applyProtection="1">
      <alignment horizontal="center" vertical="center" wrapText="1"/>
      <protection hidden="1"/>
    </xf>
    <xf numFmtId="38" fontId="39" fillId="2" borderId="3" xfId="1" applyFont="1" applyFill="1" applyBorder="1" applyAlignment="1" applyProtection="1">
      <alignment vertical="center" wrapText="1"/>
      <protection hidden="1"/>
    </xf>
    <xf numFmtId="0" fontId="35" fillId="2" borderId="0" xfId="0" applyFont="1" applyFill="1" applyBorder="1" applyAlignment="1" applyProtection="1">
      <alignment vertical="top" wrapText="1"/>
      <protection hidden="1"/>
    </xf>
    <xf numFmtId="0" fontId="16" fillId="0" borderId="0" xfId="7" applyFont="1" applyFill="1" applyBorder="1" applyAlignment="1" applyProtection="1">
      <alignment vertical="center"/>
      <protection hidden="1"/>
    </xf>
    <xf numFmtId="0" fontId="16" fillId="0" borderId="0" xfId="7" applyFont="1" applyFill="1" applyBorder="1" applyAlignment="1" applyProtection="1">
      <alignment horizontal="center" vertical="center"/>
      <protection hidden="1"/>
    </xf>
    <xf numFmtId="38" fontId="16" fillId="0" borderId="0" xfId="1" applyFont="1" applyFill="1" applyBorder="1" applyAlignment="1" applyProtection="1">
      <alignment vertical="center"/>
      <protection hidden="1"/>
    </xf>
    <xf numFmtId="0" fontId="16" fillId="0" borderId="0" xfId="7" applyFont="1" applyFill="1" applyAlignment="1" applyProtection="1">
      <alignment vertical="center"/>
      <protection hidden="1"/>
    </xf>
    <xf numFmtId="0" fontId="16" fillId="0" borderId="0" xfId="7" applyFont="1" applyFill="1" applyAlignment="1" applyProtection="1">
      <alignment horizontal="center" vertical="center"/>
      <protection hidden="1"/>
    </xf>
    <xf numFmtId="38" fontId="16" fillId="0" borderId="0" xfId="1" applyFont="1" applyFill="1" applyAlignment="1" applyProtection="1">
      <alignment vertical="center"/>
      <protection hidden="1"/>
    </xf>
    <xf numFmtId="0" fontId="16" fillId="0" borderId="0" xfId="7" applyFont="1" applyFill="1" applyAlignment="1" applyProtection="1">
      <alignment horizontal="right" vertical="center"/>
      <protection hidden="1"/>
    </xf>
    <xf numFmtId="0" fontId="22" fillId="2" borderId="0" xfId="57" applyFont="1" applyFill="1" applyAlignment="1" applyProtection="1">
      <alignment vertical="center"/>
      <protection hidden="1"/>
    </xf>
    <xf numFmtId="49" fontId="22" fillId="2" borderId="0" xfId="57" applyNumberFormat="1" applyFont="1" applyFill="1" applyAlignment="1" applyProtection="1">
      <alignment vertical="center"/>
      <protection hidden="1"/>
    </xf>
    <xf numFmtId="49" fontId="22" fillId="2" borderId="0" xfId="57" applyNumberFormat="1" applyFont="1" applyFill="1" applyAlignment="1" applyProtection="1">
      <alignment horizontal="center" vertical="center"/>
      <protection hidden="1"/>
    </xf>
    <xf numFmtId="0" fontId="57" fillId="0" borderId="0" xfId="7" applyFont="1" applyFill="1" applyBorder="1" applyAlignment="1" applyProtection="1">
      <alignment vertical="center"/>
      <protection hidden="1"/>
    </xf>
    <xf numFmtId="0" fontId="57" fillId="0" borderId="0" xfId="7" applyFont="1" applyFill="1" applyBorder="1" applyAlignment="1" applyProtection="1">
      <alignment horizontal="right" vertical="center"/>
      <protection hidden="1"/>
    </xf>
    <xf numFmtId="0" fontId="56" fillId="0" borderId="0" xfId="7" applyFont="1" applyFill="1" applyAlignment="1" applyProtection="1">
      <alignment vertical="center"/>
      <protection hidden="1"/>
    </xf>
    <xf numFmtId="0" fontId="56" fillId="0" borderId="0" xfId="7" applyNumberFormat="1" applyFont="1" applyFill="1" applyAlignment="1" applyProtection="1">
      <alignment vertical="center"/>
      <protection hidden="1"/>
    </xf>
    <xf numFmtId="176" fontId="56" fillId="0" borderId="0" xfId="7" applyNumberFormat="1" applyFont="1" applyFill="1" applyAlignment="1" applyProtection="1">
      <alignment vertical="center"/>
      <protection hidden="1"/>
    </xf>
    <xf numFmtId="0" fontId="57" fillId="0" borderId="0" xfId="7" applyFont="1" applyFill="1" applyBorder="1" applyAlignment="1" applyProtection="1">
      <alignment horizontal="center" vertical="center"/>
      <protection hidden="1"/>
    </xf>
    <xf numFmtId="0" fontId="58" fillId="0" borderId="0" xfId="7" applyFont="1" applyFill="1" applyAlignment="1" applyProtection="1">
      <alignment vertical="center"/>
      <protection hidden="1"/>
    </xf>
    <xf numFmtId="0" fontId="16" fillId="0" borderId="0" xfId="7" applyFont="1" applyFill="1" applyBorder="1" applyAlignment="1" applyProtection="1">
      <alignment horizontal="left" vertical="center" wrapText="1"/>
      <protection hidden="1"/>
    </xf>
    <xf numFmtId="0" fontId="33" fillId="0" borderId="11" xfId="7" applyNumberFormat="1" applyFont="1" applyFill="1" applyBorder="1" applyAlignment="1" applyProtection="1">
      <alignment horizontal="center" vertical="center"/>
      <protection hidden="1"/>
    </xf>
    <xf numFmtId="186" fontId="33" fillId="0" borderId="11" xfId="7" applyNumberFormat="1" applyFont="1" applyFill="1" applyBorder="1" applyAlignment="1" applyProtection="1">
      <alignment vertical="center"/>
      <protection hidden="1"/>
    </xf>
    <xf numFmtId="0" fontId="16" fillId="0" borderId="0" xfId="7" applyFont="1" applyFill="1" applyBorder="1" applyAlignment="1" applyProtection="1">
      <alignment horizontal="left" vertical="center"/>
      <protection hidden="1"/>
    </xf>
    <xf numFmtId="0" fontId="59" fillId="0" borderId="3" xfId="2" applyFont="1" applyFill="1" applyBorder="1" applyAlignment="1" applyProtection="1">
      <alignment vertical="center" textRotation="255"/>
      <protection hidden="1"/>
    </xf>
    <xf numFmtId="0" fontId="33" fillId="0" borderId="3" xfId="7" applyFont="1" applyFill="1" applyBorder="1" applyAlignment="1" applyProtection="1">
      <alignment vertical="center"/>
      <protection hidden="1"/>
    </xf>
    <xf numFmtId="0" fontId="11" fillId="0" borderId="0" xfId="7" applyFont="1" applyFill="1" applyBorder="1" applyAlignment="1" applyProtection="1">
      <alignment horizontal="left" vertical="center"/>
      <protection hidden="1"/>
    </xf>
    <xf numFmtId="0" fontId="11" fillId="0" borderId="0" xfId="7" applyFont="1" applyFill="1" applyBorder="1" applyAlignment="1" applyProtection="1">
      <alignment vertical="center" shrinkToFit="1"/>
      <protection hidden="1"/>
    </xf>
    <xf numFmtId="0" fontId="11" fillId="0" borderId="0" xfId="7" applyFont="1" applyFill="1" applyBorder="1" applyAlignment="1" applyProtection="1">
      <alignment horizontal="left" vertical="center" shrinkToFit="1"/>
      <protection hidden="1"/>
    </xf>
    <xf numFmtId="0" fontId="11" fillId="0" borderId="0" xfId="7" applyFont="1" applyFill="1" applyBorder="1" applyAlignment="1" applyProtection="1">
      <alignment horizontal="left" vertical="center" wrapText="1"/>
      <protection hidden="1"/>
    </xf>
    <xf numFmtId="0" fontId="11" fillId="0" borderId="0" xfId="7" applyFont="1" applyFill="1" applyBorder="1" applyAlignment="1" applyProtection="1">
      <alignment horizontal="center" vertical="center" wrapText="1"/>
      <protection hidden="1"/>
    </xf>
    <xf numFmtId="0" fontId="11" fillId="0" borderId="0" xfId="7" applyFont="1" applyFill="1" applyBorder="1" applyAlignment="1" applyProtection="1">
      <alignment horizontal="center" vertical="center" shrinkToFit="1"/>
      <protection hidden="1"/>
    </xf>
    <xf numFmtId="0" fontId="12" fillId="0" borderId="0" xfId="7" applyFont="1" applyFill="1" applyAlignment="1" applyProtection="1">
      <alignment vertical="center" shrinkToFit="1"/>
      <protection hidden="1"/>
    </xf>
    <xf numFmtId="0" fontId="11" fillId="0" borderId="0" xfId="7" applyFont="1" applyFill="1" applyBorder="1" applyAlignment="1" applyProtection="1">
      <alignment horizontal="center" vertical="center"/>
      <protection hidden="1"/>
    </xf>
    <xf numFmtId="0" fontId="12" fillId="0" borderId="0" xfId="7" applyFont="1" applyFill="1" applyBorder="1" applyAlignment="1" applyProtection="1">
      <alignment vertical="center"/>
      <protection hidden="1"/>
    </xf>
    <xf numFmtId="0" fontId="11" fillId="0" borderId="0" xfId="7" applyFont="1" applyFill="1" applyBorder="1" applyAlignment="1" applyProtection="1">
      <alignment vertical="center" wrapText="1"/>
      <protection hidden="1"/>
    </xf>
    <xf numFmtId="0" fontId="15" fillId="0" borderId="0" xfId="7" applyFont="1" applyFill="1" applyBorder="1" applyAlignment="1" applyProtection="1">
      <alignment horizontal="center" vertical="center"/>
      <protection hidden="1"/>
    </xf>
    <xf numFmtId="0" fontId="12" fillId="0" borderId="0" xfId="7" applyFont="1" applyFill="1" applyBorder="1" applyAlignment="1" applyProtection="1">
      <alignment vertical="center" textRotation="255"/>
      <protection hidden="1"/>
    </xf>
    <xf numFmtId="0" fontId="12" fillId="0" borderId="0" xfId="7" applyFont="1" applyFill="1" applyBorder="1" applyAlignment="1" applyProtection="1">
      <alignment horizontal="center" vertical="center"/>
      <protection hidden="1"/>
    </xf>
    <xf numFmtId="38" fontId="12" fillId="0" borderId="0" xfId="1" applyFont="1" applyFill="1" applyBorder="1" applyAlignment="1" applyProtection="1">
      <alignment vertical="center"/>
      <protection hidden="1"/>
    </xf>
    <xf numFmtId="0" fontId="16" fillId="0" borderId="0" xfId="7" applyFont="1" applyFill="1" applyBorder="1" applyAlignment="1" applyProtection="1">
      <alignment vertical="center" wrapText="1"/>
      <protection hidden="1"/>
    </xf>
    <xf numFmtId="0" fontId="16" fillId="0" borderId="0" xfId="7" applyFont="1" applyFill="1" applyBorder="1" applyAlignment="1" applyProtection="1">
      <alignment horizontal="center" vertical="center" wrapText="1"/>
      <protection hidden="1"/>
    </xf>
    <xf numFmtId="0" fontId="55" fillId="0" borderId="0" xfId="7" applyFont="1" applyFill="1" applyBorder="1" applyAlignment="1" applyProtection="1">
      <alignment horizontal="center" vertical="center" wrapText="1"/>
      <protection hidden="1"/>
    </xf>
    <xf numFmtId="0" fontId="55" fillId="0" borderId="0" xfId="7" applyFont="1" applyFill="1" applyBorder="1" applyAlignment="1" applyProtection="1">
      <alignment horizontal="right" vertical="center"/>
      <protection hidden="1"/>
    </xf>
    <xf numFmtId="0" fontId="17"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0" fontId="23" fillId="0" borderId="11" xfId="7" applyFont="1" applyFill="1" applyBorder="1" applyAlignment="1" applyProtection="1">
      <alignment vertical="center"/>
      <protection hidden="1"/>
    </xf>
    <xf numFmtId="0" fontId="11" fillId="0" borderId="11" xfId="7" applyFont="1" applyFill="1" applyBorder="1" applyAlignment="1" applyProtection="1">
      <alignment vertical="center"/>
      <protection hidden="1"/>
    </xf>
    <xf numFmtId="0" fontId="71" fillId="0" borderId="0" xfId="7" applyFont="1" applyFill="1" applyAlignment="1" applyProtection="1">
      <alignment vertical="center"/>
      <protection hidden="1"/>
    </xf>
    <xf numFmtId="0" fontId="22" fillId="8" borderId="16" xfId="7" applyFont="1" applyFill="1" applyBorder="1" applyAlignment="1" applyProtection="1">
      <alignment vertical="center"/>
      <protection hidden="1"/>
    </xf>
    <xf numFmtId="0" fontId="22" fillId="8" borderId="17" xfId="7" applyFont="1" applyFill="1" applyBorder="1" applyAlignment="1" applyProtection="1">
      <alignment vertical="center"/>
      <protection hidden="1"/>
    </xf>
    <xf numFmtId="0" fontId="20" fillId="0" borderId="11" xfId="7" applyFont="1" applyFill="1" applyBorder="1" applyAlignment="1" applyProtection="1">
      <alignment horizontal="center" vertical="center" shrinkToFit="1"/>
      <protection hidden="1"/>
    </xf>
    <xf numFmtId="0" fontId="19" fillId="0" borderId="11" xfId="7" applyFont="1" applyFill="1" applyBorder="1" applyAlignment="1" applyProtection="1">
      <alignment vertical="center"/>
      <protection hidden="1"/>
    </xf>
    <xf numFmtId="0" fontId="21" fillId="0" borderId="0" xfId="7" applyFont="1" applyFill="1" applyBorder="1" applyAlignment="1" applyProtection="1">
      <alignment vertical="center" wrapText="1"/>
      <protection hidden="1"/>
    </xf>
    <xf numFmtId="0" fontId="20" fillId="0" borderId="2" xfId="7" applyFont="1" applyFill="1" applyBorder="1" applyAlignment="1" applyProtection="1">
      <alignment vertical="center"/>
      <protection hidden="1"/>
    </xf>
    <xf numFmtId="0" fontId="20" fillId="0" borderId="3" xfId="7" applyFont="1" applyFill="1" applyBorder="1" applyAlignment="1" applyProtection="1">
      <alignment horizontal="center" vertical="center" textRotation="255" wrapText="1"/>
      <protection hidden="1"/>
    </xf>
    <xf numFmtId="0" fontId="20" fillId="0" borderId="11" xfId="7" applyFont="1" applyFill="1" applyBorder="1" applyAlignment="1" applyProtection="1">
      <alignment horizontal="center" vertical="center" textRotation="255" wrapText="1"/>
      <protection hidden="1"/>
    </xf>
    <xf numFmtId="49" fontId="70" fillId="0" borderId="3" xfId="7" applyNumberFormat="1" applyFont="1" applyFill="1" applyBorder="1" applyAlignment="1" applyProtection="1">
      <alignment horizontal="left" vertical="center"/>
      <protection hidden="1"/>
    </xf>
    <xf numFmtId="49" fontId="70" fillId="0" borderId="3" xfId="7" applyNumberFormat="1" applyFont="1" applyFill="1" applyBorder="1" applyAlignment="1" applyProtection="1">
      <alignment horizontal="center" vertical="center"/>
      <protection hidden="1"/>
    </xf>
    <xf numFmtId="0" fontId="20" fillId="0" borderId="2" xfId="7" applyFont="1" applyFill="1" applyBorder="1" applyAlignment="1" applyProtection="1">
      <alignment vertical="center" wrapText="1"/>
      <protection hidden="1"/>
    </xf>
    <xf numFmtId="0" fontId="22" fillId="0" borderId="11" xfId="7" applyFont="1" applyFill="1" applyBorder="1" applyAlignment="1" applyProtection="1">
      <alignment vertical="center"/>
      <protection hidden="1"/>
    </xf>
    <xf numFmtId="0" fontId="22" fillId="0" borderId="11" xfId="7" applyFont="1" applyFill="1" applyBorder="1" applyAlignment="1" applyProtection="1">
      <alignment horizontal="center" vertical="center" shrinkToFit="1"/>
      <protection hidden="1"/>
    </xf>
    <xf numFmtId="0" fontId="20" fillId="0" borderId="11" xfId="7" applyFont="1" applyFill="1" applyBorder="1" applyAlignment="1" applyProtection="1">
      <alignment vertical="center" shrinkToFit="1"/>
      <protection hidden="1"/>
    </xf>
    <xf numFmtId="0" fontId="20" fillId="0" borderId="3" xfId="7" applyFont="1" applyFill="1" applyBorder="1" applyAlignment="1" applyProtection="1">
      <alignment horizontal="center" vertical="center"/>
      <protection hidden="1"/>
    </xf>
    <xf numFmtId="0" fontId="20" fillId="0" borderId="3" xfId="7" applyFont="1" applyFill="1" applyBorder="1" applyAlignment="1" applyProtection="1">
      <alignment vertical="center"/>
      <protection hidden="1"/>
    </xf>
    <xf numFmtId="0" fontId="20" fillId="0" borderId="4" xfId="7" applyFont="1" applyFill="1" applyBorder="1" applyAlignment="1" applyProtection="1">
      <alignment vertical="center"/>
      <protection hidden="1"/>
    </xf>
    <xf numFmtId="0" fontId="20" fillId="0" borderId="0" xfId="7" applyFont="1" applyFill="1" applyBorder="1" applyAlignment="1" applyProtection="1">
      <alignment horizontal="center" vertical="center" wrapText="1" shrinkToFit="1"/>
      <protection hidden="1"/>
    </xf>
    <xf numFmtId="49" fontId="70" fillId="0" borderId="0" xfId="7" applyNumberFormat="1" applyFont="1" applyFill="1" applyBorder="1" applyAlignment="1" applyProtection="1">
      <alignment horizontal="left" vertical="center"/>
      <protection hidden="1"/>
    </xf>
    <xf numFmtId="0" fontId="20" fillId="0" borderId="0" xfId="7" applyFont="1" applyFill="1" applyBorder="1" applyAlignment="1" applyProtection="1">
      <alignment horizontal="center" vertical="center"/>
      <protection hidden="1"/>
    </xf>
    <xf numFmtId="49" fontId="20" fillId="0" borderId="0" xfId="7" applyNumberFormat="1" applyFont="1" applyFill="1" applyBorder="1" applyAlignment="1" applyProtection="1">
      <alignment horizontal="left" vertical="center"/>
      <protection hidden="1"/>
    </xf>
    <xf numFmtId="49" fontId="20" fillId="0" borderId="6" xfId="7" applyNumberFormat="1" applyFont="1" applyFill="1" applyBorder="1" applyAlignment="1" applyProtection="1">
      <alignment horizontal="left" vertical="center"/>
      <protection hidden="1"/>
    </xf>
    <xf numFmtId="0" fontId="62" fillId="2" borderId="0" xfId="7" applyFont="1" applyFill="1" applyBorder="1" applyAlignment="1" applyProtection="1">
      <alignment vertical="center"/>
      <protection hidden="1"/>
    </xf>
    <xf numFmtId="0" fontId="22" fillId="2" borderId="0" xfId="57" applyFont="1" applyFill="1" applyBorder="1" applyAlignment="1" applyProtection="1">
      <alignment vertical="center"/>
      <protection hidden="1"/>
    </xf>
    <xf numFmtId="49" fontId="22" fillId="2" borderId="0" xfId="57" applyNumberFormat="1" applyFont="1" applyFill="1" applyBorder="1" applyAlignment="1" applyProtection="1">
      <alignment vertical="center"/>
      <protection hidden="1"/>
    </xf>
    <xf numFmtId="0" fontId="33" fillId="2" borderId="0" xfId="7" applyFont="1" applyFill="1" applyBorder="1" applyAlignment="1" applyProtection="1">
      <alignment horizontal="right" vertical="center"/>
      <protection hidden="1"/>
    </xf>
    <xf numFmtId="0" fontId="23" fillId="0" borderId="0" xfId="7" applyFont="1" applyFill="1" applyAlignment="1" applyProtection="1">
      <alignment vertical="center"/>
      <protection hidden="1"/>
    </xf>
    <xf numFmtId="0" fontId="22" fillId="0" borderId="0" xfId="7" applyFont="1" applyFill="1" applyBorder="1" applyAlignment="1" applyProtection="1">
      <alignment vertical="center"/>
      <protection hidden="1"/>
    </xf>
    <xf numFmtId="0" fontId="33" fillId="0" borderId="0" xfId="7" applyFont="1" applyFill="1" applyAlignment="1" applyProtection="1">
      <alignment horizontal="right" vertical="center"/>
      <protection hidden="1"/>
    </xf>
    <xf numFmtId="0" fontId="33" fillId="0" borderId="0" xfId="7" applyFont="1" applyFill="1" applyAlignment="1" applyProtection="1">
      <alignment horizontal="left" vertical="center" wrapText="1"/>
      <protection hidden="1"/>
    </xf>
    <xf numFmtId="0" fontId="63" fillId="0" borderId="0" xfId="7" applyFont="1" applyFill="1" applyBorder="1" applyAlignment="1" applyProtection="1">
      <alignment vertical="center"/>
      <protection hidden="1"/>
    </xf>
    <xf numFmtId="0" fontId="63" fillId="0" borderId="0" xfId="7" applyFont="1" applyFill="1" applyBorder="1" applyAlignment="1" applyProtection="1">
      <alignment horizontal="center" vertical="center"/>
      <protection hidden="1"/>
    </xf>
    <xf numFmtId="38" fontId="63" fillId="0" borderId="0" xfId="1" applyFont="1" applyFill="1" applyBorder="1" applyAlignment="1" applyProtection="1">
      <alignment vertical="center"/>
      <protection hidden="1"/>
    </xf>
    <xf numFmtId="0" fontId="63" fillId="0" borderId="0" xfId="7" applyFont="1" applyFill="1" applyBorder="1" applyAlignment="1" applyProtection="1">
      <alignment horizontal="right" vertical="center"/>
      <protection hidden="1"/>
    </xf>
    <xf numFmtId="0" fontId="63" fillId="0" borderId="0" xfId="7" applyFont="1" applyFill="1" applyAlignment="1" applyProtection="1">
      <alignment vertical="center"/>
      <protection hidden="1"/>
    </xf>
    <xf numFmtId="0" fontId="63" fillId="0" borderId="0" xfId="7" applyFont="1" applyFill="1" applyAlignment="1" applyProtection="1">
      <alignment horizontal="center" vertical="center"/>
      <protection hidden="1"/>
    </xf>
    <xf numFmtId="38" fontId="63" fillId="0" borderId="0" xfId="1" applyFont="1" applyFill="1" applyAlignment="1" applyProtection="1">
      <alignment vertical="center"/>
      <protection hidden="1"/>
    </xf>
    <xf numFmtId="49" fontId="33" fillId="0" borderId="0" xfId="7" applyNumberFormat="1" applyFont="1" applyFill="1" applyAlignment="1" applyProtection="1">
      <alignment vertical="center"/>
      <protection hidden="1"/>
    </xf>
    <xf numFmtId="0" fontId="64" fillId="0" borderId="0" xfId="7" applyFont="1" applyFill="1" applyBorder="1" applyAlignment="1" applyProtection="1">
      <alignment vertical="center"/>
      <protection hidden="1"/>
    </xf>
    <xf numFmtId="0" fontId="64" fillId="0" borderId="0" xfId="7" applyFont="1" applyFill="1" applyBorder="1" applyAlignment="1" applyProtection="1">
      <alignment horizontal="right" vertical="center"/>
      <protection hidden="1"/>
    </xf>
    <xf numFmtId="0" fontId="33" fillId="0" borderId="0" xfId="7" applyNumberFormat="1" applyFont="1" applyFill="1" applyAlignment="1" applyProtection="1">
      <alignment vertical="center"/>
      <protection hidden="1"/>
    </xf>
    <xf numFmtId="176" fontId="33" fillId="0" borderId="0" xfId="7" applyNumberFormat="1" applyFont="1" applyFill="1" applyAlignment="1" applyProtection="1">
      <alignment vertical="center"/>
      <protection hidden="1"/>
    </xf>
    <xf numFmtId="0" fontId="64" fillId="0" borderId="0" xfId="7" applyFont="1" applyFill="1" applyBorder="1" applyAlignment="1" applyProtection="1">
      <alignment horizontal="center" vertical="center"/>
      <protection hidden="1"/>
    </xf>
    <xf numFmtId="0" fontId="28" fillId="0" borderId="0" xfId="7" applyFont="1" applyFill="1" applyBorder="1" applyAlignment="1" applyProtection="1">
      <alignment horizontal="left" vertical="center" wrapText="1"/>
      <protection hidden="1"/>
    </xf>
    <xf numFmtId="0" fontId="31" fillId="0" borderId="0" xfId="7" applyFont="1" applyFill="1" applyAlignment="1" applyProtection="1">
      <alignment vertical="center"/>
      <protection hidden="1"/>
    </xf>
    <xf numFmtId="0" fontId="29" fillId="0" borderId="0" xfId="0" applyFont="1" applyFill="1" applyBorder="1" applyAlignment="1" applyProtection="1">
      <alignment vertical="center" wrapText="1"/>
      <protection hidden="1"/>
    </xf>
    <xf numFmtId="49" fontId="33" fillId="0" borderId="0" xfId="0" applyNumberFormat="1" applyFont="1" applyFill="1" applyBorder="1" applyAlignment="1" applyProtection="1">
      <alignment vertical="center" wrapText="1"/>
      <protection hidden="1"/>
    </xf>
    <xf numFmtId="49" fontId="22" fillId="0" borderId="0" xfId="0" applyNumberFormat="1" applyFont="1" applyFill="1" applyBorder="1" applyAlignment="1" applyProtection="1">
      <alignment vertical="top"/>
      <protection hidden="1"/>
    </xf>
    <xf numFmtId="49" fontId="32" fillId="0" borderId="0" xfId="0" applyNumberFormat="1" applyFont="1" applyFill="1" applyBorder="1" applyAlignment="1" applyProtection="1">
      <alignment vertical="top"/>
      <protection hidden="1"/>
    </xf>
    <xf numFmtId="49" fontId="25" fillId="0" borderId="0" xfId="0" applyNumberFormat="1" applyFont="1" applyFill="1" applyBorder="1" applyAlignment="1" applyProtection="1">
      <alignment vertical="top"/>
      <protection hidden="1"/>
    </xf>
    <xf numFmtId="0" fontId="24" fillId="0" borderId="0" xfId="7" applyFont="1" applyFill="1" applyAlignment="1" applyProtection="1">
      <alignment vertical="center"/>
      <protection hidden="1"/>
    </xf>
    <xf numFmtId="0" fontId="25" fillId="0" borderId="0" xfId="7" applyFont="1" applyFill="1" applyAlignment="1" applyProtection="1">
      <alignment vertical="center"/>
      <protection hidden="1"/>
    </xf>
    <xf numFmtId="49" fontId="22" fillId="0" borderId="0" xfId="0" applyNumberFormat="1" applyFont="1" applyFill="1" applyBorder="1" applyAlignment="1" applyProtection="1">
      <alignment horizontal="left" vertical="center"/>
      <protection hidden="1"/>
    </xf>
    <xf numFmtId="49" fontId="28" fillId="0" borderId="0" xfId="0" applyNumberFormat="1" applyFont="1" applyFill="1" applyBorder="1" applyAlignment="1" applyProtection="1">
      <alignment horizontal="left" vertical="center"/>
      <protection hidden="1"/>
    </xf>
    <xf numFmtId="0" fontId="26" fillId="0" borderId="0" xfId="0" applyFont="1" applyFill="1" applyAlignment="1" applyProtection="1">
      <alignment vertical="center"/>
      <protection hidden="1"/>
    </xf>
    <xf numFmtId="0" fontId="14"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protection hidden="1"/>
    </xf>
    <xf numFmtId="0" fontId="22" fillId="0" borderId="0" xfId="0" applyFont="1" applyFill="1" applyBorder="1" applyAlignment="1" applyProtection="1">
      <alignment vertical="center"/>
      <protection hidden="1"/>
    </xf>
    <xf numFmtId="0" fontId="22" fillId="0" borderId="0" xfId="0" applyFont="1" applyFill="1" applyBorder="1" applyAlignment="1" applyProtection="1">
      <alignment horizontal="center" vertical="center"/>
      <protection hidden="1"/>
    </xf>
    <xf numFmtId="49" fontId="22" fillId="0" borderId="0" xfId="0" applyNumberFormat="1" applyFont="1" applyFill="1" applyBorder="1" applyAlignment="1" applyProtection="1">
      <alignment horizontal="center" vertical="center"/>
      <protection hidden="1"/>
    </xf>
    <xf numFmtId="0" fontId="73" fillId="9" borderId="0" xfId="0" applyFont="1" applyFill="1" applyAlignment="1" applyProtection="1">
      <alignment vertical="center"/>
      <protection hidden="1"/>
    </xf>
    <xf numFmtId="0" fontId="73" fillId="9" borderId="0" xfId="0" applyFont="1" applyFill="1" applyBorder="1" applyAlignment="1" applyProtection="1">
      <alignment vertical="center"/>
      <protection hidden="1"/>
    </xf>
    <xf numFmtId="0" fontId="84" fillId="9" borderId="0" xfId="0" applyFont="1" applyFill="1" applyBorder="1" applyAlignment="1" applyProtection="1">
      <alignment vertical="center"/>
      <protection hidden="1"/>
    </xf>
    <xf numFmtId="49" fontId="84" fillId="9" borderId="0" xfId="0" applyNumberFormat="1"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50" fillId="0" borderId="0" xfId="0" applyFont="1" applyFill="1" applyAlignment="1" applyProtection="1">
      <alignment horizontal="center" vertical="center"/>
      <protection hidden="1"/>
    </xf>
    <xf numFmtId="0" fontId="52" fillId="0" borderId="0" xfId="0" applyFont="1" applyFill="1" applyBorder="1" applyAlignment="1" applyProtection="1">
      <alignment vertical="center"/>
      <protection hidden="1"/>
    </xf>
    <xf numFmtId="0" fontId="48" fillId="9" borderId="0" xfId="0" applyFont="1" applyFill="1" applyBorder="1" applyAlignment="1" applyProtection="1">
      <alignment vertical="top"/>
      <protection hidden="1"/>
    </xf>
    <xf numFmtId="0" fontId="52" fillId="0" borderId="0" xfId="0" applyFont="1" applyFill="1" applyBorder="1" applyAlignment="1" applyProtection="1">
      <alignment vertical="center" shrinkToFit="1"/>
      <protection hidden="1"/>
    </xf>
    <xf numFmtId="0" fontId="48" fillId="0" borderId="0" xfId="0" applyFont="1" applyFill="1" applyBorder="1" applyAlignment="1" applyProtection="1">
      <alignment horizontal="left" vertical="center" indent="1" shrinkToFit="1"/>
      <protection hidden="1"/>
    </xf>
    <xf numFmtId="0" fontId="52" fillId="0" borderId="0" xfId="0" applyFont="1" applyFill="1" applyBorder="1" applyAlignment="1" applyProtection="1">
      <alignment horizontal="center" vertical="center"/>
      <protection hidden="1"/>
    </xf>
    <xf numFmtId="0" fontId="52" fillId="0" borderId="0" xfId="0" applyFont="1" applyFill="1" applyBorder="1" applyAlignment="1" applyProtection="1">
      <alignment horizontal="left" vertical="center"/>
      <protection hidden="1"/>
    </xf>
    <xf numFmtId="0" fontId="52" fillId="0" borderId="0" xfId="0" applyFont="1" applyFill="1" applyBorder="1" applyAlignment="1" applyProtection="1">
      <alignment vertical="top" wrapText="1"/>
      <protection hidden="1"/>
    </xf>
    <xf numFmtId="0" fontId="52" fillId="0" borderId="0" xfId="0" applyFont="1" applyFill="1" applyBorder="1" applyAlignment="1" applyProtection="1">
      <alignment horizontal="left" vertical="top" wrapText="1"/>
      <protection hidden="1"/>
    </xf>
    <xf numFmtId="0" fontId="48" fillId="0" borderId="0" xfId="0" applyFont="1" applyFill="1" applyAlignment="1" applyProtection="1">
      <protection hidden="1"/>
    </xf>
    <xf numFmtId="0" fontId="48" fillId="9" borderId="40" xfId="0" applyFont="1" applyFill="1" applyBorder="1" applyAlignment="1" applyProtection="1">
      <alignment vertical="top"/>
      <protection hidden="1"/>
    </xf>
    <xf numFmtId="0" fontId="48" fillId="0" borderId="0" xfId="0" applyFont="1" applyFill="1" applyBorder="1" applyAlignment="1" applyProtection="1">
      <alignment vertical="center"/>
      <protection hidden="1"/>
    </xf>
    <xf numFmtId="0" fontId="52" fillId="0" borderId="0" xfId="0" applyFont="1" applyFill="1" applyBorder="1" applyAlignment="1" applyProtection="1">
      <protection hidden="1"/>
    </xf>
    <xf numFmtId="0" fontId="48" fillId="2" borderId="0" xfId="0" applyFont="1" applyFill="1" applyAlignment="1" applyProtection="1">
      <protection hidden="1"/>
    </xf>
    <xf numFmtId="0" fontId="73" fillId="0" borderId="0" xfId="0" applyFont="1" applyFill="1" applyAlignment="1" applyProtection="1">
      <alignment vertical="center"/>
      <protection hidden="1"/>
    </xf>
    <xf numFmtId="0" fontId="52" fillId="0" borderId="87" xfId="0" applyFont="1" applyFill="1" applyBorder="1" applyAlignment="1" applyProtection="1">
      <alignment vertical="center"/>
      <protection hidden="1"/>
    </xf>
    <xf numFmtId="0" fontId="81" fillId="0" borderId="88" xfId="0" applyFont="1" applyFill="1" applyBorder="1" applyAlignment="1" applyProtection="1">
      <alignment vertical="center"/>
      <protection hidden="1"/>
    </xf>
    <xf numFmtId="0" fontId="81" fillId="0" borderId="89" xfId="0" applyFont="1" applyFill="1" applyBorder="1" applyAlignment="1" applyProtection="1">
      <alignment vertical="center"/>
      <protection hidden="1"/>
    </xf>
    <xf numFmtId="0" fontId="73" fillId="0" borderId="0" xfId="0" applyFont="1" applyFill="1" applyAlignment="1" applyProtection="1">
      <alignment vertical="center"/>
      <protection locked="0" hidden="1"/>
    </xf>
    <xf numFmtId="0" fontId="52" fillId="0" borderId="90" xfId="0" applyFont="1" applyFill="1" applyBorder="1" applyAlignment="1" applyProtection="1">
      <alignment vertical="center"/>
      <protection hidden="1"/>
    </xf>
    <xf numFmtId="0" fontId="88" fillId="0" borderId="0" xfId="0" applyFont="1" applyFill="1" applyBorder="1" applyAlignment="1" applyProtection="1">
      <alignment vertical="center"/>
      <protection hidden="1"/>
    </xf>
    <xf numFmtId="0" fontId="81" fillId="0" borderId="0" xfId="0" applyFont="1" applyFill="1" applyBorder="1" applyAlignment="1" applyProtection="1">
      <alignment vertical="center"/>
      <protection hidden="1"/>
    </xf>
    <xf numFmtId="0" fontId="81" fillId="0" borderId="91" xfId="0" applyFont="1" applyFill="1" applyBorder="1" applyAlignment="1" applyProtection="1">
      <alignment vertical="center"/>
      <protection hidden="1"/>
    </xf>
    <xf numFmtId="0" fontId="52" fillId="0" borderId="92" xfId="0" applyFont="1" applyFill="1" applyBorder="1" applyAlignment="1" applyProtection="1">
      <alignment vertical="center"/>
      <protection hidden="1"/>
    </xf>
    <xf numFmtId="0" fontId="52" fillId="0" borderId="93" xfId="0" applyFont="1" applyFill="1" applyBorder="1" applyAlignment="1" applyProtection="1">
      <alignment vertical="center"/>
      <protection hidden="1"/>
    </xf>
    <xf numFmtId="0" fontId="52" fillId="0" borderId="94" xfId="0" applyFont="1" applyFill="1" applyBorder="1" applyAlignment="1" applyProtection="1">
      <alignment vertical="center"/>
      <protection hidden="1"/>
    </xf>
    <xf numFmtId="0" fontId="52" fillId="2" borderId="0" xfId="0" applyFont="1" applyFill="1" applyAlignment="1" applyProtection="1">
      <alignment vertical="center"/>
      <protection hidden="1"/>
    </xf>
    <xf numFmtId="0" fontId="48" fillId="0" borderId="0" xfId="0" applyFont="1" applyFill="1" applyBorder="1" applyAlignment="1" applyProtection="1">
      <protection hidden="1"/>
    </xf>
    <xf numFmtId="0" fontId="73" fillId="0" borderId="0" xfId="0" applyFont="1" applyFill="1" applyAlignment="1" applyProtection="1">
      <protection hidden="1"/>
    </xf>
    <xf numFmtId="0" fontId="48" fillId="2" borderId="0" xfId="0" applyFont="1" applyFill="1" applyBorder="1" applyAlignment="1" applyProtection="1">
      <alignment vertical="center"/>
      <protection hidden="1"/>
    </xf>
    <xf numFmtId="0" fontId="73" fillId="0" borderId="0" xfId="0" applyFont="1" applyFill="1" applyBorder="1" applyAlignment="1" applyProtection="1">
      <protection hidden="1"/>
    </xf>
    <xf numFmtId="0" fontId="73" fillId="0" borderId="20" xfId="0" applyFont="1" applyFill="1" applyBorder="1" applyAlignment="1" applyProtection="1">
      <alignment horizontal="center" vertical="center" shrinkToFit="1"/>
      <protection locked="0" hidden="1"/>
    </xf>
    <xf numFmtId="0" fontId="90" fillId="0" borderId="0" xfId="0" applyFont="1" applyFill="1" applyProtection="1">
      <alignment vertical="center"/>
      <protection hidden="1"/>
    </xf>
    <xf numFmtId="183" fontId="52" fillId="2" borderId="75" xfId="70" applyNumberFormat="1" applyFont="1" applyFill="1" applyBorder="1" applyAlignment="1" applyProtection="1">
      <alignment vertical="center" wrapText="1"/>
      <protection hidden="1"/>
    </xf>
    <xf numFmtId="183" fontId="52" fillId="2" borderId="23" xfId="70" applyNumberFormat="1" applyFont="1" applyFill="1" applyBorder="1" applyAlignment="1" applyProtection="1">
      <alignment vertical="center" wrapText="1"/>
      <protection hidden="1"/>
    </xf>
    <xf numFmtId="183" fontId="52" fillId="2" borderId="74" xfId="70" applyNumberFormat="1" applyFont="1" applyFill="1" applyBorder="1" applyAlignment="1" applyProtection="1">
      <alignment vertical="center" wrapText="1"/>
      <protection hidden="1"/>
    </xf>
    <xf numFmtId="0" fontId="73" fillId="0" borderId="20" xfId="0" applyFont="1" applyFill="1" applyBorder="1" applyAlignment="1" applyProtection="1">
      <alignment horizontal="center" vertical="center"/>
      <protection hidden="1"/>
    </xf>
    <xf numFmtId="0" fontId="73" fillId="0" borderId="20" xfId="0" applyFont="1" applyFill="1" applyBorder="1" applyAlignment="1" applyProtection="1">
      <alignment horizontal="center" vertical="center"/>
      <protection locked="0" hidden="1"/>
    </xf>
    <xf numFmtId="38" fontId="48" fillId="0" borderId="0" xfId="0" applyNumberFormat="1" applyFont="1" applyFill="1" applyAlignment="1" applyProtection="1">
      <alignment vertical="center"/>
      <protection hidden="1"/>
    </xf>
    <xf numFmtId="183" fontId="52" fillId="2" borderId="53" xfId="70" applyNumberFormat="1" applyFont="1" applyFill="1" applyBorder="1" applyAlignment="1" applyProtection="1">
      <alignment vertical="center" wrapText="1"/>
      <protection hidden="1"/>
    </xf>
    <xf numFmtId="183" fontId="52" fillId="2" borderId="0" xfId="70" applyNumberFormat="1" applyFont="1" applyFill="1" applyBorder="1" applyAlignment="1" applyProtection="1">
      <alignment vertical="center" wrapText="1"/>
      <protection hidden="1"/>
    </xf>
    <xf numFmtId="183" fontId="52" fillId="2" borderId="52" xfId="70" applyNumberFormat="1" applyFont="1" applyFill="1" applyBorder="1" applyAlignment="1" applyProtection="1">
      <alignment vertical="center" wrapText="1"/>
      <protection hidden="1"/>
    </xf>
    <xf numFmtId="183" fontId="52" fillId="2" borderId="76" xfId="70" applyNumberFormat="1" applyFont="1" applyFill="1" applyBorder="1" applyAlignment="1" applyProtection="1">
      <alignment vertical="center" wrapText="1"/>
      <protection hidden="1"/>
    </xf>
    <xf numFmtId="183" fontId="52" fillId="2" borderId="58" xfId="70" applyNumberFormat="1" applyFont="1" applyFill="1" applyBorder="1" applyAlignment="1" applyProtection="1">
      <alignment vertical="center" wrapText="1"/>
      <protection hidden="1"/>
    </xf>
    <xf numFmtId="183" fontId="52" fillId="2" borderId="60" xfId="70" applyNumberFormat="1" applyFont="1" applyFill="1" applyBorder="1" applyAlignment="1" applyProtection="1">
      <alignment vertical="center" wrapText="1"/>
      <protection hidden="1"/>
    </xf>
    <xf numFmtId="0" fontId="53" fillId="2" borderId="0" xfId="0" applyFont="1" applyFill="1" applyBorder="1" applyAlignment="1" applyProtection="1">
      <alignment horizontal="center" vertical="center"/>
      <protection hidden="1"/>
    </xf>
    <xf numFmtId="0" fontId="48" fillId="2" borderId="0" xfId="0" applyFont="1" applyFill="1" applyBorder="1" applyAlignment="1" applyProtection="1">
      <protection hidden="1"/>
    </xf>
    <xf numFmtId="0" fontId="48" fillId="2"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8" fillId="0" borderId="0" xfId="0" applyFont="1" applyFill="1" applyAlignment="1" applyProtection="1">
      <alignment horizontal="left" vertical="center"/>
      <protection hidden="1"/>
    </xf>
    <xf numFmtId="0" fontId="79" fillId="0" borderId="0" xfId="0" applyFont="1" applyFill="1" applyBorder="1" applyAlignment="1" applyProtection="1">
      <alignment vertical="center" shrinkToFit="1"/>
      <protection hidden="1"/>
    </xf>
    <xf numFmtId="0" fontId="79" fillId="0" borderId="0" xfId="0" applyFont="1" applyFill="1" applyBorder="1" applyAlignment="1" applyProtection="1">
      <alignment horizontal="center" vertical="center" shrinkToFit="1"/>
      <protection hidden="1"/>
    </xf>
    <xf numFmtId="0" fontId="52" fillId="0" borderId="0" xfId="0" applyFont="1" applyFill="1" applyBorder="1" applyAlignment="1" applyProtection="1">
      <alignment horizontal="center" vertical="center" shrinkToFit="1"/>
      <protection hidden="1"/>
    </xf>
    <xf numFmtId="179" fontId="52" fillId="0" borderId="0" xfId="0" applyNumberFormat="1" applyFont="1" applyFill="1" applyBorder="1" applyAlignment="1" applyProtection="1">
      <alignment horizontal="right" vertical="center" shrinkToFit="1"/>
      <protection hidden="1"/>
    </xf>
    <xf numFmtId="180" fontId="52" fillId="0" borderId="0" xfId="0" applyNumberFormat="1" applyFont="1" applyFill="1" applyBorder="1" applyAlignment="1" applyProtection="1">
      <alignment horizontal="right" vertical="center" shrinkToFit="1"/>
      <protection hidden="1"/>
    </xf>
    <xf numFmtId="180" fontId="52" fillId="0" borderId="0" xfId="0" applyNumberFormat="1" applyFont="1" applyFill="1" applyBorder="1" applyAlignment="1" applyProtection="1">
      <alignment horizontal="center" vertical="center" shrinkToFit="1"/>
      <protection hidden="1"/>
    </xf>
    <xf numFmtId="182" fontId="52" fillId="0" borderId="0" xfId="0" applyNumberFormat="1" applyFont="1" applyFill="1" applyBorder="1" applyAlignment="1" applyProtection="1">
      <alignment horizontal="center" vertical="center" shrinkToFit="1"/>
      <protection hidden="1"/>
    </xf>
    <xf numFmtId="0" fontId="48" fillId="2" borderId="0" xfId="0" applyFont="1" applyFill="1" applyBorder="1" applyAlignment="1" applyProtection="1">
      <alignment wrapText="1"/>
      <protection hidden="1"/>
    </xf>
    <xf numFmtId="0" fontId="52" fillId="2" borderId="0" xfId="0" applyFont="1" applyFill="1" applyBorder="1" applyAlignment="1" applyProtection="1">
      <alignment horizontal="left" vertical="center" shrinkToFit="1"/>
      <protection hidden="1"/>
    </xf>
    <xf numFmtId="0" fontId="48" fillId="9" borderId="0" xfId="0" applyFont="1" applyFill="1" applyBorder="1" applyAlignment="1" applyProtection="1">
      <alignment vertical="center"/>
      <protection hidden="1"/>
    </xf>
    <xf numFmtId="0" fontId="52" fillId="0" borderId="0" xfId="0" applyNumberFormat="1" applyFont="1" applyFill="1" applyBorder="1" applyAlignment="1" applyProtection="1">
      <alignment vertical="center" wrapText="1" shrinkToFit="1"/>
      <protection hidden="1"/>
    </xf>
    <xf numFmtId="0" fontId="52" fillId="0" borderId="0" xfId="0" applyNumberFormat="1" applyFont="1" applyFill="1" applyBorder="1" applyAlignment="1" applyProtection="1">
      <alignment horizontal="center" vertical="center" wrapText="1" shrinkToFit="1"/>
      <protection hidden="1"/>
    </xf>
    <xf numFmtId="0" fontId="52" fillId="0" borderId="0" xfId="0" applyFont="1" applyFill="1" applyAlignment="1" applyProtection="1">
      <alignment vertical="center"/>
      <protection hidden="1"/>
    </xf>
    <xf numFmtId="0" fontId="65" fillId="0" borderId="0" xfId="0" applyFont="1" applyFill="1" applyProtection="1">
      <alignment vertical="center"/>
      <protection hidden="1"/>
    </xf>
    <xf numFmtId="0" fontId="52" fillId="0" borderId="0" xfId="0" applyNumberFormat="1" applyFont="1" applyFill="1" applyBorder="1" applyAlignment="1" applyProtection="1">
      <alignment horizontal="left" vertical="center" wrapText="1" shrinkToFit="1"/>
      <protection hidden="1"/>
    </xf>
    <xf numFmtId="38" fontId="39" fillId="0" borderId="3" xfId="1" applyFont="1" applyFill="1" applyBorder="1" applyAlignment="1" applyProtection="1">
      <alignment horizontal="center" vertical="center" wrapText="1"/>
    </xf>
    <xf numFmtId="0" fontId="2" fillId="2" borderId="0" xfId="0" applyFont="1" applyFill="1" applyProtection="1">
      <alignment vertical="center"/>
    </xf>
    <xf numFmtId="0" fontId="2" fillId="0" borderId="0" xfId="0" applyFont="1" applyFill="1" applyProtection="1">
      <alignment vertical="center"/>
    </xf>
    <xf numFmtId="0" fontId="39" fillId="2" borderId="0" xfId="0" applyFont="1" applyFill="1" applyProtection="1">
      <alignment vertical="center"/>
    </xf>
    <xf numFmtId="0" fontId="39" fillId="0" borderId="0" xfId="0" applyFont="1" applyFill="1" applyProtection="1">
      <alignment vertical="center"/>
    </xf>
    <xf numFmtId="0" fontId="36" fillId="2" borderId="0" xfId="2" applyFont="1" applyFill="1" applyBorder="1" applyAlignment="1" applyProtection="1">
      <alignment vertical="center"/>
    </xf>
    <xf numFmtId="0" fontId="82" fillId="2" borderId="0" xfId="57" applyFont="1" applyFill="1" applyAlignment="1" applyProtection="1">
      <alignment vertical="center"/>
    </xf>
    <xf numFmtId="49" fontId="82" fillId="2" borderId="0" xfId="57" applyNumberFormat="1" applyFont="1" applyFill="1" applyAlignment="1" applyProtection="1">
      <alignment vertical="center"/>
    </xf>
    <xf numFmtId="49" fontId="82" fillId="2" borderId="0" xfId="57" applyNumberFormat="1" applyFont="1" applyFill="1" applyAlignment="1" applyProtection="1">
      <alignment horizontal="center" vertical="center"/>
    </xf>
    <xf numFmtId="38" fontId="39" fillId="2" borderId="3" xfId="1" applyFont="1" applyFill="1" applyBorder="1" applyAlignment="1" applyProtection="1">
      <alignment horizontal="center" vertical="center" wrapText="1"/>
    </xf>
    <xf numFmtId="0" fontId="91" fillId="2" borderId="0" xfId="57" applyFont="1" applyFill="1" applyBorder="1" applyAlignment="1" applyProtection="1">
      <alignment vertical="center"/>
      <protection hidden="1"/>
    </xf>
    <xf numFmtId="0" fontId="83" fillId="2" borderId="0" xfId="57" applyFont="1" applyFill="1" applyBorder="1" applyAlignment="1" applyProtection="1">
      <alignment vertical="center"/>
      <protection hidden="1"/>
    </xf>
    <xf numFmtId="49" fontId="22" fillId="0" borderId="0" xfId="0" applyNumberFormat="1" applyFont="1" applyFill="1" applyBorder="1" applyAlignment="1" applyProtection="1">
      <alignment horizontal="left" vertical="center"/>
      <protection hidden="1"/>
    </xf>
    <xf numFmtId="38" fontId="39" fillId="2" borderId="3" xfId="1" applyFont="1" applyFill="1" applyBorder="1" applyAlignment="1" applyProtection="1">
      <alignment vertical="center"/>
      <protection hidden="1"/>
    </xf>
    <xf numFmtId="0" fontId="83" fillId="0" borderId="0" xfId="7" applyFont="1" applyFill="1" applyAlignment="1" applyProtection="1">
      <alignment vertical="center"/>
      <protection hidden="1"/>
    </xf>
    <xf numFmtId="0" fontId="93" fillId="2" borderId="3" xfId="2" applyFont="1" applyFill="1" applyBorder="1" applyAlignment="1" applyProtection="1">
      <alignment vertical="center" wrapText="1"/>
      <protection hidden="1"/>
    </xf>
    <xf numFmtId="0" fontId="74" fillId="0" borderId="3" xfId="0" applyFont="1" applyFill="1" applyBorder="1" applyProtection="1">
      <alignment vertical="center"/>
      <protection hidden="1"/>
    </xf>
    <xf numFmtId="0" fontId="74" fillId="0" borderId="4" xfId="0" applyFont="1" applyFill="1" applyBorder="1" applyProtection="1">
      <alignment vertical="center"/>
      <protection hidden="1"/>
    </xf>
    <xf numFmtId="0" fontId="52" fillId="0" borderId="88" xfId="0" applyFont="1" applyFill="1" applyBorder="1" applyAlignment="1" applyProtection="1">
      <alignment vertical="center"/>
      <protection hidden="1"/>
    </xf>
    <xf numFmtId="181" fontId="0" fillId="2" borderId="1" xfId="0" applyNumberFormat="1" applyFill="1" applyBorder="1" applyAlignment="1" applyProtection="1">
      <alignment vertical="center" wrapText="1"/>
    </xf>
    <xf numFmtId="190" fontId="0" fillId="2" borderId="1" xfId="0" applyNumberFormat="1" applyFill="1" applyBorder="1" applyAlignment="1" applyProtection="1">
      <alignment horizontal="right" vertical="center" wrapText="1"/>
    </xf>
    <xf numFmtId="0" fontId="96" fillId="0" borderId="0" xfId="7" applyFont="1" applyFill="1" applyAlignment="1" applyProtection="1">
      <alignment vertical="center"/>
      <protection hidden="1"/>
    </xf>
    <xf numFmtId="49" fontId="97" fillId="0" borderId="0" xfId="0" applyNumberFormat="1" applyFont="1" applyFill="1" applyBorder="1" applyAlignment="1" applyProtection="1">
      <alignment vertical="top"/>
      <protection hidden="1"/>
    </xf>
    <xf numFmtId="0" fontId="61" fillId="0" borderId="0" xfId="0" applyFont="1" applyFill="1" applyBorder="1" applyAlignment="1" applyProtection="1">
      <alignment horizontal="center" vertical="center"/>
      <protection hidden="1"/>
    </xf>
    <xf numFmtId="0" fontId="60" fillId="0" borderId="0" xfId="0" applyFont="1" applyFill="1" applyBorder="1" applyAlignment="1" applyProtection="1">
      <alignment horizontal="center" vertical="center"/>
      <protection hidden="1"/>
    </xf>
    <xf numFmtId="0" fontId="30" fillId="0" borderId="0" xfId="7" applyFont="1" applyFill="1" applyAlignment="1" applyProtection="1">
      <alignment horizontal="center" vertical="center"/>
      <protection hidden="1"/>
    </xf>
    <xf numFmtId="0" fontId="20" fillId="8" borderId="13" xfId="7" applyFont="1" applyFill="1" applyBorder="1" applyAlignment="1" applyProtection="1">
      <alignment horizontal="center" vertical="center"/>
      <protection hidden="1"/>
    </xf>
    <xf numFmtId="0" fontId="20" fillId="8" borderId="14" xfId="7" applyFont="1" applyFill="1" applyBorder="1" applyAlignment="1" applyProtection="1">
      <alignment horizontal="center" vertical="center"/>
      <protection hidden="1"/>
    </xf>
    <xf numFmtId="0" fontId="20" fillId="8" borderId="13" xfId="7" applyFont="1" applyFill="1" applyBorder="1" applyAlignment="1" applyProtection="1">
      <alignment horizontal="center" vertical="center" shrinkToFit="1"/>
      <protection hidden="1"/>
    </xf>
    <xf numFmtId="0" fontId="20" fillId="8" borderId="14" xfId="7" applyFont="1" applyFill="1" applyBorder="1" applyAlignment="1" applyProtection="1">
      <alignment horizontal="center" vertical="center" shrinkToFit="1"/>
      <protection hidden="1"/>
    </xf>
    <xf numFmtId="0" fontId="20" fillId="8" borderId="15" xfId="7" applyFont="1" applyFill="1" applyBorder="1" applyAlignment="1" applyProtection="1">
      <alignment horizontal="center" vertical="center" shrinkToFit="1"/>
      <protection hidden="1"/>
    </xf>
    <xf numFmtId="0" fontId="43" fillId="0" borderId="0" xfId="7" applyFont="1" applyFill="1" applyAlignment="1" applyProtection="1">
      <alignment horizontal="center" vertical="center"/>
      <protection hidden="1"/>
    </xf>
    <xf numFmtId="49" fontId="22" fillId="2" borderId="0" xfId="57" applyNumberFormat="1" applyFont="1" applyFill="1" applyAlignment="1" applyProtection="1">
      <alignment horizontal="center" vertical="center"/>
      <protection hidden="1"/>
    </xf>
    <xf numFmtId="0" fontId="45" fillId="4" borderId="6" xfId="0" applyFont="1" applyFill="1" applyBorder="1" applyAlignment="1" applyProtection="1">
      <alignment horizontal="left" vertical="top" wrapText="1"/>
      <protection hidden="1"/>
    </xf>
    <xf numFmtId="0" fontId="45" fillId="4" borderId="0" xfId="0" applyFont="1" applyFill="1" applyBorder="1" applyAlignment="1" applyProtection="1">
      <alignment horizontal="left" vertical="top" wrapText="1"/>
      <protection hidden="1"/>
    </xf>
    <xf numFmtId="0" fontId="14" fillId="0" borderId="11" xfId="0" applyFont="1" applyFill="1" applyBorder="1" applyAlignment="1" applyProtection="1">
      <alignment horizontal="center" vertical="center" textRotation="255"/>
      <protection hidden="1"/>
    </xf>
    <xf numFmtId="0" fontId="95" fillId="0" borderId="0" xfId="0" applyFont="1" applyFill="1" applyBorder="1" applyAlignment="1" applyProtection="1">
      <alignment horizontal="center" vertical="center" wrapText="1"/>
      <protection hidden="1"/>
    </xf>
    <xf numFmtId="49" fontId="22" fillId="0" borderId="0" xfId="0" applyNumberFormat="1" applyFont="1" applyFill="1" applyBorder="1" applyAlignment="1" applyProtection="1">
      <alignment vertical="center" wrapText="1"/>
      <protection hidden="1"/>
    </xf>
    <xf numFmtId="49" fontId="22" fillId="0" borderId="0" xfId="0" applyNumberFormat="1" applyFont="1" applyFill="1" applyBorder="1" applyAlignment="1" applyProtection="1">
      <alignment horizontal="left" vertical="center"/>
      <protection hidden="1"/>
    </xf>
    <xf numFmtId="0" fontId="33" fillId="0" borderId="0" xfId="7" applyFont="1" applyFill="1" applyAlignment="1" applyProtection="1">
      <alignment horizontal="left" vertical="center" wrapText="1"/>
      <protection hidden="1"/>
    </xf>
    <xf numFmtId="0" fontId="44" fillId="0" borderId="0" xfId="7" applyFont="1" applyFill="1" applyAlignment="1" applyProtection="1">
      <alignment horizontal="center" vertical="center"/>
      <protection hidden="1"/>
    </xf>
    <xf numFmtId="49" fontId="20" fillId="0" borderId="14" xfId="7" applyNumberFormat="1" applyFont="1" applyFill="1" applyBorder="1" applyAlignment="1" applyProtection="1">
      <alignment horizontal="left" vertical="center"/>
      <protection locked="0"/>
    </xf>
    <xf numFmtId="49" fontId="20" fillId="0" borderId="15" xfId="7" applyNumberFormat="1" applyFont="1" applyFill="1" applyBorder="1" applyAlignment="1" applyProtection="1">
      <alignment horizontal="left" vertical="center"/>
      <protection locked="0"/>
    </xf>
    <xf numFmtId="49" fontId="22" fillId="0" borderId="2" xfId="7" applyNumberFormat="1" applyFont="1" applyFill="1" applyBorder="1" applyAlignment="1" applyProtection="1">
      <alignment horizontal="left" vertical="center" shrinkToFit="1"/>
      <protection locked="0"/>
    </xf>
    <xf numFmtId="49" fontId="22" fillId="0" borderId="3" xfId="7" applyNumberFormat="1" applyFont="1" applyFill="1" applyBorder="1" applyAlignment="1" applyProtection="1">
      <alignment horizontal="left" vertical="center" shrinkToFit="1"/>
      <protection locked="0"/>
    </xf>
    <xf numFmtId="49" fontId="22" fillId="0" borderId="4" xfId="7" applyNumberFormat="1" applyFont="1" applyFill="1" applyBorder="1" applyAlignment="1" applyProtection="1">
      <alignment horizontal="left" vertical="center" shrinkToFit="1"/>
      <protection locked="0"/>
    </xf>
    <xf numFmtId="0" fontId="22" fillId="0" borderId="2" xfId="7" applyFont="1" applyFill="1" applyBorder="1" applyAlignment="1" applyProtection="1">
      <alignment horizontal="left" vertical="center" shrinkToFit="1"/>
      <protection locked="0"/>
    </xf>
    <xf numFmtId="0" fontId="22" fillId="0" borderId="3" xfId="7" applyFont="1" applyFill="1" applyBorder="1" applyAlignment="1" applyProtection="1">
      <alignment horizontal="left" vertical="center" shrinkToFit="1"/>
      <protection locked="0"/>
    </xf>
    <xf numFmtId="0" fontId="22" fillId="0" borderId="4" xfId="7" applyFont="1" applyFill="1" applyBorder="1" applyAlignment="1" applyProtection="1">
      <alignment horizontal="left" vertical="center" shrinkToFit="1"/>
      <protection locked="0"/>
    </xf>
    <xf numFmtId="0" fontId="22" fillId="0" borderId="2" xfId="7" applyFont="1" applyFill="1" applyBorder="1" applyAlignment="1" applyProtection="1">
      <alignment horizontal="center" vertical="center" shrinkToFit="1"/>
      <protection locked="0"/>
    </xf>
    <xf numFmtId="0" fontId="22" fillId="0" borderId="4" xfId="7" applyFont="1" applyFill="1" applyBorder="1" applyAlignment="1" applyProtection="1">
      <alignment horizontal="center" vertical="center" shrinkToFit="1"/>
      <protection locked="0"/>
    </xf>
    <xf numFmtId="184" fontId="22" fillId="0" borderId="2" xfId="7" applyNumberFormat="1" applyFont="1" applyFill="1" applyBorder="1" applyAlignment="1" applyProtection="1">
      <alignment horizontal="center" vertical="center" shrinkToFit="1"/>
      <protection locked="0"/>
    </xf>
    <xf numFmtId="184" fontId="22" fillId="0" borderId="4" xfId="7" applyNumberFormat="1" applyFont="1" applyFill="1" applyBorder="1" applyAlignment="1" applyProtection="1">
      <alignment horizontal="center" vertical="center" shrinkToFit="1"/>
      <protection locked="0"/>
    </xf>
    <xf numFmtId="0" fontId="20" fillId="8" borderId="2" xfId="7" applyFont="1" applyFill="1" applyBorder="1" applyAlignment="1" applyProtection="1">
      <alignment horizontal="center" vertical="center"/>
      <protection hidden="1"/>
    </xf>
    <xf numFmtId="0" fontId="20" fillId="8" borderId="3" xfId="7" applyFont="1" applyFill="1" applyBorder="1" applyAlignment="1" applyProtection="1">
      <alignment horizontal="center" vertical="center"/>
      <protection hidden="1"/>
    </xf>
    <xf numFmtId="0" fontId="20" fillId="8" borderId="4" xfId="7" applyFont="1" applyFill="1" applyBorder="1" applyAlignment="1" applyProtection="1">
      <alignment horizontal="center" vertical="center"/>
      <protection hidden="1"/>
    </xf>
    <xf numFmtId="0" fontId="20" fillId="0" borderId="3" xfId="7" applyFont="1" applyFill="1" applyBorder="1" applyAlignment="1" applyProtection="1">
      <alignment vertical="center"/>
      <protection locked="0"/>
    </xf>
    <xf numFmtId="0" fontId="20" fillId="0" borderId="4" xfId="7" applyFont="1" applyFill="1" applyBorder="1" applyAlignment="1" applyProtection="1">
      <alignment vertical="center"/>
      <protection locked="0"/>
    </xf>
    <xf numFmtId="49" fontId="20" fillId="0" borderId="2" xfId="7" applyNumberFormat="1" applyFont="1" applyFill="1" applyBorder="1" applyAlignment="1" applyProtection="1">
      <alignment horizontal="center" vertical="center" shrinkToFit="1"/>
      <protection hidden="1"/>
    </xf>
    <xf numFmtId="49" fontId="20" fillId="0" borderId="3" xfId="7" applyNumberFormat="1" applyFont="1" applyFill="1" applyBorder="1" applyAlignment="1" applyProtection="1">
      <alignment horizontal="center" vertical="center" shrinkToFit="1"/>
      <protection hidden="1"/>
    </xf>
    <xf numFmtId="49" fontId="20" fillId="0" borderId="4" xfId="7" applyNumberFormat="1" applyFont="1" applyFill="1" applyBorder="1" applyAlignment="1" applyProtection="1">
      <alignment horizontal="center" vertical="center" shrinkToFit="1"/>
      <protection hidden="1"/>
    </xf>
    <xf numFmtId="0" fontId="20" fillId="0" borderId="3" xfId="7" applyFont="1" applyFill="1" applyBorder="1" applyAlignment="1" applyProtection="1">
      <alignment horizontal="left" vertical="center"/>
      <protection hidden="1"/>
    </xf>
    <xf numFmtId="0" fontId="20" fillId="0" borderId="25" xfId="7" applyFont="1" applyFill="1" applyBorder="1" applyAlignment="1" applyProtection="1">
      <alignment horizontal="left" vertical="center"/>
      <protection hidden="1"/>
    </xf>
    <xf numFmtId="0" fontId="20" fillId="8" borderId="2" xfId="7" applyFont="1" applyFill="1" applyBorder="1" applyAlignment="1" applyProtection="1">
      <alignment horizontal="center" vertical="center" shrinkToFit="1"/>
      <protection hidden="1"/>
    </xf>
    <xf numFmtId="0" fontId="20" fillId="8" borderId="3" xfId="7" applyFont="1" applyFill="1" applyBorder="1" applyAlignment="1" applyProtection="1">
      <alignment horizontal="center" vertical="center" shrinkToFit="1"/>
      <protection hidden="1"/>
    </xf>
    <xf numFmtId="0" fontId="20" fillId="8" borderId="5" xfId="7" applyFont="1" applyFill="1" applyBorder="1" applyAlignment="1" applyProtection="1">
      <alignment horizontal="center" vertical="center" shrinkToFit="1"/>
      <protection hidden="1"/>
    </xf>
    <xf numFmtId="0" fontId="20" fillId="8" borderId="6" xfId="7" applyFont="1" applyFill="1" applyBorder="1" applyAlignment="1" applyProtection="1">
      <alignment horizontal="center" vertical="center" shrinkToFit="1"/>
      <protection hidden="1"/>
    </xf>
    <xf numFmtId="0" fontId="20" fillId="8" borderId="7" xfId="7" applyFont="1" applyFill="1" applyBorder="1" applyAlignment="1" applyProtection="1">
      <alignment horizontal="center" vertical="center" shrinkToFit="1"/>
      <protection hidden="1"/>
    </xf>
    <xf numFmtId="0" fontId="20" fillId="8" borderId="10" xfId="7" applyFont="1" applyFill="1" applyBorder="1" applyAlignment="1" applyProtection="1">
      <alignment horizontal="center" vertical="center" shrinkToFit="1"/>
      <protection hidden="1"/>
    </xf>
    <xf numFmtId="0" fontId="20" fillId="8" borderId="11" xfId="7" applyFont="1" applyFill="1" applyBorder="1" applyAlignment="1" applyProtection="1">
      <alignment horizontal="center" vertical="center" shrinkToFit="1"/>
      <protection hidden="1"/>
    </xf>
    <xf numFmtId="0" fontId="20" fillId="8" borderId="12" xfId="7" applyFont="1" applyFill="1" applyBorder="1" applyAlignment="1" applyProtection="1">
      <alignment horizontal="center" vertical="center" shrinkToFit="1"/>
      <protection hidden="1"/>
    </xf>
    <xf numFmtId="49" fontId="20" fillId="0" borderId="11" xfId="7" applyNumberFormat="1" applyFont="1" applyFill="1" applyBorder="1" applyAlignment="1" applyProtection="1">
      <alignment horizontal="center" vertical="center" shrinkToFit="1"/>
      <protection locked="0"/>
    </xf>
    <xf numFmtId="49" fontId="20" fillId="0" borderId="12" xfId="7" applyNumberFormat="1" applyFont="1" applyFill="1" applyBorder="1" applyAlignment="1" applyProtection="1">
      <alignment horizontal="center" vertical="center" shrinkToFit="1"/>
      <protection locked="0"/>
    </xf>
    <xf numFmtId="49" fontId="20" fillId="0" borderId="14" xfId="7" applyNumberFormat="1" applyFont="1" applyFill="1" applyBorder="1" applyAlignment="1" applyProtection="1">
      <alignment horizontal="center" vertical="center" shrinkToFit="1"/>
      <protection locked="0"/>
    </xf>
    <xf numFmtId="49" fontId="20" fillId="0" borderId="2" xfId="7" applyNumberFormat="1" applyFont="1" applyFill="1" applyBorder="1" applyAlignment="1" applyProtection="1">
      <alignment horizontal="center" vertical="center"/>
      <protection locked="0"/>
    </xf>
    <xf numFmtId="49" fontId="20" fillId="0" borderId="3" xfId="7" applyNumberFormat="1" applyFont="1" applyFill="1" applyBorder="1" applyAlignment="1" applyProtection="1">
      <alignment horizontal="center" vertical="center"/>
      <protection locked="0"/>
    </xf>
    <xf numFmtId="49" fontId="20" fillId="0" borderId="14" xfId="7" applyNumberFormat="1" applyFont="1" applyFill="1" applyBorder="1" applyAlignment="1" applyProtection="1">
      <alignment horizontal="left" vertical="center" shrinkToFit="1"/>
      <protection locked="0"/>
    </xf>
    <xf numFmtId="49" fontId="20" fillId="0" borderId="15" xfId="7" applyNumberFormat="1" applyFont="1" applyFill="1" applyBorder="1" applyAlignment="1" applyProtection="1">
      <alignment horizontal="left" vertical="center" shrinkToFit="1"/>
      <protection locked="0"/>
    </xf>
    <xf numFmtId="0" fontId="23" fillId="0" borderId="0" xfId="7" applyFont="1" applyFill="1" applyAlignment="1" applyProtection="1">
      <alignment horizontal="right" vertical="center"/>
      <protection hidden="1"/>
    </xf>
    <xf numFmtId="0" fontId="23" fillId="0" borderId="11" xfId="7" applyFont="1" applyFill="1" applyBorder="1" applyAlignment="1" applyProtection="1">
      <alignment vertical="center" shrinkToFit="1"/>
      <protection hidden="1"/>
    </xf>
    <xf numFmtId="0" fontId="20" fillId="8" borderId="2" xfId="7" applyFont="1" applyFill="1" applyBorder="1" applyAlignment="1" applyProtection="1">
      <alignment horizontal="center" vertical="center" wrapText="1"/>
      <protection hidden="1"/>
    </xf>
    <xf numFmtId="0" fontId="20" fillId="8" borderId="3" xfId="7" applyFont="1" applyFill="1" applyBorder="1" applyAlignment="1" applyProtection="1">
      <alignment horizontal="center" vertical="center" wrapText="1"/>
      <protection hidden="1"/>
    </xf>
    <xf numFmtId="0" fontId="20" fillId="8" borderId="25" xfId="7" applyFont="1" applyFill="1" applyBorder="1" applyAlignment="1" applyProtection="1">
      <alignment horizontal="center" vertical="center" wrapText="1"/>
      <protection hidden="1"/>
    </xf>
    <xf numFmtId="49" fontId="20" fillId="0" borderId="4" xfId="7" applyNumberFormat="1" applyFont="1" applyFill="1" applyBorder="1" applyAlignment="1" applyProtection="1">
      <alignment horizontal="center" vertical="center"/>
      <protection locked="0"/>
    </xf>
    <xf numFmtId="49" fontId="20" fillId="0" borderId="24" xfId="7" applyNumberFormat="1" applyFont="1" applyFill="1" applyBorder="1" applyAlignment="1" applyProtection="1">
      <alignment horizontal="center" vertical="center"/>
      <protection locked="0"/>
    </xf>
    <xf numFmtId="0" fontId="22" fillId="0" borderId="17" xfId="7" applyFont="1" applyFill="1" applyBorder="1" applyAlignment="1" applyProtection="1">
      <alignment horizontal="left" vertical="center"/>
      <protection locked="0"/>
    </xf>
    <xf numFmtId="0" fontId="22" fillId="0" borderId="18" xfId="7" applyFont="1" applyFill="1" applyBorder="1" applyAlignment="1" applyProtection="1">
      <alignment horizontal="left" vertical="center"/>
      <protection locked="0"/>
    </xf>
    <xf numFmtId="0" fontId="20" fillId="8" borderId="4" xfId="7" applyFont="1" applyFill="1" applyBorder="1" applyAlignment="1" applyProtection="1">
      <alignment horizontal="center" vertical="center" wrapText="1"/>
      <protection hidden="1"/>
    </xf>
    <xf numFmtId="0" fontId="20" fillId="8" borderId="2" xfId="7" applyFont="1" applyFill="1" applyBorder="1" applyAlignment="1" applyProtection="1">
      <alignment horizontal="center" vertical="center" wrapText="1" shrinkToFit="1"/>
      <protection hidden="1"/>
    </xf>
    <xf numFmtId="0" fontId="20" fillId="8" borderId="3" xfId="7" applyFont="1" applyFill="1" applyBorder="1" applyAlignment="1" applyProtection="1">
      <alignment horizontal="center" vertical="center" wrapText="1" shrinkToFit="1"/>
      <protection hidden="1"/>
    </xf>
    <xf numFmtId="49" fontId="20" fillId="0" borderId="2" xfId="7" applyNumberFormat="1" applyFont="1" applyFill="1" applyBorder="1" applyAlignment="1" applyProtection="1">
      <alignment horizontal="left" vertical="center" shrinkToFit="1"/>
      <protection locked="0"/>
    </xf>
    <xf numFmtId="49" fontId="20" fillId="0" borderId="3" xfId="7" applyNumberFormat="1" applyFont="1" applyFill="1" applyBorder="1" applyAlignment="1" applyProtection="1">
      <alignment horizontal="left" vertical="center" shrinkToFit="1"/>
      <protection locked="0"/>
    </xf>
    <xf numFmtId="49" fontId="20" fillId="0" borderId="4" xfId="7" applyNumberFormat="1" applyFont="1" applyFill="1" applyBorder="1" applyAlignment="1" applyProtection="1">
      <alignment horizontal="left" vertical="center" shrinkToFit="1"/>
      <protection locked="0"/>
    </xf>
    <xf numFmtId="0" fontId="22" fillId="8" borderId="5" xfId="7" applyFont="1" applyFill="1" applyBorder="1" applyAlignment="1" applyProtection="1">
      <alignment horizontal="center" vertical="center" shrinkToFit="1"/>
      <protection hidden="1"/>
    </xf>
    <xf numFmtId="0" fontId="22" fillId="8" borderId="6" xfId="7" applyFont="1" applyFill="1" applyBorder="1" applyAlignment="1" applyProtection="1">
      <alignment horizontal="center" vertical="center" shrinkToFit="1"/>
      <protection hidden="1"/>
    </xf>
    <xf numFmtId="0" fontId="22" fillId="8" borderId="7" xfId="7" applyFont="1" applyFill="1" applyBorder="1" applyAlignment="1" applyProtection="1">
      <alignment horizontal="center" vertical="center" shrinkToFit="1"/>
      <protection hidden="1"/>
    </xf>
    <xf numFmtId="49" fontId="20" fillId="0" borderId="2" xfId="7" applyNumberFormat="1" applyFont="1" applyFill="1" applyBorder="1" applyAlignment="1" applyProtection="1">
      <alignment vertical="center" shrinkToFit="1"/>
      <protection locked="0"/>
    </xf>
    <xf numFmtId="49" fontId="20" fillId="0" borderId="3" xfId="7" applyNumberFormat="1" applyFont="1" applyFill="1" applyBorder="1" applyAlignment="1" applyProtection="1">
      <alignment vertical="center" shrinkToFit="1"/>
      <protection locked="0"/>
    </xf>
    <xf numFmtId="49" fontId="20" fillId="0" borderId="4" xfId="7" applyNumberFormat="1" applyFont="1" applyFill="1" applyBorder="1" applyAlignment="1" applyProtection="1">
      <alignment vertical="center" shrinkToFit="1"/>
      <protection locked="0"/>
    </xf>
    <xf numFmtId="0" fontId="20" fillId="8" borderId="19" xfId="7" applyFont="1" applyFill="1" applyBorder="1" applyAlignment="1" applyProtection="1">
      <alignment horizontal="center" vertical="center"/>
      <protection hidden="1"/>
    </xf>
    <xf numFmtId="0" fontId="20" fillId="8" borderId="1" xfId="7" applyFont="1" applyFill="1" applyBorder="1" applyAlignment="1" applyProtection="1">
      <alignment horizontal="center" vertical="center"/>
      <protection hidden="1"/>
    </xf>
    <xf numFmtId="49" fontId="20" fillId="0" borderId="15" xfId="7" applyNumberFormat="1" applyFont="1" applyFill="1" applyBorder="1" applyAlignment="1" applyProtection="1">
      <alignment horizontal="center" vertical="center" shrinkToFit="1"/>
      <protection locked="0"/>
    </xf>
    <xf numFmtId="0" fontId="16" fillId="0" borderId="0" xfId="7" applyFont="1" applyFill="1" applyAlignment="1" applyProtection="1">
      <alignment horizontal="center" vertical="center"/>
      <protection hidden="1"/>
    </xf>
    <xf numFmtId="0" fontId="33" fillId="0" borderId="0" xfId="7" applyFont="1" applyFill="1" applyAlignment="1" applyProtection="1">
      <alignment horizontal="center" vertical="center"/>
      <protection locked="0"/>
    </xf>
    <xf numFmtId="0" fontId="16" fillId="0" borderId="0" xfId="7" applyFont="1" applyFill="1" applyBorder="1" applyAlignment="1" applyProtection="1">
      <alignment horizontal="center" vertical="center" shrinkToFit="1"/>
      <protection hidden="1"/>
    </xf>
    <xf numFmtId="0" fontId="33" fillId="0" borderId="0" xfId="7" applyFont="1" applyFill="1" applyBorder="1" applyAlignment="1" applyProtection="1">
      <alignment horizontal="center" vertical="center" wrapText="1"/>
      <protection hidden="1"/>
    </xf>
    <xf numFmtId="0" fontId="22" fillId="0" borderId="16" xfId="7" applyNumberFormat="1" applyFont="1" applyFill="1" applyBorder="1" applyAlignment="1" applyProtection="1">
      <alignment horizontal="left" vertical="center"/>
      <protection locked="0"/>
    </xf>
    <xf numFmtId="0" fontId="22" fillId="0" borderId="17" xfId="7" applyNumberFormat="1" applyFont="1" applyFill="1" applyBorder="1" applyAlignment="1" applyProtection="1">
      <alignment horizontal="left" vertical="center"/>
      <protection locked="0"/>
    </xf>
    <xf numFmtId="0" fontId="22" fillId="0" borderId="18" xfId="7" applyNumberFormat="1" applyFont="1" applyFill="1" applyBorder="1" applyAlignment="1" applyProtection="1">
      <alignment horizontal="left" vertical="center"/>
      <protection locked="0"/>
    </xf>
    <xf numFmtId="49" fontId="20" fillId="0" borderId="13" xfId="7" applyNumberFormat="1" applyFont="1" applyFill="1" applyBorder="1" applyAlignment="1" applyProtection="1">
      <alignment horizontal="left" vertical="center"/>
      <protection locked="0"/>
    </xf>
    <xf numFmtId="49" fontId="20" fillId="0" borderId="2" xfId="7" applyNumberFormat="1" applyFont="1" applyFill="1" applyBorder="1" applyAlignment="1" applyProtection="1">
      <alignment horizontal="left" vertical="center"/>
      <protection locked="0"/>
    </xf>
    <xf numFmtId="49" fontId="20" fillId="0" borderId="3" xfId="7" applyNumberFormat="1" applyFont="1" applyFill="1" applyBorder="1" applyAlignment="1" applyProtection="1">
      <alignment horizontal="left" vertical="center"/>
      <protection locked="0"/>
    </xf>
    <xf numFmtId="49" fontId="20" fillId="0" borderId="4" xfId="7" applyNumberFormat="1" applyFont="1" applyFill="1" applyBorder="1" applyAlignment="1" applyProtection="1">
      <alignment horizontal="left" vertical="center"/>
      <protection locked="0"/>
    </xf>
    <xf numFmtId="0" fontId="33" fillId="0" borderId="3" xfId="7" applyNumberFormat="1" applyFont="1" applyFill="1" applyBorder="1" applyAlignment="1" applyProtection="1">
      <alignment vertical="center" wrapText="1"/>
      <protection hidden="1"/>
    </xf>
    <xf numFmtId="49" fontId="33" fillId="0" borderId="3" xfId="7" applyNumberFormat="1" applyFont="1" applyFill="1" applyBorder="1" applyAlignment="1" applyProtection="1">
      <alignment horizontal="left" vertical="center" wrapText="1"/>
      <protection hidden="1"/>
    </xf>
    <xf numFmtId="0" fontId="33" fillId="0" borderId="3" xfId="7" applyFont="1" applyFill="1" applyBorder="1" applyAlignment="1" applyProtection="1">
      <alignment horizontal="left" vertical="center" wrapText="1"/>
      <protection hidden="1"/>
    </xf>
    <xf numFmtId="0" fontId="33" fillId="0" borderId="3" xfId="7" applyNumberFormat="1" applyFont="1" applyFill="1" applyBorder="1" applyAlignment="1" applyProtection="1">
      <alignment horizontal="left" vertical="center" shrinkToFit="1"/>
      <protection hidden="1"/>
    </xf>
    <xf numFmtId="0" fontId="14" fillId="0" borderId="3" xfId="2" applyFont="1" applyFill="1" applyBorder="1" applyAlignment="1" applyProtection="1">
      <alignment horizontal="center" vertical="center" textRotation="255"/>
      <protection hidden="1"/>
    </xf>
    <xf numFmtId="185" fontId="33" fillId="0" borderId="11" xfId="7" applyNumberFormat="1" applyFont="1" applyFill="1" applyBorder="1" applyAlignment="1" applyProtection="1">
      <alignment horizontal="center" vertical="center"/>
      <protection hidden="1"/>
    </xf>
    <xf numFmtId="0" fontId="33" fillId="0" borderId="11" xfId="7" applyNumberFormat="1" applyFont="1" applyFill="1" applyBorder="1" applyAlignment="1" applyProtection="1">
      <alignment horizontal="center" vertical="center"/>
      <protection hidden="1"/>
    </xf>
    <xf numFmtId="186" fontId="33" fillId="0" borderId="11" xfId="7" applyNumberFormat="1" applyFont="1" applyFill="1" applyBorder="1" applyAlignment="1" applyProtection="1">
      <alignment horizontal="center" vertical="center"/>
      <protection hidden="1"/>
    </xf>
    <xf numFmtId="0" fontId="95" fillId="0" borderId="0" xfId="7" applyFont="1" applyFill="1" applyBorder="1" applyAlignment="1" applyProtection="1">
      <alignment horizontal="center" vertical="center"/>
      <protection hidden="1"/>
    </xf>
    <xf numFmtId="0" fontId="42" fillId="0" borderId="0" xfId="7" applyFont="1" applyFill="1" applyBorder="1" applyAlignment="1" applyProtection="1">
      <alignment horizontal="center" vertical="center"/>
      <protection hidden="1"/>
    </xf>
    <xf numFmtId="0" fontId="96" fillId="0" borderId="0" xfId="7" applyFont="1" applyFill="1" applyBorder="1" applyAlignment="1" applyProtection="1">
      <alignment horizontal="left" vertical="center" wrapText="1"/>
      <protection hidden="1"/>
    </xf>
    <xf numFmtId="0" fontId="20" fillId="8" borderId="10" xfId="7" applyFont="1" applyFill="1" applyBorder="1" applyAlignment="1" applyProtection="1">
      <alignment horizontal="center" vertical="center" wrapText="1" shrinkToFit="1"/>
      <protection hidden="1"/>
    </xf>
    <xf numFmtId="0" fontId="59" fillId="0" borderId="11" xfId="0" applyFont="1" applyFill="1" applyBorder="1" applyAlignment="1" applyProtection="1">
      <alignment vertical="center" wrapText="1"/>
      <protection hidden="1"/>
    </xf>
    <xf numFmtId="0" fontId="59" fillId="0" borderId="3" xfId="0" applyFont="1" applyFill="1" applyBorder="1" applyAlignment="1" applyProtection="1">
      <alignment vertical="center" shrinkToFit="1"/>
      <protection hidden="1"/>
    </xf>
    <xf numFmtId="187" fontId="33" fillId="0" borderId="0" xfId="57" applyNumberFormat="1" applyFont="1" applyFill="1" applyBorder="1" applyAlignment="1" applyProtection="1">
      <alignment horizontal="center" vertical="center"/>
      <protection hidden="1"/>
    </xf>
    <xf numFmtId="187" fontId="33" fillId="0" borderId="0" xfId="0" applyNumberFormat="1" applyFont="1" applyFill="1" applyBorder="1" applyAlignment="1" applyProtection="1">
      <alignment horizontal="center" vertical="center"/>
      <protection hidden="1"/>
    </xf>
    <xf numFmtId="187" fontId="33" fillId="0" borderId="0" xfId="57" applyNumberFormat="1" applyFont="1" applyFill="1" applyAlignment="1" applyProtection="1">
      <alignment horizontal="center" vertical="center"/>
      <protection hidden="1"/>
    </xf>
    <xf numFmtId="0" fontId="22" fillId="3" borderId="5" xfId="7" applyFont="1" applyFill="1" applyBorder="1" applyAlignment="1" applyProtection="1">
      <alignment horizontal="center" vertical="center"/>
      <protection hidden="1"/>
    </xf>
    <xf numFmtId="0" fontId="22" fillId="3" borderId="6" xfId="7" applyFont="1" applyFill="1" applyBorder="1" applyAlignment="1" applyProtection="1">
      <alignment horizontal="center" vertical="center"/>
      <protection hidden="1"/>
    </xf>
    <xf numFmtId="0" fontId="22" fillId="3" borderId="7" xfId="7" applyFont="1" applyFill="1" applyBorder="1" applyAlignment="1" applyProtection="1">
      <alignment horizontal="center" vertical="center"/>
      <protection hidden="1"/>
    </xf>
    <xf numFmtId="0" fontId="22" fillId="3" borderId="10" xfId="7" applyFont="1" applyFill="1" applyBorder="1" applyAlignment="1" applyProtection="1">
      <alignment horizontal="center" vertical="center"/>
      <protection hidden="1"/>
    </xf>
    <xf numFmtId="0" fontId="22" fillId="3" borderId="11" xfId="7" applyFont="1" applyFill="1" applyBorder="1" applyAlignment="1" applyProtection="1">
      <alignment horizontal="center" vertical="center"/>
      <protection hidden="1"/>
    </xf>
    <xf numFmtId="0" fontId="22" fillId="3" borderId="12" xfId="7" applyFont="1" applyFill="1" applyBorder="1" applyAlignment="1" applyProtection="1">
      <alignment horizontal="center" vertical="center"/>
      <protection hidden="1"/>
    </xf>
    <xf numFmtId="0" fontId="22" fillId="3" borderId="2" xfId="7" applyFont="1" applyFill="1" applyBorder="1" applyAlignment="1" applyProtection="1">
      <alignment horizontal="center" vertical="center"/>
      <protection hidden="1"/>
    </xf>
    <xf numFmtId="0" fontId="22" fillId="3" borderId="4" xfId="7" applyFont="1" applyFill="1" applyBorder="1" applyAlignment="1" applyProtection="1">
      <alignment horizontal="center" vertical="center"/>
      <protection hidden="1"/>
    </xf>
    <xf numFmtId="0" fontId="22" fillId="3" borderId="3" xfId="7" applyFont="1" applyFill="1" applyBorder="1" applyAlignment="1" applyProtection="1">
      <alignment horizontal="center" vertical="center"/>
      <protection hidden="1"/>
    </xf>
    <xf numFmtId="49" fontId="46" fillId="0" borderId="2" xfId="0" applyNumberFormat="1" applyFont="1" applyFill="1" applyBorder="1" applyAlignment="1" applyProtection="1">
      <alignment horizontal="left" vertical="center" shrinkToFit="1"/>
      <protection locked="0"/>
    </xf>
    <xf numFmtId="49" fontId="46" fillId="0" borderId="3" xfId="0" applyNumberFormat="1" applyFont="1" applyFill="1" applyBorder="1" applyAlignment="1" applyProtection="1">
      <alignment horizontal="left" vertical="center" shrinkToFit="1"/>
      <protection locked="0"/>
    </xf>
    <xf numFmtId="49" fontId="46" fillId="0" borderId="4" xfId="0" applyNumberFormat="1" applyFont="1" applyFill="1" applyBorder="1" applyAlignment="1" applyProtection="1">
      <alignment horizontal="left" vertical="center" shrinkToFit="1"/>
      <protection locked="0"/>
    </xf>
    <xf numFmtId="49" fontId="46" fillId="0" borderId="2" xfId="0" applyNumberFormat="1" applyFont="1" applyFill="1" applyBorder="1" applyAlignment="1" applyProtection="1">
      <alignment horizontal="center" vertical="center"/>
      <protection locked="0"/>
    </xf>
    <xf numFmtId="49" fontId="46" fillId="0" borderId="3" xfId="0" applyNumberFormat="1" applyFont="1" applyFill="1" applyBorder="1" applyAlignment="1" applyProtection="1">
      <alignment horizontal="center" vertical="center"/>
      <protection locked="0"/>
    </xf>
    <xf numFmtId="49" fontId="46" fillId="0" borderId="4" xfId="0" applyNumberFormat="1" applyFont="1" applyFill="1" applyBorder="1" applyAlignment="1" applyProtection="1">
      <alignment horizontal="center" vertical="center"/>
      <protection locked="0"/>
    </xf>
    <xf numFmtId="49" fontId="46" fillId="0" borderId="32" xfId="0" applyNumberFormat="1" applyFont="1" applyFill="1" applyBorder="1" applyAlignment="1" applyProtection="1">
      <alignment horizontal="left" vertical="center" shrinkToFit="1"/>
      <protection locked="0"/>
    </xf>
    <xf numFmtId="49" fontId="46" fillId="0" borderId="34" xfId="0" applyNumberFormat="1" applyFont="1" applyFill="1" applyBorder="1" applyAlignment="1" applyProtection="1">
      <alignment horizontal="left" vertical="center" shrinkToFit="1"/>
      <protection locked="0"/>
    </xf>
    <xf numFmtId="49" fontId="46" fillId="0" borderId="33" xfId="0" applyNumberFormat="1" applyFont="1" applyFill="1" applyBorder="1" applyAlignment="1" applyProtection="1">
      <alignment horizontal="left" vertical="center" shrinkToFit="1"/>
      <protection locked="0"/>
    </xf>
    <xf numFmtId="49" fontId="46" fillId="0" borderId="34" xfId="0" applyNumberFormat="1" applyFont="1" applyFill="1" applyBorder="1" applyAlignment="1" applyProtection="1">
      <alignment horizontal="center" vertical="center"/>
      <protection locked="0"/>
    </xf>
    <xf numFmtId="49" fontId="46" fillId="0" borderId="33" xfId="0" applyNumberFormat="1" applyFont="1" applyFill="1" applyBorder="1" applyAlignment="1" applyProtection="1">
      <alignment horizontal="center" vertical="center"/>
      <protection locked="0"/>
    </xf>
    <xf numFmtId="49" fontId="46" fillId="0" borderId="36" xfId="0" applyNumberFormat="1" applyFont="1" applyFill="1" applyBorder="1" applyAlignment="1" applyProtection="1">
      <alignment horizontal="left" vertical="center" shrinkToFit="1"/>
      <protection locked="0"/>
    </xf>
    <xf numFmtId="49" fontId="46" fillId="0" borderId="37" xfId="0" applyNumberFormat="1" applyFont="1" applyFill="1" applyBorder="1" applyAlignment="1" applyProtection="1">
      <alignment horizontal="left" vertical="center" shrinkToFit="1"/>
      <protection locked="0"/>
    </xf>
    <xf numFmtId="49" fontId="46" fillId="0" borderId="38" xfId="0" applyNumberFormat="1" applyFont="1" applyFill="1" applyBorder="1" applyAlignment="1" applyProtection="1">
      <alignment horizontal="left" vertical="center" shrinkToFit="1"/>
      <protection locked="0"/>
    </xf>
    <xf numFmtId="49" fontId="46" fillId="0" borderId="37" xfId="0" applyNumberFormat="1" applyFont="1" applyFill="1" applyBorder="1" applyAlignment="1" applyProtection="1">
      <alignment horizontal="center" vertical="center"/>
      <protection locked="0"/>
    </xf>
    <xf numFmtId="49" fontId="46" fillId="0" borderId="38" xfId="0" applyNumberFormat="1"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1" xfId="0" applyFont="1" applyFill="1" applyBorder="1" applyAlignment="1" applyProtection="1">
      <alignment vertical="center"/>
    </xf>
    <xf numFmtId="0" fontId="46" fillId="0" borderId="1" xfId="0" applyFont="1" applyFill="1" applyBorder="1" applyAlignment="1" applyProtection="1">
      <alignment horizontal="right" vertical="center" shrinkToFit="1"/>
      <protection locked="0"/>
    </xf>
    <xf numFmtId="0" fontId="46" fillId="0" borderId="2" xfId="0" applyFont="1" applyFill="1" applyBorder="1" applyAlignment="1" applyProtection="1">
      <alignment horizontal="right" vertical="center" shrinkToFit="1"/>
      <protection locked="0"/>
    </xf>
    <xf numFmtId="0" fontId="46" fillId="0" borderId="4" xfId="0" applyFont="1" applyFill="1" applyBorder="1" applyAlignment="1" applyProtection="1">
      <alignment horizontal="left" vertical="center"/>
    </xf>
    <xf numFmtId="0" fontId="46" fillId="0" borderId="1" xfId="0" applyFont="1" applyFill="1" applyBorder="1" applyAlignment="1" applyProtection="1">
      <alignment horizontal="left" vertical="center"/>
    </xf>
    <xf numFmtId="189" fontId="46" fillId="0" borderId="2" xfId="0" applyNumberFormat="1" applyFont="1" applyFill="1" applyBorder="1" applyAlignment="1" applyProtection="1">
      <alignment horizontal="right" vertical="center"/>
      <protection locked="0"/>
    </xf>
    <xf numFmtId="189" fontId="46" fillId="0" borderId="3" xfId="0" applyNumberFormat="1" applyFont="1" applyFill="1" applyBorder="1" applyAlignment="1" applyProtection="1">
      <alignment horizontal="right" vertical="center"/>
      <protection locked="0"/>
    </xf>
    <xf numFmtId="189" fontId="46" fillId="0" borderId="4" xfId="0" applyNumberFormat="1" applyFont="1" applyFill="1" applyBorder="1" applyAlignment="1" applyProtection="1">
      <alignment horizontal="right" vertical="center"/>
      <protection locked="0"/>
    </xf>
    <xf numFmtId="181" fontId="46" fillId="0" borderId="1" xfId="0" applyNumberFormat="1" applyFont="1" applyFill="1" applyBorder="1" applyAlignment="1" applyProtection="1">
      <alignment horizontal="right" vertical="center"/>
      <protection locked="0"/>
    </xf>
    <xf numFmtId="181" fontId="46" fillId="0" borderId="2" xfId="0" applyNumberFormat="1" applyFont="1" applyFill="1" applyBorder="1" applyAlignment="1" applyProtection="1">
      <alignment horizontal="right" vertical="center"/>
      <protection locked="0"/>
    </xf>
    <xf numFmtId="49" fontId="46" fillId="0" borderId="12" xfId="0" applyNumberFormat="1" applyFont="1" applyFill="1" applyBorder="1" applyAlignment="1" applyProtection="1">
      <alignment vertical="center"/>
    </xf>
    <xf numFmtId="49" fontId="46" fillId="0" borderId="19" xfId="0" applyNumberFormat="1" applyFont="1" applyFill="1" applyBorder="1" applyAlignment="1" applyProtection="1">
      <alignment vertical="center"/>
    </xf>
    <xf numFmtId="190" fontId="46" fillId="0" borderId="1" xfId="0" applyNumberFormat="1" applyFont="1" applyFill="1" applyBorder="1" applyAlignment="1" applyProtection="1">
      <alignment horizontal="center" vertical="center" shrinkToFit="1"/>
      <protection locked="0"/>
    </xf>
    <xf numFmtId="49" fontId="46" fillId="0" borderId="32" xfId="0" applyNumberFormat="1" applyFont="1" applyFill="1" applyBorder="1" applyAlignment="1" applyProtection="1">
      <alignment horizontal="center" vertical="center"/>
      <protection locked="0"/>
    </xf>
    <xf numFmtId="0" fontId="46" fillId="8" borderId="5" xfId="0" applyFont="1" applyFill="1" applyBorder="1" applyAlignment="1" applyProtection="1">
      <alignment horizontal="center" vertical="center"/>
      <protection hidden="1"/>
    </xf>
    <xf numFmtId="0" fontId="46" fillId="8" borderId="6" xfId="0" applyFont="1" applyFill="1" applyBorder="1" applyAlignment="1" applyProtection="1">
      <alignment horizontal="center" vertical="center"/>
      <protection hidden="1"/>
    </xf>
    <xf numFmtId="0" fontId="46" fillId="8" borderId="10" xfId="0" applyFont="1" applyFill="1" applyBorder="1" applyAlignment="1" applyProtection="1">
      <alignment horizontal="center" vertical="center"/>
      <protection hidden="1"/>
    </xf>
    <xf numFmtId="0" fontId="46" fillId="8" borderId="11" xfId="0" applyFont="1" applyFill="1" applyBorder="1" applyAlignment="1" applyProtection="1">
      <alignment horizontal="center" vertical="center"/>
      <protection hidden="1"/>
    </xf>
    <xf numFmtId="0" fontId="46" fillId="8" borderId="1" xfId="0" applyFont="1" applyFill="1" applyBorder="1" applyAlignment="1" applyProtection="1">
      <alignment horizontal="center" vertical="center"/>
      <protection hidden="1"/>
    </xf>
    <xf numFmtId="49" fontId="46" fillId="0" borderId="4" xfId="0" applyNumberFormat="1" applyFont="1" applyFill="1" applyBorder="1" applyAlignment="1" applyProtection="1">
      <alignment vertical="center"/>
    </xf>
    <xf numFmtId="49" fontId="46" fillId="0" borderId="1" xfId="0" applyNumberFormat="1" applyFont="1" applyFill="1" applyBorder="1" applyAlignment="1" applyProtection="1">
      <alignment vertical="center"/>
    </xf>
    <xf numFmtId="38" fontId="46" fillId="0" borderId="1" xfId="70" applyFont="1" applyFill="1" applyBorder="1" applyAlignment="1" applyProtection="1">
      <alignment horizontal="right" vertical="center" shrinkToFit="1"/>
      <protection locked="0"/>
    </xf>
    <xf numFmtId="38" fontId="46" fillId="0" borderId="2" xfId="70" applyFont="1" applyFill="1" applyBorder="1" applyAlignment="1" applyProtection="1">
      <alignment horizontal="right" vertical="center" shrinkToFit="1"/>
      <protection locked="0"/>
    </xf>
    <xf numFmtId="0" fontId="46" fillId="0" borderId="1" xfId="0" applyFont="1" applyFill="1" applyBorder="1" applyAlignment="1" applyProtection="1">
      <alignment horizontal="center" vertical="center"/>
    </xf>
    <xf numFmtId="49" fontId="92" fillId="0" borderId="2" xfId="7" applyNumberFormat="1" applyFont="1" applyFill="1" applyBorder="1" applyAlignment="1" applyProtection="1">
      <alignment horizontal="center" vertical="center" shrinkToFit="1"/>
      <protection locked="0"/>
    </xf>
    <xf numFmtId="49" fontId="92" fillId="0" borderId="3" xfId="7" applyNumberFormat="1" applyFont="1" applyFill="1" applyBorder="1" applyAlignment="1" applyProtection="1">
      <alignment horizontal="center" vertical="center" shrinkToFit="1"/>
      <protection locked="0"/>
    </xf>
    <xf numFmtId="0" fontId="36" fillId="2" borderId="0" xfId="2" applyFont="1" applyFill="1" applyBorder="1" applyAlignment="1" applyProtection="1">
      <alignment horizontal="left" vertical="center" wrapText="1"/>
      <protection hidden="1"/>
    </xf>
    <xf numFmtId="190" fontId="46" fillId="0" borderId="2" xfId="0" applyNumberFormat="1" applyFont="1" applyFill="1" applyBorder="1" applyAlignment="1" applyProtection="1">
      <alignment horizontal="center" vertical="center" shrinkToFit="1"/>
      <protection locked="0"/>
    </xf>
    <xf numFmtId="190" fontId="46" fillId="0" borderId="3" xfId="0" applyNumberFormat="1" applyFont="1" applyFill="1" applyBorder="1" applyAlignment="1" applyProtection="1">
      <alignment horizontal="center" vertical="center" shrinkToFit="1"/>
      <protection locked="0"/>
    </xf>
    <xf numFmtId="190" fontId="46" fillId="0" borderId="4" xfId="0" applyNumberFormat="1" applyFont="1" applyFill="1" applyBorder="1" applyAlignment="1" applyProtection="1">
      <alignment horizontal="center" vertical="center" shrinkToFit="1"/>
      <protection locked="0"/>
    </xf>
    <xf numFmtId="181" fontId="46" fillId="0" borderId="3" xfId="0" applyNumberFormat="1" applyFont="1" applyFill="1" applyBorder="1" applyAlignment="1" applyProtection="1">
      <alignment horizontal="right" vertical="center"/>
      <protection locked="0"/>
    </xf>
    <xf numFmtId="0" fontId="46" fillId="0" borderId="3" xfId="0" applyFont="1" applyFill="1" applyBorder="1" applyAlignment="1" applyProtection="1">
      <alignment horizontal="left" vertical="center"/>
    </xf>
    <xf numFmtId="181" fontId="46" fillId="0" borderId="19" xfId="0" applyNumberFormat="1" applyFont="1" applyFill="1" applyBorder="1" applyAlignment="1" applyProtection="1">
      <alignment horizontal="right" vertical="center"/>
      <protection locked="0"/>
    </xf>
    <xf numFmtId="181" fontId="46" fillId="0" borderId="10" xfId="0" applyNumberFormat="1" applyFont="1" applyFill="1" applyBorder="1" applyAlignment="1" applyProtection="1">
      <alignment horizontal="right" vertical="center"/>
      <protection locked="0"/>
    </xf>
    <xf numFmtId="0" fontId="46" fillId="0" borderId="19" xfId="0" applyFont="1" applyFill="1" applyBorder="1" applyAlignment="1" applyProtection="1">
      <alignment horizontal="center" vertical="center"/>
    </xf>
    <xf numFmtId="0" fontId="46" fillId="0" borderId="1" xfId="0" applyFont="1" applyFill="1" applyBorder="1" applyAlignment="1" applyProtection="1">
      <alignment horizontal="center" vertical="center" shrinkToFit="1"/>
      <protection hidden="1"/>
    </xf>
    <xf numFmtId="49" fontId="46" fillId="0" borderId="3" xfId="0" applyNumberFormat="1" applyFont="1" applyFill="1" applyBorder="1" applyAlignment="1" applyProtection="1">
      <alignment vertical="center"/>
    </xf>
    <xf numFmtId="190" fontId="46" fillId="0" borderId="19" xfId="0" applyNumberFormat="1" applyFont="1" applyFill="1" applyBorder="1" applyAlignment="1" applyProtection="1">
      <alignment horizontal="center" vertical="center" shrinkToFit="1"/>
      <protection locked="0"/>
    </xf>
    <xf numFmtId="0" fontId="46" fillId="0" borderId="3" xfId="0" applyFont="1" applyFill="1" applyBorder="1" applyAlignment="1" applyProtection="1">
      <alignment horizontal="right" vertical="center" shrinkToFit="1"/>
      <protection locked="0"/>
    </xf>
    <xf numFmtId="0" fontId="46" fillId="0" borderId="19" xfId="0" applyFont="1" applyFill="1" applyBorder="1" applyAlignment="1" applyProtection="1">
      <alignment horizontal="right" vertical="center" shrinkToFit="1"/>
      <protection locked="0"/>
    </xf>
    <xf numFmtId="0" fontId="46" fillId="0" borderId="10" xfId="0" applyFont="1" applyFill="1" applyBorder="1" applyAlignment="1" applyProtection="1">
      <alignment horizontal="right" vertical="center" shrinkToFit="1"/>
      <protection locked="0"/>
    </xf>
    <xf numFmtId="189" fontId="46" fillId="0" borderId="32" xfId="0" applyNumberFormat="1" applyFont="1" applyFill="1" applyBorder="1" applyAlignment="1" applyProtection="1">
      <alignment horizontal="right" vertical="center"/>
      <protection locked="0"/>
    </xf>
    <xf numFmtId="189" fontId="46" fillId="0" borderId="34" xfId="0" applyNumberFormat="1" applyFont="1" applyFill="1" applyBorder="1" applyAlignment="1" applyProtection="1">
      <alignment horizontal="right" vertical="center"/>
      <protection locked="0"/>
    </xf>
    <xf numFmtId="189" fontId="46" fillId="0" borderId="33" xfId="0" applyNumberFormat="1" applyFont="1" applyFill="1" applyBorder="1" applyAlignment="1" applyProtection="1">
      <alignment horizontal="right" vertical="center"/>
      <protection locked="0"/>
    </xf>
    <xf numFmtId="181" fontId="46" fillId="0" borderId="31" xfId="0" applyNumberFormat="1" applyFont="1" applyFill="1" applyBorder="1" applyAlignment="1" applyProtection="1">
      <alignment horizontal="right" vertical="center"/>
      <protection locked="0"/>
    </xf>
    <xf numFmtId="181" fontId="46" fillId="0" borderId="32" xfId="0" applyNumberFormat="1" applyFont="1" applyFill="1" applyBorder="1" applyAlignment="1" applyProtection="1">
      <alignment horizontal="right" vertical="center"/>
      <protection locked="0"/>
    </xf>
    <xf numFmtId="49" fontId="37" fillId="2" borderId="1" xfId="2" applyNumberFormat="1" applyFont="1" applyFill="1" applyBorder="1" applyAlignment="1" applyProtection="1">
      <alignment horizontal="center" vertical="center"/>
      <protection hidden="1"/>
    </xf>
    <xf numFmtId="0" fontId="37" fillId="2" borderId="1" xfId="2" applyNumberFormat="1" applyFont="1" applyFill="1" applyBorder="1" applyAlignment="1" applyProtection="1">
      <alignment horizontal="center" vertical="center"/>
      <protection hidden="1"/>
    </xf>
    <xf numFmtId="0" fontId="46" fillId="0" borderId="3" xfId="0" applyFont="1" applyFill="1" applyBorder="1" applyAlignment="1" applyProtection="1">
      <alignment vertical="center"/>
    </xf>
    <xf numFmtId="0" fontId="46" fillId="0" borderId="2" xfId="0" applyFont="1" applyFill="1" applyBorder="1" applyAlignment="1" applyProtection="1">
      <alignment horizontal="center" vertical="center" shrinkToFit="1"/>
      <protection hidden="1"/>
    </xf>
    <xf numFmtId="0" fontId="46" fillId="0" borderId="3" xfId="0" applyFont="1" applyFill="1" applyBorder="1" applyAlignment="1" applyProtection="1">
      <alignment horizontal="center" vertical="center" shrinkToFit="1"/>
      <protection hidden="1"/>
    </xf>
    <xf numFmtId="0" fontId="46" fillId="0" borderId="4" xfId="0" applyFont="1" applyFill="1" applyBorder="1" applyAlignment="1" applyProtection="1">
      <alignment horizontal="center" vertical="center" shrinkToFit="1"/>
      <protection hidden="1"/>
    </xf>
    <xf numFmtId="0" fontId="46" fillId="0" borderId="5" xfId="0" applyFont="1" applyFill="1" applyBorder="1" applyAlignment="1" applyProtection="1">
      <alignment horizontal="center" vertical="center"/>
      <protection locked="0"/>
    </xf>
    <xf numFmtId="0" fontId="46" fillId="0" borderId="6" xfId="0" applyFont="1" applyFill="1" applyBorder="1" applyAlignment="1" applyProtection="1">
      <alignment horizontal="center" vertical="center"/>
      <protection locked="0"/>
    </xf>
    <xf numFmtId="0" fontId="46" fillId="0" borderId="7" xfId="0" applyFont="1" applyFill="1" applyBorder="1" applyAlignment="1" applyProtection="1">
      <alignment horizontal="center" vertical="center"/>
      <protection locked="0"/>
    </xf>
    <xf numFmtId="0" fontId="46" fillId="0" borderId="2" xfId="0" applyFont="1" applyFill="1" applyBorder="1" applyAlignment="1" applyProtection="1">
      <alignment horizontal="center" vertical="center"/>
      <protection locked="0"/>
    </xf>
    <xf numFmtId="0" fontId="46" fillId="0" borderId="3" xfId="0" applyFont="1" applyFill="1" applyBorder="1" applyAlignment="1" applyProtection="1">
      <alignment horizontal="center" vertical="center"/>
      <protection locked="0"/>
    </xf>
    <xf numFmtId="0" fontId="46" fillId="0" borderId="4" xfId="0" applyFont="1" applyFill="1" applyBorder="1" applyAlignment="1" applyProtection="1">
      <alignment horizontal="center" vertical="center"/>
      <protection locked="0"/>
    </xf>
    <xf numFmtId="190" fontId="46" fillId="0" borderId="31" xfId="0" applyNumberFormat="1" applyFont="1" applyFill="1" applyBorder="1" applyAlignment="1" applyProtection="1">
      <alignment horizontal="center" vertical="center" shrinkToFit="1"/>
      <protection locked="0"/>
    </xf>
    <xf numFmtId="49" fontId="92" fillId="0" borderId="4" xfId="7" applyNumberFormat="1" applyFont="1" applyFill="1" applyBorder="1" applyAlignment="1" applyProtection="1">
      <alignment horizontal="center" vertical="center" shrinkToFit="1"/>
      <protection locked="0"/>
    </xf>
    <xf numFmtId="38" fontId="46" fillId="0" borderId="3" xfId="70" applyFont="1" applyFill="1" applyBorder="1" applyAlignment="1" applyProtection="1">
      <alignment horizontal="right" vertical="center" shrinkToFit="1"/>
      <protection locked="0"/>
    </xf>
    <xf numFmtId="0" fontId="46" fillId="0" borderId="31" xfId="0" applyFont="1" applyFill="1" applyBorder="1" applyAlignment="1" applyProtection="1">
      <alignment horizontal="right" vertical="center" shrinkToFit="1"/>
      <protection locked="0"/>
    </xf>
    <xf numFmtId="0" fontId="46" fillId="0" borderId="32" xfId="0" applyFont="1" applyFill="1" applyBorder="1" applyAlignment="1" applyProtection="1">
      <alignment horizontal="right" vertical="center" shrinkToFit="1"/>
      <protection locked="0"/>
    </xf>
    <xf numFmtId="0" fontId="39" fillId="0" borderId="1" xfId="0" applyNumberFormat="1"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center" vertical="center"/>
      <protection hidden="1"/>
    </xf>
    <xf numFmtId="49" fontId="39" fillId="0" borderId="3" xfId="1" quotePrefix="1" applyNumberFormat="1" applyFont="1" applyFill="1" applyBorder="1" applyAlignment="1" applyProtection="1">
      <alignment horizontal="center" vertical="center"/>
      <protection locked="0"/>
    </xf>
    <xf numFmtId="49" fontId="39" fillId="0" borderId="3" xfId="1" applyNumberFormat="1" applyFont="1" applyFill="1" applyBorder="1" applyAlignment="1" applyProtection="1">
      <alignment horizontal="center" vertical="center"/>
      <protection locked="0"/>
    </xf>
    <xf numFmtId="49" fontId="39" fillId="0" borderId="1" xfId="0" applyNumberFormat="1" applyFont="1" applyFill="1" applyBorder="1" applyAlignment="1" applyProtection="1">
      <alignment horizontal="left" vertical="center" wrapText="1"/>
      <protection locked="0"/>
    </xf>
    <xf numFmtId="49" fontId="39" fillId="0" borderId="2" xfId="1" quotePrefix="1" applyNumberFormat="1" applyFont="1" applyFill="1" applyBorder="1" applyAlignment="1" applyProtection="1">
      <alignment horizontal="center" vertical="center"/>
      <protection locked="0"/>
    </xf>
    <xf numFmtId="49" fontId="46" fillId="0" borderId="33" xfId="0" applyNumberFormat="1" applyFont="1" applyFill="1" applyBorder="1" applyAlignment="1" applyProtection="1">
      <alignment vertical="center"/>
    </xf>
    <xf numFmtId="49" fontId="46" fillId="0" borderId="31" xfId="0" applyNumberFormat="1" applyFont="1" applyFill="1" applyBorder="1" applyAlignment="1" applyProtection="1">
      <alignment vertical="center"/>
    </xf>
    <xf numFmtId="0" fontId="46" fillId="0" borderId="12" xfId="0" applyFont="1" applyFill="1" applyBorder="1" applyAlignment="1" applyProtection="1">
      <alignment horizontal="left" vertical="center"/>
    </xf>
    <xf numFmtId="0" fontId="46" fillId="0" borderId="19" xfId="0" applyFont="1" applyFill="1" applyBorder="1" applyAlignment="1" applyProtection="1">
      <alignment horizontal="left" vertical="center"/>
    </xf>
    <xf numFmtId="189" fontId="46" fillId="0" borderId="36" xfId="0" applyNumberFormat="1" applyFont="1" applyFill="1" applyBorder="1" applyAlignment="1" applyProtection="1">
      <alignment horizontal="right" vertical="center"/>
      <protection locked="0"/>
    </xf>
    <xf numFmtId="189" fontId="46" fillId="0" borderId="37" xfId="0" applyNumberFormat="1" applyFont="1" applyFill="1" applyBorder="1" applyAlignment="1" applyProtection="1">
      <alignment horizontal="right" vertical="center"/>
      <protection locked="0"/>
    </xf>
    <xf numFmtId="189" fontId="46" fillId="0" borderId="38" xfId="0" applyNumberFormat="1" applyFont="1" applyFill="1" applyBorder="1" applyAlignment="1" applyProtection="1">
      <alignment horizontal="right" vertical="center"/>
      <protection locked="0"/>
    </xf>
    <xf numFmtId="0" fontId="39" fillId="8" borderId="2" xfId="1" applyNumberFormat="1" applyFont="1" applyFill="1" applyBorder="1" applyAlignment="1" applyProtection="1">
      <alignment horizontal="center" vertical="center"/>
      <protection hidden="1"/>
    </xf>
    <xf numFmtId="0" fontId="39" fillId="8" borderId="3" xfId="1" applyNumberFormat="1" applyFont="1" applyFill="1" applyBorder="1" applyAlignment="1" applyProtection="1">
      <alignment horizontal="center" vertical="center"/>
      <protection hidden="1"/>
    </xf>
    <xf numFmtId="0" fontId="39" fillId="8" borderId="4" xfId="1" applyNumberFormat="1" applyFont="1" applyFill="1" applyBorder="1" applyAlignment="1" applyProtection="1">
      <alignment horizontal="center" vertical="center"/>
      <protection hidden="1"/>
    </xf>
    <xf numFmtId="0" fontId="39" fillId="8" borderId="2" xfId="2" applyFont="1" applyFill="1" applyBorder="1" applyAlignment="1" applyProtection="1">
      <alignment horizontal="center" vertical="center" wrapText="1"/>
      <protection hidden="1"/>
    </xf>
    <xf numFmtId="0" fontId="39" fillId="8" borderId="3" xfId="2" applyFont="1" applyFill="1" applyBorder="1" applyAlignment="1" applyProtection="1">
      <alignment horizontal="center" vertical="center" wrapText="1"/>
      <protection hidden="1"/>
    </xf>
    <xf numFmtId="0" fontId="39" fillId="8" borderId="4" xfId="2" applyFont="1" applyFill="1" applyBorder="1" applyAlignment="1" applyProtection="1">
      <alignment horizontal="center" vertical="center" wrapText="1"/>
      <protection hidden="1"/>
    </xf>
    <xf numFmtId="0" fontId="68" fillId="8" borderId="5" xfId="0" applyFont="1" applyFill="1" applyBorder="1" applyAlignment="1" applyProtection="1">
      <alignment horizontal="center" vertical="center" wrapText="1"/>
      <protection hidden="1"/>
    </xf>
    <xf numFmtId="0" fontId="68" fillId="8" borderId="6" xfId="0" applyFont="1" applyFill="1" applyBorder="1" applyAlignment="1" applyProtection="1">
      <alignment horizontal="center" vertical="center" wrapText="1"/>
      <protection hidden="1"/>
    </xf>
    <xf numFmtId="0" fontId="68" fillId="8" borderId="7" xfId="0" applyFont="1" applyFill="1" applyBorder="1" applyAlignment="1" applyProtection="1">
      <alignment horizontal="center" vertical="center" wrapText="1"/>
      <protection hidden="1"/>
    </xf>
    <xf numFmtId="0" fontId="68" fillId="8" borderId="10" xfId="0" applyFont="1" applyFill="1" applyBorder="1" applyAlignment="1" applyProtection="1">
      <alignment horizontal="center" vertical="center" wrapText="1"/>
      <protection hidden="1"/>
    </xf>
    <xf numFmtId="0" fontId="68" fillId="8" borderId="11" xfId="0" applyFont="1" applyFill="1" applyBorder="1" applyAlignment="1" applyProtection="1">
      <alignment horizontal="center" vertical="center" wrapText="1"/>
      <protection hidden="1"/>
    </xf>
    <xf numFmtId="0" fontId="68" fillId="8" borderId="12" xfId="0" applyFont="1" applyFill="1" applyBorder="1" applyAlignment="1" applyProtection="1">
      <alignment horizontal="center" vertical="center" wrapText="1"/>
      <protection hidden="1"/>
    </xf>
    <xf numFmtId="0" fontId="46" fillId="0" borderId="32" xfId="0" applyFont="1" applyFill="1" applyBorder="1" applyAlignment="1" applyProtection="1">
      <alignment horizontal="center" vertical="center"/>
      <protection locked="0"/>
    </xf>
    <xf numFmtId="0" fontId="46" fillId="0" borderId="34" xfId="0" applyFont="1" applyFill="1" applyBorder="1" applyAlignment="1" applyProtection="1">
      <alignment horizontal="center" vertical="center"/>
      <protection locked="0"/>
    </xf>
    <xf numFmtId="0" fontId="46" fillId="0" borderId="33" xfId="0" applyFont="1" applyFill="1" applyBorder="1" applyAlignment="1" applyProtection="1">
      <alignment horizontal="center" vertical="center"/>
      <protection locked="0"/>
    </xf>
    <xf numFmtId="0" fontId="46" fillId="0" borderId="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46" fillId="0" borderId="9" xfId="0" applyFont="1" applyFill="1" applyBorder="1" applyAlignment="1" applyProtection="1">
      <alignment horizontal="center" vertical="center"/>
      <protection locked="0"/>
    </xf>
    <xf numFmtId="0" fontId="39" fillId="8" borderId="2" xfId="2" applyFont="1" applyFill="1" applyBorder="1" applyAlignment="1" applyProtection="1">
      <alignment horizontal="center" vertical="center"/>
      <protection hidden="1"/>
    </xf>
    <xf numFmtId="0" fontId="39" fillId="8" borderId="3" xfId="2" applyFont="1" applyFill="1" applyBorder="1" applyAlignment="1" applyProtection="1">
      <alignment horizontal="center" vertical="center"/>
      <protection hidden="1"/>
    </xf>
    <xf numFmtId="0" fontId="39" fillId="8" borderId="4" xfId="2" applyFont="1" applyFill="1" applyBorder="1" applyAlignment="1" applyProtection="1">
      <alignment horizontal="center" vertical="center"/>
      <protection hidden="1"/>
    </xf>
    <xf numFmtId="49" fontId="39" fillId="2" borderId="2" xfId="1" quotePrefix="1" applyNumberFormat="1" applyFont="1" applyFill="1" applyBorder="1" applyAlignment="1" applyProtection="1">
      <alignment horizontal="center" vertical="center"/>
      <protection locked="0"/>
    </xf>
    <xf numFmtId="49" fontId="39" fillId="2" borderId="3" xfId="1" applyNumberFormat="1" applyFont="1" applyFill="1" applyBorder="1" applyAlignment="1" applyProtection="1">
      <alignment horizontal="center" vertical="center"/>
      <protection locked="0"/>
    </xf>
    <xf numFmtId="49" fontId="39" fillId="2" borderId="3" xfId="1" quotePrefix="1" applyNumberFormat="1" applyFont="1" applyFill="1" applyBorder="1" applyAlignment="1" applyProtection="1">
      <alignment horizontal="center" vertical="center"/>
      <protection locked="0"/>
    </xf>
    <xf numFmtId="0" fontId="39" fillId="8" borderId="2" xfId="0" applyFont="1" applyFill="1" applyBorder="1" applyAlignment="1" applyProtection="1">
      <alignment horizontal="center" vertical="center" wrapText="1"/>
      <protection hidden="1"/>
    </xf>
    <xf numFmtId="0" fontId="39" fillId="8" borderId="3" xfId="0" applyFont="1" applyFill="1" applyBorder="1" applyAlignment="1" applyProtection="1">
      <alignment horizontal="center" vertical="center" wrapText="1"/>
      <protection hidden="1"/>
    </xf>
    <xf numFmtId="0" fontId="46" fillId="0" borderId="33" xfId="0" applyFont="1" applyFill="1" applyBorder="1" applyAlignment="1" applyProtection="1">
      <alignment vertical="center"/>
    </xf>
    <xf numFmtId="0" fontId="46" fillId="0" borderId="31" xfId="0" applyFont="1" applyFill="1" applyBorder="1" applyAlignment="1" applyProtection="1">
      <alignment vertical="center"/>
    </xf>
    <xf numFmtId="0" fontId="46" fillId="3" borderId="1" xfId="0" applyFont="1" applyFill="1" applyBorder="1" applyAlignment="1" applyProtection="1">
      <alignment horizontal="center" vertical="center"/>
    </xf>
    <xf numFmtId="0" fontId="39" fillId="2" borderId="0" xfId="2" applyFont="1" applyFill="1" applyBorder="1" applyAlignment="1" applyProtection="1">
      <alignment vertical="center"/>
      <protection hidden="1"/>
    </xf>
    <xf numFmtId="0" fontId="46" fillId="0" borderId="33" xfId="0" applyFont="1" applyFill="1" applyBorder="1" applyAlignment="1" applyProtection="1">
      <alignment horizontal="left" vertical="center"/>
    </xf>
    <xf numFmtId="0" fontId="46" fillId="0" borderId="31" xfId="0" applyFont="1" applyFill="1" applyBorder="1" applyAlignment="1" applyProtection="1">
      <alignment horizontal="left" vertical="center"/>
    </xf>
    <xf numFmtId="49" fontId="82" fillId="2" borderId="0" xfId="57" applyNumberFormat="1" applyFont="1" applyFill="1" applyAlignment="1" applyProtection="1">
      <alignment horizontal="center" vertical="center"/>
      <protection hidden="1"/>
    </xf>
    <xf numFmtId="0" fontId="39" fillId="8" borderId="2" xfId="2" applyFont="1" applyFill="1" applyBorder="1" applyAlignment="1" applyProtection="1">
      <alignment horizontal="left" vertical="center"/>
      <protection hidden="1"/>
    </xf>
    <xf numFmtId="0" fontId="39" fillId="8" borderId="3" xfId="2" applyFont="1" applyFill="1" applyBorder="1" applyAlignment="1" applyProtection="1">
      <alignment horizontal="left" vertical="center"/>
      <protection hidden="1"/>
    </xf>
    <xf numFmtId="0" fontId="39" fillId="8" borderId="4" xfId="2" applyFont="1" applyFill="1" applyBorder="1" applyAlignment="1" applyProtection="1">
      <alignment horizontal="left" vertical="center"/>
      <protection hidden="1"/>
    </xf>
    <xf numFmtId="0" fontId="39" fillId="0" borderId="2" xfId="2" applyFont="1" applyFill="1" applyBorder="1" applyAlignment="1" applyProtection="1">
      <alignment horizontal="left" vertical="center"/>
      <protection hidden="1"/>
    </xf>
    <xf numFmtId="0" fontId="39" fillId="0" borderId="3" xfId="2" applyFont="1" applyFill="1" applyBorder="1" applyAlignment="1" applyProtection="1">
      <alignment horizontal="left" vertical="center"/>
      <protection hidden="1"/>
    </xf>
    <xf numFmtId="0" fontId="39" fillId="0" borderId="4" xfId="2" applyFont="1" applyFill="1" applyBorder="1" applyAlignment="1" applyProtection="1">
      <alignment horizontal="left" vertical="center"/>
      <protection hidden="1"/>
    </xf>
    <xf numFmtId="0" fontId="39" fillId="2" borderId="3" xfId="1" applyNumberFormat="1" applyFont="1" applyFill="1" applyBorder="1" applyAlignment="1" applyProtection="1">
      <alignment vertical="center"/>
      <protection hidden="1"/>
    </xf>
    <xf numFmtId="0" fontId="39" fillId="2" borderId="4" xfId="1" applyNumberFormat="1" applyFont="1" applyFill="1" applyBorder="1" applyAlignment="1" applyProtection="1">
      <alignment vertical="center"/>
      <protection hidden="1"/>
    </xf>
    <xf numFmtId="0" fontId="39" fillId="2" borderId="2" xfId="1" applyNumberFormat="1" applyFont="1" applyFill="1" applyBorder="1" applyAlignment="1" applyProtection="1">
      <alignment horizontal="center" vertical="center"/>
      <protection hidden="1"/>
    </xf>
    <xf numFmtId="0" fontId="39" fillId="2" borderId="3" xfId="1" applyNumberFormat="1" applyFont="1" applyFill="1" applyBorder="1" applyAlignment="1" applyProtection="1">
      <alignment horizontal="center" vertical="center"/>
      <protection hidden="1"/>
    </xf>
    <xf numFmtId="0" fontId="36" fillId="2" borderId="0" xfId="2" applyFont="1" applyFill="1" applyBorder="1" applyAlignment="1" applyProtection="1">
      <alignment horizontal="left" vertical="center"/>
      <protection hidden="1"/>
    </xf>
    <xf numFmtId="0" fontId="37" fillId="2" borderId="0" xfId="2" applyFont="1" applyFill="1" applyBorder="1" applyAlignment="1" applyProtection="1">
      <alignment vertical="center"/>
      <protection hidden="1"/>
    </xf>
    <xf numFmtId="0" fontId="39" fillId="8" borderId="10" xfId="2" applyFont="1" applyFill="1" applyBorder="1" applyAlignment="1" applyProtection="1">
      <alignment horizontal="center" vertical="center"/>
      <protection hidden="1"/>
    </xf>
    <xf numFmtId="0" fontId="39" fillId="8" borderId="11" xfId="2" applyFont="1" applyFill="1" applyBorder="1" applyAlignment="1" applyProtection="1">
      <alignment horizontal="center" vertical="center"/>
      <protection hidden="1"/>
    </xf>
    <xf numFmtId="0" fontId="39" fillId="8" borderId="12" xfId="2" applyFont="1" applyFill="1" applyBorder="1" applyAlignment="1" applyProtection="1">
      <alignment horizontal="center" vertical="center"/>
      <protection hidden="1"/>
    </xf>
    <xf numFmtId="38" fontId="39" fillId="2" borderId="3" xfId="1" applyFont="1" applyFill="1" applyBorder="1" applyAlignment="1" applyProtection="1">
      <alignment vertical="center"/>
      <protection hidden="1"/>
    </xf>
    <xf numFmtId="38" fontId="39" fillId="2" borderId="4" xfId="1" applyFont="1" applyFill="1" applyBorder="1" applyAlignment="1" applyProtection="1">
      <alignment vertical="center"/>
      <protection hidden="1"/>
    </xf>
    <xf numFmtId="0" fontId="35" fillId="2" borderId="3" xfId="0" applyFont="1" applyFill="1" applyBorder="1" applyAlignment="1" applyProtection="1">
      <alignment horizontal="left" vertical="center"/>
      <protection hidden="1"/>
    </xf>
    <xf numFmtId="0" fontId="34" fillId="2" borderId="0" xfId="2" applyFont="1" applyFill="1" applyBorder="1" applyAlignment="1" applyProtection="1">
      <alignment horizontal="center" vertical="center" wrapText="1"/>
      <protection hidden="1"/>
    </xf>
    <xf numFmtId="0" fontId="37" fillId="2" borderId="0" xfId="2" applyFont="1" applyFill="1" applyBorder="1" applyAlignment="1" applyProtection="1">
      <alignment horizontal="left" vertical="center"/>
      <protection hidden="1"/>
    </xf>
    <xf numFmtId="0" fontId="39" fillId="8" borderId="1" xfId="2" applyFont="1" applyFill="1" applyBorder="1" applyAlignment="1" applyProtection="1">
      <alignment horizontal="left" vertical="center"/>
      <protection hidden="1"/>
    </xf>
    <xf numFmtId="38" fontId="39" fillId="2" borderId="1" xfId="1" applyFont="1" applyFill="1" applyBorder="1" applyAlignment="1" applyProtection="1">
      <alignment horizontal="left" vertical="center"/>
      <protection hidden="1"/>
    </xf>
    <xf numFmtId="0" fontId="72" fillId="0" borderId="3" xfId="7" applyFont="1" applyFill="1" applyBorder="1" applyAlignment="1" applyProtection="1">
      <alignment horizontal="left" vertical="center"/>
      <protection hidden="1"/>
    </xf>
    <xf numFmtId="0" fontId="72" fillId="0" borderId="4" xfId="7" applyFont="1" applyFill="1" applyBorder="1" applyAlignment="1" applyProtection="1">
      <alignment horizontal="left" vertical="center"/>
      <protection hidden="1"/>
    </xf>
    <xf numFmtId="0" fontId="72" fillId="0" borderId="2" xfId="7" applyFont="1" applyFill="1" applyBorder="1" applyAlignment="1" applyProtection="1">
      <alignment horizontal="right" vertical="center"/>
      <protection hidden="1"/>
    </xf>
    <xf numFmtId="0" fontId="72" fillId="0" borderId="3" xfId="7" applyFont="1" applyFill="1" applyBorder="1" applyAlignment="1" applyProtection="1">
      <alignment horizontal="right" vertical="center"/>
      <protection hidden="1"/>
    </xf>
    <xf numFmtId="49" fontId="92" fillId="0" borderId="10" xfId="7" applyNumberFormat="1" applyFont="1" applyFill="1" applyBorder="1" applyAlignment="1" applyProtection="1">
      <alignment horizontal="center" vertical="center" shrinkToFit="1"/>
      <protection locked="0"/>
    </xf>
    <xf numFmtId="49" fontId="92" fillId="0" borderId="11" xfId="7" applyNumberFormat="1" applyFont="1" applyFill="1" applyBorder="1" applyAlignment="1" applyProtection="1">
      <alignment horizontal="center" vertical="center" shrinkToFit="1"/>
      <protection locked="0"/>
    </xf>
    <xf numFmtId="38" fontId="46" fillId="0" borderId="19" xfId="70" applyFont="1" applyFill="1" applyBorder="1" applyAlignment="1" applyProtection="1">
      <alignment horizontal="right" vertical="center" shrinkToFit="1"/>
      <protection locked="0"/>
    </xf>
    <xf numFmtId="38" fontId="46" fillId="0" borderId="10" xfId="70" applyFont="1" applyFill="1" applyBorder="1" applyAlignment="1" applyProtection="1">
      <alignment horizontal="right" vertical="center" shrinkToFit="1"/>
      <protection locked="0"/>
    </xf>
    <xf numFmtId="0" fontId="46" fillId="0" borderId="12" xfId="0" applyFont="1" applyFill="1" applyBorder="1" applyAlignment="1" applyProtection="1">
      <alignment vertical="center"/>
    </xf>
    <xf numFmtId="0" fontId="46" fillId="0" borderId="19" xfId="0" applyFont="1" applyFill="1" applyBorder="1" applyAlignment="1" applyProtection="1">
      <alignment vertical="center"/>
    </xf>
    <xf numFmtId="38" fontId="46" fillId="0" borderId="31" xfId="70" applyFont="1" applyFill="1" applyBorder="1" applyAlignment="1" applyProtection="1">
      <alignment horizontal="right" vertical="center" shrinkToFit="1"/>
      <protection locked="0"/>
    </xf>
    <xf numFmtId="38" fontId="46" fillId="0" borderId="32" xfId="70" applyFont="1" applyFill="1" applyBorder="1" applyAlignment="1" applyProtection="1">
      <alignment horizontal="right" vertical="center" shrinkToFit="1"/>
      <protection locked="0"/>
    </xf>
    <xf numFmtId="0" fontId="39" fillId="8" borderId="8" xfId="2" applyFont="1" applyFill="1" applyBorder="1" applyAlignment="1" applyProtection="1">
      <alignment horizontal="center" vertical="center" wrapText="1"/>
      <protection hidden="1"/>
    </xf>
    <xf numFmtId="0" fontId="39" fillId="8" borderId="0" xfId="2" applyFont="1" applyFill="1" applyBorder="1" applyAlignment="1" applyProtection="1">
      <alignment horizontal="center" vertical="center" wrapText="1"/>
      <protection hidden="1"/>
    </xf>
    <xf numFmtId="0" fontId="39" fillId="8" borderId="9" xfId="2" applyFont="1" applyFill="1" applyBorder="1" applyAlignment="1" applyProtection="1">
      <alignment horizontal="center" vertical="center" wrapText="1"/>
      <protection hidden="1"/>
    </xf>
    <xf numFmtId="0" fontId="39" fillId="8" borderId="10" xfId="2" applyFont="1" applyFill="1" applyBorder="1" applyAlignment="1" applyProtection="1">
      <alignment horizontal="center" vertical="center" wrapText="1"/>
      <protection hidden="1"/>
    </xf>
    <xf numFmtId="0" fontId="39" fillId="8" borderId="11" xfId="2" applyFont="1" applyFill="1" applyBorder="1" applyAlignment="1" applyProtection="1">
      <alignment horizontal="center" vertical="center" wrapText="1"/>
      <protection hidden="1"/>
    </xf>
    <xf numFmtId="0" fontId="39" fillId="8" borderId="12" xfId="2" applyFont="1" applyFill="1" applyBorder="1" applyAlignment="1" applyProtection="1">
      <alignment horizontal="center" vertical="center" wrapText="1"/>
      <protection hidden="1"/>
    </xf>
    <xf numFmtId="0" fontId="46" fillId="3" borderId="31" xfId="0" applyFont="1" applyFill="1" applyBorder="1" applyAlignment="1" applyProtection="1">
      <alignment horizontal="center" vertical="center"/>
    </xf>
    <xf numFmtId="0" fontId="46" fillId="8" borderId="7" xfId="0" applyFont="1" applyFill="1" applyBorder="1" applyAlignment="1" applyProtection="1">
      <alignment horizontal="center" vertical="center"/>
      <protection hidden="1"/>
    </xf>
    <xf numFmtId="0" fontId="46" fillId="8" borderId="12" xfId="0" applyFont="1" applyFill="1" applyBorder="1" applyAlignment="1" applyProtection="1">
      <alignment horizontal="center" vertical="center"/>
      <protection hidden="1"/>
    </xf>
    <xf numFmtId="0" fontId="39" fillId="8" borderId="10" xfId="1" applyNumberFormat="1" applyFont="1" applyFill="1" applyBorder="1" applyAlignment="1" applyProtection="1">
      <alignment horizontal="center" vertical="center"/>
      <protection hidden="1"/>
    </xf>
    <xf numFmtId="0" fontId="39" fillId="8" borderId="11" xfId="1" applyNumberFormat="1" applyFont="1" applyFill="1" applyBorder="1" applyAlignment="1" applyProtection="1">
      <alignment horizontal="center" vertical="center"/>
      <protection hidden="1"/>
    </xf>
    <xf numFmtId="0" fontId="39" fillId="8" borderId="12" xfId="1" applyNumberFormat="1" applyFont="1" applyFill="1" applyBorder="1" applyAlignment="1" applyProtection="1">
      <alignment horizontal="center" vertical="center"/>
      <protection hidden="1"/>
    </xf>
    <xf numFmtId="0" fontId="39" fillId="2" borderId="10" xfId="1" applyNumberFormat="1" applyFont="1" applyFill="1" applyBorder="1" applyAlignment="1" applyProtection="1">
      <alignment horizontal="center" vertical="center"/>
      <protection hidden="1"/>
    </xf>
    <xf numFmtId="0" fontId="39" fillId="2" borderId="11" xfId="1" applyNumberFormat="1" applyFont="1" applyFill="1" applyBorder="1" applyAlignment="1" applyProtection="1">
      <alignment horizontal="center" vertical="center"/>
      <protection hidden="1"/>
    </xf>
    <xf numFmtId="0" fontId="39" fillId="2" borderId="11" xfId="1" applyNumberFormat="1" applyFont="1" applyFill="1" applyBorder="1" applyAlignment="1" applyProtection="1">
      <alignment vertical="center"/>
      <protection hidden="1"/>
    </xf>
    <xf numFmtId="0" fontId="39" fillId="2" borderId="12" xfId="1" applyNumberFormat="1" applyFont="1" applyFill="1" applyBorder="1" applyAlignment="1" applyProtection="1">
      <alignment vertical="center"/>
      <protection hidden="1"/>
    </xf>
    <xf numFmtId="49" fontId="46" fillId="0" borderId="1" xfId="0" applyNumberFormat="1" applyFont="1" applyFill="1" applyBorder="1" applyAlignment="1" applyProtection="1">
      <alignment horizontal="center" vertical="center"/>
      <protection locked="0"/>
    </xf>
    <xf numFmtId="49" fontId="92" fillId="0" borderId="32" xfId="7" applyNumberFormat="1" applyFont="1" applyFill="1" applyBorder="1" applyAlignment="1" applyProtection="1">
      <alignment horizontal="center" vertical="center" shrinkToFit="1"/>
      <protection locked="0"/>
    </xf>
    <xf numFmtId="49" fontId="92" fillId="0" borderId="34" xfId="7" applyNumberFormat="1" applyFont="1" applyFill="1" applyBorder="1" applyAlignment="1" applyProtection="1">
      <alignment horizontal="center" vertical="center" shrinkToFit="1"/>
      <protection locked="0"/>
    </xf>
    <xf numFmtId="0" fontId="39" fillId="8" borderId="1" xfId="0"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protection hidden="1"/>
    </xf>
    <xf numFmtId="0" fontId="39" fillId="8" borderId="3" xfId="0" applyFont="1" applyFill="1" applyBorder="1" applyAlignment="1" applyProtection="1">
      <alignment horizontal="center" vertical="center"/>
      <protection hidden="1"/>
    </xf>
    <xf numFmtId="0" fontId="39" fillId="8" borderId="4" xfId="0" applyFont="1" applyFill="1" applyBorder="1" applyAlignment="1" applyProtection="1">
      <alignment horizontal="center" vertical="center"/>
      <protection hidden="1"/>
    </xf>
    <xf numFmtId="178" fontId="35" fillId="2" borderId="3" xfId="70" applyNumberFormat="1" applyFont="1" applyFill="1" applyBorder="1" applyAlignment="1" applyProtection="1">
      <alignment vertical="center" wrapText="1"/>
      <protection locked="0"/>
    </xf>
    <xf numFmtId="0" fontId="46" fillId="0" borderId="32" xfId="0" applyFont="1" applyFill="1" applyBorder="1" applyAlignment="1" applyProtection="1">
      <alignment horizontal="center" vertical="center" shrinkToFit="1"/>
      <protection hidden="1"/>
    </xf>
    <xf numFmtId="0" fontId="46" fillId="0" borderId="34" xfId="0" applyFont="1" applyFill="1" applyBorder="1" applyAlignment="1" applyProtection="1">
      <alignment horizontal="center" vertical="center" shrinkToFit="1"/>
      <protection hidden="1"/>
    </xf>
    <xf numFmtId="0" fontId="46" fillId="0" borderId="33" xfId="0" applyFont="1" applyFill="1" applyBorder="1" applyAlignment="1" applyProtection="1">
      <alignment horizontal="center" vertical="center" shrinkToFit="1"/>
      <protection hidden="1"/>
    </xf>
    <xf numFmtId="0" fontId="46" fillId="0" borderId="36" xfId="0" applyFont="1" applyFill="1" applyBorder="1" applyAlignment="1" applyProtection="1">
      <alignment horizontal="center" vertical="center" shrinkToFit="1"/>
      <protection hidden="1"/>
    </xf>
    <xf numFmtId="0" fontId="46" fillId="0" borderId="37" xfId="0" applyFont="1" applyFill="1" applyBorder="1" applyAlignment="1" applyProtection="1">
      <alignment horizontal="center" vertical="center" shrinkToFit="1"/>
      <protection hidden="1"/>
    </xf>
    <xf numFmtId="0" fontId="46" fillId="0" borderId="38" xfId="0" applyFont="1" applyFill="1" applyBorder="1" applyAlignment="1" applyProtection="1">
      <alignment horizontal="center" vertical="center" shrinkToFit="1"/>
      <protection hidden="1"/>
    </xf>
    <xf numFmtId="0" fontId="39" fillId="8" borderId="1" xfId="2" applyFont="1" applyFill="1" applyBorder="1" applyAlignment="1" applyProtection="1">
      <alignment horizontal="center" vertical="center"/>
      <protection hidden="1"/>
    </xf>
    <xf numFmtId="0" fontId="39" fillId="8" borderId="5" xfId="0" applyFont="1" applyFill="1" applyBorder="1" applyAlignment="1" applyProtection="1">
      <alignment horizontal="center" vertical="center"/>
      <protection hidden="1"/>
    </xf>
    <xf numFmtId="0" fontId="39" fillId="8" borderId="6" xfId="0" applyFont="1" applyFill="1" applyBorder="1" applyAlignment="1" applyProtection="1">
      <alignment horizontal="center" vertical="center"/>
      <protection hidden="1"/>
    </xf>
    <xf numFmtId="0" fontId="39" fillId="8" borderId="7" xfId="0" applyFont="1" applyFill="1" applyBorder="1" applyAlignment="1" applyProtection="1">
      <alignment horizontal="center" vertical="center"/>
      <protection hidden="1"/>
    </xf>
    <xf numFmtId="0" fontId="39" fillId="8" borderId="8" xfId="0" applyFont="1" applyFill="1" applyBorder="1" applyAlignment="1" applyProtection="1">
      <alignment horizontal="center" vertical="center"/>
      <protection hidden="1"/>
    </xf>
    <xf numFmtId="0" fontId="39" fillId="8" borderId="0" xfId="0" applyFont="1" applyFill="1" applyBorder="1" applyAlignment="1" applyProtection="1">
      <alignment horizontal="center" vertical="center"/>
      <protection hidden="1"/>
    </xf>
    <xf numFmtId="0" fontId="39" fillId="8" borderId="9" xfId="0" applyFont="1" applyFill="1" applyBorder="1" applyAlignment="1" applyProtection="1">
      <alignment horizontal="center" vertical="center"/>
      <protection hidden="1"/>
    </xf>
    <xf numFmtId="0" fontId="39" fillId="8" borderId="10" xfId="0" applyFont="1" applyFill="1" applyBorder="1" applyAlignment="1" applyProtection="1">
      <alignment horizontal="center" vertical="center"/>
      <protection hidden="1"/>
    </xf>
    <xf numFmtId="0" fontId="39" fillId="8" borderId="11" xfId="0" applyFont="1" applyFill="1" applyBorder="1" applyAlignment="1" applyProtection="1">
      <alignment horizontal="center" vertical="center"/>
      <protection hidden="1"/>
    </xf>
    <xf numFmtId="0" fontId="39" fillId="8" borderId="12" xfId="0" applyFont="1" applyFill="1" applyBorder="1" applyAlignment="1" applyProtection="1">
      <alignment horizontal="center" vertical="center"/>
      <protection hidden="1"/>
    </xf>
    <xf numFmtId="0" fontId="35" fillId="2" borderId="2"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protection hidden="1"/>
    </xf>
    <xf numFmtId="0" fontId="68" fillId="8" borderId="1" xfId="0" applyFont="1" applyFill="1" applyBorder="1" applyAlignment="1" applyProtection="1">
      <alignment horizontal="center" vertical="center"/>
      <protection hidden="1"/>
    </xf>
    <xf numFmtId="0" fontId="39" fillId="0" borderId="2" xfId="1" applyNumberFormat="1" applyFont="1" applyFill="1" applyBorder="1" applyAlignment="1" applyProtection="1">
      <alignment horizontal="left" vertical="center"/>
      <protection locked="0"/>
    </xf>
    <xf numFmtId="0" fontId="39" fillId="0" borderId="3" xfId="1" applyNumberFormat="1" applyFont="1" applyFill="1" applyBorder="1" applyAlignment="1" applyProtection="1">
      <alignment horizontal="left" vertical="center"/>
      <protection locked="0"/>
    </xf>
    <xf numFmtId="0" fontId="39" fillId="0" borderId="4" xfId="1" applyNumberFormat="1" applyFont="1" applyFill="1" applyBorder="1" applyAlignment="1" applyProtection="1">
      <alignment horizontal="left" vertical="center"/>
      <protection locked="0"/>
    </xf>
    <xf numFmtId="49" fontId="92" fillId="0" borderId="1" xfId="7" applyNumberFormat="1" applyFont="1" applyFill="1" applyBorder="1" applyAlignment="1" applyProtection="1">
      <alignment horizontal="center" vertical="center" shrinkToFit="1"/>
      <protection locked="0"/>
    </xf>
    <xf numFmtId="189" fontId="46" fillId="0" borderId="10" xfId="0" applyNumberFormat="1" applyFont="1" applyFill="1" applyBorder="1" applyAlignment="1" applyProtection="1">
      <alignment horizontal="right" vertical="center"/>
      <protection locked="0"/>
    </xf>
    <xf numFmtId="189" fontId="46" fillId="0" borderId="11" xfId="0" applyNumberFormat="1" applyFont="1" applyFill="1" applyBorder="1" applyAlignment="1" applyProtection="1">
      <alignment horizontal="right" vertical="center"/>
      <protection locked="0"/>
    </xf>
    <xf numFmtId="189" fontId="46" fillId="0" borderId="12" xfId="0" applyNumberFormat="1" applyFont="1" applyFill="1" applyBorder="1" applyAlignment="1" applyProtection="1">
      <alignment horizontal="right" vertical="center"/>
      <protection locked="0"/>
    </xf>
    <xf numFmtId="0" fontId="46" fillId="0" borderId="1" xfId="0" applyFont="1" applyFill="1" applyBorder="1" applyAlignment="1" applyProtection="1">
      <alignment horizontal="center" vertical="center"/>
      <protection locked="0"/>
    </xf>
    <xf numFmtId="49" fontId="39" fillId="2" borderId="2" xfId="1" applyNumberFormat="1" applyFont="1" applyFill="1" applyBorder="1" applyAlignment="1" applyProtection="1">
      <alignment horizontal="left" vertical="center"/>
      <protection locked="0"/>
    </xf>
    <xf numFmtId="49" fontId="39" fillId="2" borderId="3" xfId="1" applyNumberFormat="1" applyFont="1" applyFill="1" applyBorder="1" applyAlignment="1" applyProtection="1">
      <alignment horizontal="left" vertical="center"/>
      <protection locked="0"/>
    </xf>
    <xf numFmtId="49" fontId="39" fillId="2" borderId="4" xfId="1" applyNumberFormat="1" applyFont="1" applyFill="1" applyBorder="1" applyAlignment="1" applyProtection="1">
      <alignment horizontal="left" vertical="center"/>
      <protection locked="0"/>
    </xf>
    <xf numFmtId="0" fontId="39" fillId="8" borderId="1" xfId="0" applyFont="1" applyFill="1" applyBorder="1" applyAlignment="1" applyProtection="1">
      <alignment horizontal="center" vertical="center" wrapText="1"/>
      <protection hidden="1"/>
    </xf>
    <xf numFmtId="0" fontId="35" fillId="2" borderId="0" xfId="0" applyFont="1" applyFill="1" applyAlignment="1" applyProtection="1">
      <alignment vertical="center" wrapText="1"/>
      <protection hidden="1"/>
    </xf>
    <xf numFmtId="0" fontId="39" fillId="0" borderId="5" xfId="0" applyFont="1" applyFill="1" applyBorder="1" applyAlignment="1" applyProtection="1">
      <alignment horizontal="left" vertical="top" wrapText="1"/>
      <protection locked="0"/>
    </xf>
    <xf numFmtId="0" fontId="39" fillId="0" borderId="6" xfId="0" applyFont="1" applyFill="1" applyBorder="1" applyAlignment="1" applyProtection="1">
      <alignment horizontal="left" vertical="top" wrapText="1"/>
      <protection locked="0"/>
    </xf>
    <xf numFmtId="0" fontId="39" fillId="0" borderId="7" xfId="0" applyFont="1" applyFill="1" applyBorder="1" applyAlignment="1" applyProtection="1">
      <alignment horizontal="left" vertical="top" wrapText="1"/>
      <protection locked="0"/>
    </xf>
    <xf numFmtId="0" fontId="39" fillId="0" borderId="8" xfId="0" applyFont="1" applyFill="1" applyBorder="1" applyAlignment="1" applyProtection="1">
      <alignment horizontal="left" vertical="top" wrapText="1"/>
      <protection locked="0"/>
    </xf>
    <xf numFmtId="0" fontId="39" fillId="0" borderId="0" xfId="0" applyFont="1" applyFill="1" applyBorder="1" applyAlignment="1" applyProtection="1">
      <alignment horizontal="left" vertical="top" wrapText="1"/>
      <protection locked="0"/>
    </xf>
    <xf numFmtId="0" fontId="39" fillId="0" borderId="9" xfId="0" applyFont="1" applyFill="1" applyBorder="1" applyAlignment="1" applyProtection="1">
      <alignment horizontal="left" vertical="top" wrapText="1"/>
      <protection locked="0"/>
    </xf>
    <xf numFmtId="0" fontId="39" fillId="0" borderId="10" xfId="0" applyFont="1" applyFill="1" applyBorder="1" applyAlignment="1" applyProtection="1">
      <alignment horizontal="left" vertical="top" wrapText="1"/>
      <protection locked="0"/>
    </xf>
    <xf numFmtId="0" fontId="39" fillId="0" borderId="11" xfId="0" applyFont="1" applyFill="1" applyBorder="1" applyAlignment="1" applyProtection="1">
      <alignment horizontal="left" vertical="top" wrapText="1"/>
      <protection locked="0"/>
    </xf>
    <xf numFmtId="0" fontId="39" fillId="0" borderId="12" xfId="0" applyFont="1" applyFill="1" applyBorder="1" applyAlignment="1" applyProtection="1">
      <alignment horizontal="left" vertical="top" wrapText="1"/>
      <protection locked="0"/>
    </xf>
    <xf numFmtId="49" fontId="35" fillId="0" borderId="1" xfId="0" applyNumberFormat="1" applyFont="1" applyFill="1" applyBorder="1" applyAlignment="1" applyProtection="1">
      <alignment horizontal="left" vertical="center" wrapText="1"/>
      <protection locked="0"/>
    </xf>
    <xf numFmtId="49" fontId="35" fillId="2" borderId="2" xfId="1" quotePrefix="1" applyNumberFormat="1" applyFont="1" applyFill="1" applyBorder="1" applyAlignment="1" applyProtection="1">
      <alignment horizontal="center" vertical="center"/>
      <protection locked="0"/>
    </xf>
    <xf numFmtId="49" fontId="35" fillId="2" borderId="3" xfId="1" applyNumberFormat="1" applyFont="1" applyFill="1" applyBorder="1" applyAlignment="1" applyProtection="1">
      <alignment horizontal="center" vertical="center"/>
      <protection locked="0"/>
    </xf>
    <xf numFmtId="49" fontId="35" fillId="2" borderId="3" xfId="1" quotePrefix="1" applyNumberFormat="1" applyFont="1" applyFill="1" applyBorder="1" applyAlignment="1" applyProtection="1">
      <alignment horizontal="center" vertical="center"/>
      <protection locked="0"/>
    </xf>
    <xf numFmtId="0" fontId="39" fillId="8" borderId="2" xfId="0" applyFont="1" applyFill="1" applyBorder="1" applyAlignment="1" applyProtection="1">
      <alignment horizontal="center" vertical="center"/>
    </xf>
    <xf numFmtId="0" fontId="39" fillId="8" borderId="3" xfId="0" applyFont="1" applyFill="1" applyBorder="1" applyAlignment="1" applyProtection="1">
      <alignment horizontal="center" vertical="center"/>
    </xf>
    <xf numFmtId="0" fontId="39" fillId="8" borderId="4" xfId="0" applyFont="1" applyFill="1" applyBorder="1" applyAlignment="1" applyProtection="1">
      <alignment horizontal="center" vertical="center"/>
    </xf>
    <xf numFmtId="0" fontId="39" fillId="8" borderId="1" xfId="0" applyFont="1" applyFill="1" applyBorder="1" applyAlignment="1" applyProtection="1">
      <alignment horizontal="center" vertical="center" wrapText="1"/>
    </xf>
    <xf numFmtId="0" fontId="39" fillId="8" borderId="2" xfId="0" applyFont="1" applyFill="1" applyBorder="1" applyAlignment="1" applyProtection="1">
      <alignment horizontal="center" vertical="center" wrapText="1"/>
    </xf>
    <xf numFmtId="0" fontId="39" fillId="8" borderId="3" xfId="0" applyFont="1" applyFill="1" applyBorder="1" applyAlignment="1" applyProtection="1">
      <alignment horizontal="center" vertical="center" wrapText="1"/>
    </xf>
    <xf numFmtId="49" fontId="82" fillId="2" borderId="0" xfId="57" applyNumberFormat="1" applyFont="1" applyFill="1" applyAlignment="1" applyProtection="1">
      <alignment horizontal="center" vertical="center"/>
    </xf>
    <xf numFmtId="182" fontId="52" fillId="8" borderId="99" xfId="0" applyNumberFormat="1" applyFont="1" applyFill="1" applyBorder="1" applyAlignment="1" applyProtection="1">
      <alignment horizontal="center" vertical="center" shrinkToFit="1"/>
      <protection hidden="1"/>
    </xf>
    <xf numFmtId="182" fontId="52" fillId="8" borderId="100" xfId="0" applyNumberFormat="1" applyFont="1" applyFill="1" applyBorder="1" applyAlignment="1" applyProtection="1">
      <alignment horizontal="center" vertical="center" shrinkToFit="1"/>
      <protection hidden="1"/>
    </xf>
    <xf numFmtId="182" fontId="52" fillId="8" borderId="104" xfId="0" applyNumberFormat="1" applyFont="1" applyFill="1" applyBorder="1" applyAlignment="1" applyProtection="1">
      <alignment horizontal="center" vertical="center" shrinkToFit="1"/>
      <protection hidden="1"/>
    </xf>
    <xf numFmtId="0" fontId="52" fillId="2" borderId="103" xfId="0" applyFont="1" applyFill="1" applyBorder="1" applyAlignment="1" applyProtection="1">
      <alignment horizontal="center" vertical="center" shrinkToFit="1"/>
      <protection hidden="1"/>
    </xf>
    <xf numFmtId="0" fontId="52" fillId="2" borderId="100" xfId="0" applyFont="1" applyFill="1" applyBorder="1" applyAlignment="1" applyProtection="1">
      <alignment horizontal="center" vertical="center" shrinkToFit="1"/>
      <protection hidden="1"/>
    </xf>
    <xf numFmtId="0" fontId="52" fillId="2" borderId="101" xfId="0" applyFont="1" applyFill="1" applyBorder="1" applyAlignment="1" applyProtection="1">
      <alignment horizontal="center" vertical="center" shrinkToFit="1"/>
      <protection hidden="1"/>
    </xf>
    <xf numFmtId="0" fontId="52" fillId="8" borderId="99" xfId="0" applyFont="1" applyFill="1" applyBorder="1" applyAlignment="1" applyProtection="1">
      <alignment horizontal="center" vertical="center" shrinkToFit="1"/>
      <protection hidden="1"/>
    </xf>
    <xf numFmtId="0" fontId="52" fillId="8" borderId="100" xfId="0" applyFont="1" applyFill="1" applyBorder="1" applyAlignment="1" applyProtection="1">
      <alignment horizontal="center" vertical="center" shrinkToFit="1"/>
      <protection hidden="1"/>
    </xf>
    <xf numFmtId="0" fontId="52" fillId="8" borderId="104" xfId="0" applyFont="1" applyFill="1" applyBorder="1" applyAlignment="1" applyProtection="1">
      <alignment horizontal="center" vertical="center" shrinkToFit="1"/>
      <protection hidden="1"/>
    </xf>
    <xf numFmtId="0" fontId="52" fillId="8" borderId="102" xfId="0" applyFont="1" applyFill="1" applyBorder="1" applyAlignment="1" applyProtection="1">
      <alignment horizontal="center" vertical="center" shrinkToFit="1"/>
      <protection hidden="1"/>
    </xf>
    <xf numFmtId="0" fontId="52" fillId="8" borderId="84" xfId="0" applyFont="1" applyFill="1" applyBorder="1" applyAlignment="1" applyProtection="1">
      <alignment horizontal="center" vertical="center" shrinkToFit="1"/>
      <protection hidden="1"/>
    </xf>
    <xf numFmtId="0" fontId="52" fillId="8" borderId="85" xfId="0" applyFont="1" applyFill="1" applyBorder="1" applyAlignment="1" applyProtection="1">
      <alignment horizontal="center" vertical="center" shrinkToFit="1"/>
      <protection hidden="1"/>
    </xf>
    <xf numFmtId="182" fontId="52" fillId="8" borderId="42" xfId="0" applyNumberFormat="1" applyFont="1" applyFill="1" applyBorder="1" applyAlignment="1" applyProtection="1">
      <alignment horizontal="center" vertical="center" shrinkToFit="1"/>
      <protection hidden="1"/>
    </xf>
    <xf numFmtId="182" fontId="52" fillId="8" borderId="43" xfId="0" applyNumberFormat="1" applyFont="1" applyFill="1" applyBorder="1" applyAlignment="1" applyProtection="1">
      <alignment horizontal="center" vertical="center" shrinkToFit="1"/>
      <protection hidden="1"/>
    </xf>
    <xf numFmtId="182" fontId="52" fillId="8" borderId="68" xfId="0" applyNumberFormat="1" applyFont="1" applyFill="1" applyBorder="1" applyAlignment="1" applyProtection="1">
      <alignment horizontal="center" vertical="center" shrinkToFit="1"/>
      <protection hidden="1"/>
    </xf>
    <xf numFmtId="0" fontId="52" fillId="2" borderId="97" xfId="0" applyFont="1" applyFill="1" applyBorder="1" applyAlignment="1" applyProtection="1">
      <alignment horizontal="center" vertical="center" shrinkToFit="1"/>
      <protection hidden="1"/>
    </xf>
    <xf numFmtId="0" fontId="52" fillId="2" borderId="40" xfId="0" applyFont="1" applyFill="1" applyBorder="1" applyAlignment="1" applyProtection="1">
      <alignment horizontal="center" vertical="center" shrinkToFit="1"/>
      <protection hidden="1"/>
    </xf>
    <xf numFmtId="0" fontId="52" fillId="2" borderId="98" xfId="0" applyFont="1" applyFill="1" applyBorder="1" applyAlignment="1" applyProtection="1">
      <alignment horizontal="center" vertical="center" shrinkToFit="1"/>
      <protection hidden="1"/>
    </xf>
    <xf numFmtId="0" fontId="52" fillId="8" borderId="101" xfId="0" applyFont="1" applyFill="1" applyBorder="1" applyAlignment="1" applyProtection="1">
      <alignment horizontal="center" vertical="center" shrinkToFit="1"/>
      <protection hidden="1"/>
    </xf>
    <xf numFmtId="0" fontId="52" fillId="8" borderId="86" xfId="0" applyFont="1" applyFill="1" applyBorder="1" applyAlignment="1" applyProtection="1">
      <alignment horizontal="center" vertical="center" shrinkToFit="1"/>
      <protection hidden="1"/>
    </xf>
    <xf numFmtId="0" fontId="73" fillId="0" borderId="112" xfId="0" applyFont="1" applyFill="1" applyBorder="1" applyAlignment="1" applyProtection="1">
      <alignment horizontal="center" vertical="center"/>
      <protection hidden="1"/>
    </xf>
    <xf numFmtId="0" fontId="73" fillId="0" borderId="0" xfId="0" applyFont="1" applyFill="1" applyBorder="1" applyAlignment="1" applyProtection="1">
      <alignment horizontal="center" vertical="center"/>
      <protection hidden="1"/>
    </xf>
    <xf numFmtId="0" fontId="73" fillId="0" borderId="109" xfId="0" applyFont="1" applyFill="1" applyBorder="1" applyAlignment="1" applyProtection="1">
      <alignment horizontal="center" vertical="center"/>
      <protection locked="0" hidden="1"/>
    </xf>
    <xf numFmtId="0" fontId="73" fillId="0" borderId="110" xfId="0" applyFont="1" applyFill="1" applyBorder="1" applyAlignment="1" applyProtection="1">
      <alignment horizontal="center" vertical="center"/>
      <protection locked="0" hidden="1"/>
    </xf>
    <xf numFmtId="0" fontId="73" fillId="0" borderId="111" xfId="0" applyFont="1" applyFill="1" applyBorder="1" applyAlignment="1" applyProtection="1">
      <alignment horizontal="center" vertical="center"/>
      <protection locked="0" hidden="1"/>
    </xf>
    <xf numFmtId="0" fontId="73" fillId="0" borderId="113" xfId="0" applyFont="1" applyFill="1" applyBorder="1" applyAlignment="1" applyProtection="1">
      <alignment horizontal="center" vertical="center"/>
      <protection hidden="1"/>
    </xf>
    <xf numFmtId="0" fontId="73" fillId="0" borderId="114" xfId="0" applyFont="1" applyFill="1" applyBorder="1" applyAlignment="1" applyProtection="1">
      <alignment horizontal="center" vertical="center"/>
      <protection hidden="1"/>
    </xf>
    <xf numFmtId="0" fontId="73" fillId="0" borderId="109" xfId="0" applyFont="1" applyFill="1" applyBorder="1" applyAlignment="1" applyProtection="1">
      <alignment horizontal="center" vertical="center" shrinkToFit="1"/>
      <protection locked="0" hidden="1"/>
    </xf>
    <xf numFmtId="0" fontId="73" fillId="0" borderId="110" xfId="0" applyFont="1" applyFill="1" applyBorder="1" applyAlignment="1" applyProtection="1">
      <alignment horizontal="center" vertical="center" shrinkToFit="1"/>
      <protection locked="0" hidden="1"/>
    </xf>
    <xf numFmtId="0" fontId="73" fillId="0" borderId="111" xfId="0" applyFont="1" applyFill="1" applyBorder="1" applyAlignment="1" applyProtection="1">
      <alignment horizontal="center" vertical="center" shrinkToFit="1"/>
      <protection locked="0" hidden="1"/>
    </xf>
    <xf numFmtId="0" fontId="73" fillId="0" borderId="115" xfId="0" applyFont="1" applyFill="1" applyBorder="1" applyAlignment="1" applyProtection="1">
      <alignment horizontal="center" vertical="center"/>
      <protection hidden="1"/>
    </xf>
    <xf numFmtId="0" fontId="73" fillId="0" borderId="116" xfId="0" applyFont="1" applyFill="1" applyBorder="1" applyAlignment="1" applyProtection="1">
      <alignment horizontal="center" vertical="center"/>
      <protection hidden="1"/>
    </xf>
    <xf numFmtId="0" fontId="73" fillId="0" borderId="109" xfId="0" applyFont="1" applyFill="1" applyBorder="1" applyAlignment="1" applyProtection="1">
      <alignment horizontal="center" vertical="center"/>
      <protection hidden="1"/>
    </xf>
    <xf numFmtId="0" fontId="73" fillId="0" borderId="110" xfId="0" applyFont="1" applyFill="1" applyBorder="1" applyAlignment="1" applyProtection="1">
      <alignment horizontal="center" vertical="center"/>
      <protection hidden="1"/>
    </xf>
    <xf numFmtId="0" fontId="73" fillId="0" borderId="111" xfId="0" applyFont="1" applyFill="1" applyBorder="1" applyAlignment="1" applyProtection="1">
      <alignment horizontal="center" vertical="center"/>
      <protection hidden="1"/>
    </xf>
    <xf numFmtId="0" fontId="73" fillId="0" borderId="109" xfId="0" applyFont="1" applyFill="1" applyBorder="1" applyAlignment="1" applyProtection="1">
      <alignment horizontal="left" vertical="center"/>
      <protection hidden="1"/>
    </xf>
    <xf numFmtId="0" fontId="73" fillId="0" borderId="110" xfId="0" applyFont="1" applyFill="1" applyBorder="1" applyAlignment="1" applyProtection="1">
      <alignment horizontal="left" vertical="center"/>
      <protection hidden="1"/>
    </xf>
    <xf numFmtId="0" fontId="73" fillId="0" borderId="111" xfId="0" applyFont="1" applyFill="1" applyBorder="1" applyAlignment="1" applyProtection="1">
      <alignment horizontal="left" vertical="center"/>
      <protection hidden="1"/>
    </xf>
    <xf numFmtId="0" fontId="73" fillId="0" borderId="109" xfId="0" applyFont="1" applyFill="1" applyBorder="1" applyAlignment="1" applyProtection="1">
      <alignment horizontal="left" vertical="center" shrinkToFit="1"/>
      <protection locked="0" hidden="1"/>
    </xf>
    <xf numFmtId="0" fontId="90" fillId="0" borderId="110" xfId="0" applyFont="1" applyFill="1" applyBorder="1" applyAlignment="1" applyProtection="1">
      <alignment horizontal="left" vertical="center" shrinkToFit="1"/>
      <protection locked="0" hidden="1"/>
    </xf>
    <xf numFmtId="0" fontId="90" fillId="0" borderId="111" xfId="0" applyFont="1" applyFill="1" applyBorder="1" applyAlignment="1" applyProtection="1">
      <alignment horizontal="left" vertical="center" shrinkToFit="1"/>
      <protection locked="0" hidden="1"/>
    </xf>
    <xf numFmtId="0" fontId="73" fillId="0" borderId="109" xfId="0" applyFont="1" applyFill="1" applyBorder="1" applyAlignment="1" applyProtection="1">
      <alignment horizontal="left" vertical="center"/>
      <protection locked="0" hidden="1"/>
    </xf>
    <xf numFmtId="0" fontId="73" fillId="0" borderId="110" xfId="0" applyFont="1" applyFill="1" applyBorder="1" applyAlignment="1" applyProtection="1">
      <alignment horizontal="left" vertical="center"/>
      <protection locked="0" hidden="1"/>
    </xf>
    <xf numFmtId="0" fontId="73" fillId="0" borderId="111" xfId="0" applyFont="1" applyFill="1" applyBorder="1" applyAlignment="1" applyProtection="1">
      <alignment horizontal="left" vertical="center"/>
      <protection locked="0" hidden="1"/>
    </xf>
    <xf numFmtId="0" fontId="22" fillId="0" borderId="0" xfId="0" applyFont="1" applyFill="1" applyBorder="1" applyAlignment="1" applyProtection="1">
      <alignment horizontal="center" vertical="center"/>
      <protection hidden="1"/>
    </xf>
    <xf numFmtId="0" fontId="73" fillId="0" borderId="110" xfId="0" applyFont="1" applyFill="1" applyBorder="1" applyAlignment="1" applyProtection="1">
      <alignment horizontal="left" vertical="center" shrinkToFit="1"/>
      <protection locked="0" hidden="1"/>
    </xf>
    <xf numFmtId="0" fontId="73" fillId="0" borderId="111" xfId="0" applyFont="1" applyFill="1" applyBorder="1" applyAlignment="1" applyProtection="1">
      <alignment horizontal="left" vertical="center" shrinkToFit="1"/>
      <protection locked="0" hidden="1"/>
    </xf>
    <xf numFmtId="0" fontId="53" fillId="2" borderId="28" xfId="0" applyFont="1" applyFill="1" applyBorder="1" applyAlignment="1" applyProtection="1">
      <alignment horizontal="center" vertical="center"/>
      <protection hidden="1"/>
    </xf>
    <xf numFmtId="0" fontId="53" fillId="2" borderId="29" xfId="0" applyFont="1" applyFill="1" applyBorder="1" applyAlignment="1" applyProtection="1">
      <alignment horizontal="center" vertical="center"/>
      <protection hidden="1"/>
    </xf>
    <xf numFmtId="183" fontId="52" fillId="2" borderId="53" xfId="70" applyNumberFormat="1" applyFont="1" applyFill="1" applyBorder="1" applyAlignment="1" applyProtection="1">
      <alignment horizontal="center" vertical="center"/>
      <protection hidden="1"/>
    </xf>
    <xf numFmtId="183" fontId="52" fillId="2" borderId="0" xfId="70" applyNumberFormat="1" applyFont="1" applyFill="1" applyBorder="1" applyAlignment="1" applyProtection="1">
      <alignment horizontal="center" vertical="center"/>
      <protection hidden="1"/>
    </xf>
    <xf numFmtId="183" fontId="52" fillId="2" borderId="52" xfId="70" applyNumberFormat="1" applyFont="1" applyFill="1" applyBorder="1" applyAlignment="1" applyProtection="1">
      <alignment horizontal="center" vertical="center"/>
      <protection hidden="1"/>
    </xf>
    <xf numFmtId="0" fontId="53" fillId="2" borderId="70" xfId="0" applyFont="1" applyFill="1" applyBorder="1" applyAlignment="1" applyProtection="1">
      <alignment horizontal="center" vertical="center"/>
      <protection hidden="1"/>
    </xf>
    <xf numFmtId="49" fontId="22" fillId="0" borderId="0" xfId="0" applyNumberFormat="1" applyFont="1" applyFill="1" applyBorder="1" applyAlignment="1" applyProtection="1">
      <alignment horizontal="center" vertical="center"/>
      <protection hidden="1"/>
    </xf>
    <xf numFmtId="0" fontId="85" fillId="9" borderId="0" xfId="0" applyFont="1" applyFill="1" applyBorder="1" applyAlignment="1" applyProtection="1">
      <alignment horizontal="center" vertical="center"/>
      <protection hidden="1"/>
    </xf>
    <xf numFmtId="0" fontId="86" fillId="9" borderId="0" xfId="0" applyFont="1" applyFill="1" applyBorder="1" applyAlignment="1" applyProtection="1">
      <alignment horizontal="center" vertical="center"/>
      <protection hidden="1"/>
    </xf>
    <xf numFmtId="0" fontId="87" fillId="9" borderId="77" xfId="0" applyFont="1" applyFill="1" applyBorder="1" applyAlignment="1" applyProtection="1">
      <alignment horizontal="center" vertical="center"/>
      <protection hidden="1"/>
    </xf>
    <xf numFmtId="0" fontId="87" fillId="9" borderId="66" xfId="0" applyFont="1" applyFill="1" applyBorder="1" applyAlignment="1" applyProtection="1">
      <alignment horizontal="center" vertical="center"/>
      <protection hidden="1"/>
    </xf>
    <xf numFmtId="0" fontId="87" fillId="9" borderId="82" xfId="0" applyFont="1" applyFill="1" applyBorder="1" applyAlignment="1" applyProtection="1">
      <alignment horizontal="center" vertical="center"/>
      <protection hidden="1"/>
    </xf>
    <xf numFmtId="38" fontId="52" fillId="8" borderId="66" xfId="0" applyNumberFormat="1" applyFont="1" applyFill="1" applyBorder="1" applyAlignment="1" applyProtection="1">
      <alignment horizontal="left" vertical="center"/>
      <protection hidden="1"/>
    </xf>
    <xf numFmtId="38" fontId="52" fillId="8" borderId="67" xfId="0" applyNumberFormat="1" applyFont="1" applyFill="1" applyBorder="1" applyAlignment="1" applyProtection="1">
      <alignment horizontal="left" vertical="center"/>
      <protection hidden="1"/>
    </xf>
    <xf numFmtId="0" fontId="87" fillId="9" borderId="83" xfId="0" applyFont="1" applyFill="1" applyBorder="1" applyAlignment="1" applyProtection="1">
      <alignment horizontal="center" vertical="center" shrinkToFit="1"/>
      <protection hidden="1"/>
    </xf>
    <xf numFmtId="0" fontId="87" fillId="9" borderId="84" xfId="0" applyFont="1" applyFill="1" applyBorder="1" applyAlignment="1" applyProtection="1">
      <alignment horizontal="center" vertical="center" shrinkToFit="1"/>
      <protection hidden="1"/>
    </xf>
    <xf numFmtId="0" fontId="87" fillId="9" borderId="85" xfId="0" applyFont="1" applyFill="1" applyBorder="1" applyAlignment="1" applyProtection="1">
      <alignment horizontal="center" vertical="center" shrinkToFit="1"/>
      <protection hidden="1"/>
    </xf>
    <xf numFmtId="38" fontId="52" fillId="8" borderId="84" xfId="0" applyNumberFormat="1" applyFont="1" applyFill="1" applyBorder="1" applyAlignment="1" applyProtection="1">
      <alignment horizontal="left" vertical="center"/>
      <protection hidden="1"/>
    </xf>
    <xf numFmtId="38" fontId="52" fillId="8" borderId="86" xfId="0" applyNumberFormat="1" applyFont="1" applyFill="1" applyBorder="1" applyAlignment="1" applyProtection="1">
      <alignment horizontal="left" vertical="center"/>
      <protection hidden="1"/>
    </xf>
    <xf numFmtId="0" fontId="52" fillId="8" borderId="80" xfId="0" applyFont="1" applyFill="1" applyBorder="1" applyAlignment="1" applyProtection="1">
      <alignment horizontal="left" vertical="center" wrapText="1"/>
      <protection hidden="1"/>
    </xf>
    <xf numFmtId="0" fontId="52" fillId="8" borderId="48" xfId="0" applyFont="1" applyFill="1" applyBorder="1" applyAlignment="1" applyProtection="1">
      <alignment horizontal="left" vertical="center" wrapText="1"/>
      <protection hidden="1"/>
    </xf>
    <xf numFmtId="0" fontId="52" fillId="8" borderId="50" xfId="0" applyFont="1" applyFill="1" applyBorder="1" applyAlignment="1" applyProtection="1">
      <alignment horizontal="left" vertical="center" wrapText="1"/>
      <protection hidden="1"/>
    </xf>
    <xf numFmtId="0" fontId="52" fillId="8" borderId="53" xfId="0" applyFont="1" applyFill="1" applyBorder="1" applyAlignment="1" applyProtection="1">
      <alignment horizontal="left" vertical="center" wrapText="1"/>
      <protection hidden="1"/>
    </xf>
    <xf numFmtId="0" fontId="52" fillId="8" borderId="0" xfId="0" applyFont="1" applyFill="1" applyBorder="1" applyAlignment="1" applyProtection="1">
      <alignment horizontal="left" vertical="center" wrapText="1"/>
      <protection hidden="1"/>
    </xf>
    <xf numFmtId="0" fontId="52" fillId="8" borderId="52" xfId="0" applyFont="1" applyFill="1" applyBorder="1" applyAlignment="1" applyProtection="1">
      <alignment horizontal="left" vertical="center" wrapText="1"/>
      <protection hidden="1"/>
    </xf>
    <xf numFmtId="0" fontId="52" fillId="8" borderId="76" xfId="0" applyFont="1" applyFill="1" applyBorder="1" applyAlignment="1" applyProtection="1">
      <alignment horizontal="left" vertical="center" wrapText="1"/>
      <protection hidden="1"/>
    </xf>
    <xf numFmtId="0" fontId="52" fillId="8" borderId="58" xfId="0" applyFont="1" applyFill="1" applyBorder="1" applyAlignment="1" applyProtection="1">
      <alignment horizontal="left" vertical="center" wrapText="1"/>
      <protection hidden="1"/>
    </xf>
    <xf numFmtId="0" fontId="52" fillId="8" borderId="60" xfId="0" applyFont="1" applyFill="1" applyBorder="1" applyAlignment="1" applyProtection="1">
      <alignment horizontal="left" vertical="center" wrapText="1"/>
      <protection hidden="1"/>
    </xf>
    <xf numFmtId="0" fontId="89" fillId="0" borderId="0" xfId="0" applyFont="1" applyFill="1" applyBorder="1" applyAlignment="1" applyProtection="1">
      <alignment horizontal="center" vertical="center" wrapText="1"/>
      <protection hidden="1"/>
    </xf>
    <xf numFmtId="0" fontId="87" fillId="9" borderId="63" xfId="0" applyFont="1" applyFill="1" applyBorder="1" applyAlignment="1" applyProtection="1">
      <alignment horizontal="center" vertical="center"/>
      <protection hidden="1"/>
    </xf>
    <xf numFmtId="0" fontId="87" fillId="9" borderId="64" xfId="0" applyFont="1" applyFill="1" applyBorder="1" applyAlignment="1" applyProtection="1">
      <alignment horizontal="center" vertical="center"/>
      <protection hidden="1"/>
    </xf>
    <xf numFmtId="0" fontId="87" fillId="9" borderId="46" xfId="0" applyFont="1" applyFill="1" applyBorder="1" applyAlignment="1" applyProtection="1">
      <alignment horizontal="center" vertical="center"/>
      <protection hidden="1"/>
    </xf>
    <xf numFmtId="0" fontId="87" fillId="9" borderId="95" xfId="0" applyFont="1" applyFill="1" applyBorder="1" applyAlignment="1" applyProtection="1">
      <alignment horizontal="center" vertical="center"/>
      <protection hidden="1"/>
    </xf>
    <xf numFmtId="0" fontId="87" fillId="9" borderId="96" xfId="0" applyFont="1" applyFill="1" applyBorder="1" applyAlignment="1" applyProtection="1">
      <alignment horizontal="center" vertical="center"/>
      <protection hidden="1"/>
    </xf>
    <xf numFmtId="0" fontId="53" fillId="2" borderId="69" xfId="0" applyFont="1" applyFill="1" applyBorder="1" applyAlignment="1" applyProtection="1">
      <alignment horizontal="center" vertical="center"/>
      <protection hidden="1"/>
    </xf>
    <xf numFmtId="0" fontId="53" fillId="2" borderId="27" xfId="0" applyFont="1" applyFill="1" applyBorder="1" applyAlignment="1" applyProtection="1">
      <alignment horizontal="center" vertical="center"/>
      <protection hidden="1"/>
    </xf>
    <xf numFmtId="0" fontId="53" fillId="2" borderId="27" xfId="0" applyFont="1" applyFill="1" applyBorder="1" applyAlignment="1" applyProtection="1">
      <alignment horizontal="center" vertical="center" shrinkToFit="1"/>
      <protection hidden="1"/>
    </xf>
    <xf numFmtId="0" fontId="53" fillId="2" borderId="35" xfId="0" applyFont="1" applyFill="1" applyBorder="1" applyAlignment="1" applyProtection="1">
      <alignment horizontal="center" vertical="center"/>
      <protection hidden="1"/>
    </xf>
    <xf numFmtId="183" fontId="52" fillId="2" borderId="53" xfId="70" applyNumberFormat="1" applyFont="1" applyFill="1" applyBorder="1" applyAlignment="1" applyProtection="1">
      <alignment horizontal="center" vertical="center" wrapText="1"/>
      <protection hidden="1"/>
    </xf>
    <xf numFmtId="183" fontId="52" fillId="2" borderId="0" xfId="70" applyNumberFormat="1" applyFont="1" applyFill="1" applyBorder="1" applyAlignment="1" applyProtection="1">
      <alignment horizontal="center" vertical="center" wrapText="1"/>
      <protection hidden="1"/>
    </xf>
    <xf numFmtId="183" fontId="52" fillId="2" borderId="52" xfId="70" applyNumberFormat="1" applyFont="1" applyFill="1" applyBorder="1" applyAlignment="1" applyProtection="1">
      <alignment horizontal="center" vertical="center" wrapText="1"/>
      <protection hidden="1"/>
    </xf>
    <xf numFmtId="188" fontId="52" fillId="2" borderId="53" xfId="70" applyNumberFormat="1" applyFont="1" applyFill="1" applyBorder="1" applyAlignment="1" applyProtection="1">
      <alignment horizontal="center" vertical="center" wrapText="1"/>
      <protection hidden="1"/>
    </xf>
    <xf numFmtId="188" fontId="52" fillId="2" borderId="0" xfId="70" applyNumberFormat="1" applyFont="1" applyFill="1" applyBorder="1" applyAlignment="1" applyProtection="1">
      <alignment horizontal="center" vertical="center" wrapText="1"/>
      <protection hidden="1"/>
    </xf>
    <xf numFmtId="188" fontId="52" fillId="2" borderId="52" xfId="70" applyNumberFormat="1" applyFont="1" applyFill="1" applyBorder="1" applyAlignment="1" applyProtection="1">
      <alignment horizontal="center" vertical="center" wrapText="1"/>
      <protection hidden="1"/>
    </xf>
    <xf numFmtId="0" fontId="53" fillId="2" borderId="71" xfId="0" applyFont="1" applyFill="1" applyBorder="1" applyAlignment="1" applyProtection="1">
      <alignment horizontal="center" vertical="center"/>
      <protection hidden="1"/>
    </xf>
    <xf numFmtId="0" fontId="53" fillId="2" borderId="72" xfId="0" applyFont="1" applyFill="1" applyBorder="1" applyAlignment="1" applyProtection="1">
      <alignment horizontal="center" vertical="center"/>
      <protection hidden="1"/>
    </xf>
    <xf numFmtId="0" fontId="87" fillId="9" borderId="21" xfId="0" applyFont="1" applyFill="1" applyBorder="1" applyAlignment="1" applyProtection="1">
      <alignment horizontal="center" vertical="center"/>
      <protection hidden="1"/>
    </xf>
    <xf numFmtId="0" fontId="87" fillId="9" borderId="45" xfId="0" applyFont="1" applyFill="1" applyBorder="1" applyAlignment="1" applyProtection="1">
      <alignment horizontal="center" vertical="center"/>
      <protection hidden="1"/>
    </xf>
    <xf numFmtId="0" fontId="87" fillId="9" borderId="51" xfId="0" applyFont="1" applyFill="1" applyBorder="1" applyAlignment="1" applyProtection="1">
      <alignment horizontal="center" vertical="center"/>
      <protection hidden="1"/>
    </xf>
    <xf numFmtId="0" fontId="87" fillId="9" borderId="47" xfId="0" applyFont="1" applyFill="1" applyBorder="1" applyAlignment="1" applyProtection="1">
      <alignment horizontal="center" vertical="center"/>
      <protection hidden="1"/>
    </xf>
    <xf numFmtId="0" fontId="87" fillId="9" borderId="48" xfId="0" applyFont="1" applyFill="1" applyBorder="1" applyAlignment="1" applyProtection="1">
      <alignment horizontal="center" vertical="center"/>
      <protection hidden="1"/>
    </xf>
    <xf numFmtId="0" fontId="87" fillId="9" borderId="39" xfId="0" applyFont="1" applyFill="1" applyBorder="1" applyAlignment="1" applyProtection="1">
      <alignment horizontal="center" vertical="center"/>
      <protection hidden="1"/>
    </xf>
    <xf numFmtId="0" fontId="87" fillId="9" borderId="40" xfId="0" applyFont="1" applyFill="1" applyBorder="1" applyAlignment="1" applyProtection="1">
      <alignment horizontal="center" vertical="center"/>
      <protection hidden="1"/>
    </xf>
    <xf numFmtId="0" fontId="87" fillId="9" borderId="49" xfId="0" applyFont="1" applyFill="1" applyBorder="1" applyAlignment="1" applyProtection="1">
      <alignment horizontal="center" vertical="center"/>
      <protection hidden="1"/>
    </xf>
    <xf numFmtId="0" fontId="87" fillId="9" borderId="41" xfId="0" applyFont="1" applyFill="1" applyBorder="1" applyAlignment="1" applyProtection="1">
      <alignment horizontal="center" vertical="center"/>
      <protection hidden="1"/>
    </xf>
    <xf numFmtId="0" fontId="87" fillId="9" borderId="47" xfId="0" applyFont="1" applyFill="1" applyBorder="1" applyAlignment="1" applyProtection="1">
      <alignment horizontal="center" vertical="center" wrapText="1"/>
      <protection hidden="1"/>
    </xf>
    <xf numFmtId="0" fontId="87" fillId="9" borderId="80" xfId="0" applyFont="1" applyFill="1" applyBorder="1" applyAlignment="1" applyProtection="1">
      <alignment horizontal="center" vertical="center" wrapText="1"/>
      <protection hidden="1"/>
    </xf>
    <xf numFmtId="0" fontId="87" fillId="9" borderId="48" xfId="0" applyFont="1" applyFill="1" applyBorder="1" applyAlignment="1" applyProtection="1">
      <alignment horizontal="center" vertical="center" wrapText="1"/>
      <protection hidden="1"/>
    </xf>
    <xf numFmtId="0" fontId="87" fillId="9" borderId="50" xfId="0" applyFont="1" applyFill="1" applyBorder="1" applyAlignment="1" applyProtection="1">
      <alignment horizontal="center" vertical="center" wrapText="1"/>
      <protection hidden="1"/>
    </xf>
    <xf numFmtId="0" fontId="87" fillId="9" borderId="97" xfId="0" applyFont="1" applyFill="1" applyBorder="1" applyAlignment="1" applyProtection="1">
      <alignment horizontal="center" vertical="center" wrapText="1"/>
      <protection hidden="1"/>
    </xf>
    <xf numFmtId="0" fontId="87" fillId="9" borderId="40" xfId="0" applyFont="1" applyFill="1" applyBorder="1" applyAlignment="1" applyProtection="1">
      <alignment horizontal="center" vertical="center" wrapText="1"/>
      <protection hidden="1"/>
    </xf>
    <xf numFmtId="0" fontId="87" fillId="9" borderId="98" xfId="0" applyFont="1" applyFill="1" applyBorder="1" applyAlignment="1" applyProtection="1">
      <alignment horizontal="center" vertical="center" wrapText="1"/>
      <protection hidden="1"/>
    </xf>
    <xf numFmtId="0" fontId="53" fillId="2" borderId="73" xfId="0" applyFont="1" applyFill="1" applyBorder="1" applyAlignment="1" applyProtection="1">
      <alignment horizontal="center" vertical="center"/>
      <protection hidden="1"/>
    </xf>
    <xf numFmtId="190" fontId="52" fillId="8" borderId="22" xfId="0" applyNumberFormat="1" applyFont="1" applyFill="1" applyBorder="1" applyAlignment="1" applyProtection="1">
      <alignment horizontal="center" vertical="center" shrinkToFit="1"/>
      <protection hidden="1"/>
    </xf>
    <xf numFmtId="182" fontId="52" fillId="8" borderId="22" xfId="0" applyNumberFormat="1" applyFont="1" applyFill="1" applyBorder="1" applyAlignment="1" applyProtection="1">
      <alignment horizontal="center" vertical="center" shrinkToFit="1"/>
      <protection hidden="1"/>
    </xf>
    <xf numFmtId="182" fontId="52" fillId="8" borderId="117" xfId="0" applyNumberFormat="1" applyFont="1" applyFill="1" applyBorder="1" applyAlignment="1" applyProtection="1">
      <alignment horizontal="center" vertical="center" shrinkToFit="1"/>
      <protection hidden="1"/>
    </xf>
    <xf numFmtId="0" fontId="52" fillId="2" borderId="53" xfId="0" applyFont="1" applyFill="1" applyBorder="1" applyAlignment="1" applyProtection="1">
      <alignment horizontal="center" vertical="center"/>
      <protection hidden="1"/>
    </xf>
    <xf numFmtId="0" fontId="52" fillId="2" borderId="0" xfId="0" applyFont="1" applyFill="1" applyBorder="1" applyAlignment="1" applyProtection="1">
      <alignment horizontal="center" vertical="center"/>
      <protection hidden="1"/>
    </xf>
    <xf numFmtId="0" fontId="52" fillId="2" borderId="44" xfId="0" applyFont="1" applyFill="1" applyBorder="1" applyAlignment="1" applyProtection="1">
      <alignment horizontal="center" vertical="center" shrinkToFit="1"/>
      <protection hidden="1"/>
    </xf>
    <xf numFmtId="179" fontId="52" fillId="2" borderId="44" xfId="0" applyNumberFormat="1" applyFont="1" applyFill="1" applyBorder="1" applyAlignment="1" applyProtection="1">
      <alignment horizontal="right" vertical="center" shrinkToFit="1"/>
      <protection hidden="1"/>
    </xf>
    <xf numFmtId="180" fontId="52" fillId="2" borderId="44" xfId="0" applyNumberFormat="1" applyFont="1" applyFill="1" applyBorder="1" applyAlignment="1" applyProtection="1">
      <alignment horizontal="right" vertical="center" shrinkToFit="1"/>
      <protection hidden="1"/>
    </xf>
    <xf numFmtId="189" fontId="52" fillId="2" borderId="44" xfId="0" applyNumberFormat="1" applyFont="1" applyFill="1" applyBorder="1" applyAlignment="1" applyProtection="1">
      <alignment horizontal="right" vertical="center" shrinkToFit="1"/>
      <protection hidden="1"/>
    </xf>
    <xf numFmtId="190" fontId="52" fillId="2" borderId="44" xfId="0" applyNumberFormat="1" applyFont="1" applyFill="1" applyBorder="1" applyAlignment="1" applyProtection="1">
      <alignment horizontal="center" vertical="center" shrinkToFit="1"/>
      <protection hidden="1"/>
    </xf>
    <xf numFmtId="0" fontId="52" fillId="8" borderId="54" xfId="0" applyFont="1" applyFill="1" applyBorder="1" applyAlignment="1" applyProtection="1">
      <alignment horizontal="center" vertical="center"/>
      <protection hidden="1"/>
    </xf>
    <xf numFmtId="0" fontId="52" fillId="8" borderId="22" xfId="0" applyFont="1" applyFill="1" applyBorder="1" applyAlignment="1" applyProtection="1">
      <alignment horizontal="center" vertical="center"/>
      <protection hidden="1"/>
    </xf>
    <xf numFmtId="0" fontId="52" fillId="8" borderId="26" xfId="0" applyFont="1" applyFill="1" applyBorder="1" applyAlignment="1" applyProtection="1">
      <alignment horizontal="center" vertical="center" shrinkToFit="1"/>
      <protection hidden="1"/>
    </xf>
    <xf numFmtId="0" fontId="52" fillId="8" borderId="0" xfId="0" applyFont="1" applyFill="1" applyBorder="1" applyAlignment="1" applyProtection="1">
      <alignment horizontal="center" vertical="center" shrinkToFit="1"/>
      <protection hidden="1"/>
    </xf>
    <xf numFmtId="0" fontId="52" fillId="8" borderId="30" xfId="0" applyFont="1" applyFill="1" applyBorder="1" applyAlignment="1" applyProtection="1">
      <alignment horizontal="center" vertical="center" shrinkToFit="1"/>
      <protection hidden="1"/>
    </xf>
    <xf numFmtId="179" fontId="52" fillId="8" borderId="22" xfId="0" applyNumberFormat="1" applyFont="1" applyFill="1" applyBorder="1" applyAlignment="1" applyProtection="1">
      <alignment horizontal="right" vertical="center" shrinkToFit="1"/>
      <protection hidden="1"/>
    </xf>
    <xf numFmtId="180" fontId="52" fillId="8" borderId="22" xfId="0" applyNumberFormat="1" applyFont="1" applyFill="1" applyBorder="1" applyAlignment="1" applyProtection="1">
      <alignment horizontal="right" vertical="center" shrinkToFit="1"/>
      <protection hidden="1"/>
    </xf>
    <xf numFmtId="189" fontId="52" fillId="8" borderId="26" xfId="0" applyNumberFormat="1" applyFont="1" applyFill="1" applyBorder="1" applyAlignment="1" applyProtection="1">
      <alignment horizontal="right" vertical="center" shrinkToFit="1"/>
      <protection hidden="1"/>
    </xf>
    <xf numFmtId="189" fontId="52" fillId="8" borderId="0" xfId="0" applyNumberFormat="1" applyFont="1" applyFill="1" applyBorder="1" applyAlignment="1" applyProtection="1">
      <alignment horizontal="right" vertical="center" shrinkToFit="1"/>
      <protection hidden="1"/>
    </xf>
    <xf numFmtId="189" fontId="52" fillId="8" borderId="30" xfId="0" applyNumberFormat="1" applyFont="1" applyFill="1" applyBorder="1" applyAlignment="1" applyProtection="1">
      <alignment horizontal="right" vertical="center" shrinkToFit="1"/>
      <protection hidden="1"/>
    </xf>
    <xf numFmtId="182" fontId="52" fillId="2" borderId="44" xfId="0" applyNumberFormat="1" applyFont="1" applyFill="1" applyBorder="1" applyAlignment="1" applyProtection="1">
      <alignment horizontal="center" vertical="center" shrinkToFit="1"/>
      <protection hidden="1"/>
    </xf>
    <xf numFmtId="0" fontId="52" fillId="8" borderId="42" xfId="0" applyFont="1" applyFill="1" applyBorder="1" applyAlignment="1" applyProtection="1">
      <alignment horizontal="left" vertical="center" shrinkToFit="1"/>
      <protection hidden="1"/>
    </xf>
    <xf numFmtId="0" fontId="52" fillId="8" borderId="43" xfId="0" applyFont="1" applyFill="1" applyBorder="1" applyAlignment="1" applyProtection="1">
      <alignment horizontal="left" vertical="center" shrinkToFit="1"/>
      <protection hidden="1"/>
    </xf>
    <xf numFmtId="0" fontId="52" fillId="8" borderId="42" xfId="0" applyFont="1" applyFill="1" applyBorder="1" applyAlignment="1" applyProtection="1">
      <alignment horizontal="center" vertical="center" shrinkToFit="1"/>
      <protection hidden="1"/>
    </xf>
    <xf numFmtId="0" fontId="52" fillId="8" borderId="43" xfId="0" applyFont="1" applyFill="1" applyBorder="1" applyAlignment="1" applyProtection="1">
      <alignment horizontal="center" vertical="center" shrinkToFit="1"/>
      <protection hidden="1"/>
    </xf>
    <xf numFmtId="0" fontId="52" fillId="8" borderId="117" xfId="0" applyFont="1" applyFill="1" applyBorder="1" applyAlignment="1" applyProtection="1">
      <alignment horizontal="center" vertical="center" shrinkToFit="1"/>
      <protection hidden="1"/>
    </xf>
    <xf numFmtId="0" fontId="52" fillId="2" borderId="53" xfId="0" applyFont="1" applyFill="1" applyBorder="1" applyAlignment="1" applyProtection="1">
      <alignment horizontal="left" vertical="center" shrinkToFit="1"/>
      <protection hidden="1"/>
    </xf>
    <xf numFmtId="0" fontId="52" fillId="2" borderId="0" xfId="0" applyFont="1" applyFill="1" applyBorder="1" applyAlignment="1" applyProtection="1">
      <alignment horizontal="left" vertical="center" shrinkToFit="1"/>
      <protection hidden="1"/>
    </xf>
    <xf numFmtId="0" fontId="52" fillId="2" borderId="53" xfId="0" applyFont="1" applyFill="1" applyBorder="1" applyAlignment="1" applyProtection="1">
      <alignment horizontal="center" vertical="center" shrinkToFit="1"/>
      <protection hidden="1"/>
    </xf>
    <xf numFmtId="0" fontId="52" fillId="2" borderId="0" xfId="0" applyFont="1" applyFill="1" applyBorder="1" applyAlignment="1" applyProtection="1">
      <alignment horizontal="center" vertical="center" shrinkToFit="1"/>
      <protection hidden="1"/>
    </xf>
    <xf numFmtId="0" fontId="52" fillId="2" borderId="52" xfId="0" applyFont="1" applyFill="1" applyBorder="1" applyAlignment="1" applyProtection="1">
      <alignment horizontal="center" vertical="center" shrinkToFit="1"/>
      <protection hidden="1"/>
    </xf>
    <xf numFmtId="179" fontId="52" fillId="8" borderId="26" xfId="0" applyNumberFormat="1" applyFont="1" applyFill="1" applyBorder="1" applyAlignment="1" applyProtection="1">
      <alignment horizontal="right" vertical="center" shrinkToFit="1"/>
      <protection hidden="1"/>
    </xf>
    <xf numFmtId="179" fontId="52" fillId="8" borderId="0" xfId="0" applyNumberFormat="1" applyFont="1" applyFill="1" applyBorder="1" applyAlignment="1" applyProtection="1">
      <alignment horizontal="right" vertical="center" shrinkToFit="1"/>
      <protection hidden="1"/>
    </xf>
    <xf numFmtId="179" fontId="52" fillId="8" borderId="30" xfId="0" applyNumberFormat="1" applyFont="1" applyFill="1" applyBorder="1" applyAlignment="1" applyProtection="1">
      <alignment horizontal="right" vertical="center" shrinkToFit="1"/>
      <protection hidden="1"/>
    </xf>
    <xf numFmtId="180" fontId="52" fillId="8" borderId="26" xfId="0" applyNumberFormat="1" applyFont="1" applyFill="1" applyBorder="1" applyAlignment="1" applyProtection="1">
      <alignment horizontal="right" vertical="center" shrinkToFit="1"/>
      <protection hidden="1"/>
    </xf>
    <xf numFmtId="180" fontId="52" fillId="8" borderId="0" xfId="0" applyNumberFormat="1" applyFont="1" applyFill="1" applyBorder="1" applyAlignment="1" applyProtection="1">
      <alignment horizontal="right" vertical="center" shrinkToFit="1"/>
      <protection hidden="1"/>
    </xf>
    <xf numFmtId="180" fontId="52" fillId="8" borderId="30" xfId="0" applyNumberFormat="1" applyFont="1" applyFill="1" applyBorder="1" applyAlignment="1" applyProtection="1">
      <alignment horizontal="right" vertical="center" shrinkToFit="1"/>
      <protection hidden="1"/>
    </xf>
    <xf numFmtId="190" fontId="52" fillId="8" borderId="26" xfId="0" applyNumberFormat="1" applyFont="1" applyFill="1" applyBorder="1" applyAlignment="1" applyProtection="1">
      <alignment horizontal="center" vertical="center" shrinkToFit="1"/>
      <protection hidden="1"/>
    </xf>
    <xf numFmtId="190" fontId="52" fillId="8" borderId="0" xfId="0" applyNumberFormat="1" applyFont="1" applyFill="1" applyBorder="1" applyAlignment="1" applyProtection="1">
      <alignment horizontal="center" vertical="center" shrinkToFit="1"/>
      <protection hidden="1"/>
    </xf>
    <xf numFmtId="190" fontId="52" fillId="8" borderId="30" xfId="0" applyNumberFormat="1" applyFont="1" applyFill="1" applyBorder="1" applyAlignment="1" applyProtection="1">
      <alignment horizontal="center" vertical="center" shrinkToFit="1"/>
      <protection hidden="1"/>
    </xf>
    <xf numFmtId="182" fontId="52" fillId="8" borderId="26" xfId="0" applyNumberFormat="1" applyFont="1" applyFill="1" applyBorder="1" applyAlignment="1" applyProtection="1">
      <alignment horizontal="center" vertical="center" shrinkToFit="1"/>
      <protection hidden="1"/>
    </xf>
    <xf numFmtId="182" fontId="52" fillId="8" borderId="0" xfId="0" applyNumberFormat="1" applyFont="1" applyFill="1" applyBorder="1" applyAlignment="1" applyProtection="1">
      <alignment horizontal="center" vertical="center" shrinkToFit="1"/>
      <protection hidden="1"/>
    </xf>
    <xf numFmtId="182" fontId="52" fillId="8" borderId="30" xfId="0" applyNumberFormat="1" applyFont="1" applyFill="1" applyBorder="1" applyAlignment="1" applyProtection="1">
      <alignment horizontal="center" vertical="center" shrinkToFit="1"/>
      <protection hidden="1"/>
    </xf>
    <xf numFmtId="0" fontId="52" fillId="8" borderId="26" xfId="0" applyFont="1" applyFill="1" applyBorder="1" applyAlignment="1" applyProtection="1">
      <alignment horizontal="left" vertical="center" shrinkToFit="1"/>
      <protection hidden="1"/>
    </xf>
    <xf numFmtId="0" fontId="52" fillId="8" borderId="0" xfId="0" applyFont="1" applyFill="1" applyBorder="1" applyAlignment="1" applyProtection="1">
      <alignment horizontal="left" vertical="center" shrinkToFit="1"/>
      <protection hidden="1"/>
    </xf>
    <xf numFmtId="182" fontId="52" fillId="8" borderId="52" xfId="0" applyNumberFormat="1" applyFont="1" applyFill="1" applyBorder="1" applyAlignment="1" applyProtection="1">
      <alignment horizontal="center" vertical="center" shrinkToFit="1"/>
      <protection hidden="1"/>
    </xf>
    <xf numFmtId="190" fontId="52" fillId="8" borderId="57" xfId="0" applyNumberFormat="1" applyFont="1" applyFill="1" applyBorder="1" applyAlignment="1" applyProtection="1">
      <alignment horizontal="center" vertical="center" shrinkToFit="1"/>
      <protection hidden="1"/>
    </xf>
    <xf numFmtId="190" fontId="52" fillId="8" borderId="58" xfId="0" applyNumberFormat="1" applyFont="1" applyFill="1" applyBorder="1" applyAlignment="1" applyProtection="1">
      <alignment horizontal="center" vertical="center" shrinkToFit="1"/>
      <protection hidden="1"/>
    </xf>
    <xf numFmtId="190" fontId="52" fillId="8" borderId="59" xfId="0" applyNumberFormat="1" applyFont="1" applyFill="1" applyBorder="1" applyAlignment="1" applyProtection="1">
      <alignment horizontal="center" vertical="center" shrinkToFit="1"/>
      <protection hidden="1"/>
    </xf>
    <xf numFmtId="182" fontId="52" fillId="8" borderId="57" xfId="0" applyNumberFormat="1" applyFont="1" applyFill="1" applyBorder="1" applyAlignment="1" applyProtection="1">
      <alignment horizontal="center" vertical="center" shrinkToFit="1"/>
      <protection hidden="1"/>
    </xf>
    <xf numFmtId="182" fontId="52" fillId="8" borderId="58" xfId="0" applyNumberFormat="1" applyFont="1" applyFill="1" applyBorder="1" applyAlignment="1" applyProtection="1">
      <alignment horizontal="center" vertical="center" shrinkToFit="1"/>
      <protection hidden="1"/>
    </xf>
    <xf numFmtId="182" fontId="52" fillId="8" borderId="59" xfId="0" applyNumberFormat="1" applyFont="1" applyFill="1" applyBorder="1" applyAlignment="1" applyProtection="1">
      <alignment horizontal="center" vertical="center" shrinkToFit="1"/>
      <protection hidden="1"/>
    </xf>
    <xf numFmtId="182" fontId="52" fillId="0" borderId="0" xfId="0" applyNumberFormat="1" applyFont="1" applyFill="1" applyBorder="1" applyAlignment="1" applyProtection="1">
      <alignment horizontal="left" vertical="center" shrinkToFit="1"/>
      <protection hidden="1"/>
    </xf>
    <xf numFmtId="0" fontId="52" fillId="8" borderId="55" xfId="0" applyFont="1" applyFill="1" applyBorder="1" applyAlignment="1" applyProtection="1">
      <alignment horizontal="center" vertical="center"/>
      <protection hidden="1"/>
    </xf>
    <xf numFmtId="0" fontId="52" fillId="8" borderId="56" xfId="0" applyFont="1" applyFill="1" applyBorder="1" applyAlignment="1" applyProtection="1">
      <alignment horizontal="center" vertical="center"/>
      <protection hidden="1"/>
    </xf>
    <xf numFmtId="0" fontId="52" fillId="8" borderId="57" xfId="0" applyFont="1" applyFill="1" applyBorder="1" applyAlignment="1" applyProtection="1">
      <alignment horizontal="center" vertical="center" shrinkToFit="1"/>
      <protection hidden="1"/>
    </xf>
    <xf numFmtId="0" fontId="52" fillId="8" borderId="58" xfId="0" applyFont="1" applyFill="1" applyBorder="1" applyAlignment="1" applyProtection="1">
      <alignment horizontal="center" vertical="center" shrinkToFit="1"/>
      <protection hidden="1"/>
    </xf>
    <xf numFmtId="0" fontId="52" fillId="8" borderId="59" xfId="0" applyFont="1" applyFill="1" applyBorder="1" applyAlignment="1" applyProtection="1">
      <alignment horizontal="center" vertical="center" shrinkToFit="1"/>
      <protection hidden="1"/>
    </xf>
    <xf numFmtId="179" fontId="52" fillId="8" borderId="57" xfId="0" applyNumberFormat="1" applyFont="1" applyFill="1" applyBorder="1" applyAlignment="1" applyProtection="1">
      <alignment horizontal="right" vertical="center" shrinkToFit="1"/>
      <protection hidden="1"/>
    </xf>
    <xf numFmtId="179" fontId="52" fillId="8" borderId="58" xfId="0" applyNumberFormat="1" applyFont="1" applyFill="1" applyBorder="1" applyAlignment="1" applyProtection="1">
      <alignment horizontal="right" vertical="center" shrinkToFit="1"/>
      <protection hidden="1"/>
    </xf>
    <xf numFmtId="179" fontId="52" fillId="8" borderId="59" xfId="0" applyNumberFormat="1" applyFont="1" applyFill="1" applyBorder="1" applyAlignment="1" applyProtection="1">
      <alignment horizontal="right" vertical="center" shrinkToFit="1"/>
      <protection hidden="1"/>
    </xf>
    <xf numFmtId="180" fontId="52" fillId="8" borderId="57" xfId="0" applyNumberFormat="1" applyFont="1" applyFill="1" applyBorder="1" applyAlignment="1" applyProtection="1">
      <alignment horizontal="right" vertical="center" shrinkToFit="1"/>
      <protection hidden="1"/>
    </xf>
    <xf numFmtId="180" fontId="52" fillId="8" borderId="58" xfId="0" applyNumberFormat="1" applyFont="1" applyFill="1" applyBorder="1" applyAlignment="1" applyProtection="1">
      <alignment horizontal="right" vertical="center" shrinkToFit="1"/>
      <protection hidden="1"/>
    </xf>
    <xf numFmtId="180" fontId="52" fillId="8" borderId="59" xfId="0" applyNumberFormat="1" applyFont="1" applyFill="1" applyBorder="1" applyAlignment="1" applyProtection="1">
      <alignment horizontal="right" vertical="center" shrinkToFit="1"/>
      <protection hidden="1"/>
    </xf>
    <xf numFmtId="189" fontId="52" fillId="8" borderId="57" xfId="0" applyNumberFormat="1" applyFont="1" applyFill="1" applyBorder="1" applyAlignment="1" applyProtection="1">
      <alignment horizontal="right" vertical="center" shrinkToFit="1"/>
      <protection hidden="1"/>
    </xf>
    <xf numFmtId="189" fontId="52" fillId="8" borderId="58" xfId="0" applyNumberFormat="1" applyFont="1" applyFill="1" applyBorder="1" applyAlignment="1" applyProtection="1">
      <alignment horizontal="right" vertical="center" shrinkToFit="1"/>
      <protection hidden="1"/>
    </xf>
    <xf numFmtId="189" fontId="52" fillId="8" borderId="59" xfId="0" applyNumberFormat="1" applyFont="1" applyFill="1" applyBorder="1" applyAlignment="1" applyProtection="1">
      <alignment horizontal="right" vertical="center" shrinkToFit="1"/>
      <protection hidden="1"/>
    </xf>
    <xf numFmtId="0" fontId="87" fillId="9" borderId="50" xfId="0" applyFont="1" applyFill="1" applyBorder="1" applyAlignment="1" applyProtection="1">
      <alignment horizontal="center" vertical="center"/>
      <protection hidden="1"/>
    </xf>
    <xf numFmtId="0" fontId="87" fillId="9" borderId="98" xfId="0" applyFont="1" applyFill="1" applyBorder="1" applyAlignment="1" applyProtection="1">
      <alignment horizontal="center" vertical="center"/>
      <protection hidden="1"/>
    </xf>
    <xf numFmtId="0" fontId="52" fillId="8" borderId="57" xfId="0" applyFont="1" applyFill="1" applyBorder="1" applyAlignment="1" applyProtection="1">
      <alignment horizontal="left" vertical="center" shrinkToFit="1"/>
      <protection hidden="1"/>
    </xf>
    <xf numFmtId="0" fontId="52" fillId="8" borderId="58" xfId="0" applyFont="1" applyFill="1" applyBorder="1" applyAlignment="1" applyProtection="1">
      <alignment horizontal="left" vertical="center" shrinkToFit="1"/>
      <protection hidden="1"/>
    </xf>
    <xf numFmtId="0" fontId="52" fillId="2" borderId="44" xfId="0" applyFont="1" applyFill="1" applyBorder="1" applyAlignment="1" applyProtection="1">
      <alignment horizontal="center" vertical="center"/>
      <protection hidden="1"/>
    </xf>
    <xf numFmtId="0" fontId="52" fillId="8" borderId="52" xfId="0" applyFont="1" applyFill="1" applyBorder="1" applyAlignment="1" applyProtection="1">
      <alignment horizontal="center" vertical="center" shrinkToFit="1"/>
      <protection hidden="1"/>
    </xf>
    <xf numFmtId="0" fontId="87" fillId="9" borderId="76" xfId="0" applyFont="1" applyFill="1" applyBorder="1" applyAlignment="1" applyProtection="1">
      <alignment horizontal="center" vertical="center" shrinkToFit="1"/>
      <protection hidden="1"/>
    </xf>
    <xf numFmtId="0" fontId="87" fillId="9" borderId="58" xfId="0" applyFont="1" applyFill="1" applyBorder="1" applyAlignment="1" applyProtection="1">
      <alignment horizontal="center" vertical="center" shrinkToFit="1"/>
      <protection hidden="1"/>
    </xf>
    <xf numFmtId="0" fontId="52" fillId="8" borderId="102" xfId="0" applyFont="1" applyFill="1" applyBorder="1" applyAlignment="1" applyProtection="1">
      <alignment horizontal="left" vertical="center" shrinkToFit="1"/>
      <protection hidden="1"/>
    </xf>
    <xf numFmtId="0" fontId="52" fillId="8" borderId="84" xfId="0" applyFont="1" applyFill="1" applyBorder="1" applyAlignment="1" applyProtection="1">
      <alignment horizontal="left" vertical="center" shrinkToFit="1"/>
      <protection hidden="1"/>
    </xf>
    <xf numFmtId="0" fontId="52" fillId="8" borderId="86" xfId="0" applyFont="1" applyFill="1" applyBorder="1" applyAlignment="1" applyProtection="1">
      <alignment horizontal="left" vertical="center" shrinkToFit="1"/>
      <protection hidden="1"/>
    </xf>
    <xf numFmtId="0" fontId="52" fillId="8" borderId="60" xfId="0" applyFont="1" applyFill="1" applyBorder="1" applyAlignment="1" applyProtection="1">
      <alignment horizontal="center" vertical="center" shrinkToFit="1"/>
      <protection hidden="1"/>
    </xf>
    <xf numFmtId="0" fontId="52" fillId="2" borderId="105" xfId="0" applyFont="1" applyFill="1" applyBorder="1" applyAlignment="1" applyProtection="1">
      <alignment horizontal="center" vertical="center" wrapText="1"/>
      <protection hidden="1"/>
    </xf>
    <xf numFmtId="0" fontId="52" fillId="2" borderId="106" xfId="0" applyFont="1" applyFill="1" applyBorder="1" applyAlignment="1" applyProtection="1">
      <alignment horizontal="center" vertical="center" wrapText="1"/>
      <protection hidden="1"/>
    </xf>
    <xf numFmtId="0" fontId="52" fillId="2" borderId="81" xfId="0" applyFont="1" applyFill="1" applyBorder="1" applyAlignment="1" applyProtection="1">
      <alignment horizontal="left" vertical="center" wrapText="1"/>
      <protection hidden="1"/>
    </xf>
    <xf numFmtId="0" fontId="52" fillId="2" borderId="61" xfId="0" applyFont="1" applyFill="1" applyBorder="1" applyAlignment="1" applyProtection="1">
      <alignment horizontal="left" vertical="center" wrapText="1"/>
      <protection hidden="1"/>
    </xf>
    <xf numFmtId="0" fontId="52" fillId="2" borderId="81" xfId="0" applyNumberFormat="1" applyFont="1" applyFill="1" applyBorder="1" applyAlignment="1" applyProtection="1">
      <alignment horizontal="center" vertical="center" wrapText="1" shrinkToFit="1"/>
      <protection hidden="1"/>
    </xf>
    <xf numFmtId="0" fontId="52" fillId="2" borderId="61" xfId="0" applyNumberFormat="1" applyFont="1" applyFill="1" applyBorder="1" applyAlignment="1" applyProtection="1">
      <alignment horizontal="center" vertical="center" wrapText="1" shrinkToFit="1"/>
      <protection hidden="1"/>
    </xf>
    <xf numFmtId="0" fontId="52" fillId="2" borderId="62" xfId="0" applyNumberFormat="1" applyFont="1" applyFill="1" applyBorder="1" applyAlignment="1" applyProtection="1">
      <alignment horizontal="center" vertical="center" wrapText="1" shrinkToFit="1"/>
      <protection hidden="1"/>
    </xf>
    <xf numFmtId="0" fontId="52" fillId="2" borderId="81" xfId="0" applyNumberFormat="1" applyFont="1" applyFill="1" applyBorder="1" applyAlignment="1" applyProtection="1">
      <alignment horizontal="left" vertical="center" wrapText="1" shrinkToFit="1"/>
      <protection hidden="1"/>
    </xf>
    <xf numFmtId="0" fontId="52" fillId="2" borderId="61" xfId="0" applyNumberFormat="1" applyFont="1" applyFill="1" applyBorder="1" applyAlignment="1" applyProtection="1">
      <alignment horizontal="left" vertical="center" wrapText="1" shrinkToFit="1"/>
      <protection hidden="1"/>
    </xf>
    <xf numFmtId="0" fontId="52" fillId="2" borderId="62" xfId="0" applyNumberFormat="1" applyFont="1" applyFill="1" applyBorder="1" applyAlignment="1" applyProtection="1">
      <alignment horizontal="left" vertical="center" wrapText="1" shrinkToFit="1"/>
      <protection hidden="1"/>
    </xf>
    <xf numFmtId="0" fontId="52" fillId="8" borderId="65" xfId="0" applyFont="1" applyFill="1" applyBorder="1" applyAlignment="1" applyProtection="1">
      <alignment horizontal="left" vertical="center" wrapText="1" shrinkToFit="1"/>
      <protection hidden="1"/>
    </xf>
    <xf numFmtId="0" fontId="52" fillId="8" borderId="66" xfId="0" applyFont="1" applyFill="1" applyBorder="1" applyAlignment="1" applyProtection="1">
      <alignment horizontal="left" vertical="center" wrapText="1" shrinkToFit="1"/>
      <protection hidden="1"/>
    </xf>
    <xf numFmtId="0" fontId="52" fillId="8" borderId="67" xfId="0" applyFont="1" applyFill="1" applyBorder="1" applyAlignment="1" applyProtection="1">
      <alignment horizontal="left" vertical="center" wrapText="1" shrinkToFit="1"/>
      <protection hidden="1"/>
    </xf>
    <xf numFmtId="0" fontId="87" fillId="9" borderId="103" xfId="0" applyFont="1" applyFill="1" applyBorder="1" applyAlignment="1" applyProtection="1">
      <alignment horizontal="center" vertical="center" shrinkToFit="1"/>
      <protection hidden="1"/>
    </xf>
    <xf numFmtId="0" fontId="87" fillId="9" borderId="100" xfId="0" applyFont="1" applyFill="1" applyBorder="1" applyAlignment="1" applyProtection="1">
      <alignment horizontal="center" vertical="center" shrinkToFit="1"/>
      <protection hidden="1"/>
    </xf>
    <xf numFmtId="0" fontId="87" fillId="9" borderId="104" xfId="0" applyFont="1" applyFill="1" applyBorder="1" applyAlignment="1" applyProtection="1">
      <alignment horizontal="center" vertical="center" shrinkToFit="1"/>
      <protection hidden="1"/>
    </xf>
    <xf numFmtId="0" fontId="52" fillId="8" borderId="39" xfId="0" applyFont="1" applyFill="1" applyBorder="1" applyAlignment="1" applyProtection="1">
      <alignment horizontal="left" vertical="center" wrapText="1" shrinkToFit="1"/>
      <protection hidden="1"/>
    </xf>
    <xf numFmtId="0" fontId="52" fillId="8" borderId="40" xfId="0" applyFont="1" applyFill="1" applyBorder="1" applyAlignment="1" applyProtection="1">
      <alignment horizontal="left" vertical="center" wrapText="1" shrinkToFit="1"/>
      <protection hidden="1"/>
    </xf>
    <xf numFmtId="0" fontId="52" fillId="8" borderId="98" xfId="0" applyFont="1" applyFill="1" applyBorder="1" applyAlignment="1" applyProtection="1">
      <alignment horizontal="left" vertical="center" wrapText="1" shrinkToFit="1"/>
      <protection hidden="1"/>
    </xf>
    <xf numFmtId="0" fontId="52" fillId="8" borderId="78" xfId="0" applyFont="1" applyFill="1" applyBorder="1" applyAlignment="1" applyProtection="1">
      <alignment horizontal="center" vertical="center" wrapText="1"/>
      <protection hidden="1"/>
    </xf>
    <xf numFmtId="0" fontId="52" fillId="8" borderId="79" xfId="0" applyFont="1" applyFill="1" applyBorder="1" applyAlignment="1" applyProtection="1">
      <alignment horizontal="center" vertical="center" wrapText="1"/>
      <protection hidden="1"/>
    </xf>
    <xf numFmtId="0" fontId="52" fillId="8" borderId="107" xfId="0" applyFont="1" applyFill="1" applyBorder="1" applyAlignment="1" applyProtection="1">
      <alignment horizontal="left" vertical="center" wrapText="1"/>
      <protection hidden="1"/>
    </xf>
    <xf numFmtId="0" fontId="52" fillId="8" borderId="61" xfId="0" applyFont="1" applyFill="1" applyBorder="1" applyAlignment="1" applyProtection="1">
      <alignment horizontal="left" vertical="center" wrapText="1"/>
      <protection hidden="1"/>
    </xf>
    <xf numFmtId="0" fontId="52" fillId="8" borderId="107" xfId="0" applyNumberFormat="1" applyFont="1" applyFill="1" applyBorder="1" applyAlignment="1" applyProtection="1">
      <alignment horizontal="center" vertical="center" wrapText="1" shrinkToFit="1"/>
      <protection hidden="1"/>
    </xf>
    <xf numFmtId="0" fontId="52" fillId="8" borderId="61" xfId="0" applyNumberFormat="1" applyFont="1" applyFill="1" applyBorder="1" applyAlignment="1" applyProtection="1">
      <alignment horizontal="center" vertical="center" wrapText="1" shrinkToFit="1"/>
      <protection hidden="1"/>
    </xf>
    <xf numFmtId="0" fontId="52" fillId="8" borderId="108" xfId="0" applyNumberFormat="1" applyFont="1" applyFill="1" applyBorder="1" applyAlignment="1" applyProtection="1">
      <alignment horizontal="center" vertical="center" wrapText="1" shrinkToFit="1"/>
      <protection hidden="1"/>
    </xf>
    <xf numFmtId="0" fontId="52" fillId="8" borderId="61" xfId="0" applyNumberFormat="1" applyFont="1" applyFill="1" applyBorder="1" applyAlignment="1" applyProtection="1">
      <alignment horizontal="left" vertical="center" wrapText="1" shrinkToFit="1"/>
      <protection hidden="1"/>
    </xf>
    <xf numFmtId="0" fontId="52" fillId="8" borderId="62" xfId="0" applyNumberFormat="1" applyFont="1" applyFill="1" applyBorder="1" applyAlignment="1" applyProtection="1">
      <alignment horizontal="left" vertical="center" wrapText="1" shrinkToFit="1"/>
      <protection hidden="1"/>
    </xf>
    <xf numFmtId="0" fontId="87" fillId="9" borderId="45" xfId="0" applyFont="1" applyFill="1" applyBorder="1" applyAlignment="1" applyProtection="1">
      <alignment horizontal="center" vertical="center" wrapText="1"/>
      <protection hidden="1"/>
    </xf>
    <xf numFmtId="0" fontId="87" fillId="9" borderId="46" xfId="0" applyFont="1" applyFill="1" applyBorder="1" applyAlignment="1" applyProtection="1">
      <alignment horizontal="center" vertical="center" wrapText="1"/>
      <protection hidden="1"/>
    </xf>
    <xf numFmtId="0" fontId="87" fillId="9" borderId="65" xfId="0" applyFont="1" applyFill="1" applyBorder="1" applyAlignment="1" applyProtection="1">
      <alignment horizontal="center" vertical="center" wrapText="1"/>
      <protection hidden="1"/>
    </xf>
    <xf numFmtId="0" fontId="87" fillId="9" borderId="66" xfId="0" applyFont="1" applyFill="1" applyBorder="1" applyAlignment="1" applyProtection="1">
      <alignment horizontal="center" vertical="center" wrapText="1"/>
      <protection hidden="1"/>
    </xf>
    <xf numFmtId="0" fontId="87" fillId="9" borderId="82" xfId="0" applyFont="1" applyFill="1" applyBorder="1" applyAlignment="1" applyProtection="1">
      <alignment horizontal="center" vertical="center" wrapText="1"/>
      <protection hidden="1"/>
    </xf>
    <xf numFmtId="0" fontId="87" fillId="9" borderId="65" xfId="0" applyNumberFormat="1" applyFont="1" applyFill="1" applyBorder="1" applyAlignment="1" applyProtection="1">
      <alignment horizontal="center" vertical="center" wrapText="1" shrinkToFit="1"/>
      <protection hidden="1"/>
    </xf>
    <xf numFmtId="0" fontId="87" fillId="9" borderId="66" xfId="0" applyNumberFormat="1" applyFont="1" applyFill="1" applyBorder="1" applyAlignment="1" applyProtection="1">
      <alignment horizontal="center" vertical="center" wrapText="1" shrinkToFit="1"/>
      <protection hidden="1"/>
    </xf>
    <xf numFmtId="0" fontId="87" fillId="9" borderId="82" xfId="0" applyNumberFormat="1" applyFont="1" applyFill="1" applyBorder="1" applyAlignment="1" applyProtection="1">
      <alignment horizontal="center" vertical="center" wrapText="1" shrinkToFit="1"/>
      <protection hidden="1"/>
    </xf>
    <xf numFmtId="0" fontId="87" fillId="9" borderId="67" xfId="0" applyNumberFormat="1" applyFont="1" applyFill="1" applyBorder="1" applyAlignment="1" applyProtection="1">
      <alignment horizontal="center" vertical="center" wrapText="1" shrinkToFit="1"/>
      <protection hidden="1"/>
    </xf>
    <xf numFmtId="0" fontId="52" fillId="8" borderId="55" xfId="0" applyFont="1" applyFill="1" applyBorder="1" applyAlignment="1" applyProtection="1">
      <alignment horizontal="center" vertical="center" wrapText="1"/>
      <protection hidden="1"/>
    </xf>
    <xf numFmtId="0" fontId="52" fillId="8" borderId="56" xfId="0" applyFont="1" applyFill="1" applyBorder="1" applyAlignment="1" applyProtection="1">
      <alignment horizontal="center" vertical="center" wrapText="1"/>
      <protection hidden="1"/>
    </xf>
    <xf numFmtId="0" fontId="52" fillId="8" borderId="57" xfId="0" applyFont="1" applyFill="1" applyBorder="1" applyAlignment="1" applyProtection="1">
      <alignment horizontal="left" vertical="center" wrapText="1"/>
      <protection hidden="1"/>
    </xf>
    <xf numFmtId="0" fontId="52" fillId="8" borderId="57" xfId="0" applyNumberFormat="1" applyFont="1" applyFill="1" applyBorder="1" applyAlignment="1" applyProtection="1">
      <alignment horizontal="center" vertical="center" wrapText="1" shrinkToFit="1"/>
      <protection hidden="1"/>
    </xf>
    <xf numFmtId="0" fontId="52" fillId="8" borderId="58" xfId="0" applyNumberFormat="1" applyFont="1" applyFill="1" applyBorder="1" applyAlignment="1" applyProtection="1">
      <alignment horizontal="center" vertical="center" wrapText="1" shrinkToFit="1"/>
      <protection hidden="1"/>
    </xf>
    <xf numFmtId="0" fontId="52" fillId="8" borderId="59" xfId="0" applyNumberFormat="1" applyFont="1" applyFill="1" applyBorder="1" applyAlignment="1" applyProtection="1">
      <alignment horizontal="center" vertical="center" wrapText="1" shrinkToFit="1"/>
      <protection hidden="1"/>
    </xf>
    <xf numFmtId="0" fontId="52" fillId="8" borderId="58" xfId="0" applyNumberFormat="1" applyFont="1" applyFill="1" applyBorder="1" applyAlignment="1" applyProtection="1">
      <alignment horizontal="left" vertical="center" wrapText="1" shrinkToFit="1"/>
      <protection hidden="1"/>
    </xf>
    <xf numFmtId="0" fontId="52" fillId="8" borderId="60" xfId="0" applyNumberFormat="1" applyFont="1" applyFill="1" applyBorder="1" applyAlignment="1" applyProtection="1">
      <alignment horizontal="left" vertical="center" wrapText="1" shrinkToFit="1"/>
      <protection hidden="1"/>
    </xf>
    <xf numFmtId="0" fontId="52" fillId="8" borderId="81" xfId="0" applyFont="1" applyFill="1" applyBorder="1" applyAlignment="1" applyProtection="1">
      <alignment horizontal="center" vertical="center" wrapText="1"/>
      <protection hidden="1"/>
    </xf>
    <xf numFmtId="0" fontId="52" fillId="8" borderId="108" xfId="0" applyFont="1" applyFill="1" applyBorder="1" applyAlignment="1" applyProtection="1">
      <alignment horizontal="center" vertical="center" wrapText="1"/>
      <protection hidden="1"/>
    </xf>
    <xf numFmtId="0" fontId="52" fillId="2" borderId="81" xfId="0" applyFont="1" applyFill="1" applyBorder="1" applyAlignment="1" applyProtection="1">
      <alignment horizontal="center" vertical="center" wrapText="1"/>
      <protection hidden="1"/>
    </xf>
    <xf numFmtId="0" fontId="52" fillId="2" borderId="62" xfId="0" applyFont="1" applyFill="1" applyBorder="1" applyAlignment="1" applyProtection="1">
      <alignment horizontal="center" vertical="center" wrapText="1"/>
      <protection hidden="1"/>
    </xf>
  </cellXfs>
  <cellStyles count="71">
    <cellStyle name="パーセント 2" xfId="13" xr:uid="{00000000-0005-0000-0000-000000000000}"/>
    <cellStyle name="パーセント 2 2" xfId="14" xr:uid="{00000000-0005-0000-0000-000001000000}"/>
    <cellStyle name="パーセント 3" xfId="15" xr:uid="{00000000-0005-0000-0000-000002000000}"/>
    <cellStyle name="パーセント 3 2" xfId="16" xr:uid="{00000000-0005-0000-0000-000003000000}"/>
    <cellStyle name="パーセント 4" xfId="17" xr:uid="{00000000-0005-0000-0000-000004000000}"/>
    <cellStyle name="パーセント 5" xfId="18" xr:uid="{00000000-0005-0000-0000-000005000000}"/>
    <cellStyle name="パーセント 6" xfId="19" xr:uid="{00000000-0005-0000-0000-000006000000}"/>
    <cellStyle name="ハイパーリンク 2" xfId="20" xr:uid="{00000000-0005-0000-0000-000007000000}"/>
    <cellStyle name="桁区切り" xfId="70" builtinId="6"/>
    <cellStyle name="桁区切り 2" xfId="1" xr:uid="{00000000-0005-0000-0000-000009000000}"/>
    <cellStyle name="桁区切り 2 2" xfId="3" xr:uid="{00000000-0005-0000-0000-00000A000000}"/>
    <cellStyle name="桁区切り 2 3" xfId="21" xr:uid="{00000000-0005-0000-0000-00000B000000}"/>
    <cellStyle name="桁区切り 3" xfId="8" xr:uid="{00000000-0005-0000-0000-00000C000000}"/>
    <cellStyle name="桁区切り 3 2" xfId="22" xr:uid="{00000000-0005-0000-0000-00000D000000}"/>
    <cellStyle name="桁区切り 3 3" xfId="23" xr:uid="{00000000-0005-0000-0000-00000E000000}"/>
    <cellStyle name="桁区切り 4" xfId="24" xr:uid="{00000000-0005-0000-0000-00000F000000}"/>
    <cellStyle name="桁区切り 4 2" xfId="25" xr:uid="{00000000-0005-0000-0000-000010000000}"/>
    <cellStyle name="桁区切り 4 2 2" xfId="26" xr:uid="{00000000-0005-0000-0000-000011000000}"/>
    <cellStyle name="桁区切り 4 3" xfId="27" xr:uid="{00000000-0005-0000-0000-000012000000}"/>
    <cellStyle name="桁区切り 4 3 2" xfId="28" xr:uid="{00000000-0005-0000-0000-000013000000}"/>
    <cellStyle name="桁区切り 4 4" xfId="29" xr:uid="{00000000-0005-0000-0000-000014000000}"/>
    <cellStyle name="桁区切り 4 4 2" xfId="30" xr:uid="{00000000-0005-0000-0000-000015000000}"/>
    <cellStyle name="桁区切り 4 5" xfId="31" xr:uid="{00000000-0005-0000-0000-000016000000}"/>
    <cellStyle name="桁区切り 4 6" xfId="32" xr:uid="{00000000-0005-0000-0000-000017000000}"/>
    <cellStyle name="桁区切り 5" xfId="33" xr:uid="{00000000-0005-0000-0000-000018000000}"/>
    <cellStyle name="桁区切り 6" xfId="34" xr:uid="{00000000-0005-0000-0000-000019000000}"/>
    <cellStyle name="標準" xfId="0" builtinId="0"/>
    <cellStyle name="標準 10" xfId="35" xr:uid="{00000000-0005-0000-0000-00001B000000}"/>
    <cellStyle name="標準 11" xfId="36" xr:uid="{00000000-0005-0000-0000-00001C000000}"/>
    <cellStyle name="標準 12" xfId="37" xr:uid="{00000000-0005-0000-0000-00001D000000}"/>
    <cellStyle name="標準 13" xfId="38" xr:uid="{00000000-0005-0000-0000-00001E000000}"/>
    <cellStyle name="標準 14" xfId="39" xr:uid="{00000000-0005-0000-0000-00001F000000}"/>
    <cellStyle name="標準 2" xfId="2" xr:uid="{00000000-0005-0000-0000-000020000000}"/>
    <cellStyle name="標準 2 2" xfId="4" xr:uid="{00000000-0005-0000-0000-000021000000}"/>
    <cellStyle name="標準 2 2 2" xfId="40" xr:uid="{00000000-0005-0000-0000-000022000000}"/>
    <cellStyle name="標準 2 2_★H25補正 ＺＥＢ 様式及び作成要領 記入例(2)　（書類関係②）システム提案概要" xfId="41" xr:uid="{00000000-0005-0000-0000-000023000000}"/>
    <cellStyle name="標準 2 3" xfId="5" xr:uid="{00000000-0005-0000-0000-000024000000}"/>
    <cellStyle name="標準 2 3 2" xfId="42" xr:uid="{00000000-0005-0000-0000-000025000000}"/>
    <cellStyle name="標準 2 3 3" xfId="43" xr:uid="{00000000-0005-0000-0000-000026000000}"/>
    <cellStyle name="標準 2 3_★H25補正 ＺＥＢ 様式及び作成要領 記入例(2)　（書類関係②）システム提案概要" xfId="44" xr:uid="{00000000-0005-0000-0000-000027000000}"/>
    <cellStyle name="標準 2 4" xfId="45" xr:uid="{00000000-0005-0000-0000-000028000000}"/>
    <cellStyle name="標準 2 5" xfId="46" xr:uid="{00000000-0005-0000-0000-000029000000}"/>
    <cellStyle name="標準 2_★H25補正 ＺＥＢ 様式及び作成要領 記入例(2)　（書類関係②）システム提案概要" xfId="47" xr:uid="{00000000-0005-0000-0000-00002A000000}"/>
    <cellStyle name="標準 3" xfId="6" xr:uid="{00000000-0005-0000-0000-00002B000000}"/>
    <cellStyle name="標準 3 2" xfId="12" xr:uid="{00000000-0005-0000-0000-00002C000000}"/>
    <cellStyle name="標準 4" xfId="9" xr:uid="{00000000-0005-0000-0000-00002D000000}"/>
    <cellStyle name="標準 4 2" xfId="48" xr:uid="{00000000-0005-0000-0000-00002E000000}"/>
    <cellStyle name="標準 4 3" xfId="49" xr:uid="{00000000-0005-0000-0000-00002F000000}"/>
    <cellStyle name="標準 4_★H25補正 ＺＥＢ 様式及び作成要領 記入例(2)　（書類関係②）システム提案概要" xfId="50" xr:uid="{00000000-0005-0000-0000-000030000000}"/>
    <cellStyle name="標準 5" xfId="10" xr:uid="{00000000-0005-0000-0000-000031000000}"/>
    <cellStyle name="標準 5 2" xfId="51" xr:uid="{00000000-0005-0000-0000-000032000000}"/>
    <cellStyle name="標準 5 3" xfId="52" xr:uid="{00000000-0005-0000-0000-000033000000}"/>
    <cellStyle name="標準 5 4" xfId="53" xr:uid="{00000000-0005-0000-0000-000034000000}"/>
    <cellStyle name="標準 6" xfId="11" xr:uid="{00000000-0005-0000-0000-000035000000}"/>
    <cellStyle name="標準 6 2" xfId="54" xr:uid="{00000000-0005-0000-0000-000036000000}"/>
    <cellStyle name="標準 6 3" xfId="55" xr:uid="{00000000-0005-0000-0000-000037000000}"/>
    <cellStyle name="標準 6 4" xfId="56" xr:uid="{00000000-0005-0000-0000-000038000000}"/>
    <cellStyle name="標準 7" xfId="7" xr:uid="{00000000-0005-0000-0000-000039000000}"/>
    <cellStyle name="標準 7 2" xfId="57" xr:uid="{00000000-0005-0000-0000-00003A000000}"/>
    <cellStyle name="標準 7 2 2" xfId="58" xr:uid="{00000000-0005-0000-0000-00003B000000}"/>
    <cellStyle name="標準 7 3" xfId="59" xr:uid="{00000000-0005-0000-0000-00003C000000}"/>
    <cellStyle name="標準 7 3 2" xfId="60" xr:uid="{00000000-0005-0000-0000-00003D000000}"/>
    <cellStyle name="標準 7 3 2 2" xfId="61" xr:uid="{00000000-0005-0000-0000-00003E000000}"/>
    <cellStyle name="標準 7 3 3" xfId="62" xr:uid="{00000000-0005-0000-0000-00003F000000}"/>
    <cellStyle name="標準 7 4" xfId="63" xr:uid="{00000000-0005-0000-0000-000040000000}"/>
    <cellStyle name="標準 7 4 2" xfId="64" xr:uid="{00000000-0005-0000-0000-000041000000}"/>
    <cellStyle name="標準 7 5" xfId="65" xr:uid="{00000000-0005-0000-0000-000042000000}"/>
    <cellStyle name="標準 7 6" xfId="66" xr:uid="{00000000-0005-0000-0000-000043000000}"/>
    <cellStyle name="標準 7 7" xfId="67" xr:uid="{00000000-0005-0000-0000-000044000000}"/>
    <cellStyle name="標準 8" xfId="68" xr:uid="{00000000-0005-0000-0000-000045000000}"/>
    <cellStyle name="標準 9" xfId="69" xr:uid="{00000000-0005-0000-0000-000046000000}"/>
  </cellStyles>
  <dxfs count="91">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auto="1"/>
      </font>
      <fill>
        <patternFill>
          <bgColor rgb="FFC6D9F1"/>
        </patternFill>
      </fill>
    </dxf>
    <dxf>
      <font>
        <color auto="1"/>
      </font>
      <fill>
        <patternFill>
          <bgColor rgb="FFC6D9F1"/>
        </patternFill>
      </fill>
    </dxf>
    <dxf>
      <font>
        <color auto="1"/>
      </font>
      <fill>
        <patternFill>
          <bgColor rgb="FFC6D9F1"/>
        </patternFill>
      </fill>
    </dxf>
    <dxf>
      <font>
        <color theme="0"/>
      </font>
      <fill>
        <patternFill patternType="none">
          <bgColor auto="1"/>
        </patternFill>
      </fill>
      <border>
        <left/>
        <right/>
        <top/>
        <bottom/>
        <vertical/>
        <horizontal/>
      </border>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ill>
        <patternFill>
          <bgColor rgb="FFDD7CF0"/>
        </patternFill>
      </fill>
      <border>
        <left style="thin">
          <color rgb="FF808080"/>
        </left>
        <right style="thin">
          <color rgb="FF808080"/>
        </right>
        <top style="thin">
          <color rgb="FF808080"/>
        </top>
        <bottom style="thin">
          <color rgb="FF808080"/>
        </bottom>
        <vertical/>
        <horizontal/>
      </border>
    </dxf>
    <dxf>
      <fill>
        <patternFill>
          <bgColor rgb="FF667EF6"/>
        </patternFill>
      </fill>
      <border>
        <left style="thin">
          <color rgb="FF808080"/>
        </left>
        <right style="thin">
          <color rgb="FF808080"/>
        </right>
        <top style="thin">
          <color rgb="FF808080"/>
        </top>
        <bottom style="thin">
          <color rgb="FF808080"/>
        </bottom>
        <vertical/>
        <horizontal/>
      </border>
    </dxf>
    <dxf>
      <font>
        <color theme="0"/>
      </font>
      <fill>
        <patternFill>
          <fgColor theme="0"/>
          <bgColor theme="0"/>
        </patternFill>
      </fill>
      <border>
        <left/>
        <right/>
        <top/>
        <bottom/>
        <vertical/>
        <horizontal/>
      </border>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ill>
        <patternFill>
          <bgColor rgb="FFBFBFBF"/>
        </patternFill>
      </fill>
    </dxf>
    <dxf>
      <fill>
        <patternFill>
          <bgColor rgb="FFBFBFBF"/>
        </patternFill>
      </fill>
    </dxf>
    <dxf>
      <fill>
        <patternFill>
          <bgColor rgb="FFBFBFBF"/>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DD7CF0"/>
        </patternFill>
      </fill>
    </dxf>
    <dxf>
      <fill>
        <patternFill>
          <bgColor rgb="FF667EF6"/>
        </patternFill>
      </fill>
    </dxf>
    <dxf>
      <font>
        <color theme="0"/>
      </font>
      <fill>
        <patternFill>
          <bgColor rgb="FFDD7CF0"/>
        </patternFill>
      </fill>
    </dxf>
    <dxf>
      <font>
        <color theme="0"/>
      </font>
      <fill>
        <patternFill>
          <bgColor rgb="FF667EF6"/>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FF99"/>
        </patternFill>
      </fill>
    </dxf>
    <dxf>
      <fill>
        <patternFill>
          <bgColor rgb="FFFFFF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0000CC"/>
      <color rgb="FFFFFF99"/>
      <color rgb="FFFFC1C1"/>
      <color rgb="FFC1C1C1"/>
      <color rgb="FF3333CC"/>
      <color rgb="FFC6D9F1"/>
      <color rgb="FF595959"/>
      <color rgb="FFBFBFBF"/>
      <color rgb="FF4BAEB7"/>
      <color rgb="FFDD7C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ＺＥＨデベロッパー登録票!$CL$9" lockText="1" noThreeD="1"/>
</file>

<file path=xl/ctrlProps/ctrlProp10.xml><?xml version="1.0" encoding="utf-8"?>
<formControlPr xmlns="http://schemas.microsoft.com/office/spreadsheetml/2009/9/main" objectType="CheckBox" fmlaLink="ＺＥＨデベロッパー登録票!$CZ$17" lockText="1" noThreeD="1"/>
</file>

<file path=xl/ctrlProps/ctrlProp11.xml><?xml version="1.0" encoding="utf-8"?>
<formControlPr xmlns="http://schemas.microsoft.com/office/spreadsheetml/2009/9/main" objectType="CheckBox" fmlaLink="ＺＥＨデベロッパー登録票!$DC$17" lockText="1" noThreeD="1"/>
</file>

<file path=xl/ctrlProps/ctrlProp12.xml><?xml version="1.0" encoding="utf-8"?>
<formControlPr xmlns="http://schemas.microsoft.com/office/spreadsheetml/2009/9/main" objectType="CheckBox" fmlaLink="ＺＥＨデベロッパー登録票!$DF$17" lockText="1" noThreeD="1"/>
</file>

<file path=xl/ctrlProps/ctrlProp13.xml><?xml version="1.0" encoding="utf-8"?>
<formControlPr xmlns="http://schemas.microsoft.com/office/spreadsheetml/2009/9/main" objectType="CheckBox" fmlaLink="ＺＥＨデベロッパー登録票!$CN$18" lockText="1" noThreeD="1"/>
</file>

<file path=xl/ctrlProps/ctrlProp14.xml><?xml version="1.0" encoding="utf-8"?>
<formControlPr xmlns="http://schemas.microsoft.com/office/spreadsheetml/2009/9/main" objectType="CheckBox" fmlaLink="ＺＥＨデベロッパー登録票!$CQ$18" lockText="1" noThreeD="1"/>
</file>

<file path=xl/ctrlProps/ctrlProp15.xml><?xml version="1.0" encoding="utf-8"?>
<formControlPr xmlns="http://schemas.microsoft.com/office/spreadsheetml/2009/9/main" objectType="CheckBox" fmlaLink="ＺＥＨデベロッパー登録票!$CT$18" lockText="1" noThreeD="1"/>
</file>

<file path=xl/ctrlProps/ctrlProp16.xml><?xml version="1.0" encoding="utf-8"?>
<formControlPr xmlns="http://schemas.microsoft.com/office/spreadsheetml/2009/9/main" objectType="CheckBox" fmlaLink="ＺＥＨデベロッパー登録票!$CW$18" lockText="1" noThreeD="1"/>
</file>

<file path=xl/ctrlProps/ctrlProp17.xml><?xml version="1.0" encoding="utf-8"?>
<formControlPr xmlns="http://schemas.microsoft.com/office/spreadsheetml/2009/9/main" objectType="CheckBox" fmlaLink="ＺＥＨデベロッパー登録票!$CN$19" lockText="1" noThreeD="1"/>
</file>

<file path=xl/ctrlProps/ctrlProp18.xml><?xml version="1.0" encoding="utf-8"?>
<formControlPr xmlns="http://schemas.microsoft.com/office/spreadsheetml/2009/9/main" objectType="CheckBox" fmlaLink="ＺＥＨデベロッパー登録票!$CQ$19" lockText="1" noThreeD="1"/>
</file>

<file path=xl/ctrlProps/ctrlProp19.xml><?xml version="1.0" encoding="utf-8"?>
<formControlPr xmlns="http://schemas.microsoft.com/office/spreadsheetml/2009/9/main" objectType="CheckBox" fmlaLink="ＺＥＨデベロッパー登録票!$CT$19" lockText="1" noThreeD="1"/>
</file>

<file path=xl/ctrlProps/ctrlProp2.xml><?xml version="1.0" encoding="utf-8"?>
<formControlPr xmlns="http://schemas.microsoft.com/office/spreadsheetml/2009/9/main" objectType="CheckBox" fmlaLink="ＺＥＨデベロッパー登録票!$CM$9" lockText="1" noThreeD="1"/>
</file>

<file path=xl/ctrlProps/ctrlProp20.xml><?xml version="1.0" encoding="utf-8"?>
<formControlPr xmlns="http://schemas.microsoft.com/office/spreadsheetml/2009/9/main" objectType="CheckBox" fmlaLink="ＺＥＨデベロッパー登録票!$CW$19" lockText="1" noThreeD="1"/>
</file>

<file path=xl/ctrlProps/ctrlProp21.xml><?xml version="1.0" encoding="utf-8"?>
<formControlPr xmlns="http://schemas.microsoft.com/office/spreadsheetml/2009/9/main" objectType="CheckBox" fmlaLink="ＺＥＨデベロッパー登録票!$CZ$19" lockText="1" noThreeD="1"/>
</file>

<file path=xl/ctrlProps/ctrlProp22.xml><?xml version="1.0" encoding="utf-8"?>
<formControlPr xmlns="http://schemas.microsoft.com/office/spreadsheetml/2009/9/main" objectType="CheckBox" fmlaLink="ＺＥＨデベロッパー登録票!$CN$20" lockText="1" noThreeD="1"/>
</file>

<file path=xl/ctrlProps/ctrlProp23.xml><?xml version="1.0" encoding="utf-8"?>
<formControlPr xmlns="http://schemas.microsoft.com/office/spreadsheetml/2009/9/main" objectType="CheckBox" fmlaLink="ＺＥＨデベロッパー登録票!$CQ$20" lockText="1" noThreeD="1"/>
</file>

<file path=xl/ctrlProps/ctrlProp24.xml><?xml version="1.0" encoding="utf-8"?>
<formControlPr xmlns="http://schemas.microsoft.com/office/spreadsheetml/2009/9/main" objectType="CheckBox" fmlaLink="ＺＥＨデベロッパー登録票!$CT$20" lockText="1" noThreeD="1"/>
</file>

<file path=xl/ctrlProps/ctrlProp25.xml><?xml version="1.0" encoding="utf-8"?>
<formControlPr xmlns="http://schemas.microsoft.com/office/spreadsheetml/2009/9/main" objectType="CheckBox" fmlaLink="ＺＥＨデベロッパー登録票!$CW$20" lockText="1" noThreeD="1"/>
</file>

<file path=xl/ctrlProps/ctrlProp26.xml><?xml version="1.0" encoding="utf-8"?>
<formControlPr xmlns="http://schemas.microsoft.com/office/spreadsheetml/2009/9/main" objectType="CheckBox" fmlaLink="ＺＥＨデベロッパー登録票!$CZ$20" lockText="1" noThreeD="1"/>
</file>

<file path=xl/ctrlProps/ctrlProp27.xml><?xml version="1.0" encoding="utf-8"?>
<formControlPr xmlns="http://schemas.microsoft.com/office/spreadsheetml/2009/9/main" objectType="CheckBox" fmlaLink="ＺＥＨデベロッパー登録票!$DC$20" lockText="1" noThreeD="1"/>
</file>

<file path=xl/ctrlProps/ctrlProp28.xml><?xml version="1.0" encoding="utf-8"?>
<formControlPr xmlns="http://schemas.microsoft.com/office/spreadsheetml/2009/9/main" objectType="CheckBox" fmlaLink="ＺＥＨデベロッパー登録票!$DF$20" lockText="1" noThreeD="1"/>
</file>

<file path=xl/ctrlProps/ctrlProp29.xml><?xml version="1.0" encoding="utf-8"?>
<formControlPr xmlns="http://schemas.microsoft.com/office/spreadsheetml/2009/9/main" objectType="CheckBox" fmlaLink="ＺＥＨデベロッパー登録票!$CN$21" lockText="1" noThreeD="1"/>
</file>

<file path=xl/ctrlProps/ctrlProp3.xml><?xml version="1.0" encoding="utf-8"?>
<formControlPr xmlns="http://schemas.microsoft.com/office/spreadsheetml/2009/9/main" objectType="CheckBox" fmlaLink="ＺＥＨデベロッパー登録票!$CT$16" lockText="1" noThreeD="1"/>
</file>

<file path=xl/ctrlProps/ctrlProp30.xml><?xml version="1.0" encoding="utf-8"?>
<formControlPr xmlns="http://schemas.microsoft.com/office/spreadsheetml/2009/9/main" objectType="CheckBox" fmlaLink="ＺＥＨデベロッパー登録票!$CQ$21" lockText="1" noThreeD="1"/>
</file>

<file path=xl/ctrlProps/ctrlProp31.xml><?xml version="1.0" encoding="utf-8"?>
<formControlPr xmlns="http://schemas.microsoft.com/office/spreadsheetml/2009/9/main" objectType="CheckBox" fmlaLink="ＺＥＨデベロッパー登録票!$CT$21" lockText="1" noThreeD="1"/>
</file>

<file path=xl/ctrlProps/ctrlProp32.xml><?xml version="1.0" encoding="utf-8"?>
<formControlPr xmlns="http://schemas.microsoft.com/office/spreadsheetml/2009/9/main" objectType="CheckBox" fmlaLink="ＺＥＨデベロッパー登録票!$CW$21" lockText="1" noThreeD="1"/>
</file>

<file path=xl/ctrlProps/ctrlProp33.xml><?xml version="1.0" encoding="utf-8"?>
<formControlPr xmlns="http://schemas.microsoft.com/office/spreadsheetml/2009/9/main" objectType="CheckBox" fmlaLink="ＺＥＨデベロッパー登録票!$CZ$21" lockText="1" noThreeD="1"/>
</file>

<file path=xl/ctrlProps/ctrlProp34.xml><?xml version="1.0" encoding="utf-8"?>
<formControlPr xmlns="http://schemas.microsoft.com/office/spreadsheetml/2009/9/main" objectType="CheckBox" fmlaLink="ＺＥＨデベロッパー登録票!$CN$22" lockText="1" noThreeD="1"/>
</file>

<file path=xl/ctrlProps/ctrlProp35.xml><?xml version="1.0" encoding="utf-8"?>
<formControlPr xmlns="http://schemas.microsoft.com/office/spreadsheetml/2009/9/main" objectType="CheckBox" fmlaLink="ＺＥＨデベロッパー登録票!$CQ$22" lockText="1" noThreeD="1"/>
</file>

<file path=xl/ctrlProps/ctrlProp36.xml><?xml version="1.0" encoding="utf-8"?>
<formControlPr xmlns="http://schemas.microsoft.com/office/spreadsheetml/2009/9/main" objectType="CheckBox" fmlaLink="ＺＥＨデベロッパー登録票!$CT$22" lockText="1" noThreeD="1"/>
</file>

<file path=xl/ctrlProps/ctrlProp37.xml><?xml version="1.0" encoding="utf-8"?>
<formControlPr xmlns="http://schemas.microsoft.com/office/spreadsheetml/2009/9/main" objectType="CheckBox" fmlaLink="ＺＥＨデベロッパー登録票!$CW$22" lockText="1" noThreeD="1"/>
</file>

<file path=xl/ctrlProps/ctrlProp38.xml><?xml version="1.0" encoding="utf-8"?>
<formControlPr xmlns="http://schemas.microsoft.com/office/spreadsheetml/2009/9/main" objectType="CheckBox" fmlaLink="ＺＥＨデベロッパー登録票!$CN$23" lockText="1" noThreeD="1"/>
</file>

<file path=xl/ctrlProps/ctrlProp39.xml><?xml version="1.0" encoding="utf-8"?>
<formControlPr xmlns="http://schemas.microsoft.com/office/spreadsheetml/2009/9/main" objectType="CheckBox" fmlaLink="ＺＥＨデベロッパー登録票!$CQ$23" lockText="1" noThreeD="1"/>
</file>

<file path=xl/ctrlProps/ctrlProp4.xml><?xml version="1.0" encoding="utf-8"?>
<formControlPr xmlns="http://schemas.microsoft.com/office/spreadsheetml/2009/9/main" objectType="CheckBox" fmlaLink="ＺＥＨデベロッパー登録票!$CW$16" lockText="1" noThreeD="1"/>
</file>

<file path=xl/ctrlProps/ctrlProp40.xml><?xml version="1.0" encoding="utf-8"?>
<formControlPr xmlns="http://schemas.microsoft.com/office/spreadsheetml/2009/9/main" objectType="CheckBox" fmlaLink="ＺＥＨデベロッパー登録票!$CT$23" lockText="1" noThreeD="1"/>
</file>

<file path=xl/ctrlProps/ctrlProp41.xml><?xml version="1.0" encoding="utf-8"?>
<formControlPr xmlns="http://schemas.microsoft.com/office/spreadsheetml/2009/9/main" objectType="CheckBox" fmlaLink="ＺＥＨデベロッパー登録票!$CW$23" lockText="1" noThreeD="1"/>
</file>

<file path=xl/ctrlProps/ctrlProp42.xml><?xml version="1.0" encoding="utf-8"?>
<formControlPr xmlns="http://schemas.microsoft.com/office/spreadsheetml/2009/9/main" objectType="CheckBox" fmlaLink="ＺＥＨデベロッパー登録票!$CZ$23" lockText="1" noThreeD="1"/>
</file>

<file path=xl/ctrlProps/ctrlProp43.xml><?xml version="1.0" encoding="utf-8"?>
<formControlPr xmlns="http://schemas.microsoft.com/office/spreadsheetml/2009/9/main" objectType="CheckBox" fmlaLink="ＺＥＨデベロッパー登録票!$DC$23" lockText="1" noThreeD="1"/>
</file>

<file path=xl/ctrlProps/ctrlProp44.xml><?xml version="1.0" encoding="utf-8"?>
<formControlPr xmlns="http://schemas.microsoft.com/office/spreadsheetml/2009/9/main" objectType="CheckBox" fmlaLink="ＺＥＨデベロッパー登録票!$DF$23" lockText="1" noThreeD="1"/>
</file>

<file path=xl/ctrlProps/ctrlProp45.xml><?xml version="1.0" encoding="utf-8"?>
<formControlPr xmlns="http://schemas.microsoft.com/office/spreadsheetml/2009/9/main" objectType="CheckBox" fmlaLink="ＺＥＨデベロッパー登録票!$CN$24" lockText="1" noThreeD="1"/>
</file>

<file path=xl/ctrlProps/ctrlProp46.xml><?xml version="1.0" encoding="utf-8"?>
<formControlPr xmlns="http://schemas.microsoft.com/office/spreadsheetml/2009/9/main" objectType="CheckBox" fmlaLink="ＺＥＨデベロッパー登録票!$CN$15" lockText="1" noThreeD="1"/>
</file>

<file path=xl/ctrlProps/ctrlProp47.xml><?xml version="1.0" encoding="utf-8"?>
<formControlPr xmlns="http://schemas.microsoft.com/office/spreadsheetml/2009/9/main" objectType="CheckBox" fmlaLink="ＺＥＨデベロッパー登録票!$CN$16" lockText="1" noThreeD="1"/>
</file>

<file path=xl/ctrlProps/ctrlProp48.xml><?xml version="1.0" encoding="utf-8"?>
<formControlPr xmlns="http://schemas.microsoft.com/office/spreadsheetml/2009/9/main" objectType="Radio" checked="Checked" firstButton="1" fmlaLink="ＺＥＨデベロッパー登録票!$DI$20"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ＺＥＨデベロッパー登録票!$DC$16" lockText="1" noThreeD="1"/>
</file>

<file path=xl/ctrlProps/ctrlProp50.xml><?xml version="1.0" encoding="utf-8"?>
<formControlPr xmlns="http://schemas.microsoft.com/office/spreadsheetml/2009/9/main" objectType="CheckBox" fmlaLink="ＺＥＨデベロッパー登録票!$CZ$16" lockText="1" noThreeD="1"/>
</file>

<file path=xl/ctrlProps/ctrlProp51.xml><?xml version="1.0" encoding="utf-8"?>
<formControlPr xmlns="http://schemas.microsoft.com/office/spreadsheetml/2009/9/main" objectType="CheckBox" fmlaLink="ＺＥＨデベロッパー登録票!$CQ$16" lockText="1" noThreeD="1"/>
</file>

<file path=xl/ctrlProps/ctrlProp52.xml><?xml version="1.0" encoding="utf-8"?>
<formControlPr xmlns="http://schemas.microsoft.com/office/spreadsheetml/2009/9/main" objectType="CheckBox" fmlaLink="ＺＥＨデベロッパー登録票!$CL$14" lockText="1" noThreeD="1"/>
</file>

<file path=xl/ctrlProps/ctrlProp6.xml><?xml version="1.0" encoding="utf-8"?>
<formControlPr xmlns="http://schemas.microsoft.com/office/spreadsheetml/2009/9/main" objectType="CheckBox" fmlaLink="ＺＥＨデベロッパー登録票!$CN$17" lockText="1" noThreeD="1"/>
</file>

<file path=xl/ctrlProps/ctrlProp7.xml><?xml version="1.0" encoding="utf-8"?>
<formControlPr xmlns="http://schemas.microsoft.com/office/spreadsheetml/2009/9/main" objectType="CheckBox" fmlaLink="ＺＥＨデベロッパー登録票!$CQ$17" lockText="1" noThreeD="1"/>
</file>

<file path=xl/ctrlProps/ctrlProp8.xml><?xml version="1.0" encoding="utf-8"?>
<formControlPr xmlns="http://schemas.microsoft.com/office/spreadsheetml/2009/9/main" objectType="CheckBox" fmlaLink="ＺＥＨデベロッパー登録票!$CT$17" lockText="1" noThreeD="1"/>
</file>

<file path=xl/ctrlProps/ctrlProp9.xml><?xml version="1.0" encoding="utf-8"?>
<formControlPr xmlns="http://schemas.microsoft.com/office/spreadsheetml/2009/9/main" objectType="CheckBox" fmlaLink="ＺＥＨデベロッパー登録票!$CW$1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53</xdr:row>
          <xdr:rowOff>76200</xdr:rowOff>
        </xdr:from>
        <xdr:to>
          <xdr:col>21</xdr:col>
          <xdr:colOff>142875</xdr:colOff>
          <xdr:row>53</xdr:row>
          <xdr:rowOff>438150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53</xdr:row>
          <xdr:rowOff>66675</xdr:rowOff>
        </xdr:from>
        <xdr:to>
          <xdr:col>39</xdr:col>
          <xdr:colOff>142875</xdr:colOff>
          <xdr:row>53</xdr:row>
          <xdr:rowOff>438150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45</xdr:col>
      <xdr:colOff>0</xdr:colOff>
      <xdr:row>0</xdr:row>
      <xdr:rowOff>0</xdr:rowOff>
    </xdr:from>
    <xdr:to>
      <xdr:col>127</xdr:col>
      <xdr:colOff>90132</xdr:colOff>
      <xdr:row>220</xdr:row>
      <xdr:rowOff>55909</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085294" y="0"/>
          <a:ext cx="18523809" cy="77152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91710</xdr:colOff>
          <xdr:row>41</xdr:row>
          <xdr:rowOff>55953</xdr:rowOff>
        </xdr:from>
        <xdr:to>
          <xdr:col>25</xdr:col>
          <xdr:colOff>14087</xdr:colOff>
          <xdr:row>42</xdr:row>
          <xdr:rowOff>432949</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2879937" y="14845680"/>
              <a:ext cx="2468150" cy="809951"/>
              <a:chOff x="2702663" y="14130350"/>
              <a:chExt cx="2398881" cy="751947"/>
            </a:xfrm>
          </xdr:grpSpPr>
          <xdr:sp macro="" textlink="">
            <xdr:nvSpPr>
              <xdr:cNvPr id="5208" name="Option Button 88" hidden="1">
                <a:extLst>
                  <a:ext uri="{63B3BB69-23CF-44E3-9099-C40C66FF867C}">
                    <a14:compatExt spid="_x0000_s5208"/>
                  </a:ext>
                  <a:ext uri="{FF2B5EF4-FFF2-40B4-BE49-F238E27FC236}">
                    <a16:creationId xmlns:a16="http://schemas.microsoft.com/office/drawing/2014/main" id="{00000000-0008-0000-0100-000058140000}"/>
                  </a:ext>
                </a:extLst>
              </xdr:cNvPr>
              <xdr:cNvSpPr/>
            </xdr:nvSpPr>
            <xdr:spPr bwMode="auto">
              <a:xfrm>
                <a:off x="2702663" y="14130350"/>
                <a:ext cx="2398881" cy="2879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09" name="Option Button 89" hidden="1">
                <a:extLst>
                  <a:ext uri="{63B3BB69-23CF-44E3-9099-C40C66FF867C}">
                    <a14:compatExt spid="_x0000_s5209"/>
                  </a:ext>
                  <a:ext uri="{FF2B5EF4-FFF2-40B4-BE49-F238E27FC236}">
                    <a16:creationId xmlns:a16="http://schemas.microsoft.com/office/drawing/2014/main" id="{00000000-0008-0000-0100-000059140000}"/>
                  </a:ext>
                </a:extLst>
              </xdr:cNvPr>
              <xdr:cNvSpPr/>
            </xdr:nvSpPr>
            <xdr:spPr bwMode="auto">
              <a:xfrm>
                <a:off x="2702681" y="14511707"/>
                <a:ext cx="1265145" cy="3705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85722</xdr:colOff>
          <xdr:row>30</xdr:row>
          <xdr:rowOff>47625</xdr:rowOff>
        </xdr:from>
        <xdr:to>
          <xdr:col>67</xdr:col>
          <xdr:colOff>136608</xdr:colOff>
          <xdr:row>40</xdr:row>
          <xdr:rowOff>340417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2873949" y="10074852"/>
              <a:ext cx="11325023" cy="4622338"/>
              <a:chOff x="2696692" y="8788214"/>
              <a:chExt cx="10999034" cy="4102772"/>
            </a:xfrm>
          </xdr:grpSpPr>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5941076"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7562986"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10814124"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2701201"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4324236"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5941076"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7562986"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9192217"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10814124"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12429275"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2701201"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4324236"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5941076"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7562986"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2701201"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4324236"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5941076"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7562986"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9192217"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2701201"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100-00002C140000}"/>
                  </a:ext>
                </a:extLst>
              </xdr:cNvPr>
              <xdr:cNvSpPr/>
            </xdr:nvSpPr>
            <xdr:spPr bwMode="auto">
              <a:xfrm>
                <a:off x="4324236"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100-00002D140000}"/>
                  </a:ext>
                </a:extLst>
              </xdr:cNvPr>
              <xdr:cNvSpPr/>
            </xdr:nvSpPr>
            <xdr:spPr bwMode="auto">
              <a:xfrm>
                <a:off x="5941076"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100-00002E140000}"/>
                  </a:ext>
                </a:extLst>
              </xdr:cNvPr>
              <xdr:cNvSpPr/>
            </xdr:nvSpPr>
            <xdr:spPr bwMode="auto">
              <a:xfrm>
                <a:off x="7562986"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100-00002F140000}"/>
                  </a:ext>
                </a:extLst>
              </xdr:cNvPr>
              <xdr:cNvSpPr/>
            </xdr:nvSpPr>
            <xdr:spPr bwMode="auto">
              <a:xfrm>
                <a:off x="9192217"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100-000031140000}"/>
                  </a:ext>
                </a:extLst>
              </xdr:cNvPr>
              <xdr:cNvSpPr/>
            </xdr:nvSpPr>
            <xdr:spPr bwMode="auto">
              <a:xfrm>
                <a:off x="10814124"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100-000032140000}"/>
                  </a:ext>
                </a:extLst>
              </xdr:cNvPr>
              <xdr:cNvSpPr/>
            </xdr:nvSpPr>
            <xdr:spPr bwMode="auto">
              <a:xfrm>
                <a:off x="12429275"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100-000033140000}"/>
                  </a:ext>
                </a:extLst>
              </xdr:cNvPr>
              <xdr:cNvSpPr/>
            </xdr:nvSpPr>
            <xdr:spPr bwMode="auto">
              <a:xfrm>
                <a:off x="2701201"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100-000034140000}"/>
                  </a:ext>
                </a:extLst>
              </xdr:cNvPr>
              <xdr:cNvSpPr/>
            </xdr:nvSpPr>
            <xdr:spPr bwMode="auto">
              <a:xfrm>
                <a:off x="4324236"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100-000035140000}"/>
                  </a:ext>
                </a:extLst>
              </xdr:cNvPr>
              <xdr:cNvSpPr/>
            </xdr:nvSpPr>
            <xdr:spPr bwMode="auto">
              <a:xfrm>
                <a:off x="5941076"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100-000036140000}"/>
                  </a:ext>
                </a:extLst>
              </xdr:cNvPr>
              <xdr:cNvSpPr/>
            </xdr:nvSpPr>
            <xdr:spPr bwMode="auto">
              <a:xfrm>
                <a:off x="7562986"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100-000037140000}"/>
                  </a:ext>
                </a:extLst>
              </xdr:cNvPr>
              <xdr:cNvSpPr/>
            </xdr:nvSpPr>
            <xdr:spPr bwMode="auto">
              <a:xfrm>
                <a:off x="9192217"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100-000038140000}"/>
                  </a:ext>
                </a:extLst>
              </xdr:cNvPr>
              <xdr:cNvSpPr/>
            </xdr:nvSpPr>
            <xdr:spPr bwMode="auto">
              <a:xfrm>
                <a:off x="2701201"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100-000039140000}"/>
                  </a:ext>
                </a:extLst>
              </xdr:cNvPr>
              <xdr:cNvSpPr/>
            </xdr:nvSpPr>
            <xdr:spPr bwMode="auto">
              <a:xfrm>
                <a:off x="4324236"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100-00003A140000}"/>
                  </a:ext>
                </a:extLst>
              </xdr:cNvPr>
              <xdr:cNvSpPr/>
            </xdr:nvSpPr>
            <xdr:spPr bwMode="auto">
              <a:xfrm>
                <a:off x="5941076"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100-00003B140000}"/>
                  </a:ext>
                </a:extLst>
              </xdr:cNvPr>
              <xdr:cNvSpPr/>
            </xdr:nvSpPr>
            <xdr:spPr bwMode="auto">
              <a:xfrm>
                <a:off x="7562986"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100-00003C140000}"/>
                  </a:ext>
                </a:extLst>
              </xdr:cNvPr>
              <xdr:cNvSpPr/>
            </xdr:nvSpPr>
            <xdr:spPr bwMode="auto">
              <a:xfrm>
                <a:off x="2701201"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100-00003D140000}"/>
                  </a:ext>
                </a:extLst>
              </xdr:cNvPr>
              <xdr:cNvSpPr/>
            </xdr:nvSpPr>
            <xdr:spPr bwMode="auto">
              <a:xfrm>
                <a:off x="4324236"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100-00003E140000}"/>
                  </a:ext>
                </a:extLst>
              </xdr:cNvPr>
              <xdr:cNvSpPr/>
            </xdr:nvSpPr>
            <xdr:spPr bwMode="auto">
              <a:xfrm>
                <a:off x="5941076"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100-00003F140000}"/>
                  </a:ext>
                </a:extLst>
              </xdr:cNvPr>
              <xdr:cNvSpPr/>
            </xdr:nvSpPr>
            <xdr:spPr bwMode="auto">
              <a:xfrm>
                <a:off x="7562986"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100-000040140000}"/>
                  </a:ext>
                </a:extLst>
              </xdr:cNvPr>
              <xdr:cNvSpPr/>
            </xdr:nvSpPr>
            <xdr:spPr bwMode="auto">
              <a:xfrm>
                <a:off x="9192217"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100-000041140000}"/>
                  </a:ext>
                </a:extLst>
              </xdr:cNvPr>
              <xdr:cNvSpPr/>
            </xdr:nvSpPr>
            <xdr:spPr bwMode="auto">
              <a:xfrm>
                <a:off x="10814124"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100-000042140000}"/>
                  </a:ext>
                </a:extLst>
              </xdr:cNvPr>
              <xdr:cNvSpPr/>
            </xdr:nvSpPr>
            <xdr:spPr bwMode="auto">
              <a:xfrm>
                <a:off x="12429275"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100-000043140000}"/>
                  </a:ext>
                </a:extLst>
              </xdr:cNvPr>
              <xdr:cNvSpPr/>
            </xdr:nvSpPr>
            <xdr:spPr bwMode="auto">
              <a:xfrm>
                <a:off x="2701201" y="12602986"/>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100-000054140000}"/>
                  </a:ext>
                </a:extLst>
              </xdr:cNvPr>
              <xdr:cNvSpPr/>
            </xdr:nvSpPr>
            <xdr:spPr bwMode="auto">
              <a:xfrm>
                <a:off x="2701201" y="9169368"/>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100-000055140000}"/>
                  </a:ext>
                </a:extLst>
              </xdr:cNvPr>
              <xdr:cNvSpPr/>
            </xdr:nvSpPr>
            <xdr:spPr bwMode="auto">
              <a:xfrm>
                <a:off x="2701201"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100-00005A140000}"/>
                  </a:ext>
                </a:extLst>
              </xdr:cNvPr>
              <xdr:cNvSpPr/>
            </xdr:nvSpPr>
            <xdr:spPr bwMode="auto">
              <a:xfrm>
                <a:off x="9192217"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100-000060140000}"/>
                  </a:ext>
                </a:extLst>
              </xdr:cNvPr>
              <xdr:cNvSpPr/>
            </xdr:nvSpPr>
            <xdr:spPr bwMode="auto">
              <a:xfrm>
                <a:off x="4324236"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100-000063140000}"/>
                  </a:ext>
                </a:extLst>
              </xdr:cNvPr>
              <xdr:cNvSpPr/>
            </xdr:nvSpPr>
            <xdr:spPr bwMode="auto">
              <a:xfrm>
                <a:off x="2696692" y="8788214"/>
                <a:ext cx="1273874"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86</xdr:col>
      <xdr:colOff>0</xdr:colOff>
      <xdr:row>0</xdr:row>
      <xdr:rowOff>0</xdr:rowOff>
    </xdr:from>
    <xdr:to>
      <xdr:col>193</xdr:col>
      <xdr:colOff>95082</xdr:colOff>
      <xdr:row>107</xdr:row>
      <xdr:rowOff>155909</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787813" y="0"/>
          <a:ext cx="20288082" cy="40875284"/>
        </a:xfrm>
        <a:prstGeom prst="rect">
          <a:avLst/>
        </a:prstGeom>
      </xdr:spPr>
    </xdr:pic>
    <xdr:clientData/>
  </xdr:twoCellAnchor>
  <xdr:twoCellAnchor editAs="oneCell">
    <xdr:from>
      <xdr:col>86</xdr:col>
      <xdr:colOff>0</xdr:colOff>
      <xdr:row>107</xdr:row>
      <xdr:rowOff>103909</xdr:rowOff>
    </xdr:from>
    <xdr:to>
      <xdr:col>193</xdr:col>
      <xdr:colOff>95082</xdr:colOff>
      <xdr:row>240</xdr:row>
      <xdr:rowOff>679</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8149455" y="41148000"/>
          <a:ext cx="22123809" cy="499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75</xdr:col>
      <xdr:colOff>0</xdr:colOff>
      <xdr:row>0</xdr:row>
      <xdr:rowOff>0</xdr:rowOff>
    </xdr:from>
    <xdr:to>
      <xdr:col>136</xdr:col>
      <xdr:colOff>783882</xdr:colOff>
      <xdr:row>168</xdr:row>
      <xdr:rowOff>108431</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1105029" y="0"/>
          <a:ext cx="13200000" cy="42466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0\zeh_conso\Users\sii277.SII\Downloads\&#26085;&#26286;&#12510;&#12473;&#12479;&#20837;&#12426;&#9733;&#9733;&#12304;&#21205;&#20316;&#12481;&#12455;&#12483;&#12463;&#12305;&#12503;&#12521;&#12531;&#12490;&#12540;&#30331;&#37682;&#30003;&#35531;&#27096;&#24335;1703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0\zeh_conso\Users\sii060\Desktop\&#27425;&#24180;&#24230;\&#12487;&#12505;&#12525;&#12483;&#12497;&#12540;\N+myu2&#12304;&#65320;30&#65338;&#65317;&#65320;&#12305;&#65338;&#65317;&#65320;&#12487;&#12505;&#12525;&#12483;&#12497;&#12540;&#30003;&#35531;&#27096;&#24335;_2018032517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ＺＥＢプランナー登録申請書"/>
      <sheetName val="ＺＥＢプランナー公開情報"/>
      <sheetName val="ＺＥＢプランナー登録票"/>
      <sheetName val="役員名簿"/>
      <sheetName val="データ1"/>
      <sheetName val="データ2"/>
      <sheetName val="マスタ"/>
    </sheetNames>
    <sheetDataSet>
      <sheetData sheetId="0" refreshError="1"/>
      <sheetData sheetId="1" refreshError="1"/>
      <sheetData sheetId="2">
        <row r="6">
          <cell r="BX6" t="str">
            <v>設計Ａ</v>
          </cell>
        </row>
        <row r="7">
          <cell r="BX7" t="str">
            <v>設計施工Ａ</v>
          </cell>
        </row>
        <row r="8">
          <cell r="BX8" t="str">
            <v>コンサルＢ</v>
          </cell>
        </row>
      </sheetData>
      <sheetData sheetId="3" refreshError="1"/>
      <sheetData sheetId="4">
        <row r="2">
          <cell r="A2" t="str">
            <v>--選択--</v>
          </cell>
        </row>
        <row r="3">
          <cell r="A3" t="str">
            <v>農業・林業</v>
          </cell>
        </row>
        <row r="4">
          <cell r="A4" t="str">
            <v>漁業</v>
          </cell>
        </row>
        <row r="5">
          <cell r="A5" t="str">
            <v>鉱業・採石業・砂利採取業</v>
          </cell>
        </row>
        <row r="6">
          <cell r="A6" t="str">
            <v>建設業</v>
          </cell>
        </row>
        <row r="7">
          <cell r="A7" t="str">
            <v>製造業</v>
          </cell>
        </row>
        <row r="8">
          <cell r="A8" t="str">
            <v>電気・ガス・熱供給・水道業</v>
          </cell>
        </row>
        <row r="9">
          <cell r="A9" t="str">
            <v>情報通信業</v>
          </cell>
        </row>
        <row r="10">
          <cell r="A10" t="str">
            <v>運輸業・郵便業</v>
          </cell>
        </row>
        <row r="11">
          <cell r="A11" t="str">
            <v>卸売業・小売業</v>
          </cell>
        </row>
        <row r="12">
          <cell r="A12" t="str">
            <v>金融業・保険業</v>
          </cell>
        </row>
        <row r="13">
          <cell r="A13" t="str">
            <v>不動産業・物品賃貸業</v>
          </cell>
        </row>
        <row r="14">
          <cell r="A14" t="str">
            <v>学術研究・専門＿技術サービス業</v>
          </cell>
        </row>
        <row r="15">
          <cell r="A15" t="str">
            <v>宿泊業・飲食サービス業</v>
          </cell>
        </row>
        <row r="16">
          <cell r="A16" t="str">
            <v>生活関連サービス業・娯楽業</v>
          </cell>
        </row>
        <row r="17">
          <cell r="A17" t="str">
            <v>教育・学習支援行</v>
          </cell>
        </row>
        <row r="18">
          <cell r="A18" t="str">
            <v>医療・福祉</v>
          </cell>
        </row>
        <row r="19">
          <cell r="A19" t="str">
            <v>複合サービス事業</v>
          </cell>
        </row>
        <row r="20">
          <cell r="A20" t="str">
            <v>サービス業＿他に分類されないもの</v>
          </cell>
        </row>
        <row r="21">
          <cell r="A21" t="str">
            <v>公務＿他に分類されるものを除く</v>
          </cell>
        </row>
        <row r="22">
          <cell r="A22" t="str">
            <v>分類不能の産業</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ＺＥＨデベロッパー登録申請書"/>
      <sheetName val="ＺＥＨデベロッパー公開情報"/>
      <sheetName val="ＺＥＨデベロッパー登録票"/>
      <sheetName val="役員名簿"/>
      <sheetName val="data1"/>
      <sheetName val="data2"/>
      <sheetName val="data3"/>
    </sheetNames>
    <sheetDataSet>
      <sheetData sheetId="0">
        <row r="46">
          <cell r="F46">
            <v>0</v>
          </cell>
        </row>
      </sheetData>
      <sheetData sheetId="1">
        <row r="51">
          <cell r="C51">
            <v>0</v>
          </cell>
        </row>
      </sheetData>
      <sheetData sheetId="2"/>
      <sheetData sheetId="3"/>
      <sheetData sheetId="4">
        <row r="2">
          <cell r="A2" t="str">
            <v>--選択--</v>
          </cell>
        </row>
        <row r="3">
          <cell r="A3" t="str">
            <v>農業・林業</v>
          </cell>
        </row>
        <row r="4">
          <cell r="A4" t="str">
            <v>漁業</v>
          </cell>
        </row>
        <row r="5">
          <cell r="A5" t="str">
            <v>鉱業・採石業・砂利採取業</v>
          </cell>
        </row>
        <row r="6">
          <cell r="A6" t="str">
            <v>建設業</v>
          </cell>
        </row>
        <row r="7">
          <cell r="A7" t="str">
            <v>製造業</v>
          </cell>
        </row>
        <row r="8">
          <cell r="A8" t="str">
            <v>電気・ガス・熱供給・水道業</v>
          </cell>
        </row>
        <row r="9">
          <cell r="A9" t="str">
            <v>情報通信業</v>
          </cell>
        </row>
        <row r="10">
          <cell r="A10" t="str">
            <v>運輸業・郵便業</v>
          </cell>
        </row>
        <row r="11">
          <cell r="A11" t="str">
            <v>卸売業・小売業</v>
          </cell>
        </row>
        <row r="12">
          <cell r="A12" t="str">
            <v>金融業・保険業</v>
          </cell>
        </row>
        <row r="13">
          <cell r="A13" t="str">
            <v>不動産業・物品賃貸業</v>
          </cell>
        </row>
        <row r="14">
          <cell r="A14" t="str">
            <v>学術研究・専門＿技術サービス業</v>
          </cell>
        </row>
        <row r="15">
          <cell r="A15" t="str">
            <v>宿泊業・飲食サービス業</v>
          </cell>
        </row>
        <row r="16">
          <cell r="A16" t="str">
            <v>生活関連サービス業・娯楽業</v>
          </cell>
        </row>
        <row r="17">
          <cell r="A17" t="str">
            <v>教育・学習支援業</v>
          </cell>
        </row>
        <row r="18">
          <cell r="A18" t="str">
            <v>医療・福祉</v>
          </cell>
        </row>
        <row r="19">
          <cell r="A19" t="str">
            <v>複合サービス事業</v>
          </cell>
        </row>
        <row r="20">
          <cell r="A20" t="str">
            <v>サービス業＿他に分類されないもの</v>
          </cell>
        </row>
        <row r="21">
          <cell r="A21" t="str">
            <v>公務＿他に分類されるものを除く</v>
          </cell>
        </row>
        <row r="22">
          <cell r="A22" t="str">
            <v>分類不能の産業</v>
          </cell>
        </row>
      </sheetData>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3" Type="http://schemas.openxmlformats.org/officeDocument/2006/relationships/vmlDrawing" Target="../drawings/vmlDrawing2.v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51"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CN220"/>
  <sheetViews>
    <sheetView showGridLines="0" showZeros="0" tabSelected="1" view="pageBreakPreview" zoomScale="70" zoomScaleNormal="55" zoomScaleSheetLayoutView="70" zoomScalePageLayoutView="55" workbookViewId="0">
      <selection activeCell="F46" sqref="F46:AQ46"/>
    </sheetView>
  </sheetViews>
  <sheetFormatPr defaultColWidth="3" defaultRowHeight="18" customHeight="1"/>
  <cols>
    <col min="1" max="3" width="3" style="4" customWidth="1"/>
    <col min="4" max="5" width="3" style="5" customWidth="1"/>
    <col min="6" max="7" width="3" style="6" customWidth="1"/>
    <col min="8" max="43" width="3" style="4" customWidth="1"/>
    <col min="44" max="76" width="3" style="4"/>
    <col min="77" max="77" width="3.625" style="4" customWidth="1"/>
    <col min="78" max="255" width="3" style="4"/>
    <col min="256" max="298" width="3" style="4" customWidth="1"/>
    <col min="299" max="511" width="3" style="4"/>
    <col min="512" max="554" width="3" style="4" customWidth="1"/>
    <col min="555" max="767" width="3" style="4"/>
    <col min="768" max="810" width="3" style="4" customWidth="1"/>
    <col min="811" max="1023" width="3" style="4"/>
    <col min="1024" max="1066" width="3" style="4" customWidth="1"/>
    <col min="1067" max="1279" width="3" style="4"/>
    <col min="1280" max="1322" width="3" style="4" customWidth="1"/>
    <col min="1323" max="1535" width="3" style="4"/>
    <col min="1536" max="1578" width="3" style="4" customWidth="1"/>
    <col min="1579" max="1791" width="3" style="4"/>
    <col min="1792" max="1834" width="3" style="4" customWidth="1"/>
    <col min="1835" max="2047" width="3" style="4"/>
    <col min="2048" max="2090" width="3" style="4" customWidth="1"/>
    <col min="2091" max="2303" width="3" style="4"/>
    <col min="2304" max="2346" width="3" style="4" customWidth="1"/>
    <col min="2347" max="2559" width="3" style="4"/>
    <col min="2560" max="2602" width="3" style="4" customWidth="1"/>
    <col min="2603" max="2815" width="3" style="4"/>
    <col min="2816" max="2858" width="3" style="4" customWidth="1"/>
    <col min="2859" max="3071" width="3" style="4"/>
    <col min="3072" max="3114" width="3" style="4" customWidth="1"/>
    <col min="3115" max="3327" width="3" style="4"/>
    <col min="3328" max="3370" width="3" style="4" customWidth="1"/>
    <col min="3371" max="3583" width="3" style="4"/>
    <col min="3584" max="3626" width="3" style="4" customWidth="1"/>
    <col min="3627" max="3839" width="3" style="4"/>
    <col min="3840" max="3882" width="3" style="4" customWidth="1"/>
    <col min="3883" max="4095" width="3" style="4"/>
    <col min="4096" max="4138" width="3" style="4" customWidth="1"/>
    <col min="4139" max="4351" width="3" style="4"/>
    <col min="4352" max="4394" width="3" style="4" customWidth="1"/>
    <col min="4395" max="4607" width="3" style="4"/>
    <col min="4608" max="4650" width="3" style="4" customWidth="1"/>
    <col min="4651" max="4863" width="3" style="4"/>
    <col min="4864" max="4906" width="3" style="4" customWidth="1"/>
    <col min="4907" max="5119" width="3" style="4"/>
    <col min="5120" max="5162" width="3" style="4" customWidth="1"/>
    <col min="5163" max="5375" width="3" style="4"/>
    <col min="5376" max="5418" width="3" style="4" customWidth="1"/>
    <col min="5419" max="5631" width="3" style="4"/>
    <col min="5632" max="5674" width="3" style="4" customWidth="1"/>
    <col min="5675" max="5887" width="3" style="4"/>
    <col min="5888" max="5930" width="3" style="4" customWidth="1"/>
    <col min="5931" max="6143" width="3" style="4"/>
    <col min="6144" max="6186" width="3" style="4" customWidth="1"/>
    <col min="6187" max="6399" width="3" style="4"/>
    <col min="6400" max="6442" width="3" style="4" customWidth="1"/>
    <col min="6443" max="6655" width="3" style="4"/>
    <col min="6656" max="6698" width="3" style="4" customWidth="1"/>
    <col min="6699" max="6911" width="3" style="4"/>
    <col min="6912" max="6954" width="3" style="4" customWidth="1"/>
    <col min="6955" max="7167" width="3" style="4"/>
    <col min="7168" max="7210" width="3" style="4" customWidth="1"/>
    <col min="7211" max="7423" width="3" style="4"/>
    <col min="7424" max="7466" width="3" style="4" customWidth="1"/>
    <col min="7467" max="7679" width="3" style="4"/>
    <col min="7680" max="7722" width="3" style="4" customWidth="1"/>
    <col min="7723" max="7935" width="3" style="4"/>
    <col min="7936" max="7978" width="3" style="4" customWidth="1"/>
    <col min="7979" max="8191" width="3" style="4"/>
    <col min="8192" max="8234" width="3" style="4" customWidth="1"/>
    <col min="8235" max="8447" width="3" style="4"/>
    <col min="8448" max="8490" width="3" style="4" customWidth="1"/>
    <col min="8491" max="8703" width="3" style="4"/>
    <col min="8704" max="8746" width="3" style="4" customWidth="1"/>
    <col min="8747" max="8959" width="3" style="4"/>
    <col min="8960" max="9002" width="3" style="4" customWidth="1"/>
    <col min="9003" max="9215" width="3" style="4"/>
    <col min="9216" max="9258" width="3" style="4" customWidth="1"/>
    <col min="9259" max="9471" width="3" style="4"/>
    <col min="9472" max="9514" width="3" style="4" customWidth="1"/>
    <col min="9515" max="9727" width="3" style="4"/>
    <col min="9728" max="9770" width="3" style="4" customWidth="1"/>
    <col min="9771" max="9983" width="3" style="4"/>
    <col min="9984" max="10026" width="3" style="4" customWidth="1"/>
    <col min="10027" max="10239" width="3" style="4"/>
    <col min="10240" max="10282" width="3" style="4" customWidth="1"/>
    <col min="10283" max="10495" width="3" style="4"/>
    <col min="10496" max="10538" width="3" style="4" customWidth="1"/>
    <col min="10539" max="10751" width="3" style="4"/>
    <col min="10752" max="10794" width="3" style="4" customWidth="1"/>
    <col min="10795" max="11007" width="3" style="4"/>
    <col min="11008" max="11050" width="3" style="4" customWidth="1"/>
    <col min="11051" max="11263" width="3" style="4"/>
    <col min="11264" max="11306" width="3" style="4" customWidth="1"/>
    <col min="11307" max="11519" width="3" style="4"/>
    <col min="11520" max="11562" width="3" style="4" customWidth="1"/>
    <col min="11563" max="11775" width="3" style="4"/>
    <col min="11776" max="11818" width="3" style="4" customWidth="1"/>
    <col min="11819" max="12031" width="3" style="4"/>
    <col min="12032" max="12074" width="3" style="4" customWidth="1"/>
    <col min="12075" max="12287" width="3" style="4"/>
    <col min="12288" max="12330" width="3" style="4" customWidth="1"/>
    <col min="12331" max="12543" width="3" style="4"/>
    <col min="12544" max="12586" width="3" style="4" customWidth="1"/>
    <col min="12587" max="12799" width="3" style="4"/>
    <col min="12800" max="12842" width="3" style="4" customWidth="1"/>
    <col min="12843" max="13055" width="3" style="4"/>
    <col min="13056" max="13098" width="3" style="4" customWidth="1"/>
    <col min="13099" max="13311" width="3" style="4"/>
    <col min="13312" max="13354" width="3" style="4" customWidth="1"/>
    <col min="13355" max="13567" width="3" style="4"/>
    <col min="13568" max="13610" width="3" style="4" customWidth="1"/>
    <col min="13611" max="13823" width="3" style="4"/>
    <col min="13824" max="13866" width="3" style="4" customWidth="1"/>
    <col min="13867" max="14079" width="3" style="4"/>
    <col min="14080" max="14122" width="3" style="4" customWidth="1"/>
    <col min="14123" max="14335" width="3" style="4"/>
    <col min="14336" max="14378" width="3" style="4" customWidth="1"/>
    <col min="14379" max="14591" width="3" style="4"/>
    <col min="14592" max="14634" width="3" style="4" customWidth="1"/>
    <col min="14635" max="14847" width="3" style="4"/>
    <col min="14848" max="14890" width="3" style="4" customWidth="1"/>
    <col min="14891" max="15103" width="3" style="4"/>
    <col min="15104" max="15146" width="3" style="4" customWidth="1"/>
    <col min="15147" max="15359" width="3" style="4"/>
    <col min="15360" max="15402" width="3" style="4" customWidth="1"/>
    <col min="15403" max="15615" width="3" style="4"/>
    <col min="15616" max="15658" width="3" style="4" customWidth="1"/>
    <col min="15659" max="15871" width="3" style="4"/>
    <col min="15872" max="15914" width="3" style="4" customWidth="1"/>
    <col min="15915" max="16127" width="3" style="4"/>
    <col min="16128" max="16170" width="3" style="4" customWidth="1"/>
    <col min="16171" max="16384" width="3" style="4"/>
  </cols>
  <sheetData>
    <row r="1" spans="1:92" ht="18" customHeight="1">
      <c r="AD1" s="11"/>
      <c r="AE1" s="11"/>
      <c r="AF1" s="11"/>
      <c r="AG1" s="11"/>
      <c r="AH1" s="11"/>
      <c r="AI1" s="11"/>
      <c r="AJ1" s="11"/>
      <c r="AK1" s="11"/>
      <c r="AL1" s="11"/>
      <c r="AM1" s="11"/>
      <c r="AN1" s="11"/>
      <c r="AO1" s="11"/>
    </row>
    <row r="2" spans="1:92" ht="30" customHeight="1">
      <c r="A2" s="3" t="s">
        <v>389</v>
      </c>
      <c r="B2" s="168"/>
      <c r="C2" s="168"/>
      <c r="D2" s="169"/>
      <c r="E2" s="169"/>
      <c r="F2" s="170"/>
      <c r="G2" s="170"/>
      <c r="H2" s="168"/>
      <c r="I2" s="171"/>
      <c r="J2" s="171"/>
      <c r="K2" s="171"/>
      <c r="L2" s="171"/>
      <c r="M2" s="171"/>
      <c r="N2" s="171"/>
      <c r="O2" s="171"/>
      <c r="P2" s="171"/>
      <c r="Q2" s="171"/>
      <c r="R2" s="171"/>
      <c r="S2" s="171"/>
      <c r="T2" s="171"/>
      <c r="U2" s="171"/>
      <c r="V2" s="171"/>
      <c r="W2" s="171"/>
      <c r="X2" s="171"/>
      <c r="Y2" s="171"/>
      <c r="Z2" s="171"/>
      <c r="AA2" s="171"/>
      <c r="AB2" s="446"/>
      <c r="AC2" s="446"/>
      <c r="AD2" s="447"/>
      <c r="AE2" s="447"/>
      <c r="AF2" s="447"/>
      <c r="AG2" s="358" t="s">
        <v>1</v>
      </c>
      <c r="AH2" s="447"/>
      <c r="AI2" s="447"/>
      <c r="AJ2" s="447"/>
      <c r="AK2" s="358" t="s">
        <v>2</v>
      </c>
      <c r="AL2" s="447"/>
      <c r="AM2" s="447"/>
      <c r="AN2" s="447"/>
      <c r="AO2" s="358" t="s">
        <v>3</v>
      </c>
      <c r="AP2" s="171"/>
      <c r="AQ2" s="171"/>
      <c r="AR2" s="171"/>
    </row>
    <row r="3" spans="1:92" ht="30" customHeight="1">
      <c r="A3" s="171"/>
      <c r="B3" s="171"/>
      <c r="C3" s="171"/>
      <c r="D3" s="172"/>
      <c r="E3" s="172"/>
      <c r="F3" s="173"/>
      <c r="G3" s="173"/>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4"/>
      <c r="AK3" s="175" t="s">
        <v>578</v>
      </c>
      <c r="AL3" s="376" t="s">
        <v>402</v>
      </c>
      <c r="AM3" s="376"/>
      <c r="AN3" s="176" t="s">
        <v>403</v>
      </c>
      <c r="AO3" s="376" t="s">
        <v>404</v>
      </c>
      <c r="AP3" s="376"/>
      <c r="AQ3" s="175" t="s">
        <v>405</v>
      </c>
      <c r="AR3" s="175" t="s">
        <v>579</v>
      </c>
    </row>
    <row r="4" spans="1:92" ht="30" customHeight="1">
      <c r="A4" s="171"/>
      <c r="B4" s="171"/>
      <c r="C4" s="171"/>
      <c r="D4" s="172"/>
      <c r="E4" s="172"/>
      <c r="F4" s="173"/>
      <c r="G4" s="173"/>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4"/>
      <c r="AK4" s="175"/>
      <c r="AL4" s="177"/>
      <c r="AM4" s="177"/>
      <c r="AN4" s="176"/>
      <c r="AO4" s="177"/>
      <c r="AP4" s="177"/>
      <c r="AQ4" s="175"/>
      <c r="AR4" s="175"/>
    </row>
    <row r="5" spans="1:92" ht="30" customHeight="1">
      <c r="A5" s="168" t="s">
        <v>24</v>
      </c>
      <c r="B5" s="178"/>
      <c r="C5" s="178"/>
      <c r="D5" s="178"/>
      <c r="E5" s="178"/>
      <c r="F5" s="178"/>
      <c r="G5" s="178"/>
      <c r="H5" s="178"/>
      <c r="I5" s="179"/>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80"/>
      <c r="AK5" s="181"/>
      <c r="AL5" s="182"/>
      <c r="AM5" s="181"/>
      <c r="AN5" s="181"/>
      <c r="AO5" s="182"/>
      <c r="AP5" s="180"/>
      <c r="AQ5" s="180"/>
      <c r="AR5" s="171"/>
    </row>
    <row r="6" spans="1:92" ht="30" customHeight="1">
      <c r="A6" s="168" t="s">
        <v>728</v>
      </c>
      <c r="B6" s="168"/>
      <c r="C6" s="183"/>
      <c r="D6" s="183"/>
      <c r="E6" s="183"/>
      <c r="F6" s="183"/>
      <c r="G6" s="183"/>
      <c r="H6" s="183"/>
      <c r="I6" s="183"/>
      <c r="J6" s="184"/>
      <c r="K6" s="184"/>
      <c r="L6" s="184"/>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row>
    <row r="7" spans="1:92" ht="30" customHeight="1">
      <c r="A7" s="168"/>
      <c r="B7" s="168"/>
      <c r="C7" s="183"/>
      <c r="D7" s="183"/>
      <c r="E7" s="183"/>
      <c r="F7" s="183"/>
      <c r="G7" s="183"/>
      <c r="H7" s="183"/>
      <c r="I7" s="183"/>
      <c r="J7" s="184"/>
      <c r="K7" s="184"/>
      <c r="L7" s="184"/>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CN7" s="11"/>
    </row>
    <row r="8" spans="1:92" ht="30" customHeight="1">
      <c r="A8" s="185"/>
      <c r="B8" s="185"/>
      <c r="C8" s="185"/>
      <c r="D8" s="185"/>
      <c r="E8" s="185"/>
      <c r="F8" s="185"/>
      <c r="G8" s="185"/>
      <c r="H8" s="185"/>
      <c r="I8" s="185"/>
      <c r="J8" s="171"/>
      <c r="K8" s="171"/>
      <c r="L8" s="171"/>
      <c r="M8" s="171"/>
      <c r="N8" s="171"/>
      <c r="O8" s="171"/>
      <c r="P8" s="171"/>
      <c r="Q8" s="171"/>
      <c r="R8" s="171"/>
      <c r="S8" s="185"/>
      <c r="T8" s="171"/>
      <c r="U8" s="171"/>
      <c r="V8" s="171"/>
      <c r="W8" s="171"/>
      <c r="X8" s="171"/>
      <c r="Y8" s="171"/>
      <c r="Z8" s="171"/>
      <c r="AA8" s="171"/>
      <c r="AB8" s="171"/>
      <c r="AC8" s="185"/>
      <c r="AD8" s="185"/>
      <c r="AE8" s="185"/>
      <c r="AF8" s="185"/>
      <c r="AG8" s="185"/>
      <c r="AH8" s="185"/>
      <c r="AI8" s="185"/>
      <c r="AJ8" s="185"/>
      <c r="AK8" s="185"/>
      <c r="AL8" s="185"/>
      <c r="AM8" s="185"/>
      <c r="AN8" s="185"/>
      <c r="AO8" s="185"/>
      <c r="AP8" s="185"/>
      <c r="AQ8" s="185"/>
      <c r="AR8" s="171"/>
    </row>
    <row r="9" spans="1:92" ht="50.1" customHeight="1">
      <c r="A9" s="185"/>
      <c r="B9" s="185"/>
      <c r="C9" s="185"/>
      <c r="D9" s="172"/>
      <c r="E9" s="172"/>
      <c r="F9" s="173"/>
      <c r="G9" s="173"/>
      <c r="H9" s="171"/>
      <c r="I9" s="171"/>
      <c r="J9" s="448" t="s">
        <v>4</v>
      </c>
      <c r="K9" s="448"/>
      <c r="L9" s="448"/>
      <c r="M9" s="448"/>
      <c r="N9" s="449" t="s">
        <v>5</v>
      </c>
      <c r="O9" s="449"/>
      <c r="P9" s="449"/>
      <c r="Q9" s="449"/>
      <c r="R9" s="449"/>
      <c r="S9" s="186" t="s">
        <v>377</v>
      </c>
      <c r="T9" s="462">
        <f>H52</f>
        <v>0</v>
      </c>
      <c r="U9" s="463"/>
      <c r="V9" s="186" t="s">
        <v>376</v>
      </c>
      <c r="W9" s="464">
        <f>L52</f>
        <v>0</v>
      </c>
      <c r="X9" s="464"/>
      <c r="Y9" s="464"/>
      <c r="Z9" s="464"/>
      <c r="AA9" s="187"/>
      <c r="AB9" s="187"/>
      <c r="AC9" s="187"/>
      <c r="AD9" s="187"/>
      <c r="AE9" s="187"/>
      <c r="AF9" s="187"/>
      <c r="AG9" s="187"/>
      <c r="AH9" s="187"/>
      <c r="AI9" s="187"/>
      <c r="AJ9" s="187"/>
      <c r="AK9" s="187"/>
      <c r="AL9" s="187"/>
      <c r="AM9" s="187"/>
      <c r="AN9" s="187"/>
      <c r="AO9" s="187"/>
      <c r="AP9" s="187"/>
      <c r="AQ9" s="187"/>
      <c r="AR9" s="171"/>
    </row>
    <row r="10" spans="1:92" ht="50.1" customHeight="1">
      <c r="A10" s="188"/>
      <c r="B10" s="188"/>
      <c r="C10" s="188"/>
      <c r="D10" s="172"/>
      <c r="E10" s="172"/>
      <c r="F10" s="173"/>
      <c r="G10" s="173"/>
      <c r="H10" s="171"/>
      <c r="I10" s="171"/>
      <c r="J10" s="171"/>
      <c r="K10" s="171"/>
      <c r="L10" s="171"/>
      <c r="M10" s="171"/>
      <c r="N10" s="449" t="s">
        <v>6</v>
      </c>
      <c r="O10" s="449"/>
      <c r="P10" s="449"/>
      <c r="Q10" s="449"/>
      <c r="R10" s="449"/>
      <c r="S10" s="457" t="str">
        <f>IF(S52="--選択--","",S52)&amp;AB52&amp;F53</f>
        <v/>
      </c>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171"/>
    </row>
    <row r="11" spans="1:92" ht="50.1" customHeight="1">
      <c r="A11" s="188"/>
      <c r="B11" s="188"/>
      <c r="C11" s="188"/>
      <c r="D11" s="172"/>
      <c r="E11" s="172"/>
      <c r="F11" s="173"/>
      <c r="G11" s="173"/>
      <c r="H11" s="171"/>
      <c r="I11" s="171"/>
      <c r="J11" s="171"/>
      <c r="K11" s="171"/>
      <c r="L11" s="171"/>
      <c r="M11" s="171"/>
      <c r="N11" s="449" t="s">
        <v>43</v>
      </c>
      <c r="O11" s="449"/>
      <c r="P11" s="449"/>
      <c r="Q11" s="449"/>
      <c r="R11" s="449"/>
      <c r="S11" s="458">
        <f>F47</f>
        <v>0</v>
      </c>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171"/>
    </row>
    <row r="12" spans="1:92" ht="50.1" customHeight="1">
      <c r="A12" s="188"/>
      <c r="B12" s="188"/>
      <c r="C12" s="188"/>
      <c r="D12" s="172"/>
      <c r="E12" s="172"/>
      <c r="F12" s="173"/>
      <c r="G12" s="173"/>
      <c r="H12" s="171"/>
      <c r="I12" s="171"/>
      <c r="J12" s="171"/>
      <c r="K12" s="171"/>
      <c r="L12" s="171"/>
      <c r="M12" s="171"/>
      <c r="N12" s="449" t="s">
        <v>54</v>
      </c>
      <c r="O12" s="449"/>
      <c r="P12" s="449"/>
      <c r="Q12" s="449"/>
      <c r="R12" s="449"/>
      <c r="S12" s="460" t="str">
        <f>F49&amp;"　"&amp;H51&amp;"　"&amp;AA51</f>
        <v>　　</v>
      </c>
      <c r="T12" s="460"/>
      <c r="U12" s="460"/>
      <c r="V12" s="460"/>
      <c r="W12" s="460"/>
      <c r="X12" s="460"/>
      <c r="Y12" s="460"/>
      <c r="Z12" s="460"/>
      <c r="AA12" s="460"/>
      <c r="AB12" s="460"/>
      <c r="AC12" s="460"/>
      <c r="AD12" s="460"/>
      <c r="AE12" s="460"/>
      <c r="AF12" s="460"/>
      <c r="AG12" s="460"/>
      <c r="AH12" s="460"/>
      <c r="AI12" s="460"/>
      <c r="AJ12" s="460"/>
      <c r="AK12" s="189"/>
      <c r="AL12" s="189"/>
      <c r="AM12" s="461"/>
      <c r="AN12" s="461"/>
      <c r="AO12" s="461"/>
      <c r="AP12" s="461"/>
      <c r="AQ12" s="190"/>
      <c r="AR12" s="171"/>
    </row>
    <row r="13" spans="1:92" ht="30" customHeight="1">
      <c r="A13" s="191"/>
      <c r="B13" s="191"/>
      <c r="C13" s="191"/>
      <c r="S13" s="192"/>
      <c r="T13" s="193"/>
      <c r="U13" s="193"/>
      <c r="V13" s="193"/>
      <c r="W13" s="194"/>
      <c r="X13" s="195"/>
      <c r="Y13" s="195"/>
      <c r="Z13" s="195"/>
      <c r="AA13" s="195"/>
      <c r="AB13" s="196"/>
      <c r="AC13" s="197"/>
      <c r="AD13" s="192"/>
      <c r="AE13" s="192"/>
      <c r="AF13" s="192"/>
      <c r="AG13" s="192"/>
      <c r="AH13" s="192"/>
      <c r="AI13" s="192"/>
      <c r="AJ13" s="192"/>
      <c r="AK13" s="192"/>
      <c r="AL13" s="192"/>
      <c r="AM13" s="192"/>
      <c r="AN13" s="192"/>
      <c r="AO13" s="196"/>
      <c r="AP13" s="196"/>
      <c r="AQ13" s="198"/>
    </row>
    <row r="14" spans="1:92" ht="30" customHeight="1">
      <c r="A14" s="191"/>
      <c r="B14" s="191"/>
      <c r="C14" s="191"/>
      <c r="S14" s="192"/>
      <c r="T14" s="193"/>
      <c r="U14" s="193"/>
      <c r="V14" s="193"/>
      <c r="W14" s="194"/>
      <c r="X14" s="195"/>
      <c r="Y14" s="195"/>
      <c r="Z14" s="195"/>
      <c r="AA14" s="195"/>
      <c r="AB14" s="196"/>
      <c r="AC14" s="197"/>
      <c r="AD14" s="192"/>
      <c r="AE14" s="192"/>
      <c r="AF14" s="192"/>
      <c r="AG14" s="192"/>
      <c r="AH14" s="192"/>
      <c r="AI14" s="192"/>
      <c r="AJ14" s="192"/>
      <c r="AK14" s="192"/>
      <c r="AL14" s="192"/>
      <c r="AM14" s="192"/>
      <c r="AN14" s="192"/>
      <c r="AO14" s="196"/>
      <c r="AP14" s="196"/>
      <c r="AQ14" s="198"/>
    </row>
    <row r="15" spans="1:92" ht="30" customHeight="1">
      <c r="A15" s="191"/>
      <c r="B15" s="191"/>
      <c r="C15" s="191"/>
      <c r="S15" s="192"/>
      <c r="T15" s="193"/>
      <c r="U15" s="193"/>
      <c r="V15" s="193"/>
      <c r="W15" s="194"/>
      <c r="X15" s="195"/>
      <c r="Y15" s="195"/>
      <c r="Z15" s="195"/>
      <c r="AA15" s="195"/>
      <c r="AB15" s="196"/>
      <c r="AC15" s="197"/>
      <c r="AD15" s="192"/>
      <c r="AE15" s="192"/>
      <c r="AF15" s="192"/>
      <c r="AG15" s="192"/>
      <c r="AH15" s="192"/>
      <c r="AI15" s="192"/>
      <c r="AJ15" s="192"/>
      <c r="AK15" s="192"/>
      <c r="AL15" s="192"/>
      <c r="AM15" s="192"/>
      <c r="AN15" s="192"/>
      <c r="AO15" s="196"/>
      <c r="AP15" s="196"/>
      <c r="AQ15" s="198"/>
    </row>
    <row r="16" spans="1:92" ht="30" customHeight="1">
      <c r="A16" s="199"/>
      <c r="B16" s="199"/>
      <c r="D16" s="4"/>
      <c r="E16" s="4"/>
      <c r="F16" s="4"/>
      <c r="G16" s="4"/>
      <c r="W16" s="200"/>
      <c r="X16" s="200"/>
      <c r="Y16" s="200"/>
      <c r="Z16" s="200"/>
      <c r="AA16" s="200"/>
      <c r="AM16" s="5"/>
    </row>
    <row r="17" spans="1:49" ht="30" customHeight="1">
      <c r="A17" s="465" t="s">
        <v>745</v>
      </c>
      <c r="B17" s="465"/>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V17" s="199"/>
      <c r="AW17" s="199"/>
    </row>
    <row r="18" spans="1:49" ht="30" customHeight="1">
      <c r="A18" s="465" t="s">
        <v>729</v>
      </c>
      <c r="B18" s="465"/>
      <c r="C18" s="465"/>
      <c r="D18" s="465"/>
      <c r="E18" s="465"/>
      <c r="F18" s="465"/>
      <c r="G18" s="465"/>
      <c r="H18" s="465"/>
      <c r="I18" s="465"/>
      <c r="J18" s="465"/>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row>
    <row r="19" spans="1:49" ht="30" customHeight="1">
      <c r="A19" s="466" t="s">
        <v>389</v>
      </c>
      <c r="B19" s="466"/>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row>
    <row r="20" spans="1:49" ht="30" customHeight="1">
      <c r="A20" s="466"/>
      <c r="B20" s="466"/>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row>
    <row r="21" spans="1:49" ht="30" customHeight="1">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row>
    <row r="22" spans="1:49" ht="30" customHeight="1">
      <c r="A22" s="202"/>
      <c r="B22" s="202"/>
      <c r="C22" s="199"/>
      <c r="D22" s="199"/>
      <c r="E22" s="203"/>
      <c r="F22" s="204"/>
      <c r="G22" s="204"/>
      <c r="H22" s="203"/>
      <c r="I22" s="203"/>
    </row>
    <row r="23" spans="1:49" ht="30" customHeight="1">
      <c r="A23" s="467" t="s">
        <v>748</v>
      </c>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67"/>
      <c r="AN23" s="467"/>
      <c r="AO23" s="467"/>
      <c r="AP23" s="467"/>
      <c r="AQ23" s="467"/>
    </row>
    <row r="24" spans="1:49" ht="30" customHeight="1">
      <c r="A24" s="467"/>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row>
    <row r="25" spans="1:49" ht="30" customHeight="1">
      <c r="A25" s="467"/>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7"/>
      <c r="AN25" s="467"/>
      <c r="AO25" s="467"/>
      <c r="AP25" s="467"/>
      <c r="AQ25" s="467"/>
    </row>
    <row r="26" spans="1:49" ht="30" customHeight="1">
      <c r="A26" s="467"/>
      <c r="B26" s="467"/>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67"/>
      <c r="AN26" s="467"/>
      <c r="AO26" s="467"/>
      <c r="AP26" s="467"/>
      <c r="AQ26" s="467"/>
    </row>
    <row r="27" spans="1:49" ht="30" customHeight="1">
      <c r="A27" s="467"/>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7"/>
      <c r="AO27" s="467"/>
      <c r="AP27" s="467"/>
      <c r="AQ27" s="467"/>
    </row>
    <row r="28" spans="1:49" ht="30" customHeight="1">
      <c r="A28" s="20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row>
    <row r="29" spans="1:49" ht="30" customHeight="1">
      <c r="A29" s="20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row>
    <row r="30" spans="1:49" ht="30" customHeight="1">
      <c r="A30" s="20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row>
    <row r="31" spans="1:49" ht="30" customHeight="1">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row>
    <row r="32" spans="1:49" ht="30" customHeight="1">
      <c r="A32" s="195"/>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row>
    <row r="33" spans="1:77" ht="30" customHeight="1">
      <c r="A33" s="195"/>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row>
    <row r="34" spans="1:77" ht="30" customHeight="1">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row>
    <row r="35" spans="1:77" ht="30" customHeight="1">
      <c r="A35" s="195"/>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row>
    <row r="36" spans="1:77" ht="30" customHeight="1">
      <c r="A36" s="195"/>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row>
    <row r="37" spans="1:77" ht="30" customHeight="1">
      <c r="A37" s="195"/>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row>
    <row r="38" spans="1:77" ht="30" customHeight="1">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row>
    <row r="39" spans="1:77" ht="30" customHeight="1">
      <c r="A39" s="195"/>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row>
    <row r="40" spans="1:77" ht="30" customHeight="1">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row>
    <row r="41" spans="1:77" ht="18" customHeight="1">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row>
    <row r="42" spans="1:77" ht="30" customHeight="1">
      <c r="A42" s="3" t="s">
        <v>388</v>
      </c>
      <c r="B42" s="206"/>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8"/>
      <c r="AK42" s="175" t="s">
        <v>578</v>
      </c>
      <c r="AL42" s="376" t="s">
        <v>407</v>
      </c>
      <c r="AM42" s="376"/>
      <c r="AN42" s="176" t="s">
        <v>403</v>
      </c>
      <c r="AO42" s="376" t="s">
        <v>404</v>
      </c>
      <c r="AP42" s="376"/>
      <c r="AQ42" s="175" t="s">
        <v>405</v>
      </c>
      <c r="AR42" s="175" t="s">
        <v>579</v>
      </c>
    </row>
    <row r="43" spans="1:77" ht="30" customHeight="1">
      <c r="A43" s="3"/>
      <c r="B43" s="206"/>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8"/>
      <c r="AK43" s="175"/>
      <c r="AL43" s="177"/>
      <c r="AM43" s="177"/>
      <c r="AN43" s="176"/>
      <c r="AO43" s="177"/>
      <c r="AP43" s="177"/>
      <c r="AQ43" s="175"/>
      <c r="AR43" s="175"/>
    </row>
    <row r="44" spans="1:77" ht="50.1" customHeight="1">
      <c r="A44" s="209" t="s">
        <v>7</v>
      </c>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row>
    <row r="45" spans="1:77" ht="30" customHeight="1">
      <c r="A45" s="211" t="s">
        <v>725</v>
      </c>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row>
    <row r="46" spans="1:77" ht="18.75" customHeight="1">
      <c r="A46" s="437" t="s">
        <v>381</v>
      </c>
      <c r="B46" s="438"/>
      <c r="C46" s="438"/>
      <c r="D46" s="438"/>
      <c r="E46" s="439"/>
      <c r="F46" s="450"/>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2"/>
    </row>
    <row r="47" spans="1:77" ht="37.5" customHeight="1">
      <c r="A47" s="372" t="s">
        <v>39</v>
      </c>
      <c r="B47" s="373"/>
      <c r="C47" s="373"/>
      <c r="D47" s="373"/>
      <c r="E47" s="374"/>
      <c r="F47" s="453"/>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6"/>
    </row>
    <row r="48" spans="1:77" ht="37.5" customHeight="1">
      <c r="A48" s="468" t="s">
        <v>347</v>
      </c>
      <c r="B48" s="413"/>
      <c r="C48" s="413"/>
      <c r="D48" s="413"/>
      <c r="E48" s="414"/>
      <c r="F48" s="454"/>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c r="AL48" s="455"/>
      <c r="AM48" s="455"/>
      <c r="AN48" s="455"/>
      <c r="AO48" s="455"/>
      <c r="AP48" s="455"/>
      <c r="AQ48" s="456"/>
      <c r="BY48" s="213">
        <f>LEN(F48)</f>
        <v>0</v>
      </c>
    </row>
    <row r="49" spans="1:43" ht="37.5" customHeight="1">
      <c r="A49" s="412" t="s">
        <v>53</v>
      </c>
      <c r="B49" s="413"/>
      <c r="C49" s="413"/>
      <c r="D49" s="413"/>
      <c r="E49" s="414"/>
      <c r="F49" s="454"/>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455"/>
      <c r="AI49" s="455"/>
      <c r="AJ49" s="455"/>
      <c r="AK49" s="455"/>
      <c r="AL49" s="455"/>
      <c r="AM49" s="455"/>
      <c r="AN49" s="455"/>
      <c r="AO49" s="455"/>
      <c r="AP49" s="455"/>
      <c r="AQ49" s="456"/>
    </row>
    <row r="50" spans="1:43" ht="18.75" customHeight="1">
      <c r="A50" s="437" t="s">
        <v>381</v>
      </c>
      <c r="B50" s="438"/>
      <c r="C50" s="438"/>
      <c r="D50" s="438"/>
      <c r="E50" s="439"/>
      <c r="F50" s="214"/>
      <c r="G50" s="215"/>
      <c r="H50" s="429"/>
      <c r="I50" s="429"/>
      <c r="J50" s="429"/>
      <c r="K50" s="429"/>
      <c r="L50" s="429"/>
      <c r="M50" s="429"/>
      <c r="N50" s="429"/>
      <c r="O50" s="429"/>
      <c r="P50" s="429"/>
      <c r="Q50" s="429"/>
      <c r="R50" s="429"/>
      <c r="S50" s="429"/>
      <c r="T50" s="429"/>
      <c r="U50" s="429"/>
      <c r="V50" s="429"/>
      <c r="W50" s="429"/>
      <c r="X50" s="429"/>
      <c r="Y50" s="214"/>
      <c r="Z50" s="215"/>
      <c r="AA50" s="429"/>
      <c r="AB50" s="429"/>
      <c r="AC50" s="429"/>
      <c r="AD50" s="429"/>
      <c r="AE50" s="429"/>
      <c r="AF50" s="429"/>
      <c r="AG50" s="429"/>
      <c r="AH50" s="429"/>
      <c r="AI50" s="429"/>
      <c r="AJ50" s="429"/>
      <c r="AK50" s="429"/>
      <c r="AL50" s="429"/>
      <c r="AM50" s="429"/>
      <c r="AN50" s="429"/>
      <c r="AO50" s="429"/>
      <c r="AP50" s="429"/>
      <c r="AQ50" s="430"/>
    </row>
    <row r="51" spans="1:43" ht="37.5" customHeight="1">
      <c r="A51" s="372" t="s">
        <v>172</v>
      </c>
      <c r="B51" s="373"/>
      <c r="C51" s="373"/>
      <c r="D51" s="373"/>
      <c r="E51" s="374"/>
      <c r="F51" s="370" t="s">
        <v>155</v>
      </c>
      <c r="G51" s="371"/>
      <c r="H51" s="385"/>
      <c r="I51" s="385"/>
      <c r="J51" s="385"/>
      <c r="K51" s="385"/>
      <c r="L51" s="385"/>
      <c r="M51" s="385"/>
      <c r="N51" s="385"/>
      <c r="O51" s="385"/>
      <c r="P51" s="385"/>
      <c r="Q51" s="385"/>
      <c r="R51" s="385"/>
      <c r="S51" s="385"/>
      <c r="T51" s="385"/>
      <c r="U51" s="385"/>
      <c r="V51" s="385"/>
      <c r="W51" s="385"/>
      <c r="X51" s="385"/>
      <c r="Y51" s="370" t="s">
        <v>156</v>
      </c>
      <c r="Z51" s="371"/>
      <c r="AA51" s="385"/>
      <c r="AB51" s="385"/>
      <c r="AC51" s="385"/>
      <c r="AD51" s="385"/>
      <c r="AE51" s="385"/>
      <c r="AF51" s="385"/>
      <c r="AG51" s="385"/>
      <c r="AH51" s="385"/>
      <c r="AI51" s="385"/>
      <c r="AJ51" s="385"/>
      <c r="AK51" s="385"/>
      <c r="AL51" s="385"/>
      <c r="AM51" s="385"/>
      <c r="AN51" s="385"/>
      <c r="AO51" s="385"/>
      <c r="AP51" s="385"/>
      <c r="AQ51" s="386"/>
    </row>
    <row r="52" spans="1:43" ht="30" customHeight="1">
      <c r="A52" s="443" t="s">
        <v>10</v>
      </c>
      <c r="B52" s="443"/>
      <c r="C52" s="443"/>
      <c r="D52" s="443"/>
      <c r="E52" s="443"/>
      <c r="F52" s="412" t="s">
        <v>25</v>
      </c>
      <c r="G52" s="413"/>
      <c r="H52" s="417"/>
      <c r="I52" s="417"/>
      <c r="J52" s="417"/>
      <c r="K52" s="216" t="s">
        <v>26</v>
      </c>
      <c r="L52" s="415"/>
      <c r="M52" s="415"/>
      <c r="N52" s="415"/>
      <c r="O52" s="416"/>
      <c r="P52" s="412" t="s">
        <v>8</v>
      </c>
      <c r="Q52" s="413"/>
      <c r="R52" s="413"/>
      <c r="S52" s="417" t="s">
        <v>306</v>
      </c>
      <c r="T52" s="417"/>
      <c r="U52" s="417"/>
      <c r="V52" s="417"/>
      <c r="W52" s="417"/>
      <c r="X52" s="445"/>
      <c r="Y52" s="412" t="s">
        <v>9</v>
      </c>
      <c r="Z52" s="413"/>
      <c r="AA52" s="413"/>
      <c r="AB52" s="420"/>
      <c r="AC52" s="420"/>
      <c r="AD52" s="420"/>
      <c r="AE52" s="420"/>
      <c r="AF52" s="420"/>
      <c r="AG52" s="420"/>
      <c r="AH52" s="420"/>
      <c r="AI52" s="420"/>
      <c r="AJ52" s="420"/>
      <c r="AK52" s="420"/>
      <c r="AL52" s="420"/>
      <c r="AM52" s="420"/>
      <c r="AN52" s="420"/>
      <c r="AO52" s="420"/>
      <c r="AP52" s="420"/>
      <c r="AQ52" s="421"/>
    </row>
    <row r="53" spans="1:43" ht="41.25" customHeight="1">
      <c r="A53" s="444"/>
      <c r="B53" s="444"/>
      <c r="C53" s="444"/>
      <c r="D53" s="444"/>
      <c r="E53" s="444"/>
      <c r="F53" s="434"/>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6"/>
    </row>
    <row r="54" spans="1:43" ht="41.25" customHeight="1">
      <c r="A54" s="397" t="s">
        <v>40</v>
      </c>
      <c r="B54" s="398"/>
      <c r="C54" s="398"/>
      <c r="D54" s="398"/>
      <c r="E54" s="399"/>
      <c r="F54" s="402" t="s">
        <v>426</v>
      </c>
      <c r="G54" s="403"/>
      <c r="H54" s="403"/>
      <c r="I54" s="403"/>
      <c r="J54" s="403"/>
      <c r="K54" s="403"/>
      <c r="L54" s="403"/>
      <c r="M54" s="403"/>
      <c r="N54" s="403"/>
      <c r="O54" s="403"/>
      <c r="P54" s="403"/>
      <c r="Q54" s="403"/>
      <c r="R54" s="403"/>
      <c r="S54" s="403"/>
      <c r="T54" s="403"/>
      <c r="U54" s="403"/>
      <c r="V54" s="403"/>
      <c r="W54" s="403"/>
      <c r="X54" s="403"/>
      <c r="Y54" s="402" t="s">
        <v>444</v>
      </c>
      <c r="Z54" s="403"/>
      <c r="AA54" s="403"/>
      <c r="AB54" s="403"/>
      <c r="AC54" s="403"/>
      <c r="AD54" s="403"/>
      <c r="AE54" s="403"/>
      <c r="AF54" s="403"/>
      <c r="AG54" s="403"/>
      <c r="AH54" s="403"/>
      <c r="AI54" s="403"/>
      <c r="AJ54" s="403"/>
      <c r="AK54" s="403"/>
      <c r="AL54" s="403"/>
      <c r="AM54" s="403"/>
      <c r="AN54" s="403"/>
      <c r="AO54" s="403"/>
      <c r="AP54" s="403"/>
      <c r="AQ54" s="404"/>
    </row>
    <row r="55" spans="1:43" ht="30" customHeight="1">
      <c r="A55" s="409" t="s">
        <v>0</v>
      </c>
      <c r="B55" s="410"/>
      <c r="C55" s="410"/>
      <c r="D55" s="410"/>
      <c r="E55" s="411"/>
      <c r="F55" s="407" t="s">
        <v>41</v>
      </c>
      <c r="G55" s="408"/>
      <c r="H55" s="408"/>
      <c r="I55" s="408"/>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1"/>
    </row>
    <row r="56" spans="1:43" ht="30" customHeight="1">
      <c r="A56" s="412"/>
      <c r="B56" s="413"/>
      <c r="C56" s="413"/>
      <c r="D56" s="413"/>
      <c r="E56" s="414"/>
      <c r="F56" s="407" t="s">
        <v>42</v>
      </c>
      <c r="G56" s="408"/>
      <c r="H56" s="408"/>
      <c r="I56" s="408"/>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400"/>
      <c r="AM56" s="400"/>
      <c r="AN56" s="400"/>
      <c r="AO56" s="400"/>
      <c r="AP56" s="400"/>
      <c r="AQ56" s="401"/>
    </row>
    <row r="57" spans="1:43" s="199" customFormat="1" ht="30" customHeight="1">
      <c r="A57" s="217" t="s">
        <v>726</v>
      </c>
      <c r="B57" s="212"/>
      <c r="C57" s="212"/>
      <c r="D57" s="212"/>
      <c r="E57" s="212"/>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row>
    <row r="58" spans="1:43" s="199" customFormat="1" ht="30" customHeight="1">
      <c r="A58" s="424" t="s">
        <v>417</v>
      </c>
      <c r="B58" s="425"/>
      <c r="C58" s="425"/>
      <c r="D58" s="425"/>
      <c r="E58" s="425"/>
      <c r="F58" s="425"/>
      <c r="G58" s="425"/>
      <c r="H58" s="425"/>
      <c r="I58" s="425"/>
      <c r="J58" s="425"/>
      <c r="K58" s="425"/>
      <c r="L58" s="425"/>
      <c r="M58" s="425"/>
      <c r="N58" s="425"/>
      <c r="O58" s="425"/>
      <c r="P58" s="425"/>
      <c r="Q58" s="425"/>
      <c r="R58" s="425"/>
      <c r="S58" s="425"/>
      <c r="T58" s="425"/>
      <c r="U58" s="425"/>
      <c r="V58" s="426"/>
      <c r="W58" s="425" t="s">
        <v>430</v>
      </c>
      <c r="X58" s="425"/>
      <c r="Y58" s="425"/>
      <c r="Z58" s="425"/>
      <c r="AA58" s="425"/>
      <c r="AB58" s="425"/>
      <c r="AC58" s="425"/>
      <c r="AD58" s="425"/>
      <c r="AE58" s="425"/>
      <c r="AF58" s="425"/>
      <c r="AG58" s="425"/>
      <c r="AH58" s="425"/>
      <c r="AI58" s="425"/>
      <c r="AJ58" s="425"/>
      <c r="AK58" s="425"/>
      <c r="AL58" s="425"/>
      <c r="AM58" s="425"/>
      <c r="AN58" s="425"/>
      <c r="AO58" s="425"/>
      <c r="AP58" s="425"/>
      <c r="AQ58" s="431"/>
    </row>
    <row r="59" spans="1:43" s="199" customFormat="1" ht="30" customHeight="1">
      <c r="A59" s="219"/>
      <c r="B59" s="405" t="s">
        <v>420</v>
      </c>
      <c r="C59" s="405"/>
      <c r="D59" s="405"/>
      <c r="E59" s="405"/>
      <c r="F59" s="405"/>
      <c r="G59" s="405"/>
      <c r="H59" s="405"/>
      <c r="I59" s="405"/>
      <c r="J59" s="405"/>
      <c r="K59" s="405"/>
      <c r="L59" s="405"/>
      <c r="M59" s="405"/>
      <c r="N59" s="405"/>
      <c r="O59" s="405"/>
      <c r="P59" s="405"/>
      <c r="Q59" s="405"/>
      <c r="R59" s="405"/>
      <c r="S59" s="405"/>
      <c r="T59" s="405"/>
      <c r="U59" s="405"/>
      <c r="V59" s="406"/>
      <c r="W59" s="419"/>
      <c r="X59" s="419"/>
      <c r="Y59" s="419"/>
      <c r="Z59" s="419"/>
      <c r="AA59" s="419"/>
      <c r="AB59" s="419"/>
      <c r="AC59" s="419"/>
      <c r="AD59" s="419"/>
      <c r="AE59" s="419"/>
      <c r="AF59" s="419"/>
      <c r="AG59" s="419"/>
      <c r="AH59" s="419"/>
      <c r="AI59" s="419"/>
      <c r="AJ59" s="419"/>
      <c r="AK59" s="419"/>
      <c r="AL59" s="419"/>
      <c r="AM59" s="419"/>
      <c r="AN59" s="419"/>
      <c r="AO59" s="419"/>
      <c r="AP59" s="419"/>
      <c r="AQ59" s="427"/>
    </row>
    <row r="60" spans="1:43" s="199" customFormat="1" ht="14.25" customHeight="1">
      <c r="A60" s="220"/>
      <c r="B60" s="221"/>
      <c r="C60" s="222"/>
      <c r="D60" s="222"/>
      <c r="E60" s="222"/>
      <c r="F60" s="222"/>
      <c r="G60" s="222"/>
      <c r="H60" s="222"/>
      <c r="I60" s="222"/>
      <c r="J60" s="222"/>
      <c r="K60" s="222"/>
      <c r="L60" s="222"/>
      <c r="M60" s="222"/>
      <c r="N60" s="222"/>
      <c r="O60" s="222"/>
      <c r="P60" s="222"/>
      <c r="Q60" s="222"/>
      <c r="R60" s="222"/>
      <c r="S60" s="222"/>
      <c r="T60" s="222"/>
      <c r="U60" s="222"/>
      <c r="V60" s="222"/>
      <c r="W60" s="222"/>
      <c r="X60" s="222"/>
      <c r="Y60" s="223"/>
      <c r="Z60" s="223"/>
      <c r="AA60" s="223"/>
      <c r="AB60" s="223"/>
      <c r="AC60" s="223"/>
      <c r="AD60" s="223"/>
      <c r="AE60" s="223"/>
      <c r="AF60" s="223"/>
      <c r="AG60" s="223"/>
      <c r="AH60" s="223"/>
      <c r="AI60" s="223"/>
      <c r="AJ60" s="223"/>
      <c r="AK60" s="223"/>
      <c r="AL60" s="223"/>
      <c r="AM60" s="223"/>
      <c r="AN60" s="223"/>
      <c r="AO60" s="223"/>
      <c r="AP60" s="223"/>
      <c r="AQ60" s="223"/>
    </row>
    <row r="61" spans="1:43" s="199" customFormat="1" ht="30" customHeight="1">
      <c r="A61" s="424" t="s">
        <v>417</v>
      </c>
      <c r="B61" s="425"/>
      <c r="C61" s="425"/>
      <c r="D61" s="425"/>
      <c r="E61" s="425"/>
      <c r="F61" s="425"/>
      <c r="G61" s="425"/>
      <c r="H61" s="425"/>
      <c r="I61" s="425"/>
      <c r="J61" s="425"/>
      <c r="K61" s="425"/>
      <c r="L61" s="425"/>
      <c r="M61" s="425"/>
      <c r="N61" s="425"/>
      <c r="O61" s="425"/>
      <c r="P61" s="425"/>
      <c r="Q61" s="425"/>
      <c r="R61" s="425"/>
      <c r="S61" s="425"/>
      <c r="T61" s="425"/>
      <c r="U61" s="425"/>
      <c r="V61" s="426"/>
      <c r="W61" s="425" t="s">
        <v>424</v>
      </c>
      <c r="X61" s="425"/>
      <c r="Y61" s="425"/>
      <c r="Z61" s="425"/>
      <c r="AA61" s="425"/>
      <c r="AB61" s="425"/>
      <c r="AC61" s="425"/>
      <c r="AD61" s="425"/>
      <c r="AE61" s="425"/>
      <c r="AF61" s="425"/>
      <c r="AG61" s="425"/>
      <c r="AH61" s="425"/>
      <c r="AI61" s="425"/>
      <c r="AJ61" s="425"/>
      <c r="AK61" s="425"/>
      <c r="AL61" s="425"/>
      <c r="AM61" s="425"/>
      <c r="AN61" s="425"/>
      <c r="AO61" s="425"/>
      <c r="AP61" s="425"/>
      <c r="AQ61" s="431"/>
    </row>
    <row r="62" spans="1:43" s="199" customFormat="1" ht="30" customHeight="1">
      <c r="A62" s="219"/>
      <c r="B62" s="405" t="s">
        <v>419</v>
      </c>
      <c r="C62" s="405"/>
      <c r="D62" s="405"/>
      <c r="E62" s="405"/>
      <c r="F62" s="405"/>
      <c r="G62" s="405"/>
      <c r="H62" s="405"/>
      <c r="I62" s="405"/>
      <c r="J62" s="405"/>
      <c r="K62" s="405"/>
      <c r="L62" s="405"/>
      <c r="M62" s="405"/>
      <c r="N62" s="405"/>
      <c r="O62" s="405"/>
      <c r="P62" s="405"/>
      <c r="Q62" s="405"/>
      <c r="R62" s="405"/>
      <c r="S62" s="405"/>
      <c r="T62" s="405"/>
      <c r="U62" s="405"/>
      <c r="V62" s="406"/>
      <c r="W62" s="428"/>
      <c r="X62" s="419"/>
      <c r="Y62" s="419"/>
      <c r="Z62" s="419"/>
      <c r="AA62" s="419"/>
      <c r="AB62" s="419"/>
      <c r="AC62" s="419"/>
      <c r="AD62" s="419"/>
      <c r="AE62" s="419"/>
      <c r="AF62" s="419"/>
      <c r="AG62" s="419"/>
      <c r="AH62" s="419"/>
      <c r="AI62" s="419"/>
      <c r="AJ62" s="419"/>
      <c r="AK62" s="419"/>
      <c r="AL62" s="419"/>
      <c r="AM62" s="419"/>
      <c r="AN62" s="419"/>
      <c r="AO62" s="419"/>
      <c r="AP62" s="419"/>
      <c r="AQ62" s="427"/>
    </row>
    <row r="63" spans="1:43" s="199" customFormat="1" ht="30" customHeight="1">
      <c r="A63" s="224"/>
      <c r="B63" s="405" t="s">
        <v>422</v>
      </c>
      <c r="C63" s="405"/>
      <c r="D63" s="405"/>
      <c r="E63" s="405"/>
      <c r="F63" s="405"/>
      <c r="G63" s="405"/>
      <c r="H63" s="405"/>
      <c r="I63" s="405"/>
      <c r="J63" s="405"/>
      <c r="K63" s="405"/>
      <c r="L63" s="405"/>
      <c r="M63" s="405"/>
      <c r="N63" s="405"/>
      <c r="O63" s="405"/>
      <c r="P63" s="405"/>
      <c r="Q63" s="405"/>
      <c r="R63" s="405"/>
      <c r="S63" s="405"/>
      <c r="T63" s="405"/>
      <c r="U63" s="405"/>
      <c r="V63" s="406"/>
      <c r="W63" s="428"/>
      <c r="X63" s="419"/>
      <c r="Y63" s="419"/>
      <c r="Z63" s="419"/>
      <c r="AA63" s="419"/>
      <c r="AB63" s="419"/>
      <c r="AC63" s="419"/>
      <c r="AD63" s="419"/>
      <c r="AE63" s="419"/>
      <c r="AF63" s="419"/>
      <c r="AG63" s="419"/>
      <c r="AH63" s="419"/>
      <c r="AI63" s="419"/>
      <c r="AJ63" s="419"/>
      <c r="AK63" s="419"/>
      <c r="AL63" s="419"/>
      <c r="AM63" s="419"/>
      <c r="AN63" s="419"/>
      <c r="AO63" s="419"/>
      <c r="AP63" s="419"/>
      <c r="AQ63" s="427"/>
    </row>
    <row r="64" spans="1:43" ht="30" customHeight="1">
      <c r="A64" s="211" t="s">
        <v>727</v>
      </c>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6"/>
    </row>
    <row r="65" spans="1:44" ht="37.5" customHeight="1">
      <c r="A65" s="397" t="s">
        <v>52</v>
      </c>
      <c r="B65" s="398"/>
      <c r="C65" s="398"/>
      <c r="D65" s="398"/>
      <c r="E65" s="398"/>
      <c r="F65" s="434"/>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6"/>
    </row>
    <row r="66" spans="1:44" ht="18.75" customHeight="1">
      <c r="A66" s="437" t="s">
        <v>381</v>
      </c>
      <c r="B66" s="438"/>
      <c r="C66" s="438"/>
      <c r="D66" s="438"/>
      <c r="E66" s="439"/>
      <c r="F66" s="214"/>
      <c r="G66" s="215"/>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c r="AP66" s="429"/>
      <c r="AQ66" s="430"/>
    </row>
    <row r="67" spans="1:44" ht="37.5" customHeight="1">
      <c r="A67" s="372" t="s">
        <v>171</v>
      </c>
      <c r="B67" s="373"/>
      <c r="C67" s="373"/>
      <c r="D67" s="373"/>
      <c r="E67" s="374"/>
      <c r="F67" s="370" t="s">
        <v>421</v>
      </c>
      <c r="G67" s="371"/>
      <c r="H67" s="385"/>
      <c r="I67" s="385"/>
      <c r="J67" s="385"/>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6"/>
    </row>
    <row r="68" spans="1:44" ht="30" customHeight="1">
      <c r="A68" s="443" t="s">
        <v>10</v>
      </c>
      <c r="B68" s="443"/>
      <c r="C68" s="443"/>
      <c r="D68" s="443"/>
      <c r="E68" s="443"/>
      <c r="F68" s="412" t="s">
        <v>25</v>
      </c>
      <c r="G68" s="413"/>
      <c r="H68" s="417"/>
      <c r="I68" s="417"/>
      <c r="J68" s="417"/>
      <c r="K68" s="227" t="s">
        <v>55</v>
      </c>
      <c r="L68" s="415"/>
      <c r="M68" s="415"/>
      <c r="N68" s="415"/>
      <c r="O68" s="416"/>
      <c r="P68" s="412" t="s">
        <v>8</v>
      </c>
      <c r="Q68" s="413"/>
      <c r="R68" s="413"/>
      <c r="S68" s="417" t="s">
        <v>306</v>
      </c>
      <c r="T68" s="417"/>
      <c r="U68" s="417"/>
      <c r="V68" s="417"/>
      <c r="W68" s="417"/>
      <c r="X68" s="417"/>
      <c r="Y68" s="412" t="s">
        <v>9</v>
      </c>
      <c r="Z68" s="413"/>
      <c r="AA68" s="413"/>
      <c r="AB68" s="420"/>
      <c r="AC68" s="420"/>
      <c r="AD68" s="420"/>
      <c r="AE68" s="420"/>
      <c r="AF68" s="420"/>
      <c r="AG68" s="420"/>
      <c r="AH68" s="420"/>
      <c r="AI68" s="420"/>
      <c r="AJ68" s="420"/>
      <c r="AK68" s="420"/>
      <c r="AL68" s="420"/>
      <c r="AM68" s="420"/>
      <c r="AN68" s="420"/>
      <c r="AO68" s="420"/>
      <c r="AP68" s="420"/>
      <c r="AQ68" s="421"/>
    </row>
    <row r="69" spans="1:44" ht="41.25" customHeight="1">
      <c r="A69" s="444"/>
      <c r="B69" s="444"/>
      <c r="C69" s="444"/>
      <c r="D69" s="444"/>
      <c r="E69" s="444"/>
      <c r="F69" s="440"/>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1"/>
      <c r="AN69" s="441"/>
      <c r="AO69" s="441"/>
      <c r="AP69" s="441"/>
      <c r="AQ69" s="442"/>
    </row>
    <row r="70" spans="1:44" ht="30" customHeight="1">
      <c r="A70" s="407" t="s">
        <v>11</v>
      </c>
      <c r="B70" s="408"/>
      <c r="C70" s="408"/>
      <c r="D70" s="408"/>
      <c r="E70" s="408"/>
      <c r="F70" s="418"/>
      <c r="G70" s="419"/>
      <c r="H70" s="419"/>
      <c r="I70" s="419"/>
      <c r="J70" s="228" t="s">
        <v>56</v>
      </c>
      <c r="K70" s="419"/>
      <c r="L70" s="419"/>
      <c r="M70" s="419"/>
      <c r="N70" s="419"/>
      <c r="O70" s="228" t="s">
        <v>372</v>
      </c>
      <c r="P70" s="419"/>
      <c r="Q70" s="419"/>
      <c r="R70" s="419"/>
      <c r="S70" s="41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30"/>
    </row>
    <row r="71" spans="1:44" ht="30" customHeight="1">
      <c r="A71" s="407" t="s">
        <v>12</v>
      </c>
      <c r="B71" s="408"/>
      <c r="C71" s="408"/>
      <c r="D71" s="408"/>
      <c r="E71" s="408"/>
      <c r="F71" s="418"/>
      <c r="G71" s="419"/>
      <c r="H71" s="419"/>
      <c r="I71" s="419"/>
      <c r="J71" s="228" t="s">
        <v>56</v>
      </c>
      <c r="K71" s="419"/>
      <c r="L71" s="419"/>
      <c r="M71" s="419"/>
      <c r="N71" s="419"/>
      <c r="O71" s="228" t="s">
        <v>56</v>
      </c>
      <c r="P71" s="419"/>
      <c r="Q71" s="419"/>
      <c r="R71" s="419"/>
      <c r="S71" s="41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30"/>
    </row>
    <row r="72" spans="1:44" ht="30" customHeight="1">
      <c r="A72" s="432" t="s">
        <v>27</v>
      </c>
      <c r="B72" s="433"/>
      <c r="C72" s="433"/>
      <c r="D72" s="433"/>
      <c r="E72" s="433"/>
      <c r="F72" s="418"/>
      <c r="G72" s="419"/>
      <c r="H72" s="419"/>
      <c r="I72" s="419"/>
      <c r="J72" s="419"/>
      <c r="K72" s="419"/>
      <c r="L72" s="419"/>
      <c r="M72" s="419"/>
      <c r="N72" s="419"/>
      <c r="O72" s="419"/>
      <c r="P72" s="419"/>
      <c r="Q72" s="419"/>
      <c r="R72" s="419"/>
      <c r="S72" s="419"/>
      <c r="T72" s="419"/>
      <c r="U72" s="419"/>
      <c r="V72" s="419"/>
      <c r="W72" s="419"/>
      <c r="X72" s="419"/>
      <c r="Y72" s="228" t="s">
        <v>57</v>
      </c>
      <c r="Z72" s="419"/>
      <c r="AA72" s="419"/>
      <c r="AB72" s="419"/>
      <c r="AC72" s="419"/>
      <c r="AD72" s="419"/>
      <c r="AE72" s="419"/>
      <c r="AF72" s="419"/>
      <c r="AG72" s="419"/>
      <c r="AH72" s="419"/>
      <c r="AI72" s="419"/>
      <c r="AJ72" s="419"/>
      <c r="AK72" s="419"/>
      <c r="AL72" s="419"/>
      <c r="AM72" s="419"/>
      <c r="AN72" s="419"/>
      <c r="AO72" s="419"/>
      <c r="AP72" s="419"/>
      <c r="AQ72" s="427"/>
    </row>
    <row r="73" spans="1:44" ht="30" customHeight="1">
      <c r="A73" s="231"/>
      <c r="B73" s="231"/>
      <c r="C73" s="231"/>
      <c r="D73" s="231"/>
      <c r="E73" s="231"/>
      <c r="F73" s="232"/>
      <c r="G73" s="232"/>
      <c r="H73" s="232"/>
      <c r="I73" s="232"/>
      <c r="J73" s="232"/>
      <c r="K73" s="232"/>
      <c r="L73" s="232"/>
      <c r="M73" s="232"/>
      <c r="N73" s="232"/>
      <c r="O73" s="232"/>
      <c r="P73" s="232"/>
      <c r="Q73" s="232"/>
      <c r="R73" s="232"/>
      <c r="S73" s="232"/>
      <c r="T73" s="232"/>
      <c r="U73" s="232"/>
      <c r="V73" s="232"/>
      <c r="W73" s="232"/>
      <c r="X73" s="232"/>
      <c r="Y73" s="233"/>
      <c r="Z73" s="234"/>
      <c r="AA73" s="234"/>
      <c r="AB73" s="234"/>
      <c r="AC73" s="234"/>
      <c r="AD73" s="234"/>
      <c r="AE73" s="234"/>
      <c r="AF73" s="234"/>
      <c r="AG73" s="234"/>
      <c r="AH73" s="234"/>
      <c r="AI73" s="234"/>
      <c r="AJ73" s="234"/>
      <c r="AK73" s="234"/>
      <c r="AL73" s="235"/>
      <c r="AM73" s="235"/>
      <c r="AN73" s="234"/>
      <c r="AO73" s="235"/>
      <c r="AP73" s="235"/>
      <c r="AQ73" s="234"/>
    </row>
    <row r="74" spans="1:44" s="11" customFormat="1" ht="18" customHeight="1">
      <c r="A74" s="3"/>
      <c r="B74" s="7"/>
      <c r="C74" s="7"/>
      <c r="D74" s="8"/>
      <c r="E74" s="8"/>
      <c r="F74" s="9"/>
      <c r="G74" s="9"/>
      <c r="H74" s="7"/>
      <c r="I74" s="10"/>
      <c r="J74" s="3"/>
      <c r="K74" s="3"/>
      <c r="L74" s="3"/>
      <c r="M74" s="3"/>
      <c r="N74" s="3"/>
      <c r="O74" s="3"/>
      <c r="P74" s="3"/>
      <c r="Q74" s="3"/>
      <c r="R74" s="3"/>
      <c r="S74" s="3"/>
      <c r="T74" s="3"/>
      <c r="U74" s="3"/>
      <c r="V74" s="3"/>
      <c r="W74" s="3"/>
      <c r="X74" s="7"/>
      <c r="Y74" s="7"/>
      <c r="Z74" s="7"/>
      <c r="AA74" s="7"/>
      <c r="AB74" s="7"/>
      <c r="AC74" s="7"/>
      <c r="AD74" s="236"/>
      <c r="AE74" s="236"/>
      <c r="AF74" s="236"/>
      <c r="AG74" s="236"/>
      <c r="AH74" s="236"/>
      <c r="AI74" s="236"/>
      <c r="AJ74" s="236"/>
      <c r="AK74" s="237"/>
      <c r="AL74" s="238"/>
      <c r="AM74" s="238"/>
      <c r="AN74" s="238"/>
      <c r="AO74" s="238"/>
      <c r="AP74" s="238"/>
      <c r="AQ74" s="237"/>
      <c r="AR74" s="237"/>
    </row>
    <row r="75" spans="1:44" s="11" customFormat="1" ht="30" customHeight="1">
      <c r="A75" s="365" t="s">
        <v>28</v>
      </c>
      <c r="B75" s="7"/>
      <c r="C75" s="7"/>
      <c r="D75" s="8"/>
      <c r="E75" s="8"/>
      <c r="F75" s="9"/>
      <c r="G75" s="9"/>
      <c r="H75" s="7"/>
      <c r="I75" s="10"/>
      <c r="J75" s="3"/>
      <c r="K75" s="3"/>
      <c r="L75" s="3"/>
      <c r="M75" s="3"/>
      <c r="N75" s="3"/>
      <c r="O75" s="3"/>
      <c r="P75" s="3"/>
      <c r="Q75" s="3"/>
      <c r="R75" s="3"/>
      <c r="S75" s="3"/>
      <c r="T75" s="3"/>
      <c r="U75" s="3"/>
      <c r="V75" s="3"/>
      <c r="W75" s="3"/>
      <c r="X75" s="7"/>
      <c r="Y75" s="7"/>
      <c r="Z75" s="7"/>
      <c r="AA75" s="7"/>
      <c r="AB75" s="7"/>
      <c r="AC75" s="7"/>
      <c r="AD75" s="236"/>
      <c r="AE75" s="236"/>
      <c r="AF75" s="236"/>
      <c r="AG75" s="236"/>
      <c r="AH75" s="236"/>
      <c r="AI75" s="236"/>
      <c r="AJ75" s="239"/>
      <c r="AK75" s="175" t="s">
        <v>578</v>
      </c>
      <c r="AL75" s="376" t="s">
        <v>408</v>
      </c>
      <c r="AM75" s="376"/>
      <c r="AN75" s="176" t="s">
        <v>403</v>
      </c>
      <c r="AO75" s="376" t="s">
        <v>404</v>
      </c>
      <c r="AP75" s="376"/>
      <c r="AQ75" s="175" t="s">
        <v>405</v>
      </c>
      <c r="AR75" s="175" t="s">
        <v>579</v>
      </c>
    </row>
    <row r="76" spans="1:44" s="11" customFormat="1" ht="30" customHeight="1">
      <c r="D76" s="13"/>
      <c r="E76" s="13"/>
      <c r="F76" s="14"/>
      <c r="G76" s="14"/>
      <c r="AJ76" s="15"/>
      <c r="AK76" s="16"/>
      <c r="AL76" s="16"/>
      <c r="AM76" s="16"/>
      <c r="AN76" s="16"/>
      <c r="AO76" s="16"/>
      <c r="AP76" s="15"/>
      <c r="AQ76" s="15"/>
    </row>
    <row r="77" spans="1:44" s="11" customFormat="1" ht="30"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1:44" s="11" customFormat="1" ht="30" customHeight="1">
      <c r="A78" s="369" t="s">
        <v>30</v>
      </c>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69"/>
      <c r="AI78" s="369"/>
      <c r="AJ78" s="369"/>
      <c r="AK78" s="369"/>
      <c r="AL78" s="369"/>
      <c r="AM78" s="369"/>
      <c r="AN78" s="369"/>
      <c r="AO78" s="369"/>
      <c r="AP78" s="369"/>
      <c r="AQ78" s="369"/>
    </row>
    <row r="79" spans="1:44" s="11" customFormat="1" ht="30"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1:44" s="11" customFormat="1" ht="30" customHeight="1">
      <c r="A80" s="422" t="s">
        <v>31</v>
      </c>
      <c r="B80" s="422"/>
      <c r="C80" s="422"/>
      <c r="D80" s="422"/>
      <c r="E80" s="422"/>
      <c r="F80" s="422"/>
      <c r="G80" s="422"/>
      <c r="H80" s="422"/>
      <c r="I80" s="240" t="s">
        <v>32</v>
      </c>
      <c r="J80" s="423">
        <f>F47</f>
        <v>0</v>
      </c>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18"/>
      <c r="AP80" s="18"/>
      <c r="AQ80" s="18"/>
    </row>
    <row r="81" spans="1:43" s="11" customFormat="1" ht="12.7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row>
    <row r="82" spans="1:43" s="11" customFormat="1" ht="30" customHeight="1">
      <c r="A82" s="19"/>
      <c r="B82" s="474" t="s">
        <v>33</v>
      </c>
      <c r="C82" s="475"/>
      <c r="D82" s="475"/>
      <c r="E82" s="475"/>
      <c r="F82" s="475"/>
      <c r="G82" s="475"/>
      <c r="H82" s="475"/>
      <c r="I82" s="475"/>
      <c r="J82" s="475"/>
      <c r="K82" s="475"/>
      <c r="L82" s="475"/>
      <c r="M82" s="476"/>
      <c r="N82" s="474" t="s">
        <v>34</v>
      </c>
      <c r="O82" s="475"/>
      <c r="P82" s="475"/>
      <c r="Q82" s="475"/>
      <c r="R82" s="475"/>
      <c r="S82" s="475"/>
      <c r="T82" s="475"/>
      <c r="U82" s="475"/>
      <c r="V82" s="475"/>
      <c r="W82" s="475"/>
      <c r="X82" s="476"/>
      <c r="Y82" s="480" t="s">
        <v>35</v>
      </c>
      <c r="Z82" s="482"/>
      <c r="AA82" s="482"/>
      <c r="AB82" s="482"/>
      <c r="AC82" s="482"/>
      <c r="AD82" s="482"/>
      <c r="AE82" s="482"/>
      <c r="AF82" s="481"/>
      <c r="AG82" s="474" t="s">
        <v>36</v>
      </c>
      <c r="AH82" s="475"/>
      <c r="AI82" s="475"/>
      <c r="AJ82" s="475"/>
      <c r="AK82" s="475"/>
      <c r="AL82" s="475"/>
      <c r="AM82" s="475"/>
      <c r="AN82" s="475"/>
      <c r="AO82" s="475"/>
      <c r="AP82" s="476"/>
      <c r="AQ82" s="18"/>
    </row>
    <row r="83" spans="1:43" s="11" customFormat="1" ht="30" customHeight="1">
      <c r="A83" s="20"/>
      <c r="B83" s="477"/>
      <c r="C83" s="478"/>
      <c r="D83" s="478"/>
      <c r="E83" s="478"/>
      <c r="F83" s="478"/>
      <c r="G83" s="478"/>
      <c r="H83" s="478"/>
      <c r="I83" s="478"/>
      <c r="J83" s="478"/>
      <c r="K83" s="478"/>
      <c r="L83" s="478"/>
      <c r="M83" s="479"/>
      <c r="N83" s="477"/>
      <c r="O83" s="478"/>
      <c r="P83" s="478"/>
      <c r="Q83" s="478"/>
      <c r="R83" s="478"/>
      <c r="S83" s="478"/>
      <c r="T83" s="478"/>
      <c r="U83" s="478"/>
      <c r="V83" s="478"/>
      <c r="W83" s="478"/>
      <c r="X83" s="479"/>
      <c r="Y83" s="480" t="s">
        <v>37</v>
      </c>
      <c r="Z83" s="481"/>
      <c r="AA83" s="480" t="s">
        <v>1</v>
      </c>
      <c r="AB83" s="481"/>
      <c r="AC83" s="480" t="s">
        <v>2</v>
      </c>
      <c r="AD83" s="481"/>
      <c r="AE83" s="480" t="s">
        <v>730</v>
      </c>
      <c r="AF83" s="481"/>
      <c r="AG83" s="477"/>
      <c r="AH83" s="478"/>
      <c r="AI83" s="478"/>
      <c r="AJ83" s="478"/>
      <c r="AK83" s="478"/>
      <c r="AL83" s="478"/>
      <c r="AM83" s="478"/>
      <c r="AN83" s="478"/>
      <c r="AO83" s="478"/>
      <c r="AP83" s="479"/>
      <c r="AQ83" s="18"/>
    </row>
    <row r="84" spans="1:43" s="11" customFormat="1" ht="30" customHeight="1">
      <c r="B84" s="387"/>
      <c r="C84" s="388"/>
      <c r="D84" s="388"/>
      <c r="E84" s="388"/>
      <c r="F84" s="388"/>
      <c r="G84" s="388"/>
      <c r="H84" s="388"/>
      <c r="I84" s="388"/>
      <c r="J84" s="388"/>
      <c r="K84" s="388"/>
      <c r="L84" s="388"/>
      <c r="M84" s="389"/>
      <c r="N84" s="390"/>
      <c r="O84" s="391"/>
      <c r="P84" s="391"/>
      <c r="Q84" s="391"/>
      <c r="R84" s="391"/>
      <c r="S84" s="391"/>
      <c r="T84" s="391"/>
      <c r="U84" s="391"/>
      <c r="V84" s="391"/>
      <c r="W84" s="391"/>
      <c r="X84" s="392"/>
      <c r="Y84" s="393"/>
      <c r="Z84" s="394"/>
      <c r="AA84" s="395"/>
      <c r="AB84" s="396"/>
      <c r="AC84" s="395"/>
      <c r="AD84" s="396"/>
      <c r="AE84" s="395"/>
      <c r="AF84" s="396"/>
      <c r="AG84" s="390"/>
      <c r="AH84" s="391"/>
      <c r="AI84" s="391"/>
      <c r="AJ84" s="391"/>
      <c r="AK84" s="391"/>
      <c r="AL84" s="391"/>
      <c r="AM84" s="391"/>
      <c r="AN84" s="391"/>
      <c r="AO84" s="391"/>
      <c r="AP84" s="392"/>
      <c r="AQ84" s="241"/>
    </row>
    <row r="85" spans="1:43" s="11" customFormat="1" ht="29.25" customHeight="1">
      <c r="B85" s="387"/>
      <c r="C85" s="388"/>
      <c r="D85" s="388"/>
      <c r="E85" s="388"/>
      <c r="F85" s="388"/>
      <c r="G85" s="388"/>
      <c r="H85" s="388"/>
      <c r="I85" s="388"/>
      <c r="J85" s="388"/>
      <c r="K85" s="388"/>
      <c r="L85" s="388"/>
      <c r="M85" s="389"/>
      <c r="N85" s="390"/>
      <c r="O85" s="391"/>
      <c r="P85" s="391"/>
      <c r="Q85" s="391"/>
      <c r="R85" s="391"/>
      <c r="S85" s="391"/>
      <c r="T85" s="391"/>
      <c r="U85" s="391"/>
      <c r="V85" s="391"/>
      <c r="W85" s="391"/>
      <c r="X85" s="392"/>
      <c r="Y85" s="393"/>
      <c r="Z85" s="394"/>
      <c r="AA85" s="395"/>
      <c r="AB85" s="396"/>
      <c r="AC85" s="395"/>
      <c r="AD85" s="396"/>
      <c r="AE85" s="395"/>
      <c r="AF85" s="396"/>
      <c r="AG85" s="390"/>
      <c r="AH85" s="391"/>
      <c r="AI85" s="391"/>
      <c r="AJ85" s="391"/>
      <c r="AK85" s="391"/>
      <c r="AL85" s="391"/>
      <c r="AM85" s="391"/>
      <c r="AN85" s="391"/>
      <c r="AO85" s="391"/>
      <c r="AP85" s="392"/>
    </row>
    <row r="86" spans="1:43" s="11" customFormat="1" ht="30" customHeight="1">
      <c r="B86" s="387"/>
      <c r="C86" s="388"/>
      <c r="D86" s="388"/>
      <c r="E86" s="388"/>
      <c r="F86" s="388"/>
      <c r="G86" s="388"/>
      <c r="H86" s="388"/>
      <c r="I86" s="388"/>
      <c r="J86" s="388"/>
      <c r="K86" s="388"/>
      <c r="L86" s="388"/>
      <c r="M86" s="389"/>
      <c r="N86" s="390"/>
      <c r="O86" s="391"/>
      <c r="P86" s="391"/>
      <c r="Q86" s="391"/>
      <c r="R86" s="391"/>
      <c r="S86" s="391"/>
      <c r="T86" s="391"/>
      <c r="U86" s="391"/>
      <c r="V86" s="391"/>
      <c r="W86" s="391"/>
      <c r="X86" s="392"/>
      <c r="Y86" s="393"/>
      <c r="Z86" s="394"/>
      <c r="AA86" s="395"/>
      <c r="AB86" s="396"/>
      <c r="AC86" s="395"/>
      <c r="AD86" s="396"/>
      <c r="AE86" s="395"/>
      <c r="AF86" s="396"/>
      <c r="AG86" s="390"/>
      <c r="AH86" s="391"/>
      <c r="AI86" s="391"/>
      <c r="AJ86" s="391"/>
      <c r="AK86" s="391"/>
      <c r="AL86" s="391"/>
      <c r="AM86" s="391"/>
      <c r="AN86" s="391"/>
      <c r="AO86" s="391"/>
      <c r="AP86" s="392"/>
    </row>
    <row r="87" spans="1:43" s="11" customFormat="1" ht="30" customHeight="1">
      <c r="B87" s="387"/>
      <c r="C87" s="388"/>
      <c r="D87" s="388"/>
      <c r="E87" s="388"/>
      <c r="F87" s="388"/>
      <c r="G87" s="388"/>
      <c r="H87" s="388"/>
      <c r="I87" s="388"/>
      <c r="J87" s="388"/>
      <c r="K87" s="388"/>
      <c r="L87" s="388"/>
      <c r="M87" s="389"/>
      <c r="N87" s="390"/>
      <c r="O87" s="391"/>
      <c r="P87" s="391"/>
      <c r="Q87" s="391"/>
      <c r="R87" s="391"/>
      <c r="S87" s="391"/>
      <c r="T87" s="391"/>
      <c r="U87" s="391"/>
      <c r="V87" s="391"/>
      <c r="W87" s="391"/>
      <c r="X87" s="392"/>
      <c r="Y87" s="393"/>
      <c r="Z87" s="394"/>
      <c r="AA87" s="395"/>
      <c r="AB87" s="396"/>
      <c r="AC87" s="395"/>
      <c r="AD87" s="396"/>
      <c r="AE87" s="395"/>
      <c r="AF87" s="396"/>
      <c r="AG87" s="390"/>
      <c r="AH87" s="391"/>
      <c r="AI87" s="391"/>
      <c r="AJ87" s="391"/>
      <c r="AK87" s="391"/>
      <c r="AL87" s="391"/>
      <c r="AM87" s="391"/>
      <c r="AN87" s="391"/>
      <c r="AO87" s="391"/>
      <c r="AP87" s="392"/>
    </row>
    <row r="88" spans="1:43" s="11" customFormat="1" ht="30" customHeight="1">
      <c r="B88" s="387"/>
      <c r="C88" s="388"/>
      <c r="D88" s="388"/>
      <c r="E88" s="388"/>
      <c r="F88" s="388"/>
      <c r="G88" s="388"/>
      <c r="H88" s="388"/>
      <c r="I88" s="388"/>
      <c r="J88" s="388"/>
      <c r="K88" s="388"/>
      <c r="L88" s="388"/>
      <c r="M88" s="389"/>
      <c r="N88" s="390"/>
      <c r="O88" s="391"/>
      <c r="P88" s="391"/>
      <c r="Q88" s="391"/>
      <c r="R88" s="391"/>
      <c r="S88" s="391"/>
      <c r="T88" s="391"/>
      <c r="U88" s="391"/>
      <c r="V88" s="391"/>
      <c r="W88" s="391"/>
      <c r="X88" s="392"/>
      <c r="Y88" s="393"/>
      <c r="Z88" s="394"/>
      <c r="AA88" s="395"/>
      <c r="AB88" s="396"/>
      <c r="AC88" s="395"/>
      <c r="AD88" s="396"/>
      <c r="AE88" s="395"/>
      <c r="AF88" s="396"/>
      <c r="AG88" s="390"/>
      <c r="AH88" s="391"/>
      <c r="AI88" s="391"/>
      <c r="AJ88" s="391"/>
      <c r="AK88" s="391"/>
      <c r="AL88" s="391"/>
      <c r="AM88" s="391"/>
      <c r="AN88" s="391"/>
      <c r="AO88" s="391"/>
      <c r="AP88" s="392"/>
    </row>
    <row r="89" spans="1:43" s="11" customFormat="1" ht="30" customHeight="1">
      <c r="B89" s="387"/>
      <c r="C89" s="388"/>
      <c r="D89" s="388"/>
      <c r="E89" s="388"/>
      <c r="F89" s="388"/>
      <c r="G89" s="388"/>
      <c r="H89" s="388"/>
      <c r="I89" s="388"/>
      <c r="J89" s="388"/>
      <c r="K89" s="388"/>
      <c r="L89" s="388"/>
      <c r="M89" s="389"/>
      <c r="N89" s="390"/>
      <c r="O89" s="391"/>
      <c r="P89" s="391"/>
      <c r="Q89" s="391"/>
      <c r="R89" s="391"/>
      <c r="S89" s="391"/>
      <c r="T89" s="391"/>
      <c r="U89" s="391"/>
      <c r="V89" s="391"/>
      <c r="W89" s="391"/>
      <c r="X89" s="392"/>
      <c r="Y89" s="393"/>
      <c r="Z89" s="394"/>
      <c r="AA89" s="395"/>
      <c r="AB89" s="396"/>
      <c r="AC89" s="395"/>
      <c r="AD89" s="396"/>
      <c r="AE89" s="395"/>
      <c r="AF89" s="396"/>
      <c r="AG89" s="390"/>
      <c r="AH89" s="391"/>
      <c r="AI89" s="391"/>
      <c r="AJ89" s="391"/>
      <c r="AK89" s="391"/>
      <c r="AL89" s="391"/>
      <c r="AM89" s="391"/>
      <c r="AN89" s="391"/>
      <c r="AO89" s="391"/>
      <c r="AP89" s="392"/>
    </row>
    <row r="90" spans="1:43" s="11" customFormat="1" ht="30" customHeight="1">
      <c r="B90" s="387"/>
      <c r="C90" s="388"/>
      <c r="D90" s="388"/>
      <c r="E90" s="388"/>
      <c r="F90" s="388"/>
      <c r="G90" s="388"/>
      <c r="H90" s="388"/>
      <c r="I90" s="388"/>
      <c r="J90" s="388"/>
      <c r="K90" s="388"/>
      <c r="L90" s="388"/>
      <c r="M90" s="389"/>
      <c r="N90" s="390"/>
      <c r="O90" s="391"/>
      <c r="P90" s="391"/>
      <c r="Q90" s="391"/>
      <c r="R90" s="391"/>
      <c r="S90" s="391"/>
      <c r="T90" s="391"/>
      <c r="U90" s="391"/>
      <c r="V90" s="391"/>
      <c r="W90" s="391"/>
      <c r="X90" s="392"/>
      <c r="Y90" s="393"/>
      <c r="Z90" s="394"/>
      <c r="AA90" s="395"/>
      <c r="AB90" s="396"/>
      <c r="AC90" s="395"/>
      <c r="AD90" s="396"/>
      <c r="AE90" s="395"/>
      <c r="AF90" s="396"/>
      <c r="AG90" s="390"/>
      <c r="AH90" s="391"/>
      <c r="AI90" s="391"/>
      <c r="AJ90" s="391"/>
      <c r="AK90" s="391"/>
      <c r="AL90" s="391"/>
      <c r="AM90" s="391"/>
      <c r="AN90" s="391"/>
      <c r="AO90" s="391"/>
      <c r="AP90" s="392"/>
    </row>
    <row r="91" spans="1:43" s="11" customFormat="1" ht="30" customHeight="1">
      <c r="B91" s="387"/>
      <c r="C91" s="388"/>
      <c r="D91" s="388"/>
      <c r="E91" s="388"/>
      <c r="F91" s="388"/>
      <c r="G91" s="388"/>
      <c r="H91" s="388"/>
      <c r="I91" s="388"/>
      <c r="J91" s="388"/>
      <c r="K91" s="388"/>
      <c r="L91" s="388"/>
      <c r="M91" s="389"/>
      <c r="N91" s="390"/>
      <c r="O91" s="391"/>
      <c r="P91" s="391"/>
      <c r="Q91" s="391"/>
      <c r="R91" s="391"/>
      <c r="S91" s="391"/>
      <c r="T91" s="391"/>
      <c r="U91" s="391"/>
      <c r="V91" s="391"/>
      <c r="W91" s="391"/>
      <c r="X91" s="392"/>
      <c r="Y91" s="393"/>
      <c r="Z91" s="394"/>
      <c r="AA91" s="395"/>
      <c r="AB91" s="396"/>
      <c r="AC91" s="395"/>
      <c r="AD91" s="396"/>
      <c r="AE91" s="395"/>
      <c r="AF91" s="396"/>
      <c r="AG91" s="390"/>
      <c r="AH91" s="391"/>
      <c r="AI91" s="391"/>
      <c r="AJ91" s="391"/>
      <c r="AK91" s="391"/>
      <c r="AL91" s="391"/>
      <c r="AM91" s="391"/>
      <c r="AN91" s="391"/>
      <c r="AO91" s="391"/>
      <c r="AP91" s="392"/>
    </row>
    <row r="92" spans="1:43" s="11" customFormat="1" ht="30" customHeight="1">
      <c r="B92" s="387"/>
      <c r="C92" s="388"/>
      <c r="D92" s="388"/>
      <c r="E92" s="388"/>
      <c r="F92" s="388"/>
      <c r="G92" s="388"/>
      <c r="H92" s="388"/>
      <c r="I92" s="388"/>
      <c r="J92" s="388"/>
      <c r="K92" s="388"/>
      <c r="L92" s="388"/>
      <c r="M92" s="389"/>
      <c r="N92" s="390"/>
      <c r="O92" s="391"/>
      <c r="P92" s="391"/>
      <c r="Q92" s="391"/>
      <c r="R92" s="391"/>
      <c r="S92" s="391"/>
      <c r="T92" s="391"/>
      <c r="U92" s="391"/>
      <c r="V92" s="391"/>
      <c r="W92" s="391"/>
      <c r="X92" s="392"/>
      <c r="Y92" s="393"/>
      <c r="Z92" s="394"/>
      <c r="AA92" s="395"/>
      <c r="AB92" s="396"/>
      <c r="AC92" s="395"/>
      <c r="AD92" s="396"/>
      <c r="AE92" s="395"/>
      <c r="AF92" s="396"/>
      <c r="AG92" s="390"/>
      <c r="AH92" s="391"/>
      <c r="AI92" s="391"/>
      <c r="AJ92" s="391"/>
      <c r="AK92" s="391"/>
      <c r="AL92" s="391"/>
      <c r="AM92" s="391"/>
      <c r="AN92" s="391"/>
      <c r="AO92" s="391"/>
      <c r="AP92" s="392"/>
    </row>
    <row r="93" spans="1:43" s="11" customFormat="1" ht="30" customHeight="1">
      <c r="B93" s="387"/>
      <c r="C93" s="388"/>
      <c r="D93" s="388"/>
      <c r="E93" s="388"/>
      <c r="F93" s="388"/>
      <c r="G93" s="388"/>
      <c r="H93" s="388"/>
      <c r="I93" s="388"/>
      <c r="J93" s="388"/>
      <c r="K93" s="388"/>
      <c r="L93" s="388"/>
      <c r="M93" s="389"/>
      <c r="N93" s="390"/>
      <c r="O93" s="391"/>
      <c r="P93" s="391"/>
      <c r="Q93" s="391"/>
      <c r="R93" s="391"/>
      <c r="S93" s="391"/>
      <c r="T93" s="391"/>
      <c r="U93" s="391"/>
      <c r="V93" s="391"/>
      <c r="W93" s="391"/>
      <c r="X93" s="392"/>
      <c r="Y93" s="393"/>
      <c r="Z93" s="394"/>
      <c r="AA93" s="395"/>
      <c r="AB93" s="396"/>
      <c r="AC93" s="395"/>
      <c r="AD93" s="396"/>
      <c r="AE93" s="395"/>
      <c r="AF93" s="396"/>
      <c r="AG93" s="390"/>
      <c r="AH93" s="391"/>
      <c r="AI93" s="391"/>
      <c r="AJ93" s="391"/>
      <c r="AK93" s="391"/>
      <c r="AL93" s="391"/>
      <c r="AM93" s="391"/>
      <c r="AN93" s="391"/>
      <c r="AO93" s="391"/>
      <c r="AP93" s="392"/>
    </row>
    <row r="94" spans="1:43" s="11" customFormat="1" ht="30" customHeight="1">
      <c r="B94" s="387"/>
      <c r="C94" s="388"/>
      <c r="D94" s="388"/>
      <c r="E94" s="388"/>
      <c r="F94" s="388"/>
      <c r="G94" s="388"/>
      <c r="H94" s="388"/>
      <c r="I94" s="388"/>
      <c r="J94" s="388"/>
      <c r="K94" s="388"/>
      <c r="L94" s="388"/>
      <c r="M94" s="389"/>
      <c r="N94" s="390"/>
      <c r="O94" s="391"/>
      <c r="P94" s="391"/>
      <c r="Q94" s="391"/>
      <c r="R94" s="391"/>
      <c r="S94" s="391"/>
      <c r="T94" s="391"/>
      <c r="U94" s="391"/>
      <c r="V94" s="391"/>
      <c r="W94" s="391"/>
      <c r="X94" s="392"/>
      <c r="Y94" s="393"/>
      <c r="Z94" s="394"/>
      <c r="AA94" s="395"/>
      <c r="AB94" s="396"/>
      <c r="AC94" s="395"/>
      <c r="AD94" s="396"/>
      <c r="AE94" s="395"/>
      <c r="AF94" s="396"/>
      <c r="AG94" s="390"/>
      <c r="AH94" s="391"/>
      <c r="AI94" s="391"/>
      <c r="AJ94" s="391"/>
      <c r="AK94" s="391"/>
      <c r="AL94" s="391"/>
      <c r="AM94" s="391"/>
      <c r="AN94" s="391"/>
      <c r="AO94" s="391"/>
      <c r="AP94" s="392"/>
    </row>
    <row r="95" spans="1:43" s="11" customFormat="1" ht="30" customHeight="1">
      <c r="B95" s="387"/>
      <c r="C95" s="388"/>
      <c r="D95" s="388"/>
      <c r="E95" s="388"/>
      <c r="F95" s="388"/>
      <c r="G95" s="388"/>
      <c r="H95" s="388"/>
      <c r="I95" s="388"/>
      <c r="J95" s="388"/>
      <c r="K95" s="388"/>
      <c r="L95" s="388"/>
      <c r="M95" s="389"/>
      <c r="N95" s="390"/>
      <c r="O95" s="391"/>
      <c r="P95" s="391"/>
      <c r="Q95" s="391"/>
      <c r="R95" s="391"/>
      <c r="S95" s="391"/>
      <c r="T95" s="391"/>
      <c r="U95" s="391"/>
      <c r="V95" s="391"/>
      <c r="W95" s="391"/>
      <c r="X95" s="392"/>
      <c r="Y95" s="393"/>
      <c r="Z95" s="394"/>
      <c r="AA95" s="395"/>
      <c r="AB95" s="396"/>
      <c r="AC95" s="395"/>
      <c r="AD95" s="396"/>
      <c r="AE95" s="395"/>
      <c r="AF95" s="396"/>
      <c r="AG95" s="390"/>
      <c r="AH95" s="391"/>
      <c r="AI95" s="391"/>
      <c r="AJ95" s="391"/>
      <c r="AK95" s="391"/>
      <c r="AL95" s="391"/>
      <c r="AM95" s="391"/>
      <c r="AN95" s="391"/>
      <c r="AO95" s="391"/>
      <c r="AP95" s="392"/>
    </row>
    <row r="96" spans="1:43" s="11" customFormat="1" ht="30" customHeight="1">
      <c r="B96" s="387"/>
      <c r="C96" s="388"/>
      <c r="D96" s="388"/>
      <c r="E96" s="388"/>
      <c r="F96" s="388"/>
      <c r="G96" s="388"/>
      <c r="H96" s="388"/>
      <c r="I96" s="388"/>
      <c r="J96" s="388"/>
      <c r="K96" s="388"/>
      <c r="L96" s="388"/>
      <c r="M96" s="389"/>
      <c r="N96" s="390"/>
      <c r="O96" s="391"/>
      <c r="P96" s="391"/>
      <c r="Q96" s="391"/>
      <c r="R96" s="391"/>
      <c r="S96" s="391"/>
      <c r="T96" s="391"/>
      <c r="U96" s="391"/>
      <c r="V96" s="391"/>
      <c r="W96" s="391"/>
      <c r="X96" s="392"/>
      <c r="Y96" s="393"/>
      <c r="Z96" s="394"/>
      <c r="AA96" s="395"/>
      <c r="AB96" s="396"/>
      <c r="AC96" s="395"/>
      <c r="AD96" s="396"/>
      <c r="AE96" s="395"/>
      <c r="AF96" s="396"/>
      <c r="AG96" s="390"/>
      <c r="AH96" s="391"/>
      <c r="AI96" s="391"/>
      <c r="AJ96" s="391"/>
      <c r="AK96" s="391"/>
      <c r="AL96" s="391"/>
      <c r="AM96" s="391"/>
      <c r="AN96" s="391"/>
      <c r="AO96" s="391"/>
      <c r="AP96" s="392"/>
    </row>
    <row r="97" spans="2:87" s="11" customFormat="1" ht="30" customHeight="1">
      <c r="B97" s="387"/>
      <c r="C97" s="388"/>
      <c r="D97" s="388"/>
      <c r="E97" s="388"/>
      <c r="F97" s="388"/>
      <c r="G97" s="388"/>
      <c r="H97" s="388"/>
      <c r="I97" s="388"/>
      <c r="J97" s="388"/>
      <c r="K97" s="388"/>
      <c r="L97" s="388"/>
      <c r="M97" s="389"/>
      <c r="N97" s="390"/>
      <c r="O97" s="391"/>
      <c r="P97" s="391"/>
      <c r="Q97" s="391"/>
      <c r="R97" s="391"/>
      <c r="S97" s="391"/>
      <c r="T97" s="391"/>
      <c r="U97" s="391"/>
      <c r="V97" s="391"/>
      <c r="W97" s="391"/>
      <c r="X97" s="392"/>
      <c r="Y97" s="393"/>
      <c r="Z97" s="394"/>
      <c r="AA97" s="395"/>
      <c r="AB97" s="396"/>
      <c r="AC97" s="395"/>
      <c r="AD97" s="396"/>
      <c r="AE97" s="395"/>
      <c r="AF97" s="396"/>
      <c r="AG97" s="390"/>
      <c r="AH97" s="391"/>
      <c r="AI97" s="391"/>
      <c r="AJ97" s="391"/>
      <c r="AK97" s="391"/>
      <c r="AL97" s="391"/>
      <c r="AM97" s="391"/>
      <c r="AN97" s="391"/>
      <c r="AO97" s="391"/>
      <c r="AP97" s="392"/>
    </row>
    <row r="98" spans="2:87" s="11" customFormat="1" ht="30" customHeight="1">
      <c r="B98" s="387"/>
      <c r="C98" s="388"/>
      <c r="D98" s="388"/>
      <c r="E98" s="388"/>
      <c r="F98" s="388"/>
      <c r="G98" s="388"/>
      <c r="H98" s="388"/>
      <c r="I98" s="388"/>
      <c r="J98" s="388"/>
      <c r="K98" s="388"/>
      <c r="L98" s="388"/>
      <c r="M98" s="389"/>
      <c r="N98" s="390"/>
      <c r="O98" s="391"/>
      <c r="P98" s="391"/>
      <c r="Q98" s="391"/>
      <c r="R98" s="391"/>
      <c r="S98" s="391"/>
      <c r="T98" s="391"/>
      <c r="U98" s="391"/>
      <c r="V98" s="391"/>
      <c r="W98" s="391"/>
      <c r="X98" s="392"/>
      <c r="Y98" s="393"/>
      <c r="Z98" s="394"/>
      <c r="AA98" s="395"/>
      <c r="AB98" s="396"/>
      <c r="AC98" s="395"/>
      <c r="AD98" s="396"/>
      <c r="AE98" s="395"/>
      <c r="AF98" s="396"/>
      <c r="AG98" s="390"/>
      <c r="AH98" s="391"/>
      <c r="AI98" s="391"/>
      <c r="AJ98" s="391"/>
      <c r="AK98" s="391"/>
      <c r="AL98" s="391"/>
      <c r="AM98" s="391"/>
      <c r="AN98" s="391"/>
      <c r="AO98" s="391"/>
      <c r="AP98" s="392"/>
    </row>
    <row r="99" spans="2:87" s="11" customFormat="1" ht="30" customHeight="1">
      <c r="B99" s="387"/>
      <c r="C99" s="388"/>
      <c r="D99" s="388"/>
      <c r="E99" s="388"/>
      <c r="F99" s="388"/>
      <c r="G99" s="388"/>
      <c r="H99" s="388"/>
      <c r="I99" s="388"/>
      <c r="J99" s="388"/>
      <c r="K99" s="388"/>
      <c r="L99" s="388"/>
      <c r="M99" s="389"/>
      <c r="N99" s="390"/>
      <c r="O99" s="391"/>
      <c r="P99" s="391"/>
      <c r="Q99" s="391"/>
      <c r="R99" s="391"/>
      <c r="S99" s="391"/>
      <c r="T99" s="391"/>
      <c r="U99" s="391"/>
      <c r="V99" s="391"/>
      <c r="W99" s="391"/>
      <c r="X99" s="392"/>
      <c r="Y99" s="393"/>
      <c r="Z99" s="394"/>
      <c r="AA99" s="395"/>
      <c r="AB99" s="396"/>
      <c r="AC99" s="395"/>
      <c r="AD99" s="396"/>
      <c r="AE99" s="395"/>
      <c r="AF99" s="396"/>
      <c r="AG99" s="390"/>
      <c r="AH99" s="391"/>
      <c r="AI99" s="391"/>
      <c r="AJ99" s="391"/>
      <c r="AK99" s="391"/>
      <c r="AL99" s="391"/>
      <c r="AM99" s="391"/>
      <c r="AN99" s="391"/>
      <c r="AO99" s="391"/>
      <c r="AP99" s="392"/>
    </row>
    <row r="100" spans="2:87" s="11" customFormat="1" ht="30" customHeight="1">
      <c r="B100" s="387"/>
      <c r="C100" s="388"/>
      <c r="D100" s="388"/>
      <c r="E100" s="388"/>
      <c r="F100" s="388"/>
      <c r="G100" s="388"/>
      <c r="H100" s="388"/>
      <c r="I100" s="388"/>
      <c r="J100" s="388"/>
      <c r="K100" s="388"/>
      <c r="L100" s="388"/>
      <c r="M100" s="389"/>
      <c r="N100" s="390"/>
      <c r="O100" s="391"/>
      <c r="P100" s="391"/>
      <c r="Q100" s="391"/>
      <c r="R100" s="391"/>
      <c r="S100" s="391"/>
      <c r="T100" s="391"/>
      <c r="U100" s="391"/>
      <c r="V100" s="391"/>
      <c r="W100" s="391"/>
      <c r="X100" s="392"/>
      <c r="Y100" s="393"/>
      <c r="Z100" s="394"/>
      <c r="AA100" s="395"/>
      <c r="AB100" s="396"/>
      <c r="AC100" s="395"/>
      <c r="AD100" s="396"/>
      <c r="AE100" s="395"/>
      <c r="AF100" s="396"/>
      <c r="AG100" s="390"/>
      <c r="AH100" s="391"/>
      <c r="AI100" s="391"/>
      <c r="AJ100" s="391"/>
      <c r="AK100" s="391"/>
      <c r="AL100" s="391"/>
      <c r="AM100" s="391"/>
      <c r="AN100" s="391"/>
      <c r="AO100" s="391"/>
      <c r="AP100" s="392"/>
    </row>
    <row r="101" spans="2:87" s="11" customFormat="1" ht="30" customHeight="1">
      <c r="B101" s="387"/>
      <c r="C101" s="388"/>
      <c r="D101" s="388"/>
      <c r="E101" s="388"/>
      <c r="F101" s="388"/>
      <c r="G101" s="388"/>
      <c r="H101" s="388"/>
      <c r="I101" s="388"/>
      <c r="J101" s="388"/>
      <c r="K101" s="388"/>
      <c r="L101" s="388"/>
      <c r="M101" s="389"/>
      <c r="N101" s="390"/>
      <c r="O101" s="391"/>
      <c r="P101" s="391"/>
      <c r="Q101" s="391"/>
      <c r="R101" s="391"/>
      <c r="S101" s="391"/>
      <c r="T101" s="391"/>
      <c r="U101" s="391"/>
      <c r="V101" s="391"/>
      <c r="W101" s="391"/>
      <c r="X101" s="392"/>
      <c r="Y101" s="393"/>
      <c r="Z101" s="394"/>
      <c r="AA101" s="395"/>
      <c r="AB101" s="396"/>
      <c r="AC101" s="395"/>
      <c r="AD101" s="396"/>
      <c r="AE101" s="395"/>
      <c r="AF101" s="396"/>
      <c r="AG101" s="390"/>
      <c r="AH101" s="391"/>
      <c r="AI101" s="391"/>
      <c r="AJ101" s="391"/>
      <c r="AK101" s="391"/>
      <c r="AL101" s="391"/>
      <c r="AM101" s="391"/>
      <c r="AN101" s="391"/>
      <c r="AO101" s="391"/>
      <c r="AP101" s="392"/>
    </row>
    <row r="102" spans="2:87" s="11" customFormat="1" ht="30" customHeight="1">
      <c r="B102" s="387"/>
      <c r="C102" s="388"/>
      <c r="D102" s="388"/>
      <c r="E102" s="388"/>
      <c r="F102" s="388"/>
      <c r="G102" s="388"/>
      <c r="H102" s="388"/>
      <c r="I102" s="388"/>
      <c r="J102" s="388"/>
      <c r="K102" s="388"/>
      <c r="L102" s="388"/>
      <c r="M102" s="389"/>
      <c r="N102" s="390"/>
      <c r="O102" s="391"/>
      <c r="P102" s="391"/>
      <c r="Q102" s="391"/>
      <c r="R102" s="391"/>
      <c r="S102" s="391"/>
      <c r="T102" s="391"/>
      <c r="U102" s="391"/>
      <c r="V102" s="391"/>
      <c r="W102" s="391"/>
      <c r="X102" s="392"/>
      <c r="Y102" s="393"/>
      <c r="Z102" s="394"/>
      <c r="AA102" s="395"/>
      <c r="AB102" s="396"/>
      <c r="AC102" s="395"/>
      <c r="AD102" s="396"/>
      <c r="AE102" s="395"/>
      <c r="AF102" s="396"/>
      <c r="AG102" s="390"/>
      <c r="AH102" s="391"/>
      <c r="AI102" s="391"/>
      <c r="AJ102" s="391"/>
      <c r="AK102" s="391"/>
      <c r="AL102" s="391"/>
      <c r="AM102" s="391"/>
      <c r="AN102" s="391"/>
      <c r="AO102" s="391"/>
      <c r="AP102" s="392"/>
    </row>
    <row r="103" spans="2:87" s="11" customFormat="1" ht="30" customHeight="1">
      <c r="B103" s="387"/>
      <c r="C103" s="388"/>
      <c r="D103" s="388"/>
      <c r="E103" s="388"/>
      <c r="F103" s="388"/>
      <c r="G103" s="388"/>
      <c r="H103" s="388"/>
      <c r="I103" s="388"/>
      <c r="J103" s="388"/>
      <c r="K103" s="388"/>
      <c r="L103" s="388"/>
      <c r="M103" s="389"/>
      <c r="N103" s="390"/>
      <c r="O103" s="391"/>
      <c r="P103" s="391"/>
      <c r="Q103" s="391"/>
      <c r="R103" s="391"/>
      <c r="S103" s="391"/>
      <c r="T103" s="391"/>
      <c r="U103" s="391"/>
      <c r="V103" s="391"/>
      <c r="W103" s="391"/>
      <c r="X103" s="392"/>
      <c r="Y103" s="393"/>
      <c r="Z103" s="394"/>
      <c r="AA103" s="395"/>
      <c r="AB103" s="396"/>
      <c r="AC103" s="395"/>
      <c r="AD103" s="396"/>
      <c r="AE103" s="395"/>
      <c r="AF103" s="396"/>
      <c r="AG103" s="390"/>
      <c r="AH103" s="391"/>
      <c r="AI103" s="391"/>
      <c r="AJ103" s="391"/>
      <c r="AK103" s="391"/>
      <c r="AL103" s="391"/>
      <c r="AM103" s="391"/>
      <c r="AN103" s="391"/>
      <c r="AO103" s="391"/>
      <c r="AP103" s="392"/>
    </row>
    <row r="104" spans="2:87" s="11" customFormat="1" ht="30" customHeight="1">
      <c r="B104" s="387"/>
      <c r="C104" s="388"/>
      <c r="D104" s="388"/>
      <c r="E104" s="388"/>
      <c r="F104" s="388"/>
      <c r="G104" s="388"/>
      <c r="H104" s="388"/>
      <c r="I104" s="388"/>
      <c r="J104" s="388"/>
      <c r="K104" s="388"/>
      <c r="L104" s="388"/>
      <c r="M104" s="389"/>
      <c r="N104" s="390"/>
      <c r="O104" s="391"/>
      <c r="P104" s="391"/>
      <c r="Q104" s="391"/>
      <c r="R104" s="391"/>
      <c r="S104" s="391"/>
      <c r="T104" s="391"/>
      <c r="U104" s="391"/>
      <c r="V104" s="391"/>
      <c r="W104" s="391"/>
      <c r="X104" s="392"/>
      <c r="Y104" s="393"/>
      <c r="Z104" s="394"/>
      <c r="AA104" s="395"/>
      <c r="AB104" s="396"/>
      <c r="AC104" s="395"/>
      <c r="AD104" s="396"/>
      <c r="AE104" s="395"/>
      <c r="AF104" s="396"/>
      <c r="AG104" s="390"/>
      <c r="AH104" s="391"/>
      <c r="AI104" s="391"/>
      <c r="AJ104" s="391"/>
      <c r="AK104" s="391"/>
      <c r="AL104" s="391"/>
      <c r="AM104" s="391"/>
      <c r="AN104" s="391"/>
      <c r="AO104" s="391"/>
      <c r="AP104" s="392"/>
    </row>
    <row r="105" spans="2:87" s="11" customFormat="1" ht="30" customHeight="1">
      <c r="B105" s="387"/>
      <c r="C105" s="388"/>
      <c r="D105" s="388"/>
      <c r="E105" s="388"/>
      <c r="F105" s="388"/>
      <c r="G105" s="388"/>
      <c r="H105" s="388"/>
      <c r="I105" s="388"/>
      <c r="J105" s="388"/>
      <c r="K105" s="388"/>
      <c r="L105" s="388"/>
      <c r="M105" s="389"/>
      <c r="N105" s="390"/>
      <c r="O105" s="391"/>
      <c r="P105" s="391"/>
      <c r="Q105" s="391"/>
      <c r="R105" s="391"/>
      <c r="S105" s="391"/>
      <c r="T105" s="391"/>
      <c r="U105" s="391"/>
      <c r="V105" s="391"/>
      <c r="W105" s="391"/>
      <c r="X105" s="392"/>
      <c r="Y105" s="393"/>
      <c r="Z105" s="394"/>
      <c r="AA105" s="395"/>
      <c r="AB105" s="396"/>
      <c r="AC105" s="395"/>
      <c r="AD105" s="396"/>
      <c r="AE105" s="395"/>
      <c r="AF105" s="396"/>
      <c r="AG105" s="390"/>
      <c r="AH105" s="391"/>
      <c r="AI105" s="391"/>
      <c r="AJ105" s="391"/>
      <c r="AK105" s="391"/>
      <c r="AL105" s="391"/>
      <c r="AM105" s="391"/>
      <c r="AN105" s="391"/>
      <c r="AO105" s="391"/>
      <c r="AP105" s="392"/>
    </row>
    <row r="106" spans="2:87" s="11" customFormat="1" ht="30" customHeight="1">
      <c r="B106" s="387"/>
      <c r="C106" s="388"/>
      <c r="D106" s="388"/>
      <c r="E106" s="388"/>
      <c r="F106" s="388"/>
      <c r="G106" s="388"/>
      <c r="H106" s="388"/>
      <c r="I106" s="388"/>
      <c r="J106" s="388"/>
      <c r="K106" s="388"/>
      <c r="L106" s="388"/>
      <c r="M106" s="389"/>
      <c r="N106" s="390"/>
      <c r="O106" s="391"/>
      <c r="P106" s="391"/>
      <c r="Q106" s="391"/>
      <c r="R106" s="391"/>
      <c r="S106" s="391"/>
      <c r="T106" s="391"/>
      <c r="U106" s="391"/>
      <c r="V106" s="391"/>
      <c r="W106" s="391"/>
      <c r="X106" s="392"/>
      <c r="Y106" s="393"/>
      <c r="Z106" s="394"/>
      <c r="AA106" s="395"/>
      <c r="AB106" s="396"/>
      <c r="AC106" s="395"/>
      <c r="AD106" s="396"/>
      <c r="AE106" s="395"/>
      <c r="AF106" s="396"/>
      <c r="AG106" s="390"/>
      <c r="AH106" s="391"/>
      <c r="AI106" s="391"/>
      <c r="AJ106" s="391"/>
      <c r="AK106" s="391"/>
      <c r="AL106" s="391"/>
      <c r="AM106" s="391"/>
      <c r="AN106" s="391"/>
      <c r="AO106" s="391"/>
      <c r="AP106" s="392"/>
    </row>
    <row r="107" spans="2:87" s="11" customFormat="1" ht="30" customHeight="1">
      <c r="B107" s="387"/>
      <c r="C107" s="388"/>
      <c r="D107" s="388"/>
      <c r="E107" s="388"/>
      <c r="F107" s="388"/>
      <c r="G107" s="388"/>
      <c r="H107" s="388"/>
      <c r="I107" s="388"/>
      <c r="J107" s="388"/>
      <c r="K107" s="388"/>
      <c r="L107" s="388"/>
      <c r="M107" s="389"/>
      <c r="N107" s="390"/>
      <c r="O107" s="391"/>
      <c r="P107" s="391"/>
      <c r="Q107" s="391"/>
      <c r="R107" s="391"/>
      <c r="S107" s="391"/>
      <c r="T107" s="391"/>
      <c r="U107" s="391"/>
      <c r="V107" s="391"/>
      <c r="W107" s="391"/>
      <c r="X107" s="392"/>
      <c r="Y107" s="393"/>
      <c r="Z107" s="394"/>
      <c r="AA107" s="395"/>
      <c r="AB107" s="396"/>
      <c r="AC107" s="395"/>
      <c r="AD107" s="396"/>
      <c r="AE107" s="395"/>
      <c r="AF107" s="396"/>
      <c r="AG107" s="390"/>
      <c r="AH107" s="391"/>
      <c r="AI107" s="391"/>
      <c r="AJ107" s="391"/>
      <c r="AK107" s="391"/>
      <c r="AL107" s="391"/>
      <c r="AM107" s="391"/>
      <c r="AN107" s="391"/>
      <c r="AO107" s="391"/>
      <c r="AP107" s="392"/>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s="11" customFormat="1" ht="30" customHeight="1">
      <c r="B108" s="387"/>
      <c r="C108" s="388"/>
      <c r="D108" s="388"/>
      <c r="E108" s="388"/>
      <c r="F108" s="388"/>
      <c r="G108" s="388"/>
      <c r="H108" s="388"/>
      <c r="I108" s="388"/>
      <c r="J108" s="388"/>
      <c r="K108" s="388"/>
      <c r="L108" s="388"/>
      <c r="M108" s="389"/>
      <c r="N108" s="390"/>
      <c r="O108" s="391"/>
      <c r="P108" s="391"/>
      <c r="Q108" s="391"/>
      <c r="R108" s="391"/>
      <c r="S108" s="391"/>
      <c r="T108" s="391"/>
      <c r="U108" s="391"/>
      <c r="V108" s="391"/>
      <c r="W108" s="391"/>
      <c r="X108" s="392"/>
      <c r="Y108" s="393"/>
      <c r="Z108" s="394"/>
      <c r="AA108" s="395"/>
      <c r="AB108" s="396"/>
      <c r="AC108" s="395"/>
      <c r="AD108" s="396"/>
      <c r="AE108" s="395"/>
      <c r="AF108" s="396"/>
      <c r="AG108" s="390"/>
      <c r="AH108" s="391"/>
      <c r="AI108" s="391"/>
      <c r="AJ108" s="391"/>
      <c r="AK108" s="391"/>
      <c r="AL108" s="391"/>
      <c r="AM108" s="391"/>
      <c r="AN108" s="391"/>
      <c r="AO108" s="391"/>
      <c r="AP108" s="392"/>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s="11" customFormat="1" ht="30" customHeight="1">
      <c r="B109" s="387"/>
      <c r="C109" s="388"/>
      <c r="D109" s="388"/>
      <c r="E109" s="388"/>
      <c r="F109" s="388"/>
      <c r="G109" s="388"/>
      <c r="H109" s="388"/>
      <c r="I109" s="388"/>
      <c r="J109" s="388"/>
      <c r="K109" s="388"/>
      <c r="L109" s="388"/>
      <c r="M109" s="389"/>
      <c r="N109" s="390"/>
      <c r="O109" s="391"/>
      <c r="P109" s="391"/>
      <c r="Q109" s="391"/>
      <c r="R109" s="391"/>
      <c r="S109" s="391"/>
      <c r="T109" s="391"/>
      <c r="U109" s="391"/>
      <c r="V109" s="391"/>
      <c r="W109" s="391"/>
      <c r="X109" s="392"/>
      <c r="Y109" s="393"/>
      <c r="Z109" s="394"/>
      <c r="AA109" s="395"/>
      <c r="AB109" s="396"/>
      <c r="AC109" s="395"/>
      <c r="AD109" s="396"/>
      <c r="AE109" s="395"/>
      <c r="AF109" s="396"/>
      <c r="AG109" s="390"/>
      <c r="AH109" s="391"/>
      <c r="AI109" s="391"/>
      <c r="AJ109" s="391"/>
      <c r="AK109" s="391"/>
      <c r="AL109" s="391"/>
      <c r="AM109" s="391"/>
      <c r="AN109" s="391"/>
      <c r="AO109" s="391"/>
      <c r="AP109" s="392"/>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s="11" customFormat="1" ht="30" customHeight="1">
      <c r="B110" s="387"/>
      <c r="C110" s="388"/>
      <c r="D110" s="388"/>
      <c r="E110" s="388"/>
      <c r="F110" s="388"/>
      <c r="G110" s="388"/>
      <c r="H110" s="388"/>
      <c r="I110" s="388"/>
      <c r="J110" s="388"/>
      <c r="K110" s="388"/>
      <c r="L110" s="388"/>
      <c r="M110" s="389"/>
      <c r="N110" s="390"/>
      <c r="O110" s="391"/>
      <c r="P110" s="391"/>
      <c r="Q110" s="391"/>
      <c r="R110" s="391"/>
      <c r="S110" s="391"/>
      <c r="T110" s="391"/>
      <c r="U110" s="391"/>
      <c r="V110" s="391"/>
      <c r="W110" s="391"/>
      <c r="X110" s="392"/>
      <c r="Y110" s="393"/>
      <c r="Z110" s="394"/>
      <c r="AA110" s="395"/>
      <c r="AB110" s="396"/>
      <c r="AC110" s="395"/>
      <c r="AD110" s="396"/>
      <c r="AE110" s="395"/>
      <c r="AF110" s="396"/>
      <c r="AG110" s="390"/>
      <c r="AH110" s="391"/>
      <c r="AI110" s="391"/>
      <c r="AJ110" s="391"/>
      <c r="AK110" s="391"/>
      <c r="AL110" s="391"/>
      <c r="AM110" s="391"/>
      <c r="AN110" s="391"/>
      <c r="AO110" s="391"/>
      <c r="AP110" s="392"/>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s="11" customFormat="1" ht="30" customHeight="1">
      <c r="B111" s="387"/>
      <c r="C111" s="388"/>
      <c r="D111" s="388"/>
      <c r="E111" s="388"/>
      <c r="F111" s="388"/>
      <c r="G111" s="388"/>
      <c r="H111" s="388"/>
      <c r="I111" s="388"/>
      <c r="J111" s="388"/>
      <c r="K111" s="388"/>
      <c r="L111" s="388"/>
      <c r="M111" s="389"/>
      <c r="N111" s="390"/>
      <c r="O111" s="391"/>
      <c r="P111" s="391"/>
      <c r="Q111" s="391"/>
      <c r="R111" s="391"/>
      <c r="S111" s="391"/>
      <c r="T111" s="391"/>
      <c r="U111" s="391"/>
      <c r="V111" s="391"/>
      <c r="W111" s="391"/>
      <c r="X111" s="392"/>
      <c r="Y111" s="393"/>
      <c r="Z111" s="394"/>
      <c r="AA111" s="395"/>
      <c r="AB111" s="396"/>
      <c r="AC111" s="395"/>
      <c r="AD111" s="396"/>
      <c r="AE111" s="395"/>
      <c r="AF111" s="396"/>
      <c r="AG111" s="390"/>
      <c r="AH111" s="391"/>
      <c r="AI111" s="391"/>
      <c r="AJ111" s="391"/>
      <c r="AK111" s="391"/>
      <c r="AL111" s="391"/>
      <c r="AM111" s="391"/>
      <c r="AN111" s="391"/>
      <c r="AO111" s="391"/>
      <c r="AP111" s="39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row>
    <row r="112" spans="2:87" s="11" customFormat="1" ht="30" customHeight="1">
      <c r="B112" s="387"/>
      <c r="C112" s="388"/>
      <c r="D112" s="388"/>
      <c r="E112" s="388"/>
      <c r="F112" s="388"/>
      <c r="G112" s="388"/>
      <c r="H112" s="388"/>
      <c r="I112" s="388"/>
      <c r="J112" s="388"/>
      <c r="K112" s="388"/>
      <c r="L112" s="388"/>
      <c r="M112" s="389"/>
      <c r="N112" s="390"/>
      <c r="O112" s="391"/>
      <c r="P112" s="391"/>
      <c r="Q112" s="391"/>
      <c r="R112" s="391"/>
      <c r="S112" s="391"/>
      <c r="T112" s="391"/>
      <c r="U112" s="391"/>
      <c r="V112" s="391"/>
      <c r="W112" s="391"/>
      <c r="X112" s="392"/>
      <c r="Y112" s="393"/>
      <c r="Z112" s="394"/>
      <c r="AA112" s="395"/>
      <c r="AB112" s="396"/>
      <c r="AC112" s="395"/>
      <c r="AD112" s="396"/>
      <c r="AE112" s="395"/>
      <c r="AF112" s="396"/>
      <c r="AG112" s="390"/>
      <c r="AH112" s="391"/>
      <c r="AI112" s="391"/>
      <c r="AJ112" s="391"/>
      <c r="AK112" s="391"/>
      <c r="AL112" s="391"/>
      <c r="AM112" s="391"/>
      <c r="AN112" s="391"/>
      <c r="AO112" s="391"/>
      <c r="AP112" s="39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row>
    <row r="113" spans="1:87" s="11" customFormat="1" ht="30" customHeight="1">
      <c r="B113" s="387"/>
      <c r="C113" s="388"/>
      <c r="D113" s="388"/>
      <c r="E113" s="388"/>
      <c r="F113" s="388"/>
      <c r="G113" s="388"/>
      <c r="H113" s="388"/>
      <c r="I113" s="388"/>
      <c r="J113" s="388"/>
      <c r="K113" s="388"/>
      <c r="L113" s="388"/>
      <c r="M113" s="389"/>
      <c r="N113" s="390"/>
      <c r="O113" s="391"/>
      <c r="P113" s="391"/>
      <c r="Q113" s="391"/>
      <c r="R113" s="391"/>
      <c r="S113" s="391"/>
      <c r="T113" s="391"/>
      <c r="U113" s="391"/>
      <c r="V113" s="391"/>
      <c r="W113" s="391"/>
      <c r="X113" s="392"/>
      <c r="Y113" s="393"/>
      <c r="Z113" s="394"/>
      <c r="AA113" s="395"/>
      <c r="AB113" s="396"/>
      <c r="AC113" s="395"/>
      <c r="AD113" s="396"/>
      <c r="AE113" s="395"/>
      <c r="AF113" s="396"/>
      <c r="AG113" s="390"/>
      <c r="AH113" s="391"/>
      <c r="AI113" s="391"/>
      <c r="AJ113" s="391"/>
      <c r="AK113" s="391"/>
      <c r="AL113" s="391"/>
      <c r="AM113" s="391"/>
      <c r="AN113" s="391"/>
      <c r="AO113" s="391"/>
      <c r="AP113" s="39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row>
    <row r="114" spans="1:87" s="11" customFormat="1" ht="30" customHeight="1">
      <c r="B114" s="377" t="s">
        <v>731</v>
      </c>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377"/>
      <c r="AE114" s="377"/>
      <c r="AF114" s="377"/>
      <c r="AG114" s="377"/>
      <c r="AH114" s="377"/>
      <c r="AI114" s="377"/>
      <c r="AJ114" s="377"/>
      <c r="AK114" s="377"/>
      <c r="AL114" s="377"/>
      <c r="AM114" s="377"/>
      <c r="AN114" s="377"/>
      <c r="AO114" s="377"/>
      <c r="AP114" s="377"/>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row>
    <row r="115" spans="1:87" s="11" customFormat="1" ht="30" customHeight="1">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row>
    <row r="116" spans="1:87" s="11" customFormat="1" ht="30" customHeight="1">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row>
    <row r="118" spans="1:87" s="11" customFormat="1" ht="30" customHeight="1">
      <c r="A118" s="365" t="s">
        <v>29</v>
      </c>
      <c r="B118" s="7"/>
      <c r="C118" s="7"/>
      <c r="D118" s="8"/>
      <c r="E118" s="8"/>
      <c r="F118" s="9"/>
      <c r="G118" s="9"/>
      <c r="H118" s="7"/>
      <c r="I118" s="10"/>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242"/>
      <c r="AK118" s="175" t="s">
        <v>578</v>
      </c>
      <c r="AL118" s="376" t="s">
        <v>409</v>
      </c>
      <c r="AM118" s="376"/>
      <c r="AN118" s="176" t="s">
        <v>403</v>
      </c>
      <c r="AO118" s="376" t="s">
        <v>404</v>
      </c>
      <c r="AP118" s="376"/>
      <c r="AQ118" s="175" t="s">
        <v>405</v>
      </c>
      <c r="AR118" s="175" t="s">
        <v>579</v>
      </c>
    </row>
    <row r="119" spans="1:87" s="11" customFormat="1" ht="30" customHeight="1">
      <c r="A119" s="3"/>
      <c r="B119" s="3"/>
      <c r="C119" s="3"/>
      <c r="D119" s="21"/>
      <c r="E119" s="21"/>
      <c r="F119" s="12"/>
      <c r="G119" s="12"/>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87" s="11" customFormat="1" ht="30" customHeight="1">
      <c r="D120" s="13"/>
      <c r="E120" s="13"/>
      <c r="F120" s="14"/>
      <c r="G120" s="14"/>
      <c r="AJ120" s="15"/>
      <c r="AK120" s="16"/>
      <c r="AL120" s="16"/>
      <c r="AM120" s="16"/>
      <c r="AN120" s="16"/>
      <c r="AO120" s="16"/>
      <c r="AP120" s="15"/>
      <c r="AQ120" s="15"/>
    </row>
    <row r="121" spans="1:87" s="11" customFormat="1" ht="30" customHeight="1">
      <c r="D121" s="13"/>
      <c r="E121" s="13"/>
      <c r="F121" s="14"/>
      <c r="G121" s="14"/>
      <c r="AJ121" s="15"/>
      <c r="AK121" s="20"/>
      <c r="AL121" s="20"/>
      <c r="AM121" s="15"/>
      <c r="AN121" s="20"/>
      <c r="AO121" s="20"/>
      <c r="AP121" s="15"/>
      <c r="AQ121" s="15"/>
    </row>
    <row r="122" spans="1:87" s="11" customFormat="1" ht="30" customHeight="1">
      <c r="A122" s="375" t="s">
        <v>362</v>
      </c>
      <c r="B122" s="375"/>
      <c r="C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c r="AI122" s="375"/>
      <c r="AJ122" s="375"/>
      <c r="AK122" s="375"/>
      <c r="AL122" s="375"/>
      <c r="AM122" s="375"/>
      <c r="AN122" s="375"/>
      <c r="AO122" s="375"/>
      <c r="AP122" s="375"/>
      <c r="AQ122" s="375"/>
    </row>
    <row r="123" spans="1:87" s="11" customFormat="1" ht="30" customHeight="1">
      <c r="A123" s="375"/>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row>
    <row r="124" spans="1:87" s="11" customFormat="1" ht="30" customHeight="1">
      <c r="D124" s="13"/>
      <c r="E124" s="13"/>
      <c r="F124" s="14"/>
      <c r="G124" s="14"/>
    </row>
    <row r="125" spans="1:87" s="11" customFormat="1" ht="30" customHeight="1">
      <c r="A125" s="383" t="s">
        <v>418</v>
      </c>
      <c r="B125" s="383"/>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c r="AG125" s="383"/>
      <c r="AH125" s="383"/>
      <c r="AI125" s="383"/>
      <c r="AJ125" s="383"/>
      <c r="AK125" s="383"/>
      <c r="AL125" s="383"/>
      <c r="AM125" s="383"/>
      <c r="AN125" s="383"/>
      <c r="AO125" s="383"/>
      <c r="AP125" s="383"/>
      <c r="AQ125" s="383"/>
    </row>
    <row r="126" spans="1:87" s="11" customFormat="1" ht="30" customHeight="1">
      <c r="A126" s="383"/>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row>
    <row r="127" spans="1:87" s="11" customFormat="1" ht="30" customHeight="1">
      <c r="A127" s="383"/>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row>
    <row r="128" spans="1:87" s="11" customFormat="1" ht="30" customHeight="1">
      <c r="A128" s="383"/>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row>
    <row r="129" spans="1:43" s="11" customFormat="1" ht="30" customHeight="1">
      <c r="A129" s="383"/>
      <c r="B129" s="383"/>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c r="AI129" s="383"/>
      <c r="AJ129" s="383"/>
      <c r="AK129" s="383"/>
      <c r="AL129" s="383"/>
      <c r="AM129" s="383"/>
      <c r="AN129" s="383"/>
      <c r="AO129" s="383"/>
      <c r="AP129" s="383"/>
      <c r="AQ129" s="383"/>
    </row>
    <row r="130" spans="1:43" s="11" customFormat="1" ht="30" customHeight="1">
      <c r="A130" s="3"/>
      <c r="B130" s="3"/>
      <c r="C130" s="3"/>
      <c r="D130" s="21"/>
      <c r="E130" s="21"/>
      <c r="F130" s="12"/>
      <c r="G130" s="12"/>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row>
    <row r="131" spans="1:43" s="11" customFormat="1" ht="30" customHeight="1">
      <c r="A131" s="384" t="s">
        <v>363</v>
      </c>
      <c r="B131" s="384"/>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c r="AA131" s="384"/>
      <c r="AB131" s="384"/>
      <c r="AC131" s="384"/>
      <c r="AD131" s="384"/>
      <c r="AE131" s="384"/>
      <c r="AF131" s="384"/>
      <c r="AG131" s="384"/>
      <c r="AH131" s="384"/>
      <c r="AI131" s="384"/>
      <c r="AJ131" s="384"/>
      <c r="AK131" s="384"/>
      <c r="AL131" s="384"/>
      <c r="AM131" s="384"/>
      <c r="AN131" s="384"/>
      <c r="AO131" s="384"/>
      <c r="AP131" s="384"/>
      <c r="AQ131" s="384"/>
    </row>
    <row r="132" spans="1:43" s="11" customFormat="1" ht="30" customHeight="1">
      <c r="A132" s="384"/>
      <c r="B132" s="384"/>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c r="AI132" s="384"/>
      <c r="AJ132" s="384"/>
      <c r="AK132" s="384"/>
      <c r="AL132" s="384"/>
      <c r="AM132" s="384"/>
      <c r="AN132" s="384"/>
      <c r="AO132" s="384"/>
      <c r="AP132" s="384"/>
      <c r="AQ132" s="384"/>
    </row>
    <row r="133" spans="1:43" s="11" customFormat="1" ht="30" customHeight="1">
      <c r="A133" s="383" t="s">
        <v>373</v>
      </c>
      <c r="B133" s="383"/>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row>
    <row r="134" spans="1:43" s="11" customFormat="1" ht="30" customHeight="1">
      <c r="A134" s="383"/>
      <c r="B134" s="383"/>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c r="AG134" s="383"/>
      <c r="AH134" s="383"/>
      <c r="AI134" s="383"/>
      <c r="AJ134" s="383"/>
      <c r="AK134" s="383"/>
      <c r="AL134" s="383"/>
      <c r="AM134" s="383"/>
      <c r="AN134" s="383"/>
      <c r="AO134" s="383"/>
      <c r="AP134" s="383"/>
      <c r="AQ134" s="383"/>
    </row>
    <row r="135" spans="1:43" s="11" customFormat="1" ht="30" customHeight="1">
      <c r="A135" s="383"/>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row>
    <row r="136" spans="1:43" s="11" customFormat="1" ht="30" customHeight="1">
      <c r="A136" s="383"/>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row>
    <row r="137" spans="1:43" s="11" customFormat="1" ht="30" customHeight="1">
      <c r="A137" s="3" t="s">
        <v>364</v>
      </c>
      <c r="B137" s="3"/>
      <c r="C137" s="3"/>
      <c r="D137" s="21"/>
      <c r="E137" s="21"/>
      <c r="F137" s="12"/>
      <c r="G137" s="12"/>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row>
    <row r="138" spans="1:43" s="11" customFormat="1" ht="30" customHeight="1">
      <c r="A138" s="383" t="s">
        <v>365</v>
      </c>
      <c r="B138" s="383"/>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c r="AG138" s="383"/>
      <c r="AH138" s="383"/>
      <c r="AI138" s="383"/>
      <c r="AJ138" s="383"/>
      <c r="AK138" s="383"/>
      <c r="AL138" s="383"/>
      <c r="AM138" s="383"/>
      <c r="AN138" s="383"/>
      <c r="AO138" s="383"/>
      <c r="AP138" s="383"/>
      <c r="AQ138" s="383"/>
    </row>
    <row r="139" spans="1:43" s="11" customFormat="1" ht="30" customHeight="1">
      <c r="A139" s="383"/>
      <c r="B139" s="383"/>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c r="AG139" s="383"/>
      <c r="AH139" s="383"/>
      <c r="AI139" s="383"/>
      <c r="AJ139" s="383"/>
      <c r="AK139" s="383"/>
      <c r="AL139" s="383"/>
      <c r="AM139" s="383"/>
      <c r="AN139" s="383"/>
      <c r="AO139" s="383"/>
      <c r="AP139" s="383"/>
      <c r="AQ139" s="383"/>
    </row>
    <row r="140" spans="1:43" s="11" customFormat="1" ht="30" customHeight="1">
      <c r="A140" s="383"/>
      <c r="B140" s="383"/>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c r="AG140" s="383"/>
      <c r="AH140" s="383"/>
      <c r="AI140" s="383"/>
      <c r="AJ140" s="383"/>
      <c r="AK140" s="383"/>
      <c r="AL140" s="383"/>
      <c r="AM140" s="383"/>
      <c r="AN140" s="383"/>
      <c r="AO140" s="383"/>
      <c r="AP140" s="383"/>
      <c r="AQ140" s="383"/>
    </row>
    <row r="141" spans="1:43" s="11" customFormat="1" ht="30" customHeight="1">
      <c r="A141" s="383"/>
      <c r="B141" s="383"/>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c r="AG141" s="383"/>
      <c r="AH141" s="383"/>
      <c r="AI141" s="383"/>
      <c r="AJ141" s="383"/>
      <c r="AK141" s="383"/>
      <c r="AL141" s="383"/>
      <c r="AM141" s="383"/>
      <c r="AN141" s="383"/>
      <c r="AO141" s="383"/>
      <c r="AP141" s="383"/>
      <c r="AQ141" s="383"/>
    </row>
    <row r="142" spans="1:43" s="11" customFormat="1" ht="30"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c r="AN142" s="243"/>
      <c r="AO142" s="243"/>
      <c r="AP142" s="243"/>
      <c r="AQ142" s="243"/>
    </row>
    <row r="143" spans="1:43" s="11" customFormat="1" ht="30" customHeight="1">
      <c r="A143" s="383" t="s">
        <v>366</v>
      </c>
      <c r="B143" s="383"/>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c r="AI143" s="383"/>
      <c r="AJ143" s="383"/>
      <c r="AK143" s="383"/>
      <c r="AL143" s="383"/>
      <c r="AM143" s="383"/>
      <c r="AN143" s="383"/>
      <c r="AO143" s="383"/>
      <c r="AP143" s="383"/>
      <c r="AQ143" s="383"/>
    </row>
    <row r="144" spans="1:43" s="11" customFormat="1" ht="30" customHeight="1">
      <c r="A144" s="383"/>
      <c r="B144" s="383"/>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c r="AG144" s="383"/>
      <c r="AH144" s="383"/>
      <c r="AI144" s="383"/>
      <c r="AJ144" s="383"/>
      <c r="AK144" s="383"/>
      <c r="AL144" s="383"/>
      <c r="AM144" s="383"/>
      <c r="AN144" s="383"/>
      <c r="AO144" s="383"/>
      <c r="AP144" s="383"/>
      <c r="AQ144" s="383"/>
    </row>
    <row r="145" spans="1:43" s="11" customFormat="1" ht="30" customHeight="1">
      <c r="A145" s="383"/>
      <c r="B145" s="383"/>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c r="AG145" s="383"/>
      <c r="AH145" s="383"/>
      <c r="AI145" s="383"/>
      <c r="AJ145" s="383"/>
      <c r="AK145" s="383"/>
      <c r="AL145" s="383"/>
      <c r="AM145" s="383"/>
      <c r="AN145" s="383"/>
      <c r="AO145" s="383"/>
      <c r="AP145" s="383"/>
      <c r="AQ145" s="383"/>
    </row>
    <row r="146" spans="1:43" s="11" customFormat="1" ht="30" customHeight="1">
      <c r="A146" s="383"/>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c r="AH146" s="383"/>
      <c r="AI146" s="383"/>
      <c r="AJ146" s="383"/>
      <c r="AK146" s="383"/>
      <c r="AL146" s="383"/>
      <c r="AM146" s="383"/>
      <c r="AN146" s="383"/>
      <c r="AO146" s="383"/>
      <c r="AP146" s="383"/>
      <c r="AQ146" s="383"/>
    </row>
    <row r="147" spans="1:43" s="11" customFormat="1" ht="30" customHeight="1">
      <c r="A147" s="3"/>
      <c r="B147" s="3"/>
      <c r="C147" s="3"/>
      <c r="D147" s="21"/>
      <c r="E147" s="21"/>
      <c r="F147" s="12"/>
      <c r="G147" s="12"/>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row>
    <row r="148" spans="1:43" s="11" customFormat="1" ht="30" customHeight="1">
      <c r="A148" s="383" t="s">
        <v>367</v>
      </c>
      <c r="B148" s="383"/>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c r="AH148" s="383"/>
      <c r="AI148" s="383"/>
      <c r="AJ148" s="383"/>
      <c r="AK148" s="383"/>
      <c r="AL148" s="383"/>
      <c r="AM148" s="383"/>
      <c r="AN148" s="383"/>
      <c r="AO148" s="383"/>
      <c r="AP148" s="383"/>
      <c r="AQ148" s="383"/>
    </row>
    <row r="149" spans="1:43" s="11" customFormat="1" ht="30" customHeight="1">
      <c r="A149" s="383"/>
      <c r="B149" s="383"/>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c r="AG149" s="383"/>
      <c r="AH149" s="383"/>
      <c r="AI149" s="383"/>
      <c r="AJ149" s="383"/>
      <c r="AK149" s="383"/>
      <c r="AL149" s="383"/>
      <c r="AM149" s="383"/>
      <c r="AN149" s="383"/>
      <c r="AO149" s="383"/>
      <c r="AP149" s="383"/>
      <c r="AQ149" s="383"/>
    </row>
    <row r="150" spans="1:43" s="11" customFormat="1" ht="30" customHeight="1">
      <c r="A150" s="383"/>
      <c r="B150" s="383"/>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c r="AG150" s="383"/>
      <c r="AH150" s="383"/>
      <c r="AI150" s="383"/>
      <c r="AJ150" s="383"/>
      <c r="AK150" s="383"/>
      <c r="AL150" s="383"/>
      <c r="AM150" s="383"/>
      <c r="AN150" s="383"/>
      <c r="AO150" s="383"/>
      <c r="AP150" s="383"/>
      <c r="AQ150" s="383"/>
    </row>
    <row r="151" spans="1:43" s="11" customFormat="1" ht="30" customHeight="1">
      <c r="A151" s="383"/>
      <c r="B151" s="383"/>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c r="AG151" s="383"/>
      <c r="AH151" s="383"/>
      <c r="AI151" s="383"/>
      <c r="AJ151" s="383"/>
      <c r="AK151" s="383"/>
      <c r="AL151" s="383"/>
      <c r="AM151" s="383"/>
      <c r="AN151" s="383"/>
      <c r="AO151" s="383"/>
      <c r="AP151" s="383"/>
      <c r="AQ151" s="383"/>
    </row>
    <row r="152" spans="1:43" s="11" customFormat="1" ht="30" customHeight="1">
      <c r="A152" s="3"/>
      <c r="B152" s="3"/>
      <c r="C152" s="3"/>
      <c r="D152" s="21"/>
      <c r="E152" s="21"/>
      <c r="F152" s="12"/>
      <c r="G152" s="12"/>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row>
    <row r="153" spans="1:43" s="11" customFormat="1" ht="30" customHeight="1">
      <c r="D153" s="13"/>
      <c r="E153" s="13"/>
      <c r="F153" s="14"/>
      <c r="G153" s="14"/>
      <c r="AL153" s="3" t="s">
        <v>13</v>
      </c>
    </row>
    <row r="154" spans="1:43" s="11" customFormat="1" ht="30" customHeight="1">
      <c r="D154" s="13"/>
      <c r="E154" s="13"/>
      <c r="F154" s="14"/>
      <c r="G154" s="14"/>
      <c r="AI154" s="3"/>
      <c r="AJ154" s="15"/>
      <c r="AK154" s="3"/>
    </row>
    <row r="163" spans="1:44" ht="18" customHeight="1">
      <c r="A163" s="3"/>
      <c r="B163" s="244"/>
      <c r="C163" s="244"/>
      <c r="D163" s="245"/>
      <c r="E163" s="245"/>
      <c r="F163" s="246"/>
      <c r="G163" s="246"/>
      <c r="H163" s="244"/>
      <c r="I163" s="247"/>
      <c r="J163" s="248"/>
      <c r="K163" s="248"/>
      <c r="L163" s="248"/>
      <c r="M163" s="248"/>
      <c r="N163" s="248"/>
      <c r="O163" s="248"/>
      <c r="P163" s="248"/>
      <c r="Q163" s="248"/>
      <c r="R163" s="248"/>
      <c r="S163" s="248"/>
      <c r="T163" s="248"/>
      <c r="U163" s="248"/>
      <c r="V163" s="248"/>
      <c r="W163" s="248"/>
      <c r="X163" s="248"/>
      <c r="Y163" s="248"/>
      <c r="Z163" s="248"/>
      <c r="AA163" s="248"/>
      <c r="AB163" s="248"/>
      <c r="AC163" s="248"/>
      <c r="AD163" s="3"/>
      <c r="AE163" s="3"/>
      <c r="AF163" s="3"/>
      <c r="AG163" s="3"/>
      <c r="AH163" s="3"/>
      <c r="AI163" s="3"/>
      <c r="AJ163" s="3"/>
      <c r="AK163" s="175"/>
      <c r="AL163" s="176"/>
      <c r="AM163" s="176"/>
      <c r="AN163" s="176"/>
      <c r="AO163" s="176"/>
      <c r="AP163" s="176"/>
      <c r="AQ163" s="175"/>
      <c r="AR163" s="175"/>
    </row>
    <row r="164" spans="1:44" ht="30" customHeight="1">
      <c r="A164" s="365" t="s">
        <v>38</v>
      </c>
      <c r="B164" s="244"/>
      <c r="C164" s="244"/>
      <c r="D164" s="245"/>
      <c r="E164" s="245"/>
      <c r="F164" s="246"/>
      <c r="G164" s="246"/>
      <c r="H164" s="244"/>
      <c r="I164" s="247"/>
      <c r="J164" s="248"/>
      <c r="K164" s="248"/>
      <c r="L164" s="248"/>
      <c r="M164" s="248"/>
      <c r="N164" s="248"/>
      <c r="O164" s="248"/>
      <c r="P164" s="248"/>
      <c r="Q164" s="248"/>
      <c r="R164" s="248"/>
      <c r="S164" s="248"/>
      <c r="T164" s="248"/>
      <c r="U164" s="248"/>
      <c r="V164" s="248"/>
      <c r="W164" s="248"/>
      <c r="X164" s="248"/>
      <c r="Y164" s="248"/>
      <c r="Z164" s="248"/>
      <c r="AA164" s="248"/>
      <c r="AB164" s="248"/>
      <c r="AC164" s="248"/>
      <c r="AD164" s="3"/>
      <c r="AE164" s="3"/>
      <c r="AF164" s="3"/>
      <c r="AG164" s="3"/>
      <c r="AH164" s="3"/>
      <c r="AI164" s="3"/>
      <c r="AJ164" s="3"/>
      <c r="AK164" s="175" t="s">
        <v>578</v>
      </c>
      <c r="AL164" s="376" t="s">
        <v>404</v>
      </c>
      <c r="AM164" s="376"/>
      <c r="AN164" s="176" t="s">
        <v>403</v>
      </c>
      <c r="AO164" s="376" t="s">
        <v>404</v>
      </c>
      <c r="AP164" s="376"/>
      <c r="AQ164" s="175" t="s">
        <v>405</v>
      </c>
      <c r="AR164" s="175" t="s">
        <v>579</v>
      </c>
    </row>
    <row r="165" spans="1:44" ht="30" customHeight="1">
      <c r="A165" s="248"/>
      <c r="B165" s="248"/>
      <c r="C165" s="248"/>
      <c r="D165" s="249"/>
      <c r="E165" s="249"/>
      <c r="F165" s="250"/>
      <c r="G165" s="250"/>
      <c r="H165" s="248"/>
      <c r="I165" s="248"/>
      <c r="J165" s="248"/>
      <c r="K165" s="248"/>
      <c r="L165" s="248"/>
      <c r="M165" s="248"/>
      <c r="N165" s="248"/>
      <c r="O165" s="248"/>
      <c r="P165" s="248"/>
      <c r="Q165" s="248"/>
      <c r="R165" s="248"/>
      <c r="S165" s="248"/>
      <c r="T165" s="248"/>
      <c r="U165" s="248"/>
      <c r="V165" s="248"/>
      <c r="W165" s="248"/>
      <c r="X165" s="248"/>
      <c r="Y165" s="248"/>
      <c r="Z165" s="248"/>
      <c r="AA165" s="248"/>
      <c r="AB165" s="3"/>
      <c r="AC165" s="3"/>
      <c r="AD165" s="3"/>
      <c r="AE165" s="3"/>
      <c r="AF165" s="3"/>
      <c r="AG165" s="3"/>
      <c r="AH165" s="3"/>
      <c r="AI165" s="3"/>
      <c r="AJ165" s="3"/>
      <c r="AK165" s="251"/>
      <c r="AL165" s="251"/>
      <c r="AM165" s="251"/>
      <c r="AN165" s="251"/>
      <c r="AO165" s="251"/>
      <c r="AP165" s="3"/>
      <c r="AQ165" s="3"/>
      <c r="AR165" s="171"/>
    </row>
    <row r="166" spans="1:44" ht="30" customHeight="1">
      <c r="A166" s="7" t="s">
        <v>349</v>
      </c>
      <c r="B166" s="252"/>
      <c r="C166" s="252"/>
      <c r="D166" s="252"/>
      <c r="E166" s="252"/>
      <c r="F166" s="252"/>
      <c r="G166" s="252"/>
      <c r="H166" s="252"/>
      <c r="I166" s="253"/>
      <c r="J166" s="248"/>
      <c r="K166" s="248"/>
      <c r="L166" s="248"/>
      <c r="M166" s="248"/>
      <c r="N166" s="248"/>
      <c r="O166" s="248"/>
      <c r="P166" s="248"/>
      <c r="Q166" s="248"/>
      <c r="R166" s="248"/>
      <c r="S166" s="248"/>
      <c r="T166" s="248"/>
      <c r="U166" s="248"/>
      <c r="V166" s="248"/>
      <c r="W166" s="248"/>
      <c r="X166" s="248"/>
      <c r="Y166" s="248"/>
      <c r="Z166" s="248"/>
      <c r="AA166" s="248"/>
      <c r="AB166" s="3"/>
      <c r="AC166" s="3"/>
      <c r="AD166" s="3"/>
      <c r="AE166" s="3"/>
      <c r="AF166" s="3"/>
      <c r="AG166" s="3"/>
      <c r="AH166" s="3"/>
      <c r="AI166" s="3"/>
      <c r="AJ166" s="3"/>
      <c r="AK166" s="254"/>
      <c r="AL166" s="255"/>
      <c r="AM166" s="254"/>
      <c r="AN166" s="254"/>
      <c r="AO166" s="255"/>
      <c r="AP166" s="3"/>
      <c r="AQ166" s="3"/>
      <c r="AR166" s="171"/>
    </row>
    <row r="167" spans="1:44" ht="30" customHeight="1">
      <c r="A167" s="7" t="s">
        <v>732</v>
      </c>
      <c r="B167" s="244"/>
      <c r="C167" s="256"/>
      <c r="D167" s="256"/>
      <c r="E167" s="256"/>
      <c r="F167" s="256"/>
      <c r="G167" s="256"/>
      <c r="H167" s="256"/>
      <c r="I167" s="256"/>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171"/>
    </row>
    <row r="168" spans="1:44" ht="30" customHeight="1">
      <c r="A168" s="257"/>
      <c r="B168" s="257"/>
      <c r="C168" s="257"/>
      <c r="D168" s="257"/>
      <c r="E168" s="257"/>
      <c r="F168" s="257"/>
      <c r="G168" s="257"/>
      <c r="H168" s="257"/>
      <c r="I168" s="257"/>
      <c r="J168" s="258"/>
      <c r="K168" s="258"/>
      <c r="L168" s="258"/>
      <c r="M168" s="258"/>
      <c r="N168" s="258"/>
      <c r="O168" s="258"/>
      <c r="P168" s="258"/>
      <c r="Q168" s="258"/>
      <c r="R168" s="258"/>
      <c r="S168" s="257"/>
      <c r="T168" s="258"/>
      <c r="U168" s="258"/>
      <c r="V168" s="258"/>
      <c r="W168" s="258"/>
      <c r="X168" s="258"/>
      <c r="Y168" s="258"/>
      <c r="Z168" s="258"/>
      <c r="AA168" s="258"/>
      <c r="AB168" s="258"/>
      <c r="AC168" s="257"/>
      <c r="AD168" s="257"/>
      <c r="AE168" s="257"/>
      <c r="AF168" s="257"/>
      <c r="AG168" s="257"/>
      <c r="AH168" s="257"/>
      <c r="AI168" s="257"/>
      <c r="AJ168" s="257"/>
      <c r="AK168" s="257"/>
      <c r="AL168" s="257"/>
      <c r="AM168" s="257"/>
      <c r="AN168" s="257"/>
      <c r="AO168" s="257"/>
      <c r="AP168" s="257"/>
      <c r="AQ168" s="257"/>
    </row>
    <row r="169" spans="1:44" ht="26.25" customHeight="1">
      <c r="A169" s="380" t="s">
        <v>749</v>
      </c>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row>
    <row r="170" spans="1:44" ht="26.25" customHeight="1">
      <c r="A170" s="380"/>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row>
    <row r="171" spans="1:44" ht="26.25" customHeight="1">
      <c r="A171" s="380"/>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row>
    <row r="172" spans="1:44" ht="30" customHeight="1">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row>
    <row r="173" spans="1:44" ht="60" customHeight="1">
      <c r="A173" s="381" t="s">
        <v>411</v>
      </c>
      <c r="B173" s="381"/>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row>
    <row r="174" spans="1:44" ht="13.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c r="AI174" s="260"/>
      <c r="AJ174" s="260"/>
      <c r="AK174" s="260"/>
      <c r="AL174" s="260"/>
      <c r="AM174" s="260"/>
      <c r="AN174" s="260"/>
      <c r="AO174" s="260"/>
      <c r="AP174" s="260"/>
      <c r="AQ174" s="260"/>
    </row>
    <row r="175" spans="1:44" s="264" customFormat="1" ht="17.25" customHeight="1">
      <c r="A175" s="261" t="s">
        <v>350</v>
      </c>
      <c r="B175" s="261"/>
      <c r="C175" s="262" t="s">
        <v>390</v>
      </c>
      <c r="D175" s="261"/>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row>
    <row r="176" spans="1:44" s="264" customFormat="1" ht="17.25" customHeight="1">
      <c r="A176" s="15"/>
      <c r="B176" s="261"/>
      <c r="C176" s="261" t="s">
        <v>412</v>
      </c>
      <c r="D176" s="261"/>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row>
    <row r="177" spans="1:43" s="264" customFormat="1" ht="17.25" customHeight="1">
      <c r="A177" s="15"/>
      <c r="B177" s="261"/>
      <c r="C177" s="261" t="s">
        <v>413</v>
      </c>
      <c r="D177" s="261"/>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row>
    <row r="178" spans="1:43" s="264" customFormat="1" ht="17.25" customHeight="1">
      <c r="A178" s="15"/>
      <c r="B178" s="261"/>
      <c r="C178" s="261"/>
      <c r="D178" s="261"/>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row>
    <row r="179" spans="1:43" s="264" customFormat="1" ht="17.25" customHeight="1">
      <c r="A179" s="261" t="s">
        <v>14</v>
      </c>
      <c r="B179" s="261"/>
      <c r="C179" s="262" t="s">
        <v>15</v>
      </c>
      <c r="D179" s="261"/>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row>
    <row r="180" spans="1:43" s="264" customFormat="1" ht="17.25" customHeight="1">
      <c r="A180" s="15"/>
      <c r="B180" s="261"/>
      <c r="C180" s="366" t="s">
        <v>750</v>
      </c>
      <c r="D180" s="261"/>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row>
    <row r="181" spans="1:43" s="264" customFormat="1" ht="17.25" customHeight="1">
      <c r="A181" s="15"/>
      <c r="B181" s="261"/>
      <c r="C181" s="261"/>
      <c r="D181" s="261"/>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row>
    <row r="182" spans="1:43" s="264" customFormat="1" ht="17.25" customHeight="1">
      <c r="A182" s="261" t="s">
        <v>351</v>
      </c>
      <c r="B182" s="261"/>
      <c r="C182" s="262" t="s">
        <v>20</v>
      </c>
      <c r="D182" s="261"/>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row>
    <row r="183" spans="1:43" s="264" customFormat="1" ht="17.25" customHeight="1">
      <c r="A183" s="15"/>
      <c r="B183" s="261"/>
      <c r="C183" s="261" t="s">
        <v>371</v>
      </c>
      <c r="D183" s="261"/>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row>
    <row r="184" spans="1:43" s="264" customFormat="1" ht="17.25" customHeight="1">
      <c r="A184" s="15"/>
      <c r="B184" s="261"/>
      <c r="C184" s="261" t="s">
        <v>391</v>
      </c>
      <c r="D184" s="261"/>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row>
    <row r="185" spans="1:43" s="264" customFormat="1" ht="17.25" customHeight="1">
      <c r="A185" s="15"/>
      <c r="B185" s="261"/>
      <c r="C185" s="261" t="s">
        <v>352</v>
      </c>
      <c r="D185" s="261"/>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row>
    <row r="186" spans="1:43" s="264" customFormat="1" ht="17.25" customHeight="1">
      <c r="A186" s="15"/>
      <c r="B186" s="261"/>
      <c r="C186" s="261"/>
      <c r="D186" s="261"/>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row>
    <row r="187" spans="1:43" s="264" customFormat="1" ht="17.25" customHeight="1">
      <c r="A187" s="261" t="s">
        <v>353</v>
      </c>
      <c r="B187" s="261"/>
      <c r="C187" s="262" t="s">
        <v>392</v>
      </c>
      <c r="D187" s="261"/>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row>
    <row r="188" spans="1:43" s="264" customFormat="1" ht="17.25" customHeight="1">
      <c r="A188" s="15"/>
      <c r="B188" s="261"/>
      <c r="C188" s="261" t="s">
        <v>393</v>
      </c>
      <c r="D188" s="261"/>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row>
    <row r="189" spans="1:43" s="264" customFormat="1" ht="17.25" customHeight="1">
      <c r="A189" s="15"/>
      <c r="B189" s="261"/>
      <c r="C189" s="261" t="s">
        <v>354</v>
      </c>
      <c r="D189" s="261"/>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row>
    <row r="190" spans="1:43" s="264" customFormat="1" ht="17.25" customHeight="1">
      <c r="A190" s="15"/>
      <c r="B190" s="261"/>
      <c r="C190" s="261" t="s">
        <v>425</v>
      </c>
      <c r="D190" s="261"/>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row>
    <row r="191" spans="1:43" s="264" customFormat="1" ht="17.25" customHeight="1">
      <c r="A191" s="15"/>
      <c r="B191" s="261"/>
      <c r="C191" s="261"/>
      <c r="D191" s="261"/>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row>
    <row r="192" spans="1:43" s="264" customFormat="1" ht="17.25" customHeight="1">
      <c r="A192" s="261" t="s">
        <v>355</v>
      </c>
      <c r="B192" s="261"/>
      <c r="C192" s="262" t="s">
        <v>16</v>
      </c>
      <c r="D192" s="261"/>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row>
    <row r="193" spans="1:43" s="264" customFormat="1" ht="17.25" customHeight="1">
      <c r="A193" s="15"/>
      <c r="B193" s="261"/>
      <c r="C193" s="261" t="s">
        <v>21</v>
      </c>
      <c r="D193" s="261"/>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row>
    <row r="194" spans="1:43" s="264" customFormat="1" ht="17.25" customHeight="1">
      <c r="A194" s="15"/>
      <c r="B194" s="261"/>
      <c r="C194" s="261" t="s">
        <v>394</v>
      </c>
      <c r="D194" s="261"/>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row>
    <row r="195" spans="1:43" s="264" customFormat="1" ht="17.25" customHeight="1">
      <c r="A195" s="15"/>
      <c r="B195" s="261"/>
      <c r="C195" s="261"/>
      <c r="D195" s="261"/>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row>
    <row r="196" spans="1:43" s="264" customFormat="1" ht="17.25" customHeight="1">
      <c r="A196" s="261" t="s">
        <v>356</v>
      </c>
      <c r="B196" s="261"/>
      <c r="C196" s="262" t="s">
        <v>22</v>
      </c>
      <c r="D196" s="261"/>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row>
    <row r="197" spans="1:43" s="264" customFormat="1" ht="17.25" customHeight="1">
      <c r="A197" s="15"/>
      <c r="B197" s="261"/>
      <c r="C197" s="261" t="s">
        <v>395</v>
      </c>
      <c r="D197" s="261"/>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row>
    <row r="198" spans="1:43" s="264" customFormat="1" ht="17.25" customHeight="1">
      <c r="A198" s="15"/>
      <c r="B198" s="261"/>
      <c r="C198" s="261" t="s">
        <v>357</v>
      </c>
      <c r="D198" s="261"/>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row>
    <row r="199" spans="1:43" s="264" customFormat="1" ht="17.25" customHeight="1">
      <c r="A199" s="15"/>
      <c r="B199" s="261"/>
      <c r="C199" s="261"/>
      <c r="D199" s="261"/>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row>
    <row r="200" spans="1:43" s="264" customFormat="1" ht="17.25" customHeight="1">
      <c r="A200" s="261" t="s">
        <v>358</v>
      </c>
      <c r="B200" s="261"/>
      <c r="C200" s="262" t="s">
        <v>17</v>
      </c>
      <c r="D200" s="261"/>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row>
    <row r="201" spans="1:43" s="264" customFormat="1" ht="17.25" customHeight="1">
      <c r="A201" s="15"/>
      <c r="B201" s="261"/>
      <c r="C201" s="261" t="s">
        <v>396</v>
      </c>
      <c r="D201" s="261"/>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row>
    <row r="202" spans="1:43" s="264" customFormat="1" ht="17.25" customHeight="1">
      <c r="A202" s="15"/>
      <c r="B202" s="261"/>
      <c r="C202" s="261" t="s">
        <v>144</v>
      </c>
      <c r="D202" s="261"/>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263"/>
      <c r="AP202" s="263"/>
      <c r="AQ202" s="263"/>
    </row>
    <row r="203" spans="1:43" s="264" customFormat="1" ht="17.25" customHeight="1">
      <c r="A203" s="15"/>
      <c r="B203" s="261"/>
      <c r="C203" s="261"/>
      <c r="D203" s="261"/>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row>
    <row r="204" spans="1:43" s="264" customFormat="1" ht="17.25" customHeight="1">
      <c r="A204" s="261" t="s">
        <v>359</v>
      </c>
      <c r="B204" s="261"/>
      <c r="C204" s="262" t="s">
        <v>23</v>
      </c>
      <c r="D204" s="261"/>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row>
    <row r="205" spans="1:43" s="264" customFormat="1" ht="17.25" customHeight="1">
      <c r="A205" s="15"/>
      <c r="B205" s="261"/>
      <c r="C205" s="261" t="s">
        <v>733</v>
      </c>
      <c r="D205" s="261"/>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row>
    <row r="206" spans="1:43" s="264" customFormat="1" ht="17.25" customHeight="1">
      <c r="A206" s="15"/>
      <c r="B206" s="261"/>
      <c r="C206" s="261"/>
      <c r="D206" s="261"/>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row>
    <row r="207" spans="1:43" s="264" customFormat="1" ht="17.25" customHeight="1">
      <c r="A207" s="261" t="s">
        <v>360</v>
      </c>
      <c r="B207" s="261"/>
      <c r="C207" s="262" t="s">
        <v>18</v>
      </c>
      <c r="D207" s="261"/>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row>
    <row r="208" spans="1:43" s="264" customFormat="1" ht="17.25" customHeight="1">
      <c r="A208" s="15"/>
      <c r="B208" s="261"/>
      <c r="C208" s="261" t="s">
        <v>439</v>
      </c>
      <c r="D208" s="261"/>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row>
    <row r="209" spans="1:43" s="264" customFormat="1" ht="17.25" customHeight="1">
      <c r="A209" s="15"/>
      <c r="B209" s="261"/>
      <c r="C209" s="15" t="s">
        <v>440</v>
      </c>
      <c r="D209" s="261"/>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row>
    <row r="210" spans="1:43" s="264" customFormat="1" ht="17.25" customHeight="1">
      <c r="A210" s="15"/>
      <c r="B210" s="261"/>
      <c r="C210" s="261"/>
      <c r="D210" s="261"/>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row>
    <row r="211" spans="1:43" s="264" customFormat="1" ht="17.25" customHeight="1">
      <c r="A211" s="261" t="s">
        <v>361</v>
      </c>
      <c r="B211" s="261"/>
      <c r="C211" s="262" t="s">
        <v>19</v>
      </c>
      <c r="D211" s="261"/>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263"/>
      <c r="AP211" s="263"/>
      <c r="AQ211" s="263"/>
    </row>
    <row r="212" spans="1:43" s="264" customFormat="1" ht="17.25" customHeight="1">
      <c r="A212" s="15"/>
      <c r="B212" s="261"/>
      <c r="C212" s="261" t="s">
        <v>414</v>
      </c>
      <c r="D212" s="261"/>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263"/>
      <c r="AP212" s="263"/>
      <c r="AQ212" s="263"/>
    </row>
    <row r="213" spans="1:43" s="264" customFormat="1" ht="17.25" customHeight="1">
      <c r="A213" s="15"/>
      <c r="B213" s="261"/>
      <c r="C213" s="261" t="s">
        <v>415</v>
      </c>
      <c r="D213" s="261"/>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263"/>
      <c r="AP213" s="263"/>
      <c r="AQ213" s="263"/>
    </row>
    <row r="214" spans="1:43" s="264" customFormat="1" ht="17.25" customHeight="1">
      <c r="A214" s="261"/>
      <c r="B214" s="261"/>
      <c r="C214" s="261"/>
      <c r="D214" s="261"/>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263"/>
      <c r="AP214" s="263"/>
      <c r="AQ214" s="263"/>
    </row>
    <row r="215" spans="1:43" s="264" customFormat="1" ht="17.25" customHeight="1">
      <c r="A215" s="261"/>
      <c r="B215" s="261"/>
      <c r="C215" s="265"/>
      <c r="D215" s="261"/>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263"/>
      <c r="AP215" s="263"/>
      <c r="AQ215" s="263"/>
    </row>
    <row r="216" spans="1:43" ht="30" customHeight="1">
      <c r="A216" s="382" t="s">
        <v>734</v>
      </c>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c r="AF216" s="382"/>
      <c r="AG216" s="382"/>
      <c r="AH216" s="382"/>
      <c r="AI216" s="382"/>
      <c r="AJ216" s="382"/>
      <c r="AK216" s="382"/>
      <c r="AL216" s="382"/>
      <c r="AM216" s="382"/>
      <c r="AN216" s="382"/>
      <c r="AO216" s="382"/>
      <c r="AP216" s="382"/>
      <c r="AQ216" s="382"/>
    </row>
    <row r="217" spans="1:43"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row>
    <row r="218" spans="1:43" ht="30"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354"/>
      <c r="AE218" s="473">
        <f>AD2</f>
        <v>0</v>
      </c>
      <c r="AF218" s="473"/>
      <c r="AG218" s="473"/>
      <c r="AH218" s="355" t="s">
        <v>1</v>
      </c>
      <c r="AI218" s="471">
        <f>AH2</f>
        <v>0</v>
      </c>
      <c r="AJ218" s="471"/>
      <c r="AK218" s="355" t="s">
        <v>2</v>
      </c>
      <c r="AL218" s="472">
        <f>AL2</f>
        <v>0</v>
      </c>
      <c r="AM218" s="472"/>
      <c r="AN218" s="355" t="s">
        <v>3</v>
      </c>
      <c r="AO218" s="356"/>
      <c r="AP218" s="267"/>
      <c r="AQ218" s="267"/>
    </row>
    <row r="219" spans="1:43" ht="50.1" customHeight="1">
      <c r="A219" s="268"/>
      <c r="B219" s="269"/>
      <c r="C219" s="269"/>
      <c r="D219" s="269"/>
      <c r="E219" s="269"/>
      <c r="F219" s="270"/>
      <c r="G219" s="368" t="s">
        <v>43</v>
      </c>
      <c r="H219" s="368"/>
      <c r="I219" s="368"/>
      <c r="J219" s="368"/>
      <c r="K219" s="368"/>
      <c r="L219" s="368"/>
      <c r="M219" s="469">
        <f>F47</f>
        <v>0</v>
      </c>
      <c r="N219" s="469"/>
      <c r="O219" s="469"/>
      <c r="P219" s="469"/>
      <c r="Q219" s="469"/>
      <c r="R219" s="469"/>
      <c r="S219" s="469"/>
      <c r="T219" s="469"/>
      <c r="U219" s="469"/>
      <c r="V219" s="469"/>
      <c r="W219" s="469"/>
      <c r="X219" s="469"/>
      <c r="Y219" s="469"/>
      <c r="Z219" s="469"/>
      <c r="AA219" s="469"/>
      <c r="AB219" s="469"/>
      <c r="AC219" s="469"/>
      <c r="AD219" s="469"/>
      <c r="AE219" s="469"/>
      <c r="AF219" s="469"/>
      <c r="AG219" s="469"/>
      <c r="AH219" s="469"/>
      <c r="AI219" s="469"/>
      <c r="AJ219" s="469"/>
      <c r="AK219" s="469"/>
      <c r="AL219" s="469"/>
      <c r="AM219" s="469"/>
      <c r="AN219" s="469"/>
    </row>
    <row r="220" spans="1:43" ht="50.1" customHeight="1">
      <c r="A220" s="268"/>
      <c r="B220" s="269"/>
      <c r="C220" s="269"/>
      <c r="D220" s="269"/>
      <c r="E220" s="269"/>
      <c r="F220" s="270"/>
      <c r="G220" s="367" t="s">
        <v>145</v>
      </c>
      <c r="H220" s="367"/>
      <c r="I220" s="367"/>
      <c r="J220" s="367"/>
      <c r="K220" s="367"/>
      <c r="L220" s="367"/>
      <c r="M220" s="470" t="str">
        <f>F49&amp;"　"&amp;H51&amp;"　"&amp;AA51</f>
        <v>　　</v>
      </c>
      <c r="N220" s="470"/>
      <c r="O220" s="470"/>
      <c r="P220" s="470"/>
      <c r="Q220" s="470"/>
      <c r="R220" s="470"/>
      <c r="S220" s="470"/>
      <c r="T220" s="470"/>
      <c r="U220" s="470"/>
      <c r="V220" s="470"/>
      <c r="W220" s="470"/>
      <c r="X220" s="470"/>
      <c r="Y220" s="470"/>
      <c r="Z220" s="470"/>
      <c r="AA220" s="470"/>
      <c r="AB220" s="470"/>
      <c r="AC220" s="470"/>
      <c r="AD220" s="470"/>
      <c r="AE220" s="470"/>
      <c r="AF220" s="470"/>
      <c r="AG220" s="470"/>
      <c r="AH220" s="470"/>
      <c r="AI220" s="470"/>
      <c r="AJ220" s="470"/>
      <c r="AK220" s="379"/>
      <c r="AL220" s="379"/>
      <c r="AM220" s="379"/>
      <c r="AN220" s="379"/>
    </row>
  </sheetData>
  <sheetProtection algorithmName="SHA-512" hashValue="dRiW0C9Usa5U9ct1sNPn5iSs4r6aDsuKv768bkF0JK87hT+WidEZZtseJ945/Hke7lvUYwsabKkKqzlqvaTsjw==" saltValue="gd/F6ju2z+l06mWJQ76Y7Q==" spinCount="100000" sheet="1" objects="1" selectLockedCells="1"/>
  <mergeCells count="340">
    <mergeCell ref="B113:M113"/>
    <mergeCell ref="N113:X113"/>
    <mergeCell ref="Y113:Z113"/>
    <mergeCell ref="AA113:AB113"/>
    <mergeCell ref="AC113:AD113"/>
    <mergeCell ref="AE113:AF113"/>
    <mergeCell ref="AG113:AP113"/>
    <mergeCell ref="B111:M111"/>
    <mergeCell ref="N111:X111"/>
    <mergeCell ref="Y111:Z111"/>
    <mergeCell ref="AA111:AB111"/>
    <mergeCell ref="AC111:AD111"/>
    <mergeCell ref="AE111:AF111"/>
    <mergeCell ref="AG111:AP111"/>
    <mergeCell ref="B112:M112"/>
    <mergeCell ref="N112:X112"/>
    <mergeCell ref="Y112:Z112"/>
    <mergeCell ref="AA112:AB112"/>
    <mergeCell ref="AC112:AD112"/>
    <mergeCell ref="AE112:AF112"/>
    <mergeCell ref="AG112:AP112"/>
    <mergeCell ref="AE106:AF106"/>
    <mergeCell ref="AG106:AP106"/>
    <mergeCell ref="AC109:AD109"/>
    <mergeCell ref="AE109:AF109"/>
    <mergeCell ref="AG109:AP109"/>
    <mergeCell ref="B110:M110"/>
    <mergeCell ref="N110:X110"/>
    <mergeCell ref="Y110:Z110"/>
    <mergeCell ref="AA110:AB110"/>
    <mergeCell ref="AC110:AD110"/>
    <mergeCell ref="AE110:AF110"/>
    <mergeCell ref="AG110:AP110"/>
    <mergeCell ref="Y107:Z107"/>
    <mergeCell ref="AA107:AB107"/>
    <mergeCell ref="AC107:AD107"/>
    <mergeCell ref="AE107:AF107"/>
    <mergeCell ref="AG107:AP107"/>
    <mergeCell ref="B106:M106"/>
    <mergeCell ref="N106:X106"/>
    <mergeCell ref="Y106:Z106"/>
    <mergeCell ref="AA106:AB106"/>
    <mergeCell ref="AC106:AD106"/>
    <mergeCell ref="AA98:AB98"/>
    <mergeCell ref="AC98:AD98"/>
    <mergeCell ref="AE98:AF98"/>
    <mergeCell ref="AG98:AP98"/>
    <mergeCell ref="N101:X101"/>
    <mergeCell ref="Y101:Z101"/>
    <mergeCell ref="AA101:AB101"/>
    <mergeCell ref="AC101:AD101"/>
    <mergeCell ref="AE101:AF101"/>
    <mergeCell ref="AG101:AP101"/>
    <mergeCell ref="N93:X93"/>
    <mergeCell ref="Y93:Z93"/>
    <mergeCell ref="AA93:AB93"/>
    <mergeCell ref="AC93:AD93"/>
    <mergeCell ref="AE93:AF93"/>
    <mergeCell ref="AG93:AP93"/>
    <mergeCell ref="B94:M94"/>
    <mergeCell ref="N94:X94"/>
    <mergeCell ref="Y94:Z94"/>
    <mergeCell ref="AA94:AB94"/>
    <mergeCell ref="AC94:AD94"/>
    <mergeCell ref="AE94:AF94"/>
    <mergeCell ref="AG94:AP94"/>
    <mergeCell ref="Y89:Z89"/>
    <mergeCell ref="AA89:AB89"/>
    <mergeCell ref="AC89:AD89"/>
    <mergeCell ref="AE89:AF89"/>
    <mergeCell ref="AG89:AP89"/>
    <mergeCell ref="B90:M90"/>
    <mergeCell ref="N90:X90"/>
    <mergeCell ref="Y90:Z90"/>
    <mergeCell ref="AA90:AB90"/>
    <mergeCell ref="AC90:AD90"/>
    <mergeCell ref="AE90:AF90"/>
    <mergeCell ref="AG90:AP90"/>
    <mergeCell ref="AG85:AP85"/>
    <mergeCell ref="B86:M86"/>
    <mergeCell ref="N86:X86"/>
    <mergeCell ref="Y86:Z86"/>
    <mergeCell ref="AA86:AB86"/>
    <mergeCell ref="AC86:AD86"/>
    <mergeCell ref="AE86:AF86"/>
    <mergeCell ref="AG86:AP86"/>
    <mergeCell ref="B87:M87"/>
    <mergeCell ref="N87:X87"/>
    <mergeCell ref="Y87:Z87"/>
    <mergeCell ref="AA87:AB87"/>
    <mergeCell ref="AC87:AD87"/>
    <mergeCell ref="AE87:AF87"/>
    <mergeCell ref="AG87:AP87"/>
    <mergeCell ref="Y85:Z85"/>
    <mergeCell ref="B85:M85"/>
    <mergeCell ref="N85:X85"/>
    <mergeCell ref="AA85:AB85"/>
    <mergeCell ref="AC85:AD85"/>
    <mergeCell ref="AE85:AF85"/>
    <mergeCell ref="N82:X83"/>
    <mergeCell ref="B82:M83"/>
    <mergeCell ref="Y83:Z83"/>
    <mergeCell ref="AA83:AB83"/>
    <mergeCell ref="AC83:AD83"/>
    <mergeCell ref="AE83:AF83"/>
    <mergeCell ref="Y82:AF82"/>
    <mergeCell ref="AG82:AP83"/>
    <mergeCell ref="AG84:AP84"/>
    <mergeCell ref="Y84:Z84"/>
    <mergeCell ref="AA84:AB84"/>
    <mergeCell ref="AC84:AD84"/>
    <mergeCell ref="AE84:AF84"/>
    <mergeCell ref="N84:X84"/>
    <mergeCell ref="B84:M84"/>
    <mergeCell ref="AL75:AM75"/>
    <mergeCell ref="AO75:AP75"/>
    <mergeCell ref="AL164:AM164"/>
    <mergeCell ref="AO164:AP164"/>
    <mergeCell ref="M219:AN219"/>
    <mergeCell ref="M220:AJ220"/>
    <mergeCell ref="AI218:AJ218"/>
    <mergeCell ref="AL218:AM218"/>
    <mergeCell ref="A133:AQ136"/>
    <mergeCell ref="A148:AQ151"/>
    <mergeCell ref="AE218:AG218"/>
    <mergeCell ref="B108:M108"/>
    <mergeCell ref="N108:X108"/>
    <mergeCell ref="Y108:Z108"/>
    <mergeCell ref="AA108:AB108"/>
    <mergeCell ref="AC108:AD108"/>
    <mergeCell ref="AE108:AF108"/>
    <mergeCell ref="AG108:AP108"/>
    <mergeCell ref="B109:M109"/>
    <mergeCell ref="N109:X109"/>
    <mergeCell ref="Y109:Z109"/>
    <mergeCell ref="AA109:AB109"/>
    <mergeCell ref="B107:M107"/>
    <mergeCell ref="N107:X107"/>
    <mergeCell ref="B104:M104"/>
    <mergeCell ref="N104:X104"/>
    <mergeCell ref="Y104:Z104"/>
    <mergeCell ref="AA104:AB104"/>
    <mergeCell ref="AC104:AD104"/>
    <mergeCell ref="AE104:AF104"/>
    <mergeCell ref="AG104:AP104"/>
    <mergeCell ref="B105:M105"/>
    <mergeCell ref="N105:X105"/>
    <mergeCell ref="Y105:Z105"/>
    <mergeCell ref="AA105:AB105"/>
    <mergeCell ref="AC105:AD105"/>
    <mergeCell ref="AE105:AF105"/>
    <mergeCell ref="AG105:AP105"/>
    <mergeCell ref="B103:M103"/>
    <mergeCell ref="N103:X103"/>
    <mergeCell ref="Y103:Z103"/>
    <mergeCell ref="AA103:AB103"/>
    <mergeCell ref="AC103:AD103"/>
    <mergeCell ref="AE103:AF103"/>
    <mergeCell ref="AG103:AP103"/>
    <mergeCell ref="B100:M100"/>
    <mergeCell ref="N100:X100"/>
    <mergeCell ref="Y100:Z100"/>
    <mergeCell ref="AA100:AB100"/>
    <mergeCell ref="AC100:AD100"/>
    <mergeCell ref="AE100:AF100"/>
    <mergeCell ref="AG100:AP100"/>
    <mergeCell ref="B101:M101"/>
    <mergeCell ref="B102:M102"/>
    <mergeCell ref="N102:X102"/>
    <mergeCell ref="Y102:Z102"/>
    <mergeCell ref="AA102:AB102"/>
    <mergeCell ref="AC102:AD102"/>
    <mergeCell ref="AE102:AF102"/>
    <mergeCell ref="AG102:AP102"/>
    <mergeCell ref="B99:M99"/>
    <mergeCell ref="N99:X99"/>
    <mergeCell ref="Y99:Z99"/>
    <mergeCell ref="AA99:AB99"/>
    <mergeCell ref="AC99:AD99"/>
    <mergeCell ref="AE99:AF99"/>
    <mergeCell ref="AG99:AP99"/>
    <mergeCell ref="B96:M96"/>
    <mergeCell ref="N96:X96"/>
    <mergeCell ref="Y96:Z96"/>
    <mergeCell ref="AA96:AB96"/>
    <mergeCell ref="AC96:AD96"/>
    <mergeCell ref="AE96:AF96"/>
    <mergeCell ref="AG96:AP96"/>
    <mergeCell ref="B97:M97"/>
    <mergeCell ref="N97:X97"/>
    <mergeCell ref="Y97:Z97"/>
    <mergeCell ref="AA97:AB97"/>
    <mergeCell ref="AC97:AD97"/>
    <mergeCell ref="AE97:AF97"/>
    <mergeCell ref="AG97:AP97"/>
    <mergeCell ref="B98:M98"/>
    <mergeCell ref="N98:X98"/>
    <mergeCell ref="Y98:Z98"/>
    <mergeCell ref="B88:M88"/>
    <mergeCell ref="N88:X88"/>
    <mergeCell ref="Y88:Z88"/>
    <mergeCell ref="AA88:AB88"/>
    <mergeCell ref="AC88:AD88"/>
    <mergeCell ref="AE88:AF88"/>
    <mergeCell ref="AG88:AP88"/>
    <mergeCell ref="B89:M89"/>
    <mergeCell ref="B95:M95"/>
    <mergeCell ref="N95:X95"/>
    <mergeCell ref="Y95:Z95"/>
    <mergeCell ref="AA95:AB95"/>
    <mergeCell ref="AC95:AD95"/>
    <mergeCell ref="AE95:AF95"/>
    <mergeCell ref="AG95:AP95"/>
    <mergeCell ref="B92:M92"/>
    <mergeCell ref="N92:X92"/>
    <mergeCell ref="Y92:Z92"/>
    <mergeCell ref="AA92:AB92"/>
    <mergeCell ref="AC92:AD92"/>
    <mergeCell ref="AE92:AF92"/>
    <mergeCell ref="AG92:AP92"/>
    <mergeCell ref="B93:M93"/>
    <mergeCell ref="N89:X89"/>
    <mergeCell ref="A50:E50"/>
    <mergeCell ref="A17:AQ17"/>
    <mergeCell ref="A18:AQ18"/>
    <mergeCell ref="A19:AQ19"/>
    <mergeCell ref="A20:AQ20"/>
    <mergeCell ref="Y51:Z51"/>
    <mergeCell ref="AA51:AQ51"/>
    <mergeCell ref="AA50:AQ50"/>
    <mergeCell ref="H51:X51"/>
    <mergeCell ref="A23:AQ27"/>
    <mergeCell ref="A51:E51"/>
    <mergeCell ref="A46:E46"/>
    <mergeCell ref="A47:E47"/>
    <mergeCell ref="A49:E49"/>
    <mergeCell ref="A48:E48"/>
    <mergeCell ref="F48:AQ48"/>
    <mergeCell ref="H50:X50"/>
    <mergeCell ref="F51:G51"/>
    <mergeCell ref="AB2:AC2"/>
    <mergeCell ref="AD2:AF2"/>
    <mergeCell ref="AH2:AJ2"/>
    <mergeCell ref="AL2:AN2"/>
    <mergeCell ref="J9:M9"/>
    <mergeCell ref="N9:R9"/>
    <mergeCell ref="F46:AQ46"/>
    <mergeCell ref="F47:AQ47"/>
    <mergeCell ref="F49:AQ49"/>
    <mergeCell ref="N10:R10"/>
    <mergeCell ref="S10:AQ10"/>
    <mergeCell ref="N11:R11"/>
    <mergeCell ref="S11:AQ11"/>
    <mergeCell ref="N12:R12"/>
    <mergeCell ref="S12:AJ12"/>
    <mergeCell ref="AM12:AP12"/>
    <mergeCell ref="T9:U9"/>
    <mergeCell ref="AL3:AM3"/>
    <mergeCell ref="AO3:AP3"/>
    <mergeCell ref="AL42:AM42"/>
    <mergeCell ref="AO42:AP42"/>
    <mergeCell ref="W9:Z9"/>
    <mergeCell ref="A52:E53"/>
    <mergeCell ref="P52:R52"/>
    <mergeCell ref="S52:X52"/>
    <mergeCell ref="Y52:AA52"/>
    <mergeCell ref="AB52:AQ52"/>
    <mergeCell ref="F52:G52"/>
    <mergeCell ref="H52:J52"/>
    <mergeCell ref="L52:O52"/>
    <mergeCell ref="F53:AQ53"/>
    <mergeCell ref="A61:V61"/>
    <mergeCell ref="W62:AQ62"/>
    <mergeCell ref="W63:AQ63"/>
    <mergeCell ref="H66:AQ66"/>
    <mergeCell ref="W58:AQ58"/>
    <mergeCell ref="W61:AQ61"/>
    <mergeCell ref="A71:E71"/>
    <mergeCell ref="A72:E72"/>
    <mergeCell ref="F71:I71"/>
    <mergeCell ref="K71:N71"/>
    <mergeCell ref="P71:S71"/>
    <mergeCell ref="F72:X72"/>
    <mergeCell ref="A65:E65"/>
    <mergeCell ref="F65:AQ65"/>
    <mergeCell ref="A66:E66"/>
    <mergeCell ref="F69:AQ69"/>
    <mergeCell ref="A70:E70"/>
    <mergeCell ref="A68:E69"/>
    <mergeCell ref="F68:G68"/>
    <mergeCell ref="H68:J68"/>
    <mergeCell ref="Z72:AQ72"/>
    <mergeCell ref="A54:E54"/>
    <mergeCell ref="J56:AQ56"/>
    <mergeCell ref="F54:X54"/>
    <mergeCell ref="Y54:AQ54"/>
    <mergeCell ref="B62:V62"/>
    <mergeCell ref="B63:V63"/>
    <mergeCell ref="B59:V59"/>
    <mergeCell ref="A143:AQ146"/>
    <mergeCell ref="J55:AQ55"/>
    <mergeCell ref="F56:I56"/>
    <mergeCell ref="F55:I55"/>
    <mergeCell ref="A55:E56"/>
    <mergeCell ref="L68:O68"/>
    <mergeCell ref="P68:R68"/>
    <mergeCell ref="S68:X68"/>
    <mergeCell ref="F70:I70"/>
    <mergeCell ref="K70:N70"/>
    <mergeCell ref="P70:S70"/>
    <mergeCell ref="Y68:AA68"/>
    <mergeCell ref="AB68:AQ68"/>
    <mergeCell ref="A80:H80"/>
    <mergeCell ref="J80:AN80"/>
    <mergeCell ref="A58:V58"/>
    <mergeCell ref="W59:AQ59"/>
    <mergeCell ref="G220:L220"/>
    <mergeCell ref="G219:L219"/>
    <mergeCell ref="A78:AQ78"/>
    <mergeCell ref="F67:G67"/>
    <mergeCell ref="A67:E67"/>
    <mergeCell ref="A122:AQ123"/>
    <mergeCell ref="AL118:AM118"/>
    <mergeCell ref="AO118:AP118"/>
    <mergeCell ref="B114:AP116"/>
    <mergeCell ref="AK220:AN220"/>
    <mergeCell ref="A169:AQ171"/>
    <mergeCell ref="A173:AQ173"/>
    <mergeCell ref="A216:AQ216"/>
    <mergeCell ref="A138:AQ141"/>
    <mergeCell ref="A125:AQ129"/>
    <mergeCell ref="A131:AQ132"/>
    <mergeCell ref="H67:AQ67"/>
    <mergeCell ref="B91:M91"/>
    <mergeCell ref="N91:X91"/>
    <mergeCell ref="Y91:Z91"/>
    <mergeCell ref="AA91:AB91"/>
    <mergeCell ref="AC91:AD91"/>
    <mergeCell ref="AE91:AF91"/>
    <mergeCell ref="AG91:AP91"/>
  </mergeCells>
  <phoneticPr fontId="1"/>
  <conditionalFormatting sqref="F46:AQ49 F70:I71 K70:N71 P70:S71">
    <cfRule type="containsBlanks" dxfId="90" priority="143">
      <formula>LEN(TRIM(F46))=0</formula>
    </cfRule>
  </conditionalFormatting>
  <conditionalFormatting sqref="H52:J52 L52:O52">
    <cfRule type="containsBlanks" dxfId="89" priority="149">
      <formula>LEN(TRIM(H52))=0</formula>
    </cfRule>
  </conditionalFormatting>
  <conditionalFormatting sqref="AB52:AQ52 F53:AQ53 J55:AQ56">
    <cfRule type="containsBlanks" dxfId="88" priority="147">
      <formula>LEN(TRIM(F52))=0</formula>
    </cfRule>
  </conditionalFormatting>
  <conditionalFormatting sqref="F65:AQ65 Z72:AQ72 F72:X72 F69:AQ69 AB68:AQ68 L68:O68 H68:J68 H66:H67">
    <cfRule type="containsBlanks" dxfId="87" priority="150">
      <formula>LEN(TRIM(F65))=0</formula>
    </cfRule>
  </conditionalFormatting>
  <conditionalFormatting sqref="AD2:AF2 AH2:AJ2 AL2:AN2">
    <cfRule type="containsBlanks" dxfId="86" priority="142">
      <formula>LEN(TRIM(AD2))=0</formula>
    </cfRule>
  </conditionalFormatting>
  <conditionalFormatting sqref="H50">
    <cfRule type="containsBlanks" dxfId="85" priority="144">
      <formula>LEN(TRIM(H50))=0</formula>
    </cfRule>
  </conditionalFormatting>
  <conditionalFormatting sqref="AA50 AA51:AQ51">
    <cfRule type="containsBlanks" dxfId="84" priority="146">
      <formula>LEN(TRIM(AA50))=0</formula>
    </cfRule>
  </conditionalFormatting>
  <conditionalFormatting sqref="H51:X51">
    <cfRule type="containsBlanks" dxfId="83" priority="148">
      <formula>LEN(TRIM(H51))=0</formula>
    </cfRule>
  </conditionalFormatting>
  <conditionalFormatting sqref="S52:X52">
    <cfRule type="containsBlanks" dxfId="82" priority="138">
      <formula>LEN(TRIM(S52))=0</formula>
    </cfRule>
  </conditionalFormatting>
  <conditionalFormatting sqref="S68:X68">
    <cfRule type="containsBlanks" dxfId="81" priority="141">
      <formula>LEN(TRIM(S68))=0</formula>
    </cfRule>
  </conditionalFormatting>
  <conditionalFormatting sqref="AI218:AJ218 AL218:AM218 AE218">
    <cfRule type="containsBlanks" dxfId="80" priority="151">
      <formula>LEN(TRIM(AE218))=0</formula>
    </cfRule>
  </conditionalFormatting>
  <dataValidations xWindow="517" yWindow="274" count="22">
    <dataValidation type="list" allowBlank="1" showInputMessage="1" showErrorMessage="1" sqref="J55:AQ55" xr:uid="{A46C811A-87DE-4157-925A-2543E9D82D0E}">
      <formula1>大分類</formula1>
    </dataValidation>
    <dataValidation type="list" allowBlank="1" showInputMessage="1" showErrorMessage="1" sqref="J56:AQ56" xr:uid="{AE8215C1-8A06-4561-BFF8-07B4023B2840}">
      <formula1>INDIRECT($J$55)</formula1>
    </dataValidation>
    <dataValidation type="list" showInputMessage="1" showErrorMessage="1" sqref="Y84:Y113" xr:uid="{114F22BE-AA0D-409A-AD14-2018ABD91549}">
      <formula1>"　,Ｔ,Ｓ,Ｈ"</formula1>
    </dataValidation>
    <dataValidation type="custom" imeMode="fullKatakana" allowBlank="1" showInputMessage="1" showErrorMessage="1" error="カタカナで入力してください。" sqref="AA50:AQ50 H50:X50" xr:uid="{3DBBB57E-C14B-4309-90EB-58F989C0A111}">
      <formula1>AND(H50=PHONETIC(H50), LEN(H50)*2=LENB(H50))</formula1>
    </dataValidation>
    <dataValidation type="textLength" imeMode="halfAlpha" operator="equal" allowBlank="1" showInputMessage="1" showErrorMessage="1" errorTitle="郵便番号" error="半角数字3文字で入力してください。_x000a_" sqref="H52:J52" xr:uid="{80351A9E-5668-4290-81DB-B36E8F7E4F0E}">
      <formula1>3</formula1>
    </dataValidation>
    <dataValidation type="custom" imeMode="halfAlpha" allowBlank="1" showInputMessage="1" showErrorMessage="1" errorTitle="半角のみ" error="半角英数字で入力してください。" sqref="F72:X73 Z72:AQ73" xr:uid="{265D547E-4D79-4FFF-B49B-478B111926B3}">
      <formula1>LENB(F72)=LEN(F72)</formula1>
    </dataValidation>
    <dataValidation type="textLength" imeMode="off" allowBlank="1" showInputMessage="1" showErrorMessage="1" error="13桁の法人番号を入力してください。" sqref="F48:AQ48" xr:uid="{0E5C697C-9818-4649-AADD-F412129C70D0}">
      <formula1>13</formula1>
      <formula2>13</formula2>
    </dataValidation>
    <dataValidation type="custom" imeMode="fullKatakana" allowBlank="1" showInputMessage="1" showErrorMessage="1" error="カタカナで入力してください。_x000a_" sqref="F46:AQ46 H66" xr:uid="{2FADE14D-733D-4414-8ECA-C43E1247A788}">
      <formula1>AND(F46=PHONETIC(F46), LEN(F46)*2=LENB(F46))</formula1>
    </dataValidation>
    <dataValidation type="custom" allowBlank="1" showInputMessage="1" showErrorMessage="1" error="全角で入力してください。_x000a_" sqref="F47:AQ47 F49:AQ49 N84:N113" xr:uid="{5480C0F3-5812-41B3-9EE9-4E4618CEE8F0}">
      <formula1>DBCS(F47)=F47</formula1>
    </dataValidation>
    <dataValidation type="custom" allowBlank="1" showInputMessage="1" showErrorMessage="1" error="全角で入力してください。" sqref="H51:X51 AA51:AQ51 AB52:AQ52 F69:AQ69 G53:AQ53 AB68:AQ68 F53:F54 H67" xr:uid="{BB7F7B5F-1EC5-489A-91B8-A6FDDC410A5A}">
      <formula1>DBCS(F51)=F51</formula1>
    </dataValidation>
    <dataValidation type="textLength" imeMode="halfAlpha" operator="equal" allowBlank="1" showInputMessage="1" showErrorMessage="1" errorTitle="郵便番号" error="半角数字3文字で入力してください。" sqref="H68:J68" xr:uid="{BBFC8F41-A285-40DE-B813-7FF036CCEB32}">
      <formula1>3</formula1>
    </dataValidation>
    <dataValidation type="textLength" imeMode="halfAlpha" operator="equal" allowBlank="1" showInputMessage="1" showErrorMessage="1" errorTitle="郵便番号" error="半角数字4文字で入力してください。" sqref="L52:O52 L68:O68" xr:uid="{69FD575B-A2AF-4D3E-8A38-90CAB705B9E9}">
      <formula1>4</formula1>
    </dataValidation>
    <dataValidation type="custom" imeMode="fullKatakana" allowBlank="1" showInputMessage="1" showErrorMessage="1" errorTitle="カタカナ" error="全角カタカナで入力してください_x000a_" sqref="B84:B113" xr:uid="{B8C51290-9696-4865-800A-CD5F18831AC0}">
      <formula1>AND(B84=PHONETIC(B84), LEN(B84)*2=LENB(B84))</formula1>
    </dataValidation>
    <dataValidation type="whole" imeMode="fullAlpha" allowBlank="1" showInputMessage="1" showErrorMessage="1" error="二桁の数字を入力してください" sqref="AA84:AA113" xr:uid="{A861B748-717A-4995-B591-A50C4CACD547}">
      <formula1>0</formula1>
      <formula2>99</formula2>
    </dataValidation>
    <dataValidation allowBlank="1" showInputMessage="1" sqref="Y60 C60" xr:uid="{951135C7-1D55-469E-9D34-73B8FC18AF38}"/>
    <dataValidation type="custom" imeMode="halfAlpha" allowBlank="1" showInputMessage="1" showErrorMessage="1" error="半角数字で入力してください。" sqref="P70:S71 K70:N71 F70:I71" xr:uid="{4DA08FFD-412A-4565-9FC4-2F5E2DE54EA3}">
      <formula1>LENB(F70)=LEN(F70)</formula1>
    </dataValidation>
    <dataValidation type="whole" imeMode="disabled" allowBlank="1" showInputMessage="1" showErrorMessage="1" sqref="AH2:AJ2" xr:uid="{E73FE7A1-6AE2-4159-BB76-8DDD302C0693}">
      <formula1>1</formula1>
      <formula2>12</formula2>
    </dataValidation>
    <dataValidation type="whole" imeMode="disabled" allowBlank="1" showInputMessage="1" showErrorMessage="1" sqref="AL2:AN2" xr:uid="{D3CAB5DD-6C4F-488F-A422-11C83274D847}">
      <formula1>1</formula1>
      <formula2>31</formula2>
    </dataValidation>
    <dataValidation imeMode="on" allowBlank="1" showInputMessage="1" showErrorMessage="1" sqref="W59:AQ59 W62:AQ63" xr:uid="{2D34C53E-E7B6-47F7-ADA8-8604A95FCCC9}"/>
    <dataValidation type="whole" allowBlank="1" showInputMessage="1" showErrorMessage="1" sqref="AC84:AC113" xr:uid="{D98A7E46-DF02-4873-B666-DF2F43ED2827}">
      <formula1>1</formula1>
      <formula2>12</formula2>
    </dataValidation>
    <dataValidation type="whole" operator="greaterThan" allowBlank="1" showInputMessage="1" showErrorMessage="1" prompt="西暦入力" sqref="AD2:AF2" xr:uid="{0819D1F6-2CE0-4BF3-8688-E7053868E249}">
      <formula1>2019</formula1>
    </dataValidation>
    <dataValidation allowBlank="1" showInputMessage="1" showErrorMessage="1" prompt="西暦入力" sqref="AE218:AG218" xr:uid="{C6408710-9D5D-4CCA-B7DA-566F61893398}"/>
  </dataValidations>
  <printOptions horizontalCentered="1"/>
  <pageMargins left="0.82677165354330717" right="0.23622047244094491" top="0.39370078740157483" bottom="0.39370078740157483" header="0.39370078740157483" footer="0.31496062992125984"/>
  <pageSetup paperSize="9" scale="68" fitToHeight="0" orientation="portrait" r:id="rId1"/>
  <headerFooter alignWithMargins="0"/>
  <rowBreaks count="4" manualBreakCount="4">
    <brk id="40" min="5" max="43" man="1"/>
    <brk id="73" min="5" max="43" man="1"/>
    <brk id="116" min="5" max="43" man="1"/>
    <brk id="162" min="5" max="43" man="1"/>
  </rowBreaks>
  <colBreaks count="1" manualBreakCount="1">
    <brk id="44" max="1048575" man="1"/>
  </colBreaks>
  <ignoredErrors>
    <ignoredError sqref="AL3:AP3 AL42:AP42 K52 K68 J70:J71 AL75:AP75 AL118:AP118 AL164:AP164 A175:A205 O70:O71 A206:A211" numberStoredAsText="1"/>
    <ignoredError sqref="AE218 AI218 AL2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4" r:id="rId4" name="Check Box 2">
              <controlPr defaultSize="0" autoFill="0" autoLine="0" autoPict="0">
                <anchor moveWithCells="1">
                  <from>
                    <xdr:col>7</xdr:col>
                    <xdr:colOff>28575</xdr:colOff>
                    <xdr:row>53</xdr:row>
                    <xdr:rowOff>76200</xdr:rowOff>
                  </from>
                  <to>
                    <xdr:col>21</xdr:col>
                    <xdr:colOff>142875</xdr:colOff>
                    <xdr:row>53</xdr:row>
                    <xdr:rowOff>438150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27</xdr:col>
                    <xdr:colOff>200025</xdr:colOff>
                    <xdr:row>53</xdr:row>
                    <xdr:rowOff>66675</xdr:rowOff>
                  </from>
                  <to>
                    <xdr:col>39</xdr:col>
                    <xdr:colOff>142875</xdr:colOff>
                    <xdr:row>53</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0" operator="containsText" id="{A863E727-A962-4301-924D-0159D4308266}">
            <xm:f>NOT(ISERROR(SEARCH(data2!$A$2,J55)))</xm:f>
            <xm:f>data2!$A$2</xm:f>
            <x14:dxf>
              <fill>
                <patternFill>
                  <bgColor theme="9" tint="0.39994506668294322"/>
                </patternFill>
              </fill>
            </x14:dxf>
          </x14:cfRule>
          <xm:sqref>J55:AQ56</xm:sqref>
        </x14:conditionalFormatting>
        <x14:conditionalFormatting xmlns:xm="http://schemas.microsoft.com/office/excel/2006/main">
          <x14:cfRule type="containsText" priority="130" operator="containsText" id="{790ABF8A-522F-40B1-BF42-9E2585CF00A8}">
            <xm:f>NOT(ISERROR(SEARCH(data2!$A$2,S52)))</xm:f>
            <xm:f>data2!$A$2</xm:f>
            <x14:dxf>
              <fill>
                <patternFill>
                  <bgColor theme="9" tint="0.39994506668294322"/>
                </patternFill>
              </fill>
            </x14:dxf>
          </x14:cfRule>
          <xm:sqref>S52:X52 S68:X68</xm:sqref>
        </x14:conditionalFormatting>
        <x14:conditionalFormatting xmlns:xm="http://schemas.microsoft.com/office/excel/2006/main">
          <x14:cfRule type="expression" priority="7" id="{44AADBFB-7C0B-48FE-AFB0-5784B5C1D666}">
            <xm:f>AND(ＺＥＨデベロッパー登録票!$CL$9=TRUE,$W$59="")</xm:f>
            <x14:dxf>
              <fill>
                <patternFill>
                  <bgColor theme="9" tint="0.39994506668294322"/>
                </patternFill>
              </fill>
            </x14:dxf>
          </x14:cfRule>
          <xm:sqref>A59:AQ59</xm:sqref>
        </x14:conditionalFormatting>
        <x14:conditionalFormatting xmlns:xm="http://schemas.microsoft.com/office/excel/2006/main">
          <x14:cfRule type="expression" priority="5" id="{16D80A1E-DEEC-4CB7-B512-2CCD25B9DD58}">
            <xm:f>AND(ＺＥＨデベロッパー登録票!$CM$9=TRUE,AND($W$62="",$W$63=""))</xm:f>
            <x14:dxf>
              <fill>
                <patternFill>
                  <bgColor theme="9" tint="0.39994506668294322"/>
                </patternFill>
              </fill>
            </x14:dxf>
          </x14:cfRule>
          <xm:sqref>A62:AQ63</xm:sqref>
        </x14:conditionalFormatting>
        <x14:conditionalFormatting xmlns:xm="http://schemas.microsoft.com/office/excel/2006/main">
          <x14:cfRule type="expression" priority="4" id="{E33CEE78-8B2A-4FD5-BE64-4E7F2BE37AB6}">
            <xm:f>ＺＥＨデベロッパー登録票!$CL$9=TRUE</xm:f>
            <x14:dxf>
              <font>
                <color theme="0"/>
              </font>
              <fill>
                <patternFill>
                  <bgColor rgb="FF667EF6"/>
                </patternFill>
              </fill>
            </x14:dxf>
          </x14:cfRule>
          <xm:sqref>F54:X54</xm:sqref>
        </x14:conditionalFormatting>
        <x14:conditionalFormatting xmlns:xm="http://schemas.microsoft.com/office/excel/2006/main">
          <x14:cfRule type="expression" priority="3" id="{DE1C17DF-4F36-4973-AD1D-D5E5E85C39D4}">
            <xm:f>ＺＥＨデベロッパー登録票!$CM$9=TRUE</xm:f>
            <x14:dxf>
              <font>
                <color theme="0"/>
              </font>
              <fill>
                <patternFill>
                  <bgColor rgb="FFDD7CF0"/>
                </patternFill>
              </fill>
            </x14:dxf>
          </x14:cfRule>
          <xm:sqref>Y54:AQ54</xm:sqref>
        </x14:conditionalFormatting>
      </x14:conditionalFormattings>
    </ext>
    <ext xmlns:x14="http://schemas.microsoft.com/office/spreadsheetml/2009/9/main" uri="{CCE6A557-97BC-4b89-ADB6-D9C93CAAB3DF}">
      <x14:dataValidations xmlns:xm="http://schemas.microsoft.com/office/excel/2006/main" xWindow="517" yWindow="274" count="2">
        <x14:dataValidation imeMode="disabled" allowBlank="1" showInputMessage="1" showErrorMessage="1" xr:uid="{036F0BF1-A35C-423A-B31D-5380230C2B6E}">
          <xm:sqref>AP2 KK2 UG2 AEC2 ANY2 AXU2 BHQ2 BRM2 CBI2 CLE2 CVA2 DEW2 DOS2 DYO2 EIK2 ESG2 FCC2 FLY2 FVU2 GFQ2 GPM2 GZI2 HJE2 HTA2 ICW2 IMS2 IWO2 JGK2 JQG2 KAC2 KJY2 KTU2 LDQ2 LNM2 LXI2 MHE2 MRA2 NAW2 NKS2 NUO2 OEK2 OOG2 OYC2 PHY2 PRU2 QBQ2 QLM2 QVI2 RFE2 RPA2 RYW2 SIS2 SSO2 TCK2 TMG2 TWC2 UFY2 UPU2 UZQ2 VJM2 VTI2 WDE2 WNA2 WWW2 AP65547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AP131083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AP196619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AP262155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AP327691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AP393227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AP458763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AP524299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AP589835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AP655371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AP720907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AP786443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AP851979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AP917515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AP983051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AL119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AD65547 JY65547 TU65547 ADQ65547 ANM65547 AXI65547 BHE65547 BRA65547 CAW65547 CKS65547 CUO65547 DEK65547 DOG65547 DYC65547 EHY65547 ERU65547 FBQ65547 FLM65547 FVI65547 GFE65547 GPA65547 GYW65547 HIS65547 HSO65547 ICK65547 IMG65547 IWC65547 JFY65547 JPU65547 JZQ65547 KJM65547 KTI65547 LDE65547 LNA65547 LWW65547 MGS65547 MQO65547 NAK65547 NKG65547 NUC65547 ODY65547 ONU65547 OXQ65547 PHM65547 PRI65547 QBE65547 QLA65547 QUW65547 RES65547 ROO65547 RYK65547 SIG65547 SSC65547 TBY65547 TLU65547 TVQ65547 UFM65547 UPI65547 UZE65547 VJA65547 VSW65547 WCS65547 WMO65547 WWK65547 AD131083 JY131083 TU131083 ADQ131083 ANM131083 AXI131083 BHE131083 BRA131083 CAW131083 CKS131083 CUO131083 DEK131083 DOG131083 DYC131083 EHY131083 ERU131083 FBQ131083 FLM131083 FVI131083 GFE131083 GPA131083 GYW131083 HIS131083 HSO131083 ICK131083 IMG131083 IWC131083 JFY131083 JPU131083 JZQ131083 KJM131083 KTI131083 LDE131083 LNA131083 LWW131083 MGS131083 MQO131083 NAK131083 NKG131083 NUC131083 ODY131083 ONU131083 OXQ131083 PHM131083 PRI131083 QBE131083 QLA131083 QUW131083 RES131083 ROO131083 RYK131083 SIG131083 SSC131083 TBY131083 TLU131083 TVQ131083 UFM131083 UPI131083 UZE131083 VJA131083 VSW131083 WCS131083 WMO131083 WWK131083 AD196619 JY196619 TU196619 ADQ196619 ANM196619 AXI196619 BHE196619 BRA196619 CAW196619 CKS196619 CUO196619 DEK196619 DOG196619 DYC196619 EHY196619 ERU196619 FBQ196619 FLM196619 FVI196619 GFE196619 GPA196619 GYW196619 HIS196619 HSO196619 ICK196619 IMG196619 IWC196619 JFY196619 JPU196619 JZQ196619 KJM196619 KTI196619 LDE196619 LNA196619 LWW196619 MGS196619 MQO196619 NAK196619 NKG196619 NUC196619 ODY196619 ONU196619 OXQ196619 PHM196619 PRI196619 QBE196619 QLA196619 QUW196619 RES196619 ROO196619 RYK196619 SIG196619 SSC196619 TBY196619 TLU196619 TVQ196619 UFM196619 UPI196619 UZE196619 VJA196619 VSW196619 WCS196619 WMO196619 WWK196619 AD262155 JY262155 TU262155 ADQ262155 ANM262155 AXI262155 BHE262155 BRA262155 CAW262155 CKS262155 CUO262155 DEK262155 DOG262155 DYC262155 EHY262155 ERU262155 FBQ262155 FLM262155 FVI262155 GFE262155 GPA262155 GYW262155 HIS262155 HSO262155 ICK262155 IMG262155 IWC262155 JFY262155 JPU262155 JZQ262155 KJM262155 KTI262155 LDE262155 LNA262155 LWW262155 MGS262155 MQO262155 NAK262155 NKG262155 NUC262155 ODY262155 ONU262155 OXQ262155 PHM262155 PRI262155 QBE262155 QLA262155 QUW262155 RES262155 ROO262155 RYK262155 SIG262155 SSC262155 TBY262155 TLU262155 TVQ262155 UFM262155 UPI262155 UZE262155 VJA262155 VSW262155 WCS262155 WMO262155 WWK262155 AD327691 JY327691 TU327691 ADQ327691 ANM327691 AXI327691 BHE327691 BRA327691 CAW327691 CKS327691 CUO327691 DEK327691 DOG327691 DYC327691 EHY327691 ERU327691 FBQ327691 FLM327691 FVI327691 GFE327691 GPA327691 GYW327691 HIS327691 HSO327691 ICK327691 IMG327691 IWC327691 JFY327691 JPU327691 JZQ327691 KJM327691 KTI327691 LDE327691 LNA327691 LWW327691 MGS327691 MQO327691 NAK327691 NKG327691 NUC327691 ODY327691 ONU327691 OXQ327691 PHM327691 PRI327691 QBE327691 QLA327691 QUW327691 RES327691 ROO327691 RYK327691 SIG327691 SSC327691 TBY327691 TLU327691 TVQ327691 UFM327691 UPI327691 UZE327691 VJA327691 VSW327691 WCS327691 WMO327691 WWK327691 AD393227 JY393227 TU393227 ADQ393227 ANM393227 AXI393227 BHE393227 BRA393227 CAW393227 CKS393227 CUO393227 DEK393227 DOG393227 DYC393227 EHY393227 ERU393227 FBQ393227 FLM393227 FVI393227 GFE393227 GPA393227 GYW393227 HIS393227 HSO393227 ICK393227 IMG393227 IWC393227 JFY393227 JPU393227 JZQ393227 KJM393227 KTI393227 LDE393227 LNA393227 LWW393227 MGS393227 MQO393227 NAK393227 NKG393227 NUC393227 ODY393227 ONU393227 OXQ393227 PHM393227 PRI393227 QBE393227 QLA393227 QUW393227 RES393227 ROO393227 RYK393227 SIG393227 SSC393227 TBY393227 TLU393227 TVQ393227 UFM393227 UPI393227 UZE393227 VJA393227 VSW393227 WCS393227 WMO393227 WWK393227 AD458763 JY458763 TU458763 ADQ458763 ANM458763 AXI458763 BHE458763 BRA458763 CAW458763 CKS458763 CUO458763 DEK458763 DOG458763 DYC458763 EHY458763 ERU458763 FBQ458763 FLM458763 FVI458763 GFE458763 GPA458763 GYW458763 HIS458763 HSO458763 ICK458763 IMG458763 IWC458763 JFY458763 JPU458763 JZQ458763 KJM458763 KTI458763 LDE458763 LNA458763 LWW458763 MGS458763 MQO458763 NAK458763 NKG458763 NUC458763 ODY458763 ONU458763 OXQ458763 PHM458763 PRI458763 QBE458763 QLA458763 QUW458763 RES458763 ROO458763 RYK458763 SIG458763 SSC458763 TBY458763 TLU458763 TVQ458763 UFM458763 UPI458763 UZE458763 VJA458763 VSW458763 WCS458763 WMO458763 WWK458763 AD524299 JY524299 TU524299 ADQ524299 ANM524299 AXI524299 BHE524299 BRA524299 CAW524299 CKS524299 CUO524299 DEK524299 DOG524299 DYC524299 EHY524299 ERU524299 FBQ524299 FLM524299 FVI524299 GFE524299 GPA524299 GYW524299 HIS524299 HSO524299 ICK524299 IMG524299 IWC524299 JFY524299 JPU524299 JZQ524299 KJM524299 KTI524299 LDE524299 LNA524299 LWW524299 MGS524299 MQO524299 NAK524299 NKG524299 NUC524299 ODY524299 ONU524299 OXQ524299 PHM524299 PRI524299 QBE524299 QLA524299 QUW524299 RES524299 ROO524299 RYK524299 SIG524299 SSC524299 TBY524299 TLU524299 TVQ524299 UFM524299 UPI524299 UZE524299 VJA524299 VSW524299 WCS524299 WMO524299 WWK524299 AD589835 JY589835 TU589835 ADQ589835 ANM589835 AXI589835 BHE589835 BRA589835 CAW589835 CKS589835 CUO589835 DEK589835 DOG589835 DYC589835 EHY589835 ERU589835 FBQ589835 FLM589835 FVI589835 GFE589835 GPA589835 GYW589835 HIS589835 HSO589835 ICK589835 IMG589835 IWC589835 JFY589835 JPU589835 JZQ589835 KJM589835 KTI589835 LDE589835 LNA589835 LWW589835 MGS589835 MQO589835 NAK589835 NKG589835 NUC589835 ODY589835 ONU589835 OXQ589835 PHM589835 PRI589835 QBE589835 QLA589835 QUW589835 RES589835 ROO589835 RYK589835 SIG589835 SSC589835 TBY589835 TLU589835 TVQ589835 UFM589835 UPI589835 UZE589835 VJA589835 VSW589835 WCS589835 WMO589835 WWK589835 AD655371 JY655371 TU655371 ADQ655371 ANM655371 AXI655371 BHE655371 BRA655371 CAW655371 CKS655371 CUO655371 DEK655371 DOG655371 DYC655371 EHY655371 ERU655371 FBQ655371 FLM655371 FVI655371 GFE655371 GPA655371 GYW655371 HIS655371 HSO655371 ICK655371 IMG655371 IWC655371 JFY655371 JPU655371 JZQ655371 KJM655371 KTI655371 LDE655371 LNA655371 LWW655371 MGS655371 MQO655371 NAK655371 NKG655371 NUC655371 ODY655371 ONU655371 OXQ655371 PHM655371 PRI655371 QBE655371 QLA655371 QUW655371 RES655371 ROO655371 RYK655371 SIG655371 SSC655371 TBY655371 TLU655371 TVQ655371 UFM655371 UPI655371 UZE655371 VJA655371 VSW655371 WCS655371 WMO655371 WWK655371 AD720907 JY720907 TU720907 ADQ720907 ANM720907 AXI720907 BHE720907 BRA720907 CAW720907 CKS720907 CUO720907 DEK720907 DOG720907 DYC720907 EHY720907 ERU720907 FBQ720907 FLM720907 FVI720907 GFE720907 GPA720907 GYW720907 HIS720907 HSO720907 ICK720907 IMG720907 IWC720907 JFY720907 JPU720907 JZQ720907 KJM720907 KTI720907 LDE720907 LNA720907 LWW720907 MGS720907 MQO720907 NAK720907 NKG720907 NUC720907 ODY720907 ONU720907 OXQ720907 PHM720907 PRI720907 QBE720907 QLA720907 QUW720907 RES720907 ROO720907 RYK720907 SIG720907 SSC720907 TBY720907 TLU720907 TVQ720907 UFM720907 UPI720907 UZE720907 VJA720907 VSW720907 WCS720907 WMO720907 WWK720907 AD786443 JY786443 TU786443 ADQ786443 ANM786443 AXI786443 BHE786443 BRA786443 CAW786443 CKS786443 CUO786443 DEK786443 DOG786443 DYC786443 EHY786443 ERU786443 FBQ786443 FLM786443 FVI786443 GFE786443 GPA786443 GYW786443 HIS786443 HSO786443 ICK786443 IMG786443 IWC786443 JFY786443 JPU786443 JZQ786443 KJM786443 KTI786443 LDE786443 LNA786443 LWW786443 MGS786443 MQO786443 NAK786443 NKG786443 NUC786443 ODY786443 ONU786443 OXQ786443 PHM786443 PRI786443 QBE786443 QLA786443 QUW786443 RES786443 ROO786443 RYK786443 SIG786443 SSC786443 TBY786443 TLU786443 TVQ786443 UFM786443 UPI786443 UZE786443 VJA786443 VSW786443 WCS786443 WMO786443 WWK786443 AD851979 JY851979 TU851979 ADQ851979 ANM851979 AXI851979 BHE851979 BRA851979 CAW851979 CKS851979 CUO851979 DEK851979 DOG851979 DYC851979 EHY851979 ERU851979 FBQ851979 FLM851979 FVI851979 GFE851979 GPA851979 GYW851979 HIS851979 HSO851979 ICK851979 IMG851979 IWC851979 JFY851979 JPU851979 JZQ851979 KJM851979 KTI851979 LDE851979 LNA851979 LWW851979 MGS851979 MQO851979 NAK851979 NKG851979 NUC851979 ODY851979 ONU851979 OXQ851979 PHM851979 PRI851979 QBE851979 QLA851979 QUW851979 RES851979 ROO851979 RYK851979 SIG851979 SSC851979 TBY851979 TLU851979 TVQ851979 UFM851979 UPI851979 UZE851979 VJA851979 VSW851979 WCS851979 WMO851979 WWK851979 AD917515 JY917515 TU917515 ADQ917515 ANM917515 AXI917515 BHE917515 BRA917515 CAW917515 CKS917515 CUO917515 DEK917515 DOG917515 DYC917515 EHY917515 ERU917515 FBQ917515 FLM917515 FVI917515 GFE917515 GPA917515 GYW917515 HIS917515 HSO917515 ICK917515 IMG917515 IWC917515 JFY917515 JPU917515 JZQ917515 KJM917515 KTI917515 LDE917515 LNA917515 LWW917515 MGS917515 MQO917515 NAK917515 NKG917515 NUC917515 ODY917515 ONU917515 OXQ917515 PHM917515 PRI917515 QBE917515 QLA917515 QUW917515 RES917515 ROO917515 RYK917515 SIG917515 SSC917515 TBY917515 TLU917515 TVQ917515 UFM917515 UPI917515 UZE917515 VJA917515 VSW917515 WCS917515 WMO917515 WWK917515 AD983051 JY983051 TU983051 ADQ983051 ANM983051 AXI983051 BHE983051 BRA983051 CAW983051 CKS983051 CUO983051 DEK983051 DOG983051 DYC983051 EHY983051 ERU983051 FBQ983051 FLM983051 FVI983051 GFE983051 GPA983051 GYW983051 HIS983051 HSO983051 ICK983051 IMG983051 IWC983051 JFY983051 JPU983051 JZQ983051 KJM983051 KTI983051 LDE983051 LNA983051 LWW983051 MGS983051 MQO983051 NAK983051 NKG983051 NUC983051 ODY983051 ONU983051 OXQ983051 PHM983051 PRI983051 QBE983051 QLA983051 QUW983051 RES983051 ROO983051 RYK983051 SIG983051 SSC983051 TBY983051 TLU983051 TVQ983051 UFM983051 UPI983051 UZE983051 VJA983051 VSW983051 WCS983051 WMO983051 WWK983051 AD65649 JY65649 TU65649 ADQ65649 ANM65649 AXI65649 BHE65649 BRA65649 CAW65649 CKS65649 CUO65649 DEK65649 DOG65649 DYC65649 EHY65649 ERU65649 FBQ65649 FLM65649 FVI65649 GFE65649 GPA65649 GYW65649 HIS65649 HSO65649 ICK65649 IMG65649 IWC65649 JFY65649 JPU65649 JZQ65649 KJM65649 KTI65649 LDE65649 LNA65649 LWW65649 MGS65649 MQO65649 NAK65649 NKG65649 NUC65649 ODY65649 ONU65649 OXQ65649 PHM65649 PRI65649 QBE65649 QLA65649 QUW65649 RES65649 ROO65649 RYK65649 SIG65649 SSC65649 TBY65649 TLU65649 TVQ65649 UFM65649 UPI65649 UZE65649 VJA65649 VSW65649 WCS65649 WMO65649 WWK65649 AD131185 JY131185 TU131185 ADQ131185 ANM131185 AXI131185 BHE131185 BRA131185 CAW131185 CKS131185 CUO131185 DEK131185 DOG131185 DYC131185 EHY131185 ERU131185 FBQ131185 FLM131185 FVI131185 GFE131185 GPA131185 GYW131185 HIS131185 HSO131185 ICK131185 IMG131185 IWC131185 JFY131185 JPU131185 JZQ131185 KJM131185 KTI131185 LDE131185 LNA131185 LWW131185 MGS131185 MQO131185 NAK131185 NKG131185 NUC131185 ODY131185 ONU131185 OXQ131185 PHM131185 PRI131185 QBE131185 QLA131185 QUW131185 RES131185 ROO131185 RYK131185 SIG131185 SSC131185 TBY131185 TLU131185 TVQ131185 UFM131185 UPI131185 UZE131185 VJA131185 VSW131185 WCS131185 WMO131185 WWK131185 AD196721 JY196721 TU196721 ADQ196721 ANM196721 AXI196721 BHE196721 BRA196721 CAW196721 CKS196721 CUO196721 DEK196721 DOG196721 DYC196721 EHY196721 ERU196721 FBQ196721 FLM196721 FVI196721 GFE196721 GPA196721 GYW196721 HIS196721 HSO196721 ICK196721 IMG196721 IWC196721 JFY196721 JPU196721 JZQ196721 KJM196721 KTI196721 LDE196721 LNA196721 LWW196721 MGS196721 MQO196721 NAK196721 NKG196721 NUC196721 ODY196721 ONU196721 OXQ196721 PHM196721 PRI196721 QBE196721 QLA196721 QUW196721 RES196721 ROO196721 RYK196721 SIG196721 SSC196721 TBY196721 TLU196721 TVQ196721 UFM196721 UPI196721 UZE196721 VJA196721 VSW196721 WCS196721 WMO196721 WWK196721 AD262257 JY262257 TU262257 ADQ262257 ANM262257 AXI262257 BHE262257 BRA262257 CAW262257 CKS262257 CUO262257 DEK262257 DOG262257 DYC262257 EHY262257 ERU262257 FBQ262257 FLM262257 FVI262257 GFE262257 GPA262257 GYW262257 HIS262257 HSO262257 ICK262257 IMG262257 IWC262257 JFY262257 JPU262257 JZQ262257 KJM262257 KTI262257 LDE262257 LNA262257 LWW262257 MGS262257 MQO262257 NAK262257 NKG262257 NUC262257 ODY262257 ONU262257 OXQ262257 PHM262257 PRI262257 QBE262257 QLA262257 QUW262257 RES262257 ROO262257 RYK262257 SIG262257 SSC262257 TBY262257 TLU262257 TVQ262257 UFM262257 UPI262257 UZE262257 VJA262257 VSW262257 WCS262257 WMO262257 WWK262257 AD327793 JY327793 TU327793 ADQ327793 ANM327793 AXI327793 BHE327793 BRA327793 CAW327793 CKS327793 CUO327793 DEK327793 DOG327793 DYC327793 EHY327793 ERU327793 FBQ327793 FLM327793 FVI327793 GFE327793 GPA327793 GYW327793 HIS327793 HSO327793 ICK327793 IMG327793 IWC327793 JFY327793 JPU327793 JZQ327793 KJM327793 KTI327793 LDE327793 LNA327793 LWW327793 MGS327793 MQO327793 NAK327793 NKG327793 NUC327793 ODY327793 ONU327793 OXQ327793 PHM327793 PRI327793 QBE327793 QLA327793 QUW327793 RES327793 ROO327793 RYK327793 SIG327793 SSC327793 TBY327793 TLU327793 TVQ327793 UFM327793 UPI327793 UZE327793 VJA327793 VSW327793 WCS327793 WMO327793 WWK327793 AD393329 JY393329 TU393329 ADQ393329 ANM393329 AXI393329 BHE393329 BRA393329 CAW393329 CKS393329 CUO393329 DEK393329 DOG393329 DYC393329 EHY393329 ERU393329 FBQ393329 FLM393329 FVI393329 GFE393329 GPA393329 GYW393329 HIS393329 HSO393329 ICK393329 IMG393329 IWC393329 JFY393329 JPU393329 JZQ393329 KJM393329 KTI393329 LDE393329 LNA393329 LWW393329 MGS393329 MQO393329 NAK393329 NKG393329 NUC393329 ODY393329 ONU393329 OXQ393329 PHM393329 PRI393329 QBE393329 QLA393329 QUW393329 RES393329 ROO393329 RYK393329 SIG393329 SSC393329 TBY393329 TLU393329 TVQ393329 UFM393329 UPI393329 UZE393329 VJA393329 VSW393329 WCS393329 WMO393329 WWK393329 AD458865 JY458865 TU458865 ADQ458865 ANM458865 AXI458865 BHE458865 BRA458865 CAW458865 CKS458865 CUO458865 DEK458865 DOG458865 DYC458865 EHY458865 ERU458865 FBQ458865 FLM458865 FVI458865 GFE458865 GPA458865 GYW458865 HIS458865 HSO458865 ICK458865 IMG458865 IWC458865 JFY458865 JPU458865 JZQ458865 KJM458865 KTI458865 LDE458865 LNA458865 LWW458865 MGS458865 MQO458865 NAK458865 NKG458865 NUC458865 ODY458865 ONU458865 OXQ458865 PHM458865 PRI458865 QBE458865 QLA458865 QUW458865 RES458865 ROO458865 RYK458865 SIG458865 SSC458865 TBY458865 TLU458865 TVQ458865 UFM458865 UPI458865 UZE458865 VJA458865 VSW458865 WCS458865 WMO458865 WWK458865 AD524401 JY524401 TU524401 ADQ524401 ANM524401 AXI524401 BHE524401 BRA524401 CAW524401 CKS524401 CUO524401 DEK524401 DOG524401 DYC524401 EHY524401 ERU524401 FBQ524401 FLM524401 FVI524401 GFE524401 GPA524401 GYW524401 HIS524401 HSO524401 ICK524401 IMG524401 IWC524401 JFY524401 JPU524401 JZQ524401 KJM524401 KTI524401 LDE524401 LNA524401 LWW524401 MGS524401 MQO524401 NAK524401 NKG524401 NUC524401 ODY524401 ONU524401 OXQ524401 PHM524401 PRI524401 QBE524401 QLA524401 QUW524401 RES524401 ROO524401 RYK524401 SIG524401 SSC524401 TBY524401 TLU524401 TVQ524401 UFM524401 UPI524401 UZE524401 VJA524401 VSW524401 WCS524401 WMO524401 WWK524401 AD589937 JY589937 TU589937 ADQ589937 ANM589937 AXI589937 BHE589937 BRA589937 CAW589937 CKS589937 CUO589937 DEK589937 DOG589937 DYC589937 EHY589937 ERU589937 FBQ589937 FLM589937 FVI589937 GFE589937 GPA589937 GYW589937 HIS589937 HSO589937 ICK589937 IMG589937 IWC589937 JFY589937 JPU589937 JZQ589937 KJM589937 KTI589937 LDE589937 LNA589937 LWW589937 MGS589937 MQO589937 NAK589937 NKG589937 NUC589937 ODY589937 ONU589937 OXQ589937 PHM589937 PRI589937 QBE589937 QLA589937 QUW589937 RES589937 ROO589937 RYK589937 SIG589937 SSC589937 TBY589937 TLU589937 TVQ589937 UFM589937 UPI589937 UZE589937 VJA589937 VSW589937 WCS589937 WMO589937 WWK589937 AD655473 JY655473 TU655473 ADQ655473 ANM655473 AXI655473 BHE655473 BRA655473 CAW655473 CKS655473 CUO655473 DEK655473 DOG655473 DYC655473 EHY655473 ERU655473 FBQ655473 FLM655473 FVI655473 GFE655473 GPA655473 GYW655473 HIS655473 HSO655473 ICK655473 IMG655473 IWC655473 JFY655473 JPU655473 JZQ655473 KJM655473 KTI655473 LDE655473 LNA655473 LWW655473 MGS655473 MQO655473 NAK655473 NKG655473 NUC655473 ODY655473 ONU655473 OXQ655473 PHM655473 PRI655473 QBE655473 QLA655473 QUW655473 RES655473 ROO655473 RYK655473 SIG655473 SSC655473 TBY655473 TLU655473 TVQ655473 UFM655473 UPI655473 UZE655473 VJA655473 VSW655473 WCS655473 WMO655473 WWK655473 AD721009 JY721009 TU721009 ADQ721009 ANM721009 AXI721009 BHE721009 BRA721009 CAW721009 CKS721009 CUO721009 DEK721009 DOG721009 DYC721009 EHY721009 ERU721009 FBQ721009 FLM721009 FVI721009 GFE721009 GPA721009 GYW721009 HIS721009 HSO721009 ICK721009 IMG721009 IWC721009 JFY721009 JPU721009 JZQ721009 KJM721009 KTI721009 LDE721009 LNA721009 LWW721009 MGS721009 MQO721009 NAK721009 NKG721009 NUC721009 ODY721009 ONU721009 OXQ721009 PHM721009 PRI721009 QBE721009 QLA721009 QUW721009 RES721009 ROO721009 RYK721009 SIG721009 SSC721009 TBY721009 TLU721009 TVQ721009 UFM721009 UPI721009 UZE721009 VJA721009 VSW721009 WCS721009 WMO721009 WWK721009 AD786545 JY786545 TU786545 ADQ786545 ANM786545 AXI786545 BHE786545 BRA786545 CAW786545 CKS786545 CUO786545 DEK786545 DOG786545 DYC786545 EHY786545 ERU786545 FBQ786545 FLM786545 FVI786545 GFE786545 GPA786545 GYW786545 HIS786545 HSO786545 ICK786545 IMG786545 IWC786545 JFY786545 JPU786545 JZQ786545 KJM786545 KTI786545 LDE786545 LNA786545 LWW786545 MGS786545 MQO786545 NAK786545 NKG786545 NUC786545 ODY786545 ONU786545 OXQ786545 PHM786545 PRI786545 QBE786545 QLA786545 QUW786545 RES786545 ROO786545 RYK786545 SIG786545 SSC786545 TBY786545 TLU786545 TVQ786545 UFM786545 UPI786545 UZE786545 VJA786545 VSW786545 WCS786545 WMO786545 WWK786545 AD852081 JY852081 TU852081 ADQ852081 ANM852081 AXI852081 BHE852081 BRA852081 CAW852081 CKS852081 CUO852081 DEK852081 DOG852081 DYC852081 EHY852081 ERU852081 FBQ852081 FLM852081 FVI852081 GFE852081 GPA852081 GYW852081 HIS852081 HSO852081 ICK852081 IMG852081 IWC852081 JFY852081 JPU852081 JZQ852081 KJM852081 KTI852081 LDE852081 LNA852081 LWW852081 MGS852081 MQO852081 NAK852081 NKG852081 NUC852081 ODY852081 ONU852081 OXQ852081 PHM852081 PRI852081 QBE852081 QLA852081 QUW852081 RES852081 ROO852081 RYK852081 SIG852081 SSC852081 TBY852081 TLU852081 TVQ852081 UFM852081 UPI852081 UZE852081 VJA852081 VSW852081 WCS852081 WMO852081 WWK852081 AD917617 JY917617 TU917617 ADQ917617 ANM917617 AXI917617 BHE917617 BRA917617 CAW917617 CKS917617 CUO917617 DEK917617 DOG917617 DYC917617 EHY917617 ERU917617 FBQ917617 FLM917617 FVI917617 GFE917617 GPA917617 GYW917617 HIS917617 HSO917617 ICK917617 IMG917617 IWC917617 JFY917617 JPU917617 JZQ917617 KJM917617 KTI917617 LDE917617 LNA917617 LWW917617 MGS917617 MQO917617 NAK917617 NKG917617 NUC917617 ODY917617 ONU917617 OXQ917617 PHM917617 PRI917617 QBE917617 QLA917617 QUW917617 RES917617 ROO917617 RYK917617 SIG917617 SSC917617 TBY917617 TLU917617 TVQ917617 UFM917617 UPI917617 UZE917617 VJA917617 VSW917617 WCS917617 WMO917617 WWK917617 AD983153 JY983153 TU983153 ADQ983153 ANM983153 AXI983153 BHE983153 BRA983153 CAW983153 CKS983153 CUO983153 DEK983153 DOG983153 DYC983153 EHY983153 ERU983153 FBQ983153 FLM983153 FVI983153 GFE983153 GPA983153 GYW983153 HIS983153 HSO983153 ICK983153 IMG983153 IWC983153 JFY983153 JPU983153 JZQ983153 KJM983153 KTI983153 LDE983153 LNA983153 LWW983153 MGS983153 MQO983153 NAK983153 NKG983153 NUC983153 ODY983153 ONU983153 OXQ983153 PHM983153 PRI983153 QBE983153 QLA983153 QUW983153 RES983153 ROO983153 RYK983153 SIG983153 SSC983153 TBY983153 TLU983153 TVQ983153 UFM983153 UPI983153 UZE983153 VJA983153 VSW983153 WCS983153 WMO983153 WWK983153 UPM119 KC2 TY2 ADU2 ANQ2 AXM2 BHI2 BRE2 CBA2 CKW2 CUS2 DEO2 DOK2 DYG2 EIC2 ERY2 FBU2 FLQ2 FVM2 GFI2 GPE2 GZA2 HIW2 HSS2 ICO2 IMK2 IWG2 JGC2 JPY2 JZU2 KJQ2 KTM2 LDI2 LNE2 LXA2 MGW2 MQS2 NAO2 NKK2 NUG2 OEC2 ONY2 OXU2 PHQ2 PRM2 QBI2 QLE2 QVA2 REW2 ROS2 RYO2 SIK2 SSG2 TCC2 TLY2 TVU2 UFQ2 UPM2 UZI2 VJE2 VTA2 WCW2 WMS2 WWO2 AH65547 KC65547 TY65547 ADU65547 ANQ65547 AXM65547 BHI65547 BRE65547 CBA65547 CKW65547 CUS65547 DEO65547 DOK65547 DYG65547 EIC65547 ERY65547 FBU65547 FLQ65547 FVM65547 GFI65547 GPE65547 GZA65547 HIW65547 HSS65547 ICO65547 IMK65547 IWG65547 JGC65547 JPY65547 JZU65547 KJQ65547 KTM65547 LDI65547 LNE65547 LXA65547 MGW65547 MQS65547 NAO65547 NKK65547 NUG65547 OEC65547 ONY65547 OXU65547 PHQ65547 PRM65547 QBI65547 QLE65547 QVA65547 REW65547 ROS65547 RYO65547 SIK65547 SSG65547 TCC65547 TLY65547 TVU65547 UFQ65547 UPM65547 UZI65547 VJE65547 VTA65547 WCW65547 WMS65547 WWO65547 AH131083 KC131083 TY131083 ADU131083 ANQ131083 AXM131083 BHI131083 BRE131083 CBA131083 CKW131083 CUS131083 DEO131083 DOK131083 DYG131083 EIC131083 ERY131083 FBU131083 FLQ131083 FVM131083 GFI131083 GPE131083 GZA131083 HIW131083 HSS131083 ICO131083 IMK131083 IWG131083 JGC131083 JPY131083 JZU131083 KJQ131083 KTM131083 LDI131083 LNE131083 LXA131083 MGW131083 MQS131083 NAO131083 NKK131083 NUG131083 OEC131083 ONY131083 OXU131083 PHQ131083 PRM131083 QBI131083 QLE131083 QVA131083 REW131083 ROS131083 RYO131083 SIK131083 SSG131083 TCC131083 TLY131083 TVU131083 UFQ131083 UPM131083 UZI131083 VJE131083 VTA131083 WCW131083 WMS131083 WWO131083 AH196619 KC196619 TY196619 ADU196619 ANQ196619 AXM196619 BHI196619 BRE196619 CBA196619 CKW196619 CUS196619 DEO196619 DOK196619 DYG196619 EIC196619 ERY196619 FBU196619 FLQ196619 FVM196619 GFI196619 GPE196619 GZA196619 HIW196619 HSS196619 ICO196619 IMK196619 IWG196619 JGC196619 JPY196619 JZU196619 KJQ196619 KTM196619 LDI196619 LNE196619 LXA196619 MGW196619 MQS196619 NAO196619 NKK196619 NUG196619 OEC196619 ONY196619 OXU196619 PHQ196619 PRM196619 QBI196619 QLE196619 QVA196619 REW196619 ROS196619 RYO196619 SIK196619 SSG196619 TCC196619 TLY196619 TVU196619 UFQ196619 UPM196619 UZI196619 VJE196619 VTA196619 WCW196619 WMS196619 WWO196619 AH262155 KC262155 TY262155 ADU262155 ANQ262155 AXM262155 BHI262155 BRE262155 CBA262155 CKW262155 CUS262155 DEO262155 DOK262155 DYG262155 EIC262155 ERY262155 FBU262155 FLQ262155 FVM262155 GFI262155 GPE262155 GZA262155 HIW262155 HSS262155 ICO262155 IMK262155 IWG262155 JGC262155 JPY262155 JZU262155 KJQ262155 KTM262155 LDI262155 LNE262155 LXA262155 MGW262155 MQS262155 NAO262155 NKK262155 NUG262155 OEC262155 ONY262155 OXU262155 PHQ262155 PRM262155 QBI262155 QLE262155 QVA262155 REW262155 ROS262155 RYO262155 SIK262155 SSG262155 TCC262155 TLY262155 TVU262155 UFQ262155 UPM262155 UZI262155 VJE262155 VTA262155 WCW262155 WMS262155 WWO262155 AH327691 KC327691 TY327691 ADU327691 ANQ327691 AXM327691 BHI327691 BRE327691 CBA327691 CKW327691 CUS327691 DEO327691 DOK327691 DYG327691 EIC327691 ERY327691 FBU327691 FLQ327691 FVM327691 GFI327691 GPE327691 GZA327691 HIW327691 HSS327691 ICO327691 IMK327691 IWG327691 JGC327691 JPY327691 JZU327691 KJQ327691 KTM327691 LDI327691 LNE327691 LXA327691 MGW327691 MQS327691 NAO327691 NKK327691 NUG327691 OEC327691 ONY327691 OXU327691 PHQ327691 PRM327691 QBI327691 QLE327691 QVA327691 REW327691 ROS327691 RYO327691 SIK327691 SSG327691 TCC327691 TLY327691 TVU327691 UFQ327691 UPM327691 UZI327691 VJE327691 VTA327691 WCW327691 WMS327691 WWO327691 AH393227 KC393227 TY393227 ADU393227 ANQ393227 AXM393227 BHI393227 BRE393227 CBA393227 CKW393227 CUS393227 DEO393227 DOK393227 DYG393227 EIC393227 ERY393227 FBU393227 FLQ393227 FVM393227 GFI393227 GPE393227 GZA393227 HIW393227 HSS393227 ICO393227 IMK393227 IWG393227 JGC393227 JPY393227 JZU393227 KJQ393227 KTM393227 LDI393227 LNE393227 LXA393227 MGW393227 MQS393227 NAO393227 NKK393227 NUG393227 OEC393227 ONY393227 OXU393227 PHQ393227 PRM393227 QBI393227 QLE393227 QVA393227 REW393227 ROS393227 RYO393227 SIK393227 SSG393227 TCC393227 TLY393227 TVU393227 UFQ393227 UPM393227 UZI393227 VJE393227 VTA393227 WCW393227 WMS393227 WWO393227 AH458763 KC458763 TY458763 ADU458763 ANQ458763 AXM458763 BHI458763 BRE458763 CBA458763 CKW458763 CUS458763 DEO458763 DOK458763 DYG458763 EIC458763 ERY458763 FBU458763 FLQ458763 FVM458763 GFI458763 GPE458763 GZA458763 HIW458763 HSS458763 ICO458763 IMK458763 IWG458763 JGC458763 JPY458763 JZU458763 KJQ458763 KTM458763 LDI458763 LNE458763 LXA458763 MGW458763 MQS458763 NAO458763 NKK458763 NUG458763 OEC458763 ONY458763 OXU458763 PHQ458763 PRM458763 QBI458763 QLE458763 QVA458763 REW458763 ROS458763 RYO458763 SIK458763 SSG458763 TCC458763 TLY458763 TVU458763 UFQ458763 UPM458763 UZI458763 VJE458763 VTA458763 WCW458763 WMS458763 WWO458763 AH524299 KC524299 TY524299 ADU524299 ANQ524299 AXM524299 BHI524299 BRE524299 CBA524299 CKW524299 CUS524299 DEO524299 DOK524299 DYG524299 EIC524299 ERY524299 FBU524299 FLQ524299 FVM524299 GFI524299 GPE524299 GZA524299 HIW524299 HSS524299 ICO524299 IMK524299 IWG524299 JGC524299 JPY524299 JZU524299 KJQ524299 KTM524299 LDI524299 LNE524299 LXA524299 MGW524299 MQS524299 NAO524299 NKK524299 NUG524299 OEC524299 ONY524299 OXU524299 PHQ524299 PRM524299 QBI524299 QLE524299 QVA524299 REW524299 ROS524299 RYO524299 SIK524299 SSG524299 TCC524299 TLY524299 TVU524299 UFQ524299 UPM524299 UZI524299 VJE524299 VTA524299 WCW524299 WMS524299 WWO524299 AH589835 KC589835 TY589835 ADU589835 ANQ589835 AXM589835 BHI589835 BRE589835 CBA589835 CKW589835 CUS589835 DEO589835 DOK589835 DYG589835 EIC589835 ERY589835 FBU589835 FLQ589835 FVM589835 GFI589835 GPE589835 GZA589835 HIW589835 HSS589835 ICO589835 IMK589835 IWG589835 JGC589835 JPY589835 JZU589835 KJQ589835 KTM589835 LDI589835 LNE589835 LXA589835 MGW589835 MQS589835 NAO589835 NKK589835 NUG589835 OEC589835 ONY589835 OXU589835 PHQ589835 PRM589835 QBI589835 QLE589835 QVA589835 REW589835 ROS589835 RYO589835 SIK589835 SSG589835 TCC589835 TLY589835 TVU589835 UFQ589835 UPM589835 UZI589835 VJE589835 VTA589835 WCW589835 WMS589835 WWO589835 AH655371 KC655371 TY655371 ADU655371 ANQ655371 AXM655371 BHI655371 BRE655371 CBA655371 CKW655371 CUS655371 DEO655371 DOK655371 DYG655371 EIC655371 ERY655371 FBU655371 FLQ655371 FVM655371 GFI655371 GPE655371 GZA655371 HIW655371 HSS655371 ICO655371 IMK655371 IWG655371 JGC655371 JPY655371 JZU655371 KJQ655371 KTM655371 LDI655371 LNE655371 LXA655371 MGW655371 MQS655371 NAO655371 NKK655371 NUG655371 OEC655371 ONY655371 OXU655371 PHQ655371 PRM655371 QBI655371 QLE655371 QVA655371 REW655371 ROS655371 RYO655371 SIK655371 SSG655371 TCC655371 TLY655371 TVU655371 UFQ655371 UPM655371 UZI655371 VJE655371 VTA655371 WCW655371 WMS655371 WWO655371 AH720907 KC720907 TY720907 ADU720907 ANQ720907 AXM720907 BHI720907 BRE720907 CBA720907 CKW720907 CUS720907 DEO720907 DOK720907 DYG720907 EIC720907 ERY720907 FBU720907 FLQ720907 FVM720907 GFI720907 GPE720907 GZA720907 HIW720907 HSS720907 ICO720907 IMK720907 IWG720907 JGC720907 JPY720907 JZU720907 KJQ720907 KTM720907 LDI720907 LNE720907 LXA720907 MGW720907 MQS720907 NAO720907 NKK720907 NUG720907 OEC720907 ONY720907 OXU720907 PHQ720907 PRM720907 QBI720907 QLE720907 QVA720907 REW720907 ROS720907 RYO720907 SIK720907 SSG720907 TCC720907 TLY720907 TVU720907 UFQ720907 UPM720907 UZI720907 VJE720907 VTA720907 WCW720907 WMS720907 WWO720907 AH786443 KC786443 TY786443 ADU786443 ANQ786443 AXM786443 BHI786443 BRE786443 CBA786443 CKW786443 CUS786443 DEO786443 DOK786443 DYG786443 EIC786443 ERY786443 FBU786443 FLQ786443 FVM786443 GFI786443 GPE786443 GZA786443 HIW786443 HSS786443 ICO786443 IMK786443 IWG786443 JGC786443 JPY786443 JZU786443 KJQ786443 KTM786443 LDI786443 LNE786443 LXA786443 MGW786443 MQS786443 NAO786443 NKK786443 NUG786443 OEC786443 ONY786443 OXU786443 PHQ786443 PRM786443 QBI786443 QLE786443 QVA786443 REW786443 ROS786443 RYO786443 SIK786443 SSG786443 TCC786443 TLY786443 TVU786443 UFQ786443 UPM786443 UZI786443 VJE786443 VTA786443 WCW786443 WMS786443 WWO786443 AH851979 KC851979 TY851979 ADU851979 ANQ851979 AXM851979 BHI851979 BRE851979 CBA851979 CKW851979 CUS851979 DEO851979 DOK851979 DYG851979 EIC851979 ERY851979 FBU851979 FLQ851979 FVM851979 GFI851979 GPE851979 GZA851979 HIW851979 HSS851979 ICO851979 IMK851979 IWG851979 JGC851979 JPY851979 JZU851979 KJQ851979 KTM851979 LDI851979 LNE851979 LXA851979 MGW851979 MQS851979 NAO851979 NKK851979 NUG851979 OEC851979 ONY851979 OXU851979 PHQ851979 PRM851979 QBI851979 QLE851979 QVA851979 REW851979 ROS851979 RYO851979 SIK851979 SSG851979 TCC851979 TLY851979 TVU851979 UFQ851979 UPM851979 UZI851979 VJE851979 VTA851979 WCW851979 WMS851979 WWO851979 AH917515 KC917515 TY917515 ADU917515 ANQ917515 AXM917515 BHI917515 BRE917515 CBA917515 CKW917515 CUS917515 DEO917515 DOK917515 DYG917515 EIC917515 ERY917515 FBU917515 FLQ917515 FVM917515 GFI917515 GPE917515 GZA917515 HIW917515 HSS917515 ICO917515 IMK917515 IWG917515 JGC917515 JPY917515 JZU917515 KJQ917515 KTM917515 LDI917515 LNE917515 LXA917515 MGW917515 MQS917515 NAO917515 NKK917515 NUG917515 OEC917515 ONY917515 OXU917515 PHQ917515 PRM917515 QBI917515 QLE917515 QVA917515 REW917515 ROS917515 RYO917515 SIK917515 SSG917515 TCC917515 TLY917515 TVU917515 UFQ917515 UPM917515 UZI917515 VJE917515 VTA917515 WCW917515 WMS917515 WWO917515 AH983051 KC983051 TY983051 ADU983051 ANQ983051 AXM983051 BHI983051 BRE983051 CBA983051 CKW983051 CUS983051 DEO983051 DOK983051 DYG983051 EIC983051 ERY983051 FBU983051 FLQ983051 FVM983051 GFI983051 GPE983051 GZA983051 HIW983051 HSS983051 ICO983051 IMK983051 IWG983051 JGC983051 JPY983051 JZU983051 KJQ983051 KTM983051 LDI983051 LNE983051 LXA983051 MGW983051 MQS983051 NAO983051 NKK983051 NUG983051 OEC983051 ONY983051 OXU983051 PHQ983051 PRM983051 QBI983051 QLE983051 QVA983051 REW983051 ROS983051 RYO983051 SIK983051 SSG983051 TCC983051 TLY983051 TVU983051 UFQ983051 UPM983051 UZI983051 VJE983051 VTA983051 WCW983051 WMS983051 WWO983051 AH65649 KC65649 TY65649 ADU65649 ANQ65649 AXM65649 BHI65649 BRE65649 CBA65649 CKW65649 CUS65649 DEO65649 DOK65649 DYG65649 EIC65649 ERY65649 FBU65649 FLQ65649 FVM65649 GFI65649 GPE65649 GZA65649 HIW65649 HSS65649 ICO65649 IMK65649 IWG65649 JGC65649 JPY65649 JZU65649 KJQ65649 KTM65649 LDI65649 LNE65649 LXA65649 MGW65649 MQS65649 NAO65649 NKK65649 NUG65649 OEC65649 ONY65649 OXU65649 PHQ65649 PRM65649 QBI65649 QLE65649 QVA65649 REW65649 ROS65649 RYO65649 SIK65649 SSG65649 TCC65649 TLY65649 TVU65649 UFQ65649 UPM65649 UZI65649 VJE65649 VTA65649 WCW65649 WMS65649 WWO65649 AH131185 KC131185 TY131185 ADU131185 ANQ131185 AXM131185 BHI131185 BRE131185 CBA131185 CKW131185 CUS131185 DEO131185 DOK131185 DYG131185 EIC131185 ERY131185 FBU131185 FLQ131185 FVM131185 GFI131185 GPE131185 GZA131185 HIW131185 HSS131185 ICO131185 IMK131185 IWG131185 JGC131185 JPY131185 JZU131185 KJQ131185 KTM131185 LDI131185 LNE131185 LXA131185 MGW131185 MQS131185 NAO131185 NKK131185 NUG131185 OEC131185 ONY131185 OXU131185 PHQ131185 PRM131185 QBI131185 QLE131185 QVA131185 REW131185 ROS131185 RYO131185 SIK131185 SSG131185 TCC131185 TLY131185 TVU131185 UFQ131185 UPM131185 UZI131185 VJE131185 VTA131185 WCW131185 WMS131185 WWO131185 AH196721 KC196721 TY196721 ADU196721 ANQ196721 AXM196721 BHI196721 BRE196721 CBA196721 CKW196721 CUS196721 DEO196721 DOK196721 DYG196721 EIC196721 ERY196721 FBU196721 FLQ196721 FVM196721 GFI196721 GPE196721 GZA196721 HIW196721 HSS196721 ICO196721 IMK196721 IWG196721 JGC196721 JPY196721 JZU196721 KJQ196721 KTM196721 LDI196721 LNE196721 LXA196721 MGW196721 MQS196721 NAO196721 NKK196721 NUG196721 OEC196721 ONY196721 OXU196721 PHQ196721 PRM196721 QBI196721 QLE196721 QVA196721 REW196721 ROS196721 RYO196721 SIK196721 SSG196721 TCC196721 TLY196721 TVU196721 UFQ196721 UPM196721 UZI196721 VJE196721 VTA196721 WCW196721 WMS196721 WWO196721 AH262257 KC262257 TY262257 ADU262257 ANQ262257 AXM262257 BHI262257 BRE262257 CBA262257 CKW262257 CUS262257 DEO262257 DOK262257 DYG262257 EIC262257 ERY262257 FBU262257 FLQ262257 FVM262257 GFI262257 GPE262257 GZA262257 HIW262257 HSS262257 ICO262257 IMK262257 IWG262257 JGC262257 JPY262257 JZU262257 KJQ262257 KTM262257 LDI262257 LNE262257 LXA262257 MGW262257 MQS262257 NAO262257 NKK262257 NUG262257 OEC262257 ONY262257 OXU262257 PHQ262257 PRM262257 QBI262257 QLE262257 QVA262257 REW262257 ROS262257 RYO262257 SIK262257 SSG262257 TCC262257 TLY262257 TVU262257 UFQ262257 UPM262257 UZI262257 VJE262257 VTA262257 WCW262257 WMS262257 WWO262257 AH327793 KC327793 TY327793 ADU327793 ANQ327793 AXM327793 BHI327793 BRE327793 CBA327793 CKW327793 CUS327793 DEO327793 DOK327793 DYG327793 EIC327793 ERY327793 FBU327793 FLQ327793 FVM327793 GFI327793 GPE327793 GZA327793 HIW327793 HSS327793 ICO327793 IMK327793 IWG327793 JGC327793 JPY327793 JZU327793 KJQ327793 KTM327793 LDI327793 LNE327793 LXA327793 MGW327793 MQS327793 NAO327793 NKK327793 NUG327793 OEC327793 ONY327793 OXU327793 PHQ327793 PRM327793 QBI327793 QLE327793 QVA327793 REW327793 ROS327793 RYO327793 SIK327793 SSG327793 TCC327793 TLY327793 TVU327793 UFQ327793 UPM327793 UZI327793 VJE327793 VTA327793 WCW327793 WMS327793 WWO327793 AH393329 KC393329 TY393329 ADU393329 ANQ393329 AXM393329 BHI393329 BRE393329 CBA393329 CKW393329 CUS393329 DEO393329 DOK393329 DYG393329 EIC393329 ERY393329 FBU393329 FLQ393329 FVM393329 GFI393329 GPE393329 GZA393329 HIW393329 HSS393329 ICO393329 IMK393329 IWG393329 JGC393329 JPY393329 JZU393329 KJQ393329 KTM393329 LDI393329 LNE393329 LXA393329 MGW393329 MQS393329 NAO393329 NKK393329 NUG393329 OEC393329 ONY393329 OXU393329 PHQ393329 PRM393329 QBI393329 QLE393329 QVA393329 REW393329 ROS393329 RYO393329 SIK393329 SSG393329 TCC393329 TLY393329 TVU393329 UFQ393329 UPM393329 UZI393329 VJE393329 VTA393329 WCW393329 WMS393329 WWO393329 AH458865 KC458865 TY458865 ADU458865 ANQ458865 AXM458865 BHI458865 BRE458865 CBA458865 CKW458865 CUS458865 DEO458865 DOK458865 DYG458865 EIC458865 ERY458865 FBU458865 FLQ458865 FVM458865 GFI458865 GPE458865 GZA458865 HIW458865 HSS458865 ICO458865 IMK458865 IWG458865 JGC458865 JPY458865 JZU458865 KJQ458865 KTM458865 LDI458865 LNE458865 LXA458865 MGW458865 MQS458865 NAO458865 NKK458865 NUG458865 OEC458865 ONY458865 OXU458865 PHQ458865 PRM458865 QBI458865 QLE458865 QVA458865 REW458865 ROS458865 RYO458865 SIK458865 SSG458865 TCC458865 TLY458865 TVU458865 UFQ458865 UPM458865 UZI458865 VJE458865 VTA458865 WCW458865 WMS458865 WWO458865 AH524401 KC524401 TY524401 ADU524401 ANQ524401 AXM524401 BHI524401 BRE524401 CBA524401 CKW524401 CUS524401 DEO524401 DOK524401 DYG524401 EIC524401 ERY524401 FBU524401 FLQ524401 FVM524401 GFI524401 GPE524401 GZA524401 HIW524401 HSS524401 ICO524401 IMK524401 IWG524401 JGC524401 JPY524401 JZU524401 KJQ524401 KTM524401 LDI524401 LNE524401 LXA524401 MGW524401 MQS524401 NAO524401 NKK524401 NUG524401 OEC524401 ONY524401 OXU524401 PHQ524401 PRM524401 QBI524401 QLE524401 QVA524401 REW524401 ROS524401 RYO524401 SIK524401 SSG524401 TCC524401 TLY524401 TVU524401 UFQ524401 UPM524401 UZI524401 VJE524401 VTA524401 WCW524401 WMS524401 WWO524401 AH589937 KC589937 TY589937 ADU589937 ANQ589937 AXM589937 BHI589937 BRE589937 CBA589937 CKW589937 CUS589937 DEO589937 DOK589937 DYG589937 EIC589937 ERY589937 FBU589937 FLQ589937 FVM589937 GFI589937 GPE589937 GZA589937 HIW589937 HSS589937 ICO589937 IMK589937 IWG589937 JGC589937 JPY589937 JZU589937 KJQ589937 KTM589937 LDI589937 LNE589937 LXA589937 MGW589937 MQS589937 NAO589937 NKK589937 NUG589937 OEC589937 ONY589937 OXU589937 PHQ589937 PRM589937 QBI589937 QLE589937 QVA589937 REW589937 ROS589937 RYO589937 SIK589937 SSG589937 TCC589937 TLY589937 TVU589937 UFQ589937 UPM589937 UZI589937 VJE589937 VTA589937 WCW589937 WMS589937 WWO589937 AH655473 KC655473 TY655473 ADU655473 ANQ655473 AXM655473 BHI655473 BRE655473 CBA655473 CKW655473 CUS655473 DEO655473 DOK655473 DYG655473 EIC655473 ERY655473 FBU655473 FLQ655473 FVM655473 GFI655473 GPE655473 GZA655473 HIW655473 HSS655473 ICO655473 IMK655473 IWG655473 JGC655473 JPY655473 JZU655473 KJQ655473 KTM655473 LDI655473 LNE655473 LXA655473 MGW655473 MQS655473 NAO655473 NKK655473 NUG655473 OEC655473 ONY655473 OXU655473 PHQ655473 PRM655473 QBI655473 QLE655473 QVA655473 REW655473 ROS655473 RYO655473 SIK655473 SSG655473 TCC655473 TLY655473 TVU655473 UFQ655473 UPM655473 UZI655473 VJE655473 VTA655473 WCW655473 WMS655473 WWO655473 AH721009 KC721009 TY721009 ADU721009 ANQ721009 AXM721009 BHI721009 BRE721009 CBA721009 CKW721009 CUS721009 DEO721009 DOK721009 DYG721009 EIC721009 ERY721009 FBU721009 FLQ721009 FVM721009 GFI721009 GPE721009 GZA721009 HIW721009 HSS721009 ICO721009 IMK721009 IWG721009 JGC721009 JPY721009 JZU721009 KJQ721009 KTM721009 LDI721009 LNE721009 LXA721009 MGW721009 MQS721009 NAO721009 NKK721009 NUG721009 OEC721009 ONY721009 OXU721009 PHQ721009 PRM721009 QBI721009 QLE721009 QVA721009 REW721009 ROS721009 RYO721009 SIK721009 SSG721009 TCC721009 TLY721009 TVU721009 UFQ721009 UPM721009 UZI721009 VJE721009 VTA721009 WCW721009 WMS721009 WWO721009 AH786545 KC786545 TY786545 ADU786545 ANQ786545 AXM786545 BHI786545 BRE786545 CBA786545 CKW786545 CUS786545 DEO786545 DOK786545 DYG786545 EIC786545 ERY786545 FBU786545 FLQ786545 FVM786545 GFI786545 GPE786545 GZA786545 HIW786545 HSS786545 ICO786545 IMK786545 IWG786545 JGC786545 JPY786545 JZU786545 KJQ786545 KTM786545 LDI786545 LNE786545 LXA786545 MGW786545 MQS786545 NAO786545 NKK786545 NUG786545 OEC786545 ONY786545 OXU786545 PHQ786545 PRM786545 QBI786545 QLE786545 QVA786545 REW786545 ROS786545 RYO786545 SIK786545 SSG786545 TCC786545 TLY786545 TVU786545 UFQ786545 UPM786545 UZI786545 VJE786545 VTA786545 WCW786545 WMS786545 WWO786545 AH852081 KC852081 TY852081 ADU852081 ANQ852081 AXM852081 BHI852081 BRE852081 CBA852081 CKW852081 CUS852081 DEO852081 DOK852081 DYG852081 EIC852081 ERY852081 FBU852081 FLQ852081 FVM852081 GFI852081 GPE852081 GZA852081 HIW852081 HSS852081 ICO852081 IMK852081 IWG852081 JGC852081 JPY852081 JZU852081 KJQ852081 KTM852081 LDI852081 LNE852081 LXA852081 MGW852081 MQS852081 NAO852081 NKK852081 NUG852081 OEC852081 ONY852081 OXU852081 PHQ852081 PRM852081 QBI852081 QLE852081 QVA852081 REW852081 ROS852081 RYO852081 SIK852081 SSG852081 TCC852081 TLY852081 TVU852081 UFQ852081 UPM852081 UZI852081 VJE852081 VTA852081 WCW852081 WMS852081 WWO852081 AH917617 KC917617 TY917617 ADU917617 ANQ917617 AXM917617 BHI917617 BRE917617 CBA917617 CKW917617 CUS917617 DEO917617 DOK917617 DYG917617 EIC917617 ERY917617 FBU917617 FLQ917617 FVM917617 GFI917617 GPE917617 GZA917617 HIW917617 HSS917617 ICO917617 IMK917617 IWG917617 JGC917617 JPY917617 JZU917617 KJQ917617 KTM917617 LDI917617 LNE917617 LXA917617 MGW917617 MQS917617 NAO917617 NKK917617 NUG917617 OEC917617 ONY917617 OXU917617 PHQ917617 PRM917617 QBI917617 QLE917617 QVA917617 REW917617 ROS917617 RYO917617 SIK917617 SSG917617 TCC917617 TLY917617 TVU917617 UFQ917617 UPM917617 UZI917617 VJE917617 VTA917617 WCW917617 WMS917617 WWO917617 AH983153 KC983153 TY983153 ADU983153 ANQ983153 AXM983153 BHI983153 BRE983153 CBA983153 CKW983153 CUS983153 DEO983153 DOK983153 DYG983153 EIC983153 ERY983153 FBU983153 FLQ983153 FVM983153 GFI983153 GPE983153 GZA983153 HIW983153 HSS983153 ICO983153 IMK983153 IWG983153 JGC983153 JPY983153 JZU983153 KJQ983153 KTM983153 LDI983153 LNE983153 LXA983153 MGW983153 MQS983153 NAO983153 NKK983153 NUG983153 OEC983153 ONY983153 OXU983153 PHQ983153 PRM983153 QBI983153 QLE983153 QVA983153 REW983153 ROS983153 RYO983153 SIK983153 SSG983153 TCC983153 TLY983153 TVU983153 UFQ983153 UPM983153 UZI983153 VJE983153 VTA983153 WCW983153 WMS983153 WWO983153 AL65612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AL131148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AL196684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AL262220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AL327756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AL393292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AL458828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AL524364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AL589900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AL655436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AL720972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AL786508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AL852044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AL917580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AL983116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AP65612 KK65612 UG65612 AEC65612 ANY65612 AXU65612 BHQ65612 BRM65612 CBI65612 CLE65612 CVA65612 DEW65612 DOS65612 DYO65612 EIK65612 ESG65612 FCC65612 FLY65612 FVU65612 GFQ65612 GPM65612 GZI65612 HJE65612 HTA65612 ICW65612 IMS65612 IWO65612 JGK65612 JQG65612 KAC65612 KJY65612 KTU65612 LDQ65612 LNM65612 LXI65612 MHE65612 MRA65612 NAW65612 NKS65612 NUO65612 OEK65612 OOG65612 OYC65612 PHY65612 PRU65612 QBQ65612 QLM65612 QVI65612 RFE65612 RPA65612 RYW65612 SIS65612 SSO65612 TCK65612 TMG65612 TWC65612 UFY65612 UPU65612 UZQ65612 VJM65612 VTI65612 WDE65612 WNA65612 WWW65612 AP131148 KK131148 UG131148 AEC131148 ANY131148 AXU131148 BHQ131148 BRM131148 CBI131148 CLE131148 CVA131148 DEW131148 DOS131148 DYO131148 EIK131148 ESG131148 FCC131148 FLY131148 FVU131148 GFQ131148 GPM131148 GZI131148 HJE131148 HTA131148 ICW131148 IMS131148 IWO131148 JGK131148 JQG131148 KAC131148 KJY131148 KTU131148 LDQ131148 LNM131148 LXI131148 MHE131148 MRA131148 NAW131148 NKS131148 NUO131148 OEK131148 OOG131148 OYC131148 PHY131148 PRU131148 QBQ131148 QLM131148 QVI131148 RFE131148 RPA131148 RYW131148 SIS131148 SSO131148 TCK131148 TMG131148 TWC131148 UFY131148 UPU131148 UZQ131148 VJM131148 VTI131148 WDE131148 WNA131148 WWW131148 AP196684 KK196684 UG196684 AEC196684 ANY196684 AXU196684 BHQ196684 BRM196684 CBI196684 CLE196684 CVA196684 DEW196684 DOS196684 DYO196684 EIK196684 ESG196684 FCC196684 FLY196684 FVU196684 GFQ196684 GPM196684 GZI196684 HJE196684 HTA196684 ICW196684 IMS196684 IWO196684 JGK196684 JQG196684 KAC196684 KJY196684 KTU196684 LDQ196684 LNM196684 LXI196684 MHE196684 MRA196684 NAW196684 NKS196684 NUO196684 OEK196684 OOG196684 OYC196684 PHY196684 PRU196684 QBQ196684 QLM196684 QVI196684 RFE196684 RPA196684 RYW196684 SIS196684 SSO196684 TCK196684 TMG196684 TWC196684 UFY196684 UPU196684 UZQ196684 VJM196684 VTI196684 WDE196684 WNA196684 WWW196684 AP262220 KK262220 UG262220 AEC262220 ANY262220 AXU262220 BHQ262220 BRM262220 CBI262220 CLE262220 CVA262220 DEW262220 DOS262220 DYO262220 EIK262220 ESG262220 FCC262220 FLY262220 FVU262220 GFQ262220 GPM262220 GZI262220 HJE262220 HTA262220 ICW262220 IMS262220 IWO262220 JGK262220 JQG262220 KAC262220 KJY262220 KTU262220 LDQ262220 LNM262220 LXI262220 MHE262220 MRA262220 NAW262220 NKS262220 NUO262220 OEK262220 OOG262220 OYC262220 PHY262220 PRU262220 QBQ262220 QLM262220 QVI262220 RFE262220 RPA262220 RYW262220 SIS262220 SSO262220 TCK262220 TMG262220 TWC262220 UFY262220 UPU262220 UZQ262220 VJM262220 VTI262220 WDE262220 WNA262220 WWW262220 AP327756 KK327756 UG327756 AEC327756 ANY327756 AXU327756 BHQ327756 BRM327756 CBI327756 CLE327756 CVA327756 DEW327756 DOS327756 DYO327756 EIK327756 ESG327756 FCC327756 FLY327756 FVU327756 GFQ327756 GPM327756 GZI327756 HJE327756 HTA327756 ICW327756 IMS327756 IWO327756 JGK327756 JQG327756 KAC327756 KJY327756 KTU327756 LDQ327756 LNM327756 LXI327756 MHE327756 MRA327756 NAW327756 NKS327756 NUO327756 OEK327756 OOG327756 OYC327756 PHY327756 PRU327756 QBQ327756 QLM327756 QVI327756 RFE327756 RPA327756 RYW327756 SIS327756 SSO327756 TCK327756 TMG327756 TWC327756 UFY327756 UPU327756 UZQ327756 VJM327756 VTI327756 WDE327756 WNA327756 WWW327756 AP393292 KK393292 UG393292 AEC393292 ANY393292 AXU393292 BHQ393292 BRM393292 CBI393292 CLE393292 CVA393292 DEW393292 DOS393292 DYO393292 EIK393292 ESG393292 FCC393292 FLY393292 FVU393292 GFQ393292 GPM393292 GZI393292 HJE393292 HTA393292 ICW393292 IMS393292 IWO393292 JGK393292 JQG393292 KAC393292 KJY393292 KTU393292 LDQ393292 LNM393292 LXI393292 MHE393292 MRA393292 NAW393292 NKS393292 NUO393292 OEK393292 OOG393292 OYC393292 PHY393292 PRU393292 QBQ393292 QLM393292 QVI393292 RFE393292 RPA393292 RYW393292 SIS393292 SSO393292 TCK393292 TMG393292 TWC393292 UFY393292 UPU393292 UZQ393292 VJM393292 VTI393292 WDE393292 WNA393292 WWW393292 AP458828 KK458828 UG458828 AEC458828 ANY458828 AXU458828 BHQ458828 BRM458828 CBI458828 CLE458828 CVA458828 DEW458828 DOS458828 DYO458828 EIK458828 ESG458828 FCC458828 FLY458828 FVU458828 GFQ458828 GPM458828 GZI458828 HJE458828 HTA458828 ICW458828 IMS458828 IWO458828 JGK458828 JQG458828 KAC458828 KJY458828 KTU458828 LDQ458828 LNM458828 LXI458828 MHE458828 MRA458828 NAW458828 NKS458828 NUO458828 OEK458828 OOG458828 OYC458828 PHY458828 PRU458828 QBQ458828 QLM458828 QVI458828 RFE458828 RPA458828 RYW458828 SIS458828 SSO458828 TCK458828 TMG458828 TWC458828 UFY458828 UPU458828 UZQ458828 VJM458828 VTI458828 WDE458828 WNA458828 WWW458828 AP524364 KK524364 UG524364 AEC524364 ANY524364 AXU524364 BHQ524364 BRM524364 CBI524364 CLE524364 CVA524364 DEW524364 DOS524364 DYO524364 EIK524364 ESG524364 FCC524364 FLY524364 FVU524364 GFQ524364 GPM524364 GZI524364 HJE524364 HTA524364 ICW524364 IMS524364 IWO524364 JGK524364 JQG524364 KAC524364 KJY524364 KTU524364 LDQ524364 LNM524364 LXI524364 MHE524364 MRA524364 NAW524364 NKS524364 NUO524364 OEK524364 OOG524364 OYC524364 PHY524364 PRU524364 QBQ524364 QLM524364 QVI524364 RFE524364 RPA524364 RYW524364 SIS524364 SSO524364 TCK524364 TMG524364 TWC524364 UFY524364 UPU524364 UZQ524364 VJM524364 VTI524364 WDE524364 WNA524364 WWW524364 AP589900 KK589900 UG589900 AEC589900 ANY589900 AXU589900 BHQ589900 BRM589900 CBI589900 CLE589900 CVA589900 DEW589900 DOS589900 DYO589900 EIK589900 ESG589900 FCC589900 FLY589900 FVU589900 GFQ589900 GPM589900 GZI589900 HJE589900 HTA589900 ICW589900 IMS589900 IWO589900 JGK589900 JQG589900 KAC589900 KJY589900 KTU589900 LDQ589900 LNM589900 LXI589900 MHE589900 MRA589900 NAW589900 NKS589900 NUO589900 OEK589900 OOG589900 OYC589900 PHY589900 PRU589900 QBQ589900 QLM589900 QVI589900 RFE589900 RPA589900 RYW589900 SIS589900 SSO589900 TCK589900 TMG589900 TWC589900 UFY589900 UPU589900 UZQ589900 VJM589900 VTI589900 WDE589900 WNA589900 WWW589900 AP655436 KK655436 UG655436 AEC655436 ANY655436 AXU655436 BHQ655436 BRM655436 CBI655436 CLE655436 CVA655436 DEW655436 DOS655436 DYO655436 EIK655436 ESG655436 FCC655436 FLY655436 FVU655436 GFQ655436 GPM655436 GZI655436 HJE655436 HTA655436 ICW655436 IMS655436 IWO655436 JGK655436 JQG655436 KAC655436 KJY655436 KTU655436 LDQ655436 LNM655436 LXI655436 MHE655436 MRA655436 NAW655436 NKS655436 NUO655436 OEK655436 OOG655436 OYC655436 PHY655436 PRU655436 QBQ655436 QLM655436 QVI655436 RFE655436 RPA655436 RYW655436 SIS655436 SSO655436 TCK655436 TMG655436 TWC655436 UFY655436 UPU655436 UZQ655436 VJM655436 VTI655436 WDE655436 WNA655436 WWW655436 AP720972 KK720972 UG720972 AEC720972 ANY720972 AXU720972 BHQ720972 BRM720972 CBI720972 CLE720972 CVA720972 DEW720972 DOS720972 DYO720972 EIK720972 ESG720972 FCC720972 FLY720972 FVU720972 GFQ720972 GPM720972 GZI720972 HJE720972 HTA720972 ICW720972 IMS720972 IWO720972 JGK720972 JQG720972 KAC720972 KJY720972 KTU720972 LDQ720972 LNM720972 LXI720972 MHE720972 MRA720972 NAW720972 NKS720972 NUO720972 OEK720972 OOG720972 OYC720972 PHY720972 PRU720972 QBQ720972 QLM720972 QVI720972 RFE720972 RPA720972 RYW720972 SIS720972 SSO720972 TCK720972 TMG720972 TWC720972 UFY720972 UPU720972 UZQ720972 VJM720972 VTI720972 WDE720972 WNA720972 WWW720972 AP786508 KK786508 UG786508 AEC786508 ANY786508 AXU786508 BHQ786508 BRM786508 CBI786508 CLE786508 CVA786508 DEW786508 DOS786508 DYO786508 EIK786508 ESG786508 FCC786508 FLY786508 FVU786508 GFQ786508 GPM786508 GZI786508 HJE786508 HTA786508 ICW786508 IMS786508 IWO786508 JGK786508 JQG786508 KAC786508 KJY786508 KTU786508 LDQ786508 LNM786508 LXI786508 MHE786508 MRA786508 NAW786508 NKS786508 NUO786508 OEK786508 OOG786508 OYC786508 PHY786508 PRU786508 QBQ786508 QLM786508 QVI786508 RFE786508 RPA786508 RYW786508 SIS786508 SSO786508 TCK786508 TMG786508 TWC786508 UFY786508 UPU786508 UZQ786508 VJM786508 VTI786508 WDE786508 WNA786508 WWW786508 AP852044 KK852044 UG852044 AEC852044 ANY852044 AXU852044 BHQ852044 BRM852044 CBI852044 CLE852044 CVA852044 DEW852044 DOS852044 DYO852044 EIK852044 ESG852044 FCC852044 FLY852044 FVU852044 GFQ852044 GPM852044 GZI852044 HJE852044 HTA852044 ICW852044 IMS852044 IWO852044 JGK852044 JQG852044 KAC852044 KJY852044 KTU852044 LDQ852044 LNM852044 LXI852044 MHE852044 MRA852044 NAW852044 NKS852044 NUO852044 OEK852044 OOG852044 OYC852044 PHY852044 PRU852044 QBQ852044 QLM852044 QVI852044 RFE852044 RPA852044 RYW852044 SIS852044 SSO852044 TCK852044 TMG852044 TWC852044 UFY852044 UPU852044 UZQ852044 VJM852044 VTI852044 WDE852044 WNA852044 WWW852044 AP917580 KK917580 UG917580 AEC917580 ANY917580 AXU917580 BHQ917580 BRM917580 CBI917580 CLE917580 CVA917580 DEW917580 DOS917580 DYO917580 EIK917580 ESG917580 FCC917580 FLY917580 FVU917580 GFQ917580 GPM917580 GZI917580 HJE917580 HTA917580 ICW917580 IMS917580 IWO917580 JGK917580 JQG917580 KAC917580 KJY917580 KTU917580 LDQ917580 LNM917580 LXI917580 MHE917580 MRA917580 NAW917580 NKS917580 NUO917580 OEK917580 OOG917580 OYC917580 PHY917580 PRU917580 QBQ917580 QLM917580 QVI917580 RFE917580 RPA917580 RYW917580 SIS917580 SSO917580 TCK917580 TMG917580 TWC917580 UFY917580 UPU917580 UZQ917580 VJM917580 VTI917580 WDE917580 WNA917580 WWW917580 AP983116 KK983116 UG983116 AEC983116 ANY983116 AXU983116 BHQ983116 BRM983116 CBI983116 CLE983116 CVA983116 DEW983116 DOS983116 DYO983116 EIK983116 ESG983116 FCC983116 FLY983116 FVU983116 GFQ983116 GPM983116 GZI983116 HJE983116 HTA983116 ICW983116 IMS983116 IWO983116 JGK983116 JQG983116 KAC983116 KJY983116 KTU983116 LDQ983116 LNM983116 LXI983116 MHE983116 MRA983116 NAW983116 NKS983116 NUO983116 OEK983116 OOG983116 OYC983116 PHY983116 PRU983116 QBQ983116 QLM983116 QVI983116 RFE983116 RPA983116 RYW983116 SIS983116 SSO983116 TCK983116 TMG983116 TWC983116 UFY983116 UPU983116 UZQ983116 VJM983116 VTI983116 WDE983116 WNA983116 WWW983116 AD65612 JY65612 TU65612 ADQ65612 ANM65612 AXI65612 BHE65612 BRA65612 CAW65612 CKS65612 CUO65612 DEK65612 DOG65612 DYC65612 EHY65612 ERU65612 FBQ65612 FLM65612 FVI65612 GFE65612 GPA65612 GYW65612 HIS65612 HSO65612 ICK65612 IMG65612 IWC65612 JFY65612 JPU65612 JZQ65612 KJM65612 KTI65612 LDE65612 LNA65612 LWW65612 MGS65612 MQO65612 NAK65612 NKG65612 NUC65612 ODY65612 ONU65612 OXQ65612 PHM65612 PRI65612 QBE65612 QLA65612 QUW65612 RES65612 ROO65612 RYK65612 SIG65612 SSC65612 TBY65612 TLU65612 TVQ65612 UFM65612 UPI65612 UZE65612 VJA65612 VSW65612 WCS65612 WMO65612 WWK65612 AD131148 JY131148 TU131148 ADQ131148 ANM131148 AXI131148 BHE131148 BRA131148 CAW131148 CKS131148 CUO131148 DEK131148 DOG131148 DYC131148 EHY131148 ERU131148 FBQ131148 FLM131148 FVI131148 GFE131148 GPA131148 GYW131148 HIS131148 HSO131148 ICK131148 IMG131148 IWC131148 JFY131148 JPU131148 JZQ131148 KJM131148 KTI131148 LDE131148 LNA131148 LWW131148 MGS131148 MQO131148 NAK131148 NKG131148 NUC131148 ODY131148 ONU131148 OXQ131148 PHM131148 PRI131148 QBE131148 QLA131148 QUW131148 RES131148 ROO131148 RYK131148 SIG131148 SSC131148 TBY131148 TLU131148 TVQ131148 UFM131148 UPI131148 UZE131148 VJA131148 VSW131148 WCS131148 WMO131148 WWK131148 AD196684 JY196684 TU196684 ADQ196684 ANM196684 AXI196684 BHE196684 BRA196684 CAW196684 CKS196684 CUO196684 DEK196684 DOG196684 DYC196684 EHY196684 ERU196684 FBQ196684 FLM196684 FVI196684 GFE196684 GPA196684 GYW196684 HIS196684 HSO196684 ICK196684 IMG196684 IWC196684 JFY196684 JPU196684 JZQ196684 KJM196684 KTI196684 LDE196684 LNA196684 LWW196684 MGS196684 MQO196684 NAK196684 NKG196684 NUC196684 ODY196684 ONU196684 OXQ196684 PHM196684 PRI196684 QBE196684 QLA196684 QUW196684 RES196684 ROO196684 RYK196684 SIG196684 SSC196684 TBY196684 TLU196684 TVQ196684 UFM196684 UPI196684 UZE196684 VJA196684 VSW196684 WCS196684 WMO196684 WWK196684 AD262220 JY262220 TU262220 ADQ262220 ANM262220 AXI262220 BHE262220 BRA262220 CAW262220 CKS262220 CUO262220 DEK262220 DOG262220 DYC262220 EHY262220 ERU262220 FBQ262220 FLM262220 FVI262220 GFE262220 GPA262220 GYW262220 HIS262220 HSO262220 ICK262220 IMG262220 IWC262220 JFY262220 JPU262220 JZQ262220 KJM262220 KTI262220 LDE262220 LNA262220 LWW262220 MGS262220 MQO262220 NAK262220 NKG262220 NUC262220 ODY262220 ONU262220 OXQ262220 PHM262220 PRI262220 QBE262220 QLA262220 QUW262220 RES262220 ROO262220 RYK262220 SIG262220 SSC262220 TBY262220 TLU262220 TVQ262220 UFM262220 UPI262220 UZE262220 VJA262220 VSW262220 WCS262220 WMO262220 WWK262220 AD327756 JY327756 TU327756 ADQ327756 ANM327756 AXI327756 BHE327756 BRA327756 CAW327756 CKS327756 CUO327756 DEK327756 DOG327756 DYC327756 EHY327756 ERU327756 FBQ327756 FLM327756 FVI327756 GFE327756 GPA327756 GYW327756 HIS327756 HSO327756 ICK327756 IMG327756 IWC327756 JFY327756 JPU327756 JZQ327756 KJM327756 KTI327756 LDE327756 LNA327756 LWW327756 MGS327756 MQO327756 NAK327756 NKG327756 NUC327756 ODY327756 ONU327756 OXQ327756 PHM327756 PRI327756 QBE327756 QLA327756 QUW327756 RES327756 ROO327756 RYK327756 SIG327756 SSC327756 TBY327756 TLU327756 TVQ327756 UFM327756 UPI327756 UZE327756 VJA327756 VSW327756 WCS327756 WMO327756 WWK327756 AD393292 JY393292 TU393292 ADQ393292 ANM393292 AXI393292 BHE393292 BRA393292 CAW393292 CKS393292 CUO393292 DEK393292 DOG393292 DYC393292 EHY393292 ERU393292 FBQ393292 FLM393292 FVI393292 GFE393292 GPA393292 GYW393292 HIS393292 HSO393292 ICK393292 IMG393292 IWC393292 JFY393292 JPU393292 JZQ393292 KJM393292 KTI393292 LDE393292 LNA393292 LWW393292 MGS393292 MQO393292 NAK393292 NKG393292 NUC393292 ODY393292 ONU393292 OXQ393292 PHM393292 PRI393292 QBE393292 QLA393292 QUW393292 RES393292 ROO393292 RYK393292 SIG393292 SSC393292 TBY393292 TLU393292 TVQ393292 UFM393292 UPI393292 UZE393292 VJA393292 VSW393292 WCS393292 WMO393292 WWK393292 AD458828 JY458828 TU458828 ADQ458828 ANM458828 AXI458828 BHE458828 BRA458828 CAW458828 CKS458828 CUO458828 DEK458828 DOG458828 DYC458828 EHY458828 ERU458828 FBQ458828 FLM458828 FVI458828 GFE458828 GPA458828 GYW458828 HIS458828 HSO458828 ICK458828 IMG458828 IWC458828 JFY458828 JPU458828 JZQ458828 KJM458828 KTI458828 LDE458828 LNA458828 LWW458828 MGS458828 MQO458828 NAK458828 NKG458828 NUC458828 ODY458828 ONU458828 OXQ458828 PHM458828 PRI458828 QBE458828 QLA458828 QUW458828 RES458828 ROO458828 RYK458828 SIG458828 SSC458828 TBY458828 TLU458828 TVQ458828 UFM458828 UPI458828 UZE458828 VJA458828 VSW458828 WCS458828 WMO458828 WWK458828 AD524364 JY524364 TU524364 ADQ524364 ANM524364 AXI524364 BHE524364 BRA524364 CAW524364 CKS524364 CUO524364 DEK524364 DOG524364 DYC524364 EHY524364 ERU524364 FBQ524364 FLM524364 FVI524364 GFE524364 GPA524364 GYW524364 HIS524364 HSO524364 ICK524364 IMG524364 IWC524364 JFY524364 JPU524364 JZQ524364 KJM524364 KTI524364 LDE524364 LNA524364 LWW524364 MGS524364 MQO524364 NAK524364 NKG524364 NUC524364 ODY524364 ONU524364 OXQ524364 PHM524364 PRI524364 QBE524364 QLA524364 QUW524364 RES524364 ROO524364 RYK524364 SIG524364 SSC524364 TBY524364 TLU524364 TVQ524364 UFM524364 UPI524364 UZE524364 VJA524364 VSW524364 WCS524364 WMO524364 WWK524364 AD589900 JY589900 TU589900 ADQ589900 ANM589900 AXI589900 BHE589900 BRA589900 CAW589900 CKS589900 CUO589900 DEK589900 DOG589900 DYC589900 EHY589900 ERU589900 FBQ589900 FLM589900 FVI589900 GFE589900 GPA589900 GYW589900 HIS589900 HSO589900 ICK589900 IMG589900 IWC589900 JFY589900 JPU589900 JZQ589900 KJM589900 KTI589900 LDE589900 LNA589900 LWW589900 MGS589900 MQO589900 NAK589900 NKG589900 NUC589900 ODY589900 ONU589900 OXQ589900 PHM589900 PRI589900 QBE589900 QLA589900 QUW589900 RES589900 ROO589900 RYK589900 SIG589900 SSC589900 TBY589900 TLU589900 TVQ589900 UFM589900 UPI589900 UZE589900 VJA589900 VSW589900 WCS589900 WMO589900 WWK589900 AD655436 JY655436 TU655436 ADQ655436 ANM655436 AXI655436 BHE655436 BRA655436 CAW655436 CKS655436 CUO655436 DEK655436 DOG655436 DYC655436 EHY655436 ERU655436 FBQ655436 FLM655436 FVI655436 GFE655436 GPA655436 GYW655436 HIS655436 HSO655436 ICK655436 IMG655436 IWC655436 JFY655436 JPU655436 JZQ655436 KJM655436 KTI655436 LDE655436 LNA655436 LWW655436 MGS655436 MQO655436 NAK655436 NKG655436 NUC655436 ODY655436 ONU655436 OXQ655436 PHM655436 PRI655436 QBE655436 QLA655436 QUW655436 RES655436 ROO655436 RYK655436 SIG655436 SSC655436 TBY655436 TLU655436 TVQ655436 UFM655436 UPI655436 UZE655436 VJA655436 VSW655436 WCS655436 WMO655436 WWK655436 AD720972 JY720972 TU720972 ADQ720972 ANM720972 AXI720972 BHE720972 BRA720972 CAW720972 CKS720972 CUO720972 DEK720972 DOG720972 DYC720972 EHY720972 ERU720972 FBQ720972 FLM720972 FVI720972 GFE720972 GPA720972 GYW720972 HIS720972 HSO720972 ICK720972 IMG720972 IWC720972 JFY720972 JPU720972 JZQ720972 KJM720972 KTI720972 LDE720972 LNA720972 LWW720972 MGS720972 MQO720972 NAK720972 NKG720972 NUC720972 ODY720972 ONU720972 OXQ720972 PHM720972 PRI720972 QBE720972 QLA720972 QUW720972 RES720972 ROO720972 RYK720972 SIG720972 SSC720972 TBY720972 TLU720972 TVQ720972 UFM720972 UPI720972 UZE720972 VJA720972 VSW720972 WCS720972 WMO720972 WWK720972 AD786508 JY786508 TU786508 ADQ786508 ANM786508 AXI786508 BHE786508 BRA786508 CAW786508 CKS786508 CUO786508 DEK786508 DOG786508 DYC786508 EHY786508 ERU786508 FBQ786508 FLM786508 FVI786508 GFE786508 GPA786508 GYW786508 HIS786508 HSO786508 ICK786508 IMG786508 IWC786508 JFY786508 JPU786508 JZQ786508 KJM786508 KTI786508 LDE786508 LNA786508 LWW786508 MGS786508 MQO786508 NAK786508 NKG786508 NUC786508 ODY786508 ONU786508 OXQ786508 PHM786508 PRI786508 QBE786508 QLA786508 QUW786508 RES786508 ROO786508 RYK786508 SIG786508 SSC786508 TBY786508 TLU786508 TVQ786508 UFM786508 UPI786508 UZE786508 VJA786508 VSW786508 WCS786508 WMO786508 WWK786508 AD852044 JY852044 TU852044 ADQ852044 ANM852044 AXI852044 BHE852044 BRA852044 CAW852044 CKS852044 CUO852044 DEK852044 DOG852044 DYC852044 EHY852044 ERU852044 FBQ852044 FLM852044 FVI852044 GFE852044 GPA852044 GYW852044 HIS852044 HSO852044 ICK852044 IMG852044 IWC852044 JFY852044 JPU852044 JZQ852044 KJM852044 KTI852044 LDE852044 LNA852044 LWW852044 MGS852044 MQO852044 NAK852044 NKG852044 NUC852044 ODY852044 ONU852044 OXQ852044 PHM852044 PRI852044 QBE852044 QLA852044 QUW852044 RES852044 ROO852044 RYK852044 SIG852044 SSC852044 TBY852044 TLU852044 TVQ852044 UFM852044 UPI852044 UZE852044 VJA852044 VSW852044 WCS852044 WMO852044 WWK852044 AD917580 JY917580 TU917580 ADQ917580 ANM917580 AXI917580 BHE917580 BRA917580 CAW917580 CKS917580 CUO917580 DEK917580 DOG917580 DYC917580 EHY917580 ERU917580 FBQ917580 FLM917580 FVI917580 GFE917580 GPA917580 GYW917580 HIS917580 HSO917580 ICK917580 IMG917580 IWC917580 JFY917580 JPU917580 JZQ917580 KJM917580 KTI917580 LDE917580 LNA917580 LWW917580 MGS917580 MQO917580 NAK917580 NKG917580 NUC917580 ODY917580 ONU917580 OXQ917580 PHM917580 PRI917580 QBE917580 QLA917580 QUW917580 RES917580 ROO917580 RYK917580 SIG917580 SSC917580 TBY917580 TLU917580 TVQ917580 UFM917580 UPI917580 UZE917580 VJA917580 VSW917580 WCS917580 WMO917580 WWK917580 AD983116 JY983116 TU983116 ADQ983116 ANM983116 AXI983116 BHE983116 BRA983116 CAW983116 CKS983116 CUO983116 DEK983116 DOG983116 DYC983116 EHY983116 ERU983116 FBQ983116 FLM983116 FVI983116 GFE983116 GPA983116 GYW983116 HIS983116 HSO983116 ICK983116 IMG983116 IWC983116 JFY983116 JPU983116 JZQ983116 KJM983116 KTI983116 LDE983116 LNA983116 LWW983116 MGS983116 MQO983116 NAK983116 NKG983116 NUC983116 ODY983116 ONU983116 OXQ983116 PHM983116 PRI983116 QBE983116 QLA983116 QUW983116 RES983116 ROO983116 RYK983116 SIG983116 SSC983116 TBY983116 TLU983116 TVQ983116 UFM983116 UPI983116 UZE983116 VJA983116 VSW983116 WCS983116 WMO983116 WWK983116 AH65612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AH131148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AH196684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AH262220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AH327756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AH393292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AH458828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AH524364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AH589900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AH655436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AH720972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AH786508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AH852044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AH917580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AH983116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AL65649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AL131185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AL196721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AL262257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AL327793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AL393329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AL458865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AL524401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AL589937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AL655473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AL721009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AL786545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AL852081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AL917617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AL983153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UFQ119 KG2 UC2 ADY2 ANU2 AXQ2 BHM2 BRI2 CBE2 CLA2 CUW2 DES2 DOO2 DYK2 EIG2 ESC2 FBY2 FLU2 FVQ2 GFM2 GPI2 GZE2 HJA2 HSW2 ICS2 IMO2 IWK2 JGG2 JQC2 JZY2 KJU2 KTQ2 LDM2 LNI2 LXE2 MHA2 MQW2 NAS2 NKO2 NUK2 OEG2 OOC2 OXY2 PHU2 PRQ2 QBM2 QLI2 QVE2 RFA2 ROW2 RYS2 SIO2 SSK2 TCG2 TMC2 TVY2 UFU2 UPQ2 UZM2 VJI2 VTE2 WDA2 WMW2 WWS2 AL65547 KG65547 UC65547 ADY65547 ANU65547 AXQ65547 BHM65547 BRI65547 CBE65547 CLA65547 CUW65547 DES65547 DOO65547 DYK65547 EIG65547 ESC65547 FBY65547 FLU65547 FVQ65547 GFM65547 GPI65547 GZE65547 HJA65547 HSW65547 ICS65547 IMO65547 IWK65547 JGG65547 JQC65547 JZY65547 KJU65547 KTQ65547 LDM65547 LNI65547 LXE65547 MHA65547 MQW65547 NAS65547 NKO65547 NUK65547 OEG65547 OOC65547 OXY65547 PHU65547 PRQ65547 QBM65547 QLI65547 QVE65547 RFA65547 ROW65547 RYS65547 SIO65547 SSK65547 TCG65547 TMC65547 TVY65547 UFU65547 UPQ65547 UZM65547 VJI65547 VTE65547 WDA65547 WMW65547 WWS65547 AL131083 KG131083 UC131083 ADY131083 ANU131083 AXQ131083 BHM131083 BRI131083 CBE131083 CLA131083 CUW131083 DES131083 DOO131083 DYK131083 EIG131083 ESC131083 FBY131083 FLU131083 FVQ131083 GFM131083 GPI131083 GZE131083 HJA131083 HSW131083 ICS131083 IMO131083 IWK131083 JGG131083 JQC131083 JZY131083 KJU131083 KTQ131083 LDM131083 LNI131083 LXE131083 MHA131083 MQW131083 NAS131083 NKO131083 NUK131083 OEG131083 OOC131083 OXY131083 PHU131083 PRQ131083 QBM131083 QLI131083 QVE131083 RFA131083 ROW131083 RYS131083 SIO131083 SSK131083 TCG131083 TMC131083 TVY131083 UFU131083 UPQ131083 UZM131083 VJI131083 VTE131083 WDA131083 WMW131083 WWS131083 AL196619 KG196619 UC196619 ADY196619 ANU196619 AXQ196619 BHM196619 BRI196619 CBE196619 CLA196619 CUW196619 DES196619 DOO196619 DYK196619 EIG196619 ESC196619 FBY196619 FLU196619 FVQ196619 GFM196619 GPI196619 GZE196619 HJA196619 HSW196619 ICS196619 IMO196619 IWK196619 JGG196619 JQC196619 JZY196619 KJU196619 KTQ196619 LDM196619 LNI196619 LXE196619 MHA196619 MQW196619 NAS196619 NKO196619 NUK196619 OEG196619 OOC196619 OXY196619 PHU196619 PRQ196619 QBM196619 QLI196619 QVE196619 RFA196619 ROW196619 RYS196619 SIO196619 SSK196619 TCG196619 TMC196619 TVY196619 UFU196619 UPQ196619 UZM196619 VJI196619 VTE196619 WDA196619 WMW196619 WWS196619 AL262155 KG262155 UC262155 ADY262155 ANU262155 AXQ262155 BHM262155 BRI262155 CBE262155 CLA262155 CUW262155 DES262155 DOO262155 DYK262155 EIG262155 ESC262155 FBY262155 FLU262155 FVQ262155 GFM262155 GPI262155 GZE262155 HJA262155 HSW262155 ICS262155 IMO262155 IWK262155 JGG262155 JQC262155 JZY262155 KJU262155 KTQ262155 LDM262155 LNI262155 LXE262155 MHA262155 MQW262155 NAS262155 NKO262155 NUK262155 OEG262155 OOC262155 OXY262155 PHU262155 PRQ262155 QBM262155 QLI262155 QVE262155 RFA262155 ROW262155 RYS262155 SIO262155 SSK262155 TCG262155 TMC262155 TVY262155 UFU262155 UPQ262155 UZM262155 VJI262155 VTE262155 WDA262155 WMW262155 WWS262155 AL327691 KG327691 UC327691 ADY327691 ANU327691 AXQ327691 BHM327691 BRI327691 CBE327691 CLA327691 CUW327691 DES327691 DOO327691 DYK327691 EIG327691 ESC327691 FBY327691 FLU327691 FVQ327691 GFM327691 GPI327691 GZE327691 HJA327691 HSW327691 ICS327691 IMO327691 IWK327691 JGG327691 JQC327691 JZY327691 KJU327691 KTQ327691 LDM327691 LNI327691 LXE327691 MHA327691 MQW327691 NAS327691 NKO327691 NUK327691 OEG327691 OOC327691 OXY327691 PHU327691 PRQ327691 QBM327691 QLI327691 QVE327691 RFA327691 ROW327691 RYS327691 SIO327691 SSK327691 TCG327691 TMC327691 TVY327691 UFU327691 UPQ327691 UZM327691 VJI327691 VTE327691 WDA327691 WMW327691 WWS327691 AL393227 KG393227 UC393227 ADY393227 ANU393227 AXQ393227 BHM393227 BRI393227 CBE393227 CLA393227 CUW393227 DES393227 DOO393227 DYK393227 EIG393227 ESC393227 FBY393227 FLU393227 FVQ393227 GFM393227 GPI393227 GZE393227 HJA393227 HSW393227 ICS393227 IMO393227 IWK393227 JGG393227 JQC393227 JZY393227 KJU393227 KTQ393227 LDM393227 LNI393227 LXE393227 MHA393227 MQW393227 NAS393227 NKO393227 NUK393227 OEG393227 OOC393227 OXY393227 PHU393227 PRQ393227 QBM393227 QLI393227 QVE393227 RFA393227 ROW393227 RYS393227 SIO393227 SSK393227 TCG393227 TMC393227 TVY393227 UFU393227 UPQ393227 UZM393227 VJI393227 VTE393227 WDA393227 WMW393227 WWS393227 AL458763 KG458763 UC458763 ADY458763 ANU458763 AXQ458763 BHM458763 BRI458763 CBE458763 CLA458763 CUW458763 DES458763 DOO458763 DYK458763 EIG458763 ESC458763 FBY458763 FLU458763 FVQ458763 GFM458763 GPI458763 GZE458763 HJA458763 HSW458763 ICS458763 IMO458763 IWK458763 JGG458763 JQC458763 JZY458763 KJU458763 KTQ458763 LDM458763 LNI458763 LXE458763 MHA458763 MQW458763 NAS458763 NKO458763 NUK458763 OEG458763 OOC458763 OXY458763 PHU458763 PRQ458763 QBM458763 QLI458763 QVE458763 RFA458763 ROW458763 RYS458763 SIO458763 SSK458763 TCG458763 TMC458763 TVY458763 UFU458763 UPQ458763 UZM458763 VJI458763 VTE458763 WDA458763 WMW458763 WWS458763 AL524299 KG524299 UC524299 ADY524299 ANU524299 AXQ524299 BHM524299 BRI524299 CBE524299 CLA524299 CUW524299 DES524299 DOO524299 DYK524299 EIG524299 ESC524299 FBY524299 FLU524299 FVQ524299 GFM524299 GPI524299 GZE524299 HJA524299 HSW524299 ICS524299 IMO524299 IWK524299 JGG524299 JQC524299 JZY524299 KJU524299 KTQ524299 LDM524299 LNI524299 LXE524299 MHA524299 MQW524299 NAS524299 NKO524299 NUK524299 OEG524299 OOC524299 OXY524299 PHU524299 PRQ524299 QBM524299 QLI524299 QVE524299 RFA524299 ROW524299 RYS524299 SIO524299 SSK524299 TCG524299 TMC524299 TVY524299 UFU524299 UPQ524299 UZM524299 VJI524299 VTE524299 WDA524299 WMW524299 WWS524299 AL589835 KG589835 UC589835 ADY589835 ANU589835 AXQ589835 BHM589835 BRI589835 CBE589835 CLA589835 CUW589835 DES589835 DOO589835 DYK589835 EIG589835 ESC589835 FBY589835 FLU589835 FVQ589835 GFM589835 GPI589835 GZE589835 HJA589835 HSW589835 ICS589835 IMO589835 IWK589835 JGG589835 JQC589835 JZY589835 KJU589835 KTQ589835 LDM589835 LNI589835 LXE589835 MHA589835 MQW589835 NAS589835 NKO589835 NUK589835 OEG589835 OOC589835 OXY589835 PHU589835 PRQ589835 QBM589835 QLI589835 QVE589835 RFA589835 ROW589835 RYS589835 SIO589835 SSK589835 TCG589835 TMC589835 TVY589835 UFU589835 UPQ589835 UZM589835 VJI589835 VTE589835 WDA589835 WMW589835 WWS589835 AL655371 KG655371 UC655371 ADY655371 ANU655371 AXQ655371 BHM655371 BRI655371 CBE655371 CLA655371 CUW655371 DES655371 DOO655371 DYK655371 EIG655371 ESC655371 FBY655371 FLU655371 FVQ655371 GFM655371 GPI655371 GZE655371 HJA655371 HSW655371 ICS655371 IMO655371 IWK655371 JGG655371 JQC655371 JZY655371 KJU655371 KTQ655371 LDM655371 LNI655371 LXE655371 MHA655371 MQW655371 NAS655371 NKO655371 NUK655371 OEG655371 OOC655371 OXY655371 PHU655371 PRQ655371 QBM655371 QLI655371 QVE655371 RFA655371 ROW655371 RYS655371 SIO655371 SSK655371 TCG655371 TMC655371 TVY655371 UFU655371 UPQ655371 UZM655371 VJI655371 VTE655371 WDA655371 WMW655371 WWS655371 AL720907 KG720907 UC720907 ADY720907 ANU720907 AXQ720907 BHM720907 BRI720907 CBE720907 CLA720907 CUW720907 DES720907 DOO720907 DYK720907 EIG720907 ESC720907 FBY720907 FLU720907 FVQ720907 GFM720907 GPI720907 GZE720907 HJA720907 HSW720907 ICS720907 IMO720907 IWK720907 JGG720907 JQC720907 JZY720907 KJU720907 KTQ720907 LDM720907 LNI720907 LXE720907 MHA720907 MQW720907 NAS720907 NKO720907 NUK720907 OEG720907 OOC720907 OXY720907 PHU720907 PRQ720907 QBM720907 QLI720907 QVE720907 RFA720907 ROW720907 RYS720907 SIO720907 SSK720907 TCG720907 TMC720907 TVY720907 UFU720907 UPQ720907 UZM720907 VJI720907 VTE720907 WDA720907 WMW720907 WWS720907 AL786443 KG786443 UC786443 ADY786443 ANU786443 AXQ786443 BHM786443 BRI786443 CBE786443 CLA786443 CUW786443 DES786443 DOO786443 DYK786443 EIG786443 ESC786443 FBY786443 FLU786443 FVQ786443 GFM786443 GPI786443 GZE786443 HJA786443 HSW786443 ICS786443 IMO786443 IWK786443 JGG786443 JQC786443 JZY786443 KJU786443 KTQ786443 LDM786443 LNI786443 LXE786443 MHA786443 MQW786443 NAS786443 NKO786443 NUK786443 OEG786443 OOC786443 OXY786443 PHU786443 PRQ786443 QBM786443 QLI786443 QVE786443 RFA786443 ROW786443 RYS786443 SIO786443 SSK786443 TCG786443 TMC786443 TVY786443 UFU786443 UPQ786443 UZM786443 VJI786443 VTE786443 WDA786443 WMW786443 WWS786443 AL851979 KG851979 UC851979 ADY851979 ANU851979 AXQ851979 BHM851979 BRI851979 CBE851979 CLA851979 CUW851979 DES851979 DOO851979 DYK851979 EIG851979 ESC851979 FBY851979 FLU851979 FVQ851979 GFM851979 GPI851979 GZE851979 HJA851979 HSW851979 ICS851979 IMO851979 IWK851979 JGG851979 JQC851979 JZY851979 KJU851979 KTQ851979 LDM851979 LNI851979 LXE851979 MHA851979 MQW851979 NAS851979 NKO851979 NUK851979 OEG851979 OOC851979 OXY851979 PHU851979 PRQ851979 QBM851979 QLI851979 QVE851979 RFA851979 ROW851979 RYS851979 SIO851979 SSK851979 TCG851979 TMC851979 TVY851979 UFU851979 UPQ851979 UZM851979 VJI851979 VTE851979 WDA851979 WMW851979 WWS851979 AL917515 KG917515 UC917515 ADY917515 ANU917515 AXQ917515 BHM917515 BRI917515 CBE917515 CLA917515 CUW917515 DES917515 DOO917515 DYK917515 EIG917515 ESC917515 FBY917515 FLU917515 FVQ917515 GFM917515 GPI917515 GZE917515 HJA917515 HSW917515 ICS917515 IMO917515 IWK917515 JGG917515 JQC917515 JZY917515 KJU917515 KTQ917515 LDM917515 LNI917515 LXE917515 MHA917515 MQW917515 NAS917515 NKO917515 NUK917515 OEG917515 OOC917515 OXY917515 PHU917515 PRQ917515 QBM917515 QLI917515 QVE917515 RFA917515 ROW917515 RYS917515 SIO917515 SSK917515 TCG917515 TMC917515 TVY917515 UFU917515 UPQ917515 UZM917515 VJI917515 VTE917515 WDA917515 WMW917515 WWS917515 AL983051 KG983051 UC983051 ADY983051 ANU983051 AXQ983051 BHM983051 BRI983051 CBE983051 CLA983051 CUW983051 DES983051 DOO983051 DYK983051 EIG983051 ESC983051 FBY983051 FLU983051 FVQ983051 GFM983051 GPI983051 GZE983051 HJA983051 HSW983051 ICS983051 IMO983051 IWK983051 JGG983051 JQC983051 JZY983051 KJU983051 KTQ983051 LDM983051 LNI983051 LXE983051 MHA983051 MQW983051 NAS983051 NKO983051 NUK983051 OEG983051 OOC983051 OXY983051 PHU983051 PRQ983051 QBM983051 QLI983051 QVE983051 RFA983051 ROW983051 RYS983051 SIO983051 SSK983051 TCG983051 TMC983051 TVY983051 UFU983051 UPQ983051 UZM983051 VJI983051 VTE983051 WDA983051 WMW983051 WWS983051 AP65649 KK65649 UG65649 AEC65649 ANY65649 AXU65649 BHQ65649 BRM65649 CBI65649 CLE65649 CVA65649 DEW65649 DOS65649 DYO65649 EIK65649 ESG65649 FCC65649 FLY65649 FVU65649 GFQ65649 GPM65649 GZI65649 HJE65649 HTA65649 ICW65649 IMS65649 IWO65649 JGK65649 JQG65649 KAC65649 KJY65649 KTU65649 LDQ65649 LNM65649 LXI65649 MHE65649 MRA65649 NAW65649 NKS65649 NUO65649 OEK65649 OOG65649 OYC65649 PHY65649 PRU65649 QBQ65649 QLM65649 QVI65649 RFE65649 RPA65649 RYW65649 SIS65649 SSO65649 TCK65649 TMG65649 TWC65649 UFY65649 UPU65649 UZQ65649 VJM65649 VTI65649 WDE65649 WNA65649 WWW65649 AP131185 KK131185 UG131185 AEC131185 ANY131185 AXU131185 BHQ131185 BRM131185 CBI131185 CLE131185 CVA131185 DEW131185 DOS131185 DYO131185 EIK131185 ESG131185 FCC131185 FLY131185 FVU131185 GFQ131185 GPM131185 GZI131185 HJE131185 HTA131185 ICW131185 IMS131185 IWO131185 JGK131185 JQG131185 KAC131185 KJY131185 KTU131185 LDQ131185 LNM131185 LXI131185 MHE131185 MRA131185 NAW131185 NKS131185 NUO131185 OEK131185 OOG131185 OYC131185 PHY131185 PRU131185 QBQ131185 QLM131185 QVI131185 RFE131185 RPA131185 RYW131185 SIS131185 SSO131185 TCK131185 TMG131185 TWC131185 UFY131185 UPU131185 UZQ131185 VJM131185 VTI131185 WDE131185 WNA131185 WWW131185 AP196721 KK196721 UG196721 AEC196721 ANY196721 AXU196721 BHQ196721 BRM196721 CBI196721 CLE196721 CVA196721 DEW196721 DOS196721 DYO196721 EIK196721 ESG196721 FCC196721 FLY196721 FVU196721 GFQ196721 GPM196721 GZI196721 HJE196721 HTA196721 ICW196721 IMS196721 IWO196721 JGK196721 JQG196721 KAC196721 KJY196721 KTU196721 LDQ196721 LNM196721 LXI196721 MHE196721 MRA196721 NAW196721 NKS196721 NUO196721 OEK196721 OOG196721 OYC196721 PHY196721 PRU196721 QBQ196721 QLM196721 QVI196721 RFE196721 RPA196721 RYW196721 SIS196721 SSO196721 TCK196721 TMG196721 TWC196721 UFY196721 UPU196721 UZQ196721 VJM196721 VTI196721 WDE196721 WNA196721 WWW196721 AP262257 KK262257 UG262257 AEC262257 ANY262257 AXU262257 BHQ262257 BRM262257 CBI262257 CLE262257 CVA262257 DEW262257 DOS262257 DYO262257 EIK262257 ESG262257 FCC262257 FLY262257 FVU262257 GFQ262257 GPM262257 GZI262257 HJE262257 HTA262257 ICW262257 IMS262257 IWO262257 JGK262257 JQG262257 KAC262257 KJY262257 KTU262257 LDQ262257 LNM262257 LXI262257 MHE262257 MRA262257 NAW262257 NKS262257 NUO262257 OEK262257 OOG262257 OYC262257 PHY262257 PRU262257 QBQ262257 QLM262257 QVI262257 RFE262257 RPA262257 RYW262257 SIS262257 SSO262257 TCK262257 TMG262257 TWC262257 UFY262257 UPU262257 UZQ262257 VJM262257 VTI262257 WDE262257 WNA262257 WWW262257 AP327793 KK327793 UG327793 AEC327793 ANY327793 AXU327793 BHQ327793 BRM327793 CBI327793 CLE327793 CVA327793 DEW327793 DOS327793 DYO327793 EIK327793 ESG327793 FCC327793 FLY327793 FVU327793 GFQ327793 GPM327793 GZI327793 HJE327793 HTA327793 ICW327793 IMS327793 IWO327793 JGK327793 JQG327793 KAC327793 KJY327793 KTU327793 LDQ327793 LNM327793 LXI327793 MHE327793 MRA327793 NAW327793 NKS327793 NUO327793 OEK327793 OOG327793 OYC327793 PHY327793 PRU327793 QBQ327793 QLM327793 QVI327793 RFE327793 RPA327793 RYW327793 SIS327793 SSO327793 TCK327793 TMG327793 TWC327793 UFY327793 UPU327793 UZQ327793 VJM327793 VTI327793 WDE327793 WNA327793 WWW327793 AP393329 KK393329 UG393329 AEC393329 ANY393329 AXU393329 BHQ393329 BRM393329 CBI393329 CLE393329 CVA393329 DEW393329 DOS393329 DYO393329 EIK393329 ESG393329 FCC393329 FLY393329 FVU393329 GFQ393329 GPM393329 GZI393329 HJE393329 HTA393329 ICW393329 IMS393329 IWO393329 JGK393329 JQG393329 KAC393329 KJY393329 KTU393329 LDQ393329 LNM393329 LXI393329 MHE393329 MRA393329 NAW393329 NKS393329 NUO393329 OEK393329 OOG393329 OYC393329 PHY393329 PRU393329 QBQ393329 QLM393329 QVI393329 RFE393329 RPA393329 RYW393329 SIS393329 SSO393329 TCK393329 TMG393329 TWC393329 UFY393329 UPU393329 UZQ393329 VJM393329 VTI393329 WDE393329 WNA393329 WWW393329 AP458865 KK458865 UG458865 AEC458865 ANY458865 AXU458865 BHQ458865 BRM458865 CBI458865 CLE458865 CVA458865 DEW458865 DOS458865 DYO458865 EIK458865 ESG458865 FCC458865 FLY458865 FVU458865 GFQ458865 GPM458865 GZI458865 HJE458865 HTA458865 ICW458865 IMS458865 IWO458865 JGK458865 JQG458865 KAC458865 KJY458865 KTU458865 LDQ458865 LNM458865 LXI458865 MHE458865 MRA458865 NAW458865 NKS458865 NUO458865 OEK458865 OOG458865 OYC458865 PHY458865 PRU458865 QBQ458865 QLM458865 QVI458865 RFE458865 RPA458865 RYW458865 SIS458865 SSO458865 TCK458865 TMG458865 TWC458865 UFY458865 UPU458865 UZQ458865 VJM458865 VTI458865 WDE458865 WNA458865 WWW458865 AP524401 KK524401 UG524401 AEC524401 ANY524401 AXU524401 BHQ524401 BRM524401 CBI524401 CLE524401 CVA524401 DEW524401 DOS524401 DYO524401 EIK524401 ESG524401 FCC524401 FLY524401 FVU524401 GFQ524401 GPM524401 GZI524401 HJE524401 HTA524401 ICW524401 IMS524401 IWO524401 JGK524401 JQG524401 KAC524401 KJY524401 KTU524401 LDQ524401 LNM524401 LXI524401 MHE524401 MRA524401 NAW524401 NKS524401 NUO524401 OEK524401 OOG524401 OYC524401 PHY524401 PRU524401 QBQ524401 QLM524401 QVI524401 RFE524401 RPA524401 RYW524401 SIS524401 SSO524401 TCK524401 TMG524401 TWC524401 UFY524401 UPU524401 UZQ524401 VJM524401 VTI524401 WDE524401 WNA524401 WWW524401 AP589937 KK589937 UG589937 AEC589937 ANY589937 AXU589937 BHQ589937 BRM589937 CBI589937 CLE589937 CVA589937 DEW589937 DOS589937 DYO589937 EIK589937 ESG589937 FCC589937 FLY589937 FVU589937 GFQ589937 GPM589937 GZI589937 HJE589937 HTA589937 ICW589937 IMS589937 IWO589937 JGK589937 JQG589937 KAC589937 KJY589937 KTU589937 LDQ589937 LNM589937 LXI589937 MHE589937 MRA589937 NAW589937 NKS589937 NUO589937 OEK589937 OOG589937 OYC589937 PHY589937 PRU589937 QBQ589937 QLM589937 QVI589937 RFE589937 RPA589937 RYW589937 SIS589937 SSO589937 TCK589937 TMG589937 TWC589937 UFY589937 UPU589937 UZQ589937 VJM589937 VTI589937 WDE589937 WNA589937 WWW589937 AP655473 KK655473 UG655473 AEC655473 ANY655473 AXU655473 BHQ655473 BRM655473 CBI655473 CLE655473 CVA655473 DEW655473 DOS655473 DYO655473 EIK655473 ESG655473 FCC655473 FLY655473 FVU655473 GFQ655473 GPM655473 GZI655473 HJE655473 HTA655473 ICW655473 IMS655473 IWO655473 JGK655473 JQG655473 KAC655473 KJY655473 KTU655473 LDQ655473 LNM655473 LXI655473 MHE655473 MRA655473 NAW655473 NKS655473 NUO655473 OEK655473 OOG655473 OYC655473 PHY655473 PRU655473 QBQ655473 QLM655473 QVI655473 RFE655473 RPA655473 RYW655473 SIS655473 SSO655473 TCK655473 TMG655473 TWC655473 UFY655473 UPU655473 UZQ655473 VJM655473 VTI655473 WDE655473 WNA655473 WWW655473 AP721009 KK721009 UG721009 AEC721009 ANY721009 AXU721009 BHQ721009 BRM721009 CBI721009 CLE721009 CVA721009 DEW721009 DOS721009 DYO721009 EIK721009 ESG721009 FCC721009 FLY721009 FVU721009 GFQ721009 GPM721009 GZI721009 HJE721009 HTA721009 ICW721009 IMS721009 IWO721009 JGK721009 JQG721009 KAC721009 KJY721009 KTU721009 LDQ721009 LNM721009 LXI721009 MHE721009 MRA721009 NAW721009 NKS721009 NUO721009 OEK721009 OOG721009 OYC721009 PHY721009 PRU721009 QBQ721009 QLM721009 QVI721009 RFE721009 RPA721009 RYW721009 SIS721009 SSO721009 TCK721009 TMG721009 TWC721009 UFY721009 UPU721009 UZQ721009 VJM721009 VTI721009 WDE721009 WNA721009 WWW721009 AP786545 KK786545 UG786545 AEC786545 ANY786545 AXU786545 BHQ786545 BRM786545 CBI786545 CLE786545 CVA786545 DEW786545 DOS786545 DYO786545 EIK786545 ESG786545 FCC786545 FLY786545 FVU786545 GFQ786545 GPM786545 GZI786545 HJE786545 HTA786545 ICW786545 IMS786545 IWO786545 JGK786545 JQG786545 KAC786545 KJY786545 KTU786545 LDQ786545 LNM786545 LXI786545 MHE786545 MRA786545 NAW786545 NKS786545 NUO786545 OEK786545 OOG786545 OYC786545 PHY786545 PRU786545 QBQ786545 QLM786545 QVI786545 RFE786545 RPA786545 RYW786545 SIS786545 SSO786545 TCK786545 TMG786545 TWC786545 UFY786545 UPU786545 UZQ786545 VJM786545 VTI786545 WDE786545 WNA786545 WWW786545 AP852081 KK852081 UG852081 AEC852081 ANY852081 AXU852081 BHQ852081 BRM852081 CBI852081 CLE852081 CVA852081 DEW852081 DOS852081 DYO852081 EIK852081 ESG852081 FCC852081 FLY852081 FVU852081 GFQ852081 GPM852081 GZI852081 HJE852081 HTA852081 ICW852081 IMS852081 IWO852081 JGK852081 JQG852081 KAC852081 KJY852081 KTU852081 LDQ852081 LNM852081 LXI852081 MHE852081 MRA852081 NAW852081 NKS852081 NUO852081 OEK852081 OOG852081 OYC852081 PHY852081 PRU852081 QBQ852081 QLM852081 QVI852081 RFE852081 RPA852081 RYW852081 SIS852081 SSO852081 TCK852081 TMG852081 TWC852081 UFY852081 UPU852081 UZQ852081 VJM852081 VTI852081 WDE852081 WNA852081 WWW852081 AP917617 KK917617 UG917617 AEC917617 ANY917617 AXU917617 BHQ917617 BRM917617 CBI917617 CLE917617 CVA917617 DEW917617 DOS917617 DYO917617 EIK917617 ESG917617 FCC917617 FLY917617 FVU917617 GFQ917617 GPM917617 GZI917617 HJE917617 HTA917617 ICW917617 IMS917617 IWO917617 JGK917617 JQG917617 KAC917617 KJY917617 KTU917617 LDQ917617 LNM917617 LXI917617 MHE917617 MRA917617 NAW917617 NKS917617 NUO917617 OEK917617 OOG917617 OYC917617 PHY917617 PRU917617 QBQ917617 QLM917617 QVI917617 RFE917617 RPA917617 RYW917617 SIS917617 SSO917617 TCK917617 TMG917617 TWC917617 UFY917617 UPU917617 UZQ917617 VJM917617 VTI917617 WDE917617 WNA917617 WWW917617 AP983153 KK983153 UG983153 AEC983153 ANY983153 AXU983153 BHQ983153 BRM983153 CBI983153 CLE983153 CVA983153 DEW983153 DOS983153 DYO983153 EIK983153 ESG983153 FCC983153 FLY983153 FVU983153 GFQ983153 GPM983153 GZI983153 HJE983153 HTA983153 ICW983153 IMS983153 IWO983153 JGK983153 JQG983153 KAC983153 KJY983153 KTU983153 LDQ983153 LNM983153 LXI983153 MHE983153 MRA983153 NAW983153 NKS983153 NUO983153 OEK983153 OOG983153 OYC983153 PHY983153 PRU983153 QBQ983153 QLM983153 QVI983153 RFE983153 RPA983153 RYW983153 SIS983153 SSO983153 TCK983153 TMG983153 TWC983153 UFY983153 UPU983153 UZQ983153 VJM983153 VTI983153 WDE983153 WNA983153 WWW983153 AC65689 JX65689 TT65689 ADP65689 ANL65689 AXH65689 BHD65689 BQZ65689 CAV65689 CKR65689 CUN65689 DEJ65689 DOF65689 DYB65689 EHX65689 ERT65689 FBP65689 FLL65689 FVH65689 GFD65689 GOZ65689 GYV65689 HIR65689 HSN65689 ICJ65689 IMF65689 IWB65689 JFX65689 JPT65689 JZP65689 KJL65689 KTH65689 LDD65689 LMZ65689 LWV65689 MGR65689 MQN65689 NAJ65689 NKF65689 NUB65689 ODX65689 ONT65689 OXP65689 PHL65689 PRH65689 QBD65689 QKZ65689 QUV65689 RER65689 RON65689 RYJ65689 SIF65689 SSB65689 TBX65689 TLT65689 TVP65689 UFL65689 UPH65689 UZD65689 VIZ65689 VSV65689 WCR65689 WMN65689 WWJ65689 AC131225 JX131225 TT131225 ADP131225 ANL131225 AXH131225 BHD131225 BQZ131225 CAV131225 CKR131225 CUN131225 DEJ131225 DOF131225 DYB131225 EHX131225 ERT131225 FBP131225 FLL131225 FVH131225 GFD131225 GOZ131225 GYV131225 HIR131225 HSN131225 ICJ131225 IMF131225 IWB131225 JFX131225 JPT131225 JZP131225 KJL131225 KTH131225 LDD131225 LMZ131225 LWV131225 MGR131225 MQN131225 NAJ131225 NKF131225 NUB131225 ODX131225 ONT131225 OXP131225 PHL131225 PRH131225 QBD131225 QKZ131225 QUV131225 RER131225 RON131225 RYJ131225 SIF131225 SSB131225 TBX131225 TLT131225 TVP131225 UFL131225 UPH131225 UZD131225 VIZ131225 VSV131225 WCR131225 WMN131225 WWJ131225 AC196761 JX196761 TT196761 ADP196761 ANL196761 AXH196761 BHD196761 BQZ196761 CAV196761 CKR196761 CUN196761 DEJ196761 DOF196761 DYB196761 EHX196761 ERT196761 FBP196761 FLL196761 FVH196761 GFD196761 GOZ196761 GYV196761 HIR196761 HSN196761 ICJ196761 IMF196761 IWB196761 JFX196761 JPT196761 JZP196761 KJL196761 KTH196761 LDD196761 LMZ196761 LWV196761 MGR196761 MQN196761 NAJ196761 NKF196761 NUB196761 ODX196761 ONT196761 OXP196761 PHL196761 PRH196761 QBD196761 QKZ196761 QUV196761 RER196761 RON196761 RYJ196761 SIF196761 SSB196761 TBX196761 TLT196761 TVP196761 UFL196761 UPH196761 UZD196761 VIZ196761 VSV196761 WCR196761 WMN196761 WWJ196761 AC262297 JX262297 TT262297 ADP262297 ANL262297 AXH262297 BHD262297 BQZ262297 CAV262297 CKR262297 CUN262297 DEJ262297 DOF262297 DYB262297 EHX262297 ERT262297 FBP262297 FLL262297 FVH262297 GFD262297 GOZ262297 GYV262297 HIR262297 HSN262297 ICJ262297 IMF262297 IWB262297 JFX262297 JPT262297 JZP262297 KJL262297 KTH262297 LDD262297 LMZ262297 LWV262297 MGR262297 MQN262297 NAJ262297 NKF262297 NUB262297 ODX262297 ONT262297 OXP262297 PHL262297 PRH262297 QBD262297 QKZ262297 QUV262297 RER262297 RON262297 RYJ262297 SIF262297 SSB262297 TBX262297 TLT262297 TVP262297 UFL262297 UPH262297 UZD262297 VIZ262297 VSV262297 WCR262297 WMN262297 WWJ262297 AC327833 JX327833 TT327833 ADP327833 ANL327833 AXH327833 BHD327833 BQZ327833 CAV327833 CKR327833 CUN327833 DEJ327833 DOF327833 DYB327833 EHX327833 ERT327833 FBP327833 FLL327833 FVH327833 GFD327833 GOZ327833 GYV327833 HIR327833 HSN327833 ICJ327833 IMF327833 IWB327833 JFX327833 JPT327833 JZP327833 KJL327833 KTH327833 LDD327833 LMZ327833 LWV327833 MGR327833 MQN327833 NAJ327833 NKF327833 NUB327833 ODX327833 ONT327833 OXP327833 PHL327833 PRH327833 QBD327833 QKZ327833 QUV327833 RER327833 RON327833 RYJ327833 SIF327833 SSB327833 TBX327833 TLT327833 TVP327833 UFL327833 UPH327833 UZD327833 VIZ327833 VSV327833 WCR327833 WMN327833 WWJ327833 AC393369 JX393369 TT393369 ADP393369 ANL393369 AXH393369 BHD393369 BQZ393369 CAV393369 CKR393369 CUN393369 DEJ393369 DOF393369 DYB393369 EHX393369 ERT393369 FBP393369 FLL393369 FVH393369 GFD393369 GOZ393369 GYV393369 HIR393369 HSN393369 ICJ393369 IMF393369 IWB393369 JFX393369 JPT393369 JZP393369 KJL393369 KTH393369 LDD393369 LMZ393369 LWV393369 MGR393369 MQN393369 NAJ393369 NKF393369 NUB393369 ODX393369 ONT393369 OXP393369 PHL393369 PRH393369 QBD393369 QKZ393369 QUV393369 RER393369 RON393369 RYJ393369 SIF393369 SSB393369 TBX393369 TLT393369 TVP393369 UFL393369 UPH393369 UZD393369 VIZ393369 VSV393369 WCR393369 WMN393369 WWJ393369 AC458905 JX458905 TT458905 ADP458905 ANL458905 AXH458905 BHD458905 BQZ458905 CAV458905 CKR458905 CUN458905 DEJ458905 DOF458905 DYB458905 EHX458905 ERT458905 FBP458905 FLL458905 FVH458905 GFD458905 GOZ458905 GYV458905 HIR458905 HSN458905 ICJ458905 IMF458905 IWB458905 JFX458905 JPT458905 JZP458905 KJL458905 KTH458905 LDD458905 LMZ458905 LWV458905 MGR458905 MQN458905 NAJ458905 NKF458905 NUB458905 ODX458905 ONT458905 OXP458905 PHL458905 PRH458905 QBD458905 QKZ458905 QUV458905 RER458905 RON458905 RYJ458905 SIF458905 SSB458905 TBX458905 TLT458905 TVP458905 UFL458905 UPH458905 UZD458905 VIZ458905 VSV458905 WCR458905 WMN458905 WWJ458905 AC524441 JX524441 TT524441 ADP524441 ANL524441 AXH524441 BHD524441 BQZ524441 CAV524441 CKR524441 CUN524441 DEJ524441 DOF524441 DYB524441 EHX524441 ERT524441 FBP524441 FLL524441 FVH524441 GFD524441 GOZ524441 GYV524441 HIR524441 HSN524441 ICJ524441 IMF524441 IWB524441 JFX524441 JPT524441 JZP524441 KJL524441 KTH524441 LDD524441 LMZ524441 LWV524441 MGR524441 MQN524441 NAJ524441 NKF524441 NUB524441 ODX524441 ONT524441 OXP524441 PHL524441 PRH524441 QBD524441 QKZ524441 QUV524441 RER524441 RON524441 RYJ524441 SIF524441 SSB524441 TBX524441 TLT524441 TVP524441 UFL524441 UPH524441 UZD524441 VIZ524441 VSV524441 WCR524441 WMN524441 WWJ524441 AC589977 JX589977 TT589977 ADP589977 ANL589977 AXH589977 BHD589977 BQZ589977 CAV589977 CKR589977 CUN589977 DEJ589977 DOF589977 DYB589977 EHX589977 ERT589977 FBP589977 FLL589977 FVH589977 GFD589977 GOZ589977 GYV589977 HIR589977 HSN589977 ICJ589977 IMF589977 IWB589977 JFX589977 JPT589977 JZP589977 KJL589977 KTH589977 LDD589977 LMZ589977 LWV589977 MGR589977 MQN589977 NAJ589977 NKF589977 NUB589977 ODX589977 ONT589977 OXP589977 PHL589977 PRH589977 QBD589977 QKZ589977 QUV589977 RER589977 RON589977 RYJ589977 SIF589977 SSB589977 TBX589977 TLT589977 TVP589977 UFL589977 UPH589977 UZD589977 VIZ589977 VSV589977 WCR589977 WMN589977 WWJ589977 AC655513 JX655513 TT655513 ADP655513 ANL655513 AXH655513 BHD655513 BQZ655513 CAV655513 CKR655513 CUN655513 DEJ655513 DOF655513 DYB655513 EHX655513 ERT655513 FBP655513 FLL655513 FVH655513 GFD655513 GOZ655513 GYV655513 HIR655513 HSN655513 ICJ655513 IMF655513 IWB655513 JFX655513 JPT655513 JZP655513 KJL655513 KTH655513 LDD655513 LMZ655513 LWV655513 MGR655513 MQN655513 NAJ655513 NKF655513 NUB655513 ODX655513 ONT655513 OXP655513 PHL655513 PRH655513 QBD655513 QKZ655513 QUV655513 RER655513 RON655513 RYJ655513 SIF655513 SSB655513 TBX655513 TLT655513 TVP655513 UFL655513 UPH655513 UZD655513 VIZ655513 VSV655513 WCR655513 WMN655513 WWJ655513 AC721049 JX721049 TT721049 ADP721049 ANL721049 AXH721049 BHD721049 BQZ721049 CAV721049 CKR721049 CUN721049 DEJ721049 DOF721049 DYB721049 EHX721049 ERT721049 FBP721049 FLL721049 FVH721049 GFD721049 GOZ721049 GYV721049 HIR721049 HSN721049 ICJ721049 IMF721049 IWB721049 JFX721049 JPT721049 JZP721049 KJL721049 KTH721049 LDD721049 LMZ721049 LWV721049 MGR721049 MQN721049 NAJ721049 NKF721049 NUB721049 ODX721049 ONT721049 OXP721049 PHL721049 PRH721049 QBD721049 QKZ721049 QUV721049 RER721049 RON721049 RYJ721049 SIF721049 SSB721049 TBX721049 TLT721049 TVP721049 UFL721049 UPH721049 UZD721049 VIZ721049 VSV721049 WCR721049 WMN721049 WWJ721049 AC786585 JX786585 TT786585 ADP786585 ANL786585 AXH786585 BHD786585 BQZ786585 CAV786585 CKR786585 CUN786585 DEJ786585 DOF786585 DYB786585 EHX786585 ERT786585 FBP786585 FLL786585 FVH786585 GFD786585 GOZ786585 GYV786585 HIR786585 HSN786585 ICJ786585 IMF786585 IWB786585 JFX786585 JPT786585 JZP786585 KJL786585 KTH786585 LDD786585 LMZ786585 LWV786585 MGR786585 MQN786585 NAJ786585 NKF786585 NUB786585 ODX786585 ONT786585 OXP786585 PHL786585 PRH786585 QBD786585 QKZ786585 QUV786585 RER786585 RON786585 RYJ786585 SIF786585 SSB786585 TBX786585 TLT786585 TVP786585 UFL786585 UPH786585 UZD786585 VIZ786585 VSV786585 WCR786585 WMN786585 WWJ786585 AC852121 JX852121 TT852121 ADP852121 ANL852121 AXH852121 BHD852121 BQZ852121 CAV852121 CKR852121 CUN852121 DEJ852121 DOF852121 DYB852121 EHX852121 ERT852121 FBP852121 FLL852121 FVH852121 GFD852121 GOZ852121 GYV852121 HIR852121 HSN852121 ICJ852121 IMF852121 IWB852121 JFX852121 JPT852121 JZP852121 KJL852121 KTH852121 LDD852121 LMZ852121 LWV852121 MGR852121 MQN852121 NAJ852121 NKF852121 NUB852121 ODX852121 ONT852121 OXP852121 PHL852121 PRH852121 QBD852121 QKZ852121 QUV852121 RER852121 RON852121 RYJ852121 SIF852121 SSB852121 TBX852121 TLT852121 TVP852121 UFL852121 UPH852121 UZD852121 VIZ852121 VSV852121 WCR852121 WMN852121 WWJ852121 AC917657 JX917657 TT917657 ADP917657 ANL917657 AXH917657 BHD917657 BQZ917657 CAV917657 CKR917657 CUN917657 DEJ917657 DOF917657 DYB917657 EHX917657 ERT917657 FBP917657 FLL917657 FVH917657 GFD917657 GOZ917657 GYV917657 HIR917657 HSN917657 ICJ917657 IMF917657 IWB917657 JFX917657 JPT917657 JZP917657 KJL917657 KTH917657 LDD917657 LMZ917657 LWV917657 MGR917657 MQN917657 NAJ917657 NKF917657 NUB917657 ODX917657 ONT917657 OXP917657 PHL917657 PRH917657 QBD917657 QKZ917657 QUV917657 RER917657 RON917657 RYJ917657 SIF917657 SSB917657 TBX917657 TLT917657 TVP917657 UFL917657 UPH917657 UZD917657 VIZ917657 VSV917657 WCR917657 WMN917657 WWJ917657 AC983193 JX983193 TT983193 ADP983193 ANL983193 AXH983193 BHD983193 BQZ983193 CAV983193 CKR983193 CUN983193 DEJ983193 DOF983193 DYB983193 EHX983193 ERT983193 FBP983193 FLL983193 FVH983193 GFD983193 GOZ983193 GYV983193 HIR983193 HSN983193 ICJ983193 IMF983193 IWB983193 JFX983193 JPT983193 JZP983193 KJL983193 KTH983193 LDD983193 LMZ983193 LWV983193 MGR983193 MQN983193 NAJ983193 NKF983193 NUB983193 ODX983193 ONT983193 OXP983193 PHL983193 PRH983193 QBD983193 QKZ983193 QUV983193 RER983193 RON983193 RYJ983193 SIF983193 SSB983193 TBX983193 TLT983193 TVP983193 UFL983193 UPH983193 UZD983193 VIZ983193 VSV983193 WCR983193 WMN983193 WWJ983193 Y65689 JT65689 TP65689 ADL65689 ANH65689 AXD65689 BGZ65689 BQV65689 CAR65689 CKN65689 CUJ65689 DEF65689 DOB65689 DXX65689 EHT65689 ERP65689 FBL65689 FLH65689 FVD65689 GEZ65689 GOV65689 GYR65689 HIN65689 HSJ65689 ICF65689 IMB65689 IVX65689 JFT65689 JPP65689 JZL65689 KJH65689 KTD65689 LCZ65689 LMV65689 LWR65689 MGN65689 MQJ65689 NAF65689 NKB65689 NTX65689 ODT65689 ONP65689 OXL65689 PHH65689 PRD65689 QAZ65689 QKV65689 QUR65689 REN65689 ROJ65689 RYF65689 SIB65689 SRX65689 TBT65689 TLP65689 TVL65689 UFH65689 UPD65689 UYZ65689 VIV65689 VSR65689 WCN65689 WMJ65689 WWF65689 Y131225 JT131225 TP131225 ADL131225 ANH131225 AXD131225 BGZ131225 BQV131225 CAR131225 CKN131225 CUJ131225 DEF131225 DOB131225 DXX131225 EHT131225 ERP131225 FBL131225 FLH131225 FVD131225 GEZ131225 GOV131225 GYR131225 HIN131225 HSJ131225 ICF131225 IMB131225 IVX131225 JFT131225 JPP131225 JZL131225 KJH131225 KTD131225 LCZ131225 LMV131225 LWR131225 MGN131225 MQJ131225 NAF131225 NKB131225 NTX131225 ODT131225 ONP131225 OXL131225 PHH131225 PRD131225 QAZ131225 QKV131225 QUR131225 REN131225 ROJ131225 RYF131225 SIB131225 SRX131225 TBT131225 TLP131225 TVL131225 UFH131225 UPD131225 UYZ131225 VIV131225 VSR131225 WCN131225 WMJ131225 WWF131225 Y196761 JT196761 TP196761 ADL196761 ANH196761 AXD196761 BGZ196761 BQV196761 CAR196761 CKN196761 CUJ196761 DEF196761 DOB196761 DXX196761 EHT196761 ERP196761 FBL196761 FLH196761 FVD196761 GEZ196761 GOV196761 GYR196761 HIN196761 HSJ196761 ICF196761 IMB196761 IVX196761 JFT196761 JPP196761 JZL196761 KJH196761 KTD196761 LCZ196761 LMV196761 LWR196761 MGN196761 MQJ196761 NAF196761 NKB196761 NTX196761 ODT196761 ONP196761 OXL196761 PHH196761 PRD196761 QAZ196761 QKV196761 QUR196761 REN196761 ROJ196761 RYF196761 SIB196761 SRX196761 TBT196761 TLP196761 TVL196761 UFH196761 UPD196761 UYZ196761 VIV196761 VSR196761 WCN196761 WMJ196761 WWF196761 Y262297 JT262297 TP262297 ADL262297 ANH262297 AXD262297 BGZ262297 BQV262297 CAR262297 CKN262297 CUJ262297 DEF262297 DOB262297 DXX262297 EHT262297 ERP262297 FBL262297 FLH262297 FVD262297 GEZ262297 GOV262297 GYR262297 HIN262297 HSJ262297 ICF262297 IMB262297 IVX262297 JFT262297 JPP262297 JZL262297 KJH262297 KTD262297 LCZ262297 LMV262297 LWR262297 MGN262297 MQJ262297 NAF262297 NKB262297 NTX262297 ODT262297 ONP262297 OXL262297 PHH262297 PRD262297 QAZ262297 QKV262297 QUR262297 REN262297 ROJ262297 RYF262297 SIB262297 SRX262297 TBT262297 TLP262297 TVL262297 UFH262297 UPD262297 UYZ262297 VIV262297 VSR262297 WCN262297 WMJ262297 WWF262297 Y327833 JT327833 TP327833 ADL327833 ANH327833 AXD327833 BGZ327833 BQV327833 CAR327833 CKN327833 CUJ327833 DEF327833 DOB327833 DXX327833 EHT327833 ERP327833 FBL327833 FLH327833 FVD327833 GEZ327833 GOV327833 GYR327833 HIN327833 HSJ327833 ICF327833 IMB327833 IVX327833 JFT327833 JPP327833 JZL327833 KJH327833 KTD327833 LCZ327833 LMV327833 LWR327833 MGN327833 MQJ327833 NAF327833 NKB327833 NTX327833 ODT327833 ONP327833 OXL327833 PHH327833 PRD327833 QAZ327833 QKV327833 QUR327833 REN327833 ROJ327833 RYF327833 SIB327833 SRX327833 TBT327833 TLP327833 TVL327833 UFH327833 UPD327833 UYZ327833 VIV327833 VSR327833 WCN327833 WMJ327833 WWF327833 Y393369 JT393369 TP393369 ADL393369 ANH393369 AXD393369 BGZ393369 BQV393369 CAR393369 CKN393369 CUJ393369 DEF393369 DOB393369 DXX393369 EHT393369 ERP393369 FBL393369 FLH393369 FVD393369 GEZ393369 GOV393369 GYR393369 HIN393369 HSJ393369 ICF393369 IMB393369 IVX393369 JFT393369 JPP393369 JZL393369 KJH393369 KTD393369 LCZ393369 LMV393369 LWR393369 MGN393369 MQJ393369 NAF393369 NKB393369 NTX393369 ODT393369 ONP393369 OXL393369 PHH393369 PRD393369 QAZ393369 QKV393369 QUR393369 REN393369 ROJ393369 RYF393369 SIB393369 SRX393369 TBT393369 TLP393369 TVL393369 UFH393369 UPD393369 UYZ393369 VIV393369 VSR393369 WCN393369 WMJ393369 WWF393369 Y458905 JT458905 TP458905 ADL458905 ANH458905 AXD458905 BGZ458905 BQV458905 CAR458905 CKN458905 CUJ458905 DEF458905 DOB458905 DXX458905 EHT458905 ERP458905 FBL458905 FLH458905 FVD458905 GEZ458905 GOV458905 GYR458905 HIN458905 HSJ458905 ICF458905 IMB458905 IVX458905 JFT458905 JPP458905 JZL458905 KJH458905 KTD458905 LCZ458905 LMV458905 LWR458905 MGN458905 MQJ458905 NAF458905 NKB458905 NTX458905 ODT458905 ONP458905 OXL458905 PHH458905 PRD458905 QAZ458905 QKV458905 QUR458905 REN458905 ROJ458905 RYF458905 SIB458905 SRX458905 TBT458905 TLP458905 TVL458905 UFH458905 UPD458905 UYZ458905 VIV458905 VSR458905 WCN458905 WMJ458905 WWF458905 Y524441 JT524441 TP524441 ADL524441 ANH524441 AXD524441 BGZ524441 BQV524441 CAR524441 CKN524441 CUJ524441 DEF524441 DOB524441 DXX524441 EHT524441 ERP524441 FBL524441 FLH524441 FVD524441 GEZ524441 GOV524441 GYR524441 HIN524441 HSJ524441 ICF524441 IMB524441 IVX524441 JFT524441 JPP524441 JZL524441 KJH524441 KTD524441 LCZ524441 LMV524441 LWR524441 MGN524441 MQJ524441 NAF524441 NKB524441 NTX524441 ODT524441 ONP524441 OXL524441 PHH524441 PRD524441 QAZ524441 QKV524441 QUR524441 REN524441 ROJ524441 RYF524441 SIB524441 SRX524441 TBT524441 TLP524441 TVL524441 UFH524441 UPD524441 UYZ524441 VIV524441 VSR524441 WCN524441 WMJ524441 WWF524441 Y589977 JT589977 TP589977 ADL589977 ANH589977 AXD589977 BGZ589977 BQV589977 CAR589977 CKN589977 CUJ589977 DEF589977 DOB589977 DXX589977 EHT589977 ERP589977 FBL589977 FLH589977 FVD589977 GEZ589977 GOV589977 GYR589977 HIN589977 HSJ589977 ICF589977 IMB589977 IVX589977 JFT589977 JPP589977 JZL589977 KJH589977 KTD589977 LCZ589977 LMV589977 LWR589977 MGN589977 MQJ589977 NAF589977 NKB589977 NTX589977 ODT589977 ONP589977 OXL589977 PHH589977 PRD589977 QAZ589977 QKV589977 QUR589977 REN589977 ROJ589977 RYF589977 SIB589977 SRX589977 TBT589977 TLP589977 TVL589977 UFH589977 UPD589977 UYZ589977 VIV589977 VSR589977 WCN589977 WMJ589977 WWF589977 Y655513 JT655513 TP655513 ADL655513 ANH655513 AXD655513 BGZ655513 BQV655513 CAR655513 CKN655513 CUJ655513 DEF655513 DOB655513 DXX655513 EHT655513 ERP655513 FBL655513 FLH655513 FVD655513 GEZ655513 GOV655513 GYR655513 HIN655513 HSJ655513 ICF655513 IMB655513 IVX655513 JFT655513 JPP655513 JZL655513 KJH655513 KTD655513 LCZ655513 LMV655513 LWR655513 MGN655513 MQJ655513 NAF655513 NKB655513 NTX655513 ODT655513 ONP655513 OXL655513 PHH655513 PRD655513 QAZ655513 QKV655513 QUR655513 REN655513 ROJ655513 RYF655513 SIB655513 SRX655513 TBT655513 TLP655513 TVL655513 UFH655513 UPD655513 UYZ655513 VIV655513 VSR655513 WCN655513 WMJ655513 WWF655513 Y721049 JT721049 TP721049 ADL721049 ANH721049 AXD721049 BGZ721049 BQV721049 CAR721049 CKN721049 CUJ721049 DEF721049 DOB721049 DXX721049 EHT721049 ERP721049 FBL721049 FLH721049 FVD721049 GEZ721049 GOV721049 GYR721049 HIN721049 HSJ721049 ICF721049 IMB721049 IVX721049 JFT721049 JPP721049 JZL721049 KJH721049 KTD721049 LCZ721049 LMV721049 LWR721049 MGN721049 MQJ721049 NAF721049 NKB721049 NTX721049 ODT721049 ONP721049 OXL721049 PHH721049 PRD721049 QAZ721049 QKV721049 QUR721049 REN721049 ROJ721049 RYF721049 SIB721049 SRX721049 TBT721049 TLP721049 TVL721049 UFH721049 UPD721049 UYZ721049 VIV721049 VSR721049 WCN721049 WMJ721049 WWF721049 Y786585 JT786585 TP786585 ADL786585 ANH786585 AXD786585 BGZ786585 BQV786585 CAR786585 CKN786585 CUJ786585 DEF786585 DOB786585 DXX786585 EHT786585 ERP786585 FBL786585 FLH786585 FVD786585 GEZ786585 GOV786585 GYR786585 HIN786585 HSJ786585 ICF786585 IMB786585 IVX786585 JFT786585 JPP786585 JZL786585 KJH786585 KTD786585 LCZ786585 LMV786585 LWR786585 MGN786585 MQJ786585 NAF786585 NKB786585 NTX786585 ODT786585 ONP786585 OXL786585 PHH786585 PRD786585 QAZ786585 QKV786585 QUR786585 REN786585 ROJ786585 RYF786585 SIB786585 SRX786585 TBT786585 TLP786585 TVL786585 UFH786585 UPD786585 UYZ786585 VIV786585 VSR786585 WCN786585 WMJ786585 WWF786585 Y852121 JT852121 TP852121 ADL852121 ANH852121 AXD852121 BGZ852121 BQV852121 CAR852121 CKN852121 CUJ852121 DEF852121 DOB852121 DXX852121 EHT852121 ERP852121 FBL852121 FLH852121 FVD852121 GEZ852121 GOV852121 GYR852121 HIN852121 HSJ852121 ICF852121 IMB852121 IVX852121 JFT852121 JPP852121 JZL852121 KJH852121 KTD852121 LCZ852121 LMV852121 LWR852121 MGN852121 MQJ852121 NAF852121 NKB852121 NTX852121 ODT852121 ONP852121 OXL852121 PHH852121 PRD852121 QAZ852121 QKV852121 QUR852121 REN852121 ROJ852121 RYF852121 SIB852121 SRX852121 TBT852121 TLP852121 TVL852121 UFH852121 UPD852121 UYZ852121 VIV852121 VSR852121 WCN852121 WMJ852121 WWF852121 Y917657 JT917657 TP917657 ADL917657 ANH917657 AXD917657 BGZ917657 BQV917657 CAR917657 CKN917657 CUJ917657 DEF917657 DOB917657 DXX917657 EHT917657 ERP917657 FBL917657 FLH917657 FVD917657 GEZ917657 GOV917657 GYR917657 HIN917657 HSJ917657 ICF917657 IMB917657 IVX917657 JFT917657 JPP917657 JZL917657 KJH917657 KTD917657 LCZ917657 LMV917657 LWR917657 MGN917657 MQJ917657 NAF917657 NKB917657 NTX917657 ODT917657 ONP917657 OXL917657 PHH917657 PRD917657 QAZ917657 QKV917657 QUR917657 REN917657 ROJ917657 RYF917657 SIB917657 SRX917657 TBT917657 TLP917657 TVL917657 UFH917657 UPD917657 UYZ917657 VIV917657 VSR917657 WCN917657 WMJ917657 WWF917657 Y983193 JT983193 TP983193 ADL983193 ANH983193 AXD983193 BGZ983193 BQV983193 CAR983193 CKN983193 CUJ983193 DEF983193 DOB983193 DXX983193 EHT983193 ERP983193 FBL983193 FLH983193 FVD983193 GEZ983193 GOV983193 GYR983193 HIN983193 HSJ983193 ICF983193 IMB983193 IVX983193 JFT983193 JPP983193 JZL983193 KJH983193 KTD983193 LCZ983193 LMV983193 LWR983193 MGN983193 MQJ983193 NAF983193 NKB983193 NTX983193 ODT983193 ONP983193 OXL983193 PHH983193 PRD983193 QAZ983193 QKV983193 QUR983193 REN983193 ROJ983193 RYF983193 SIB983193 SRX983193 TBT983193 TLP983193 TVL983193 UFH983193 UPD983193 UYZ983193 VIV983193 VSR983193 WCN983193 WMJ983193 WWF983193 AG65689 KB65689 TX65689 ADT65689 ANP65689 AXL65689 BHH65689 BRD65689 CAZ65689 CKV65689 CUR65689 DEN65689 DOJ65689 DYF65689 EIB65689 ERX65689 FBT65689 FLP65689 FVL65689 GFH65689 GPD65689 GYZ65689 HIV65689 HSR65689 ICN65689 IMJ65689 IWF65689 JGB65689 JPX65689 JZT65689 KJP65689 KTL65689 LDH65689 LND65689 LWZ65689 MGV65689 MQR65689 NAN65689 NKJ65689 NUF65689 OEB65689 ONX65689 OXT65689 PHP65689 PRL65689 QBH65689 QLD65689 QUZ65689 REV65689 ROR65689 RYN65689 SIJ65689 SSF65689 TCB65689 TLX65689 TVT65689 UFP65689 UPL65689 UZH65689 VJD65689 VSZ65689 WCV65689 WMR65689 WWN65689 AG131225 KB131225 TX131225 ADT131225 ANP131225 AXL131225 BHH131225 BRD131225 CAZ131225 CKV131225 CUR131225 DEN131225 DOJ131225 DYF131225 EIB131225 ERX131225 FBT131225 FLP131225 FVL131225 GFH131225 GPD131225 GYZ131225 HIV131225 HSR131225 ICN131225 IMJ131225 IWF131225 JGB131225 JPX131225 JZT131225 KJP131225 KTL131225 LDH131225 LND131225 LWZ131225 MGV131225 MQR131225 NAN131225 NKJ131225 NUF131225 OEB131225 ONX131225 OXT131225 PHP131225 PRL131225 QBH131225 QLD131225 QUZ131225 REV131225 ROR131225 RYN131225 SIJ131225 SSF131225 TCB131225 TLX131225 TVT131225 UFP131225 UPL131225 UZH131225 VJD131225 VSZ131225 WCV131225 WMR131225 WWN131225 AG196761 KB196761 TX196761 ADT196761 ANP196761 AXL196761 BHH196761 BRD196761 CAZ196761 CKV196761 CUR196761 DEN196761 DOJ196761 DYF196761 EIB196761 ERX196761 FBT196761 FLP196761 FVL196761 GFH196761 GPD196761 GYZ196761 HIV196761 HSR196761 ICN196761 IMJ196761 IWF196761 JGB196761 JPX196761 JZT196761 KJP196761 KTL196761 LDH196761 LND196761 LWZ196761 MGV196761 MQR196761 NAN196761 NKJ196761 NUF196761 OEB196761 ONX196761 OXT196761 PHP196761 PRL196761 QBH196761 QLD196761 QUZ196761 REV196761 ROR196761 RYN196761 SIJ196761 SSF196761 TCB196761 TLX196761 TVT196761 UFP196761 UPL196761 UZH196761 VJD196761 VSZ196761 WCV196761 WMR196761 WWN196761 AG262297 KB262297 TX262297 ADT262297 ANP262297 AXL262297 BHH262297 BRD262297 CAZ262297 CKV262297 CUR262297 DEN262297 DOJ262297 DYF262297 EIB262297 ERX262297 FBT262297 FLP262297 FVL262297 GFH262297 GPD262297 GYZ262297 HIV262297 HSR262297 ICN262297 IMJ262297 IWF262297 JGB262297 JPX262297 JZT262297 KJP262297 KTL262297 LDH262297 LND262297 LWZ262297 MGV262297 MQR262297 NAN262297 NKJ262297 NUF262297 OEB262297 ONX262297 OXT262297 PHP262297 PRL262297 QBH262297 QLD262297 QUZ262297 REV262297 ROR262297 RYN262297 SIJ262297 SSF262297 TCB262297 TLX262297 TVT262297 UFP262297 UPL262297 UZH262297 VJD262297 VSZ262297 WCV262297 WMR262297 WWN262297 AG327833 KB327833 TX327833 ADT327833 ANP327833 AXL327833 BHH327833 BRD327833 CAZ327833 CKV327833 CUR327833 DEN327833 DOJ327833 DYF327833 EIB327833 ERX327833 FBT327833 FLP327833 FVL327833 GFH327833 GPD327833 GYZ327833 HIV327833 HSR327833 ICN327833 IMJ327833 IWF327833 JGB327833 JPX327833 JZT327833 KJP327833 KTL327833 LDH327833 LND327833 LWZ327833 MGV327833 MQR327833 NAN327833 NKJ327833 NUF327833 OEB327833 ONX327833 OXT327833 PHP327833 PRL327833 QBH327833 QLD327833 QUZ327833 REV327833 ROR327833 RYN327833 SIJ327833 SSF327833 TCB327833 TLX327833 TVT327833 UFP327833 UPL327833 UZH327833 VJD327833 VSZ327833 WCV327833 WMR327833 WWN327833 AG393369 KB393369 TX393369 ADT393369 ANP393369 AXL393369 BHH393369 BRD393369 CAZ393369 CKV393369 CUR393369 DEN393369 DOJ393369 DYF393369 EIB393369 ERX393369 FBT393369 FLP393369 FVL393369 GFH393369 GPD393369 GYZ393369 HIV393369 HSR393369 ICN393369 IMJ393369 IWF393369 JGB393369 JPX393369 JZT393369 KJP393369 KTL393369 LDH393369 LND393369 LWZ393369 MGV393369 MQR393369 NAN393369 NKJ393369 NUF393369 OEB393369 ONX393369 OXT393369 PHP393369 PRL393369 QBH393369 QLD393369 QUZ393369 REV393369 ROR393369 RYN393369 SIJ393369 SSF393369 TCB393369 TLX393369 TVT393369 UFP393369 UPL393369 UZH393369 VJD393369 VSZ393369 WCV393369 WMR393369 WWN393369 AG458905 KB458905 TX458905 ADT458905 ANP458905 AXL458905 BHH458905 BRD458905 CAZ458905 CKV458905 CUR458905 DEN458905 DOJ458905 DYF458905 EIB458905 ERX458905 FBT458905 FLP458905 FVL458905 GFH458905 GPD458905 GYZ458905 HIV458905 HSR458905 ICN458905 IMJ458905 IWF458905 JGB458905 JPX458905 JZT458905 KJP458905 KTL458905 LDH458905 LND458905 LWZ458905 MGV458905 MQR458905 NAN458905 NKJ458905 NUF458905 OEB458905 ONX458905 OXT458905 PHP458905 PRL458905 QBH458905 QLD458905 QUZ458905 REV458905 ROR458905 RYN458905 SIJ458905 SSF458905 TCB458905 TLX458905 TVT458905 UFP458905 UPL458905 UZH458905 VJD458905 VSZ458905 WCV458905 WMR458905 WWN458905 AG524441 KB524441 TX524441 ADT524441 ANP524441 AXL524441 BHH524441 BRD524441 CAZ524441 CKV524441 CUR524441 DEN524441 DOJ524441 DYF524441 EIB524441 ERX524441 FBT524441 FLP524441 FVL524441 GFH524441 GPD524441 GYZ524441 HIV524441 HSR524441 ICN524441 IMJ524441 IWF524441 JGB524441 JPX524441 JZT524441 KJP524441 KTL524441 LDH524441 LND524441 LWZ524441 MGV524441 MQR524441 NAN524441 NKJ524441 NUF524441 OEB524441 ONX524441 OXT524441 PHP524441 PRL524441 QBH524441 QLD524441 QUZ524441 REV524441 ROR524441 RYN524441 SIJ524441 SSF524441 TCB524441 TLX524441 TVT524441 UFP524441 UPL524441 UZH524441 VJD524441 VSZ524441 WCV524441 WMR524441 WWN524441 AG589977 KB589977 TX589977 ADT589977 ANP589977 AXL589977 BHH589977 BRD589977 CAZ589977 CKV589977 CUR589977 DEN589977 DOJ589977 DYF589977 EIB589977 ERX589977 FBT589977 FLP589977 FVL589977 GFH589977 GPD589977 GYZ589977 HIV589977 HSR589977 ICN589977 IMJ589977 IWF589977 JGB589977 JPX589977 JZT589977 KJP589977 KTL589977 LDH589977 LND589977 LWZ589977 MGV589977 MQR589977 NAN589977 NKJ589977 NUF589977 OEB589977 ONX589977 OXT589977 PHP589977 PRL589977 QBH589977 QLD589977 QUZ589977 REV589977 ROR589977 RYN589977 SIJ589977 SSF589977 TCB589977 TLX589977 TVT589977 UFP589977 UPL589977 UZH589977 VJD589977 VSZ589977 WCV589977 WMR589977 WWN589977 AG655513 KB655513 TX655513 ADT655513 ANP655513 AXL655513 BHH655513 BRD655513 CAZ655513 CKV655513 CUR655513 DEN655513 DOJ655513 DYF655513 EIB655513 ERX655513 FBT655513 FLP655513 FVL655513 GFH655513 GPD655513 GYZ655513 HIV655513 HSR655513 ICN655513 IMJ655513 IWF655513 JGB655513 JPX655513 JZT655513 KJP655513 KTL655513 LDH655513 LND655513 LWZ655513 MGV655513 MQR655513 NAN655513 NKJ655513 NUF655513 OEB655513 ONX655513 OXT655513 PHP655513 PRL655513 QBH655513 QLD655513 QUZ655513 REV655513 ROR655513 RYN655513 SIJ655513 SSF655513 TCB655513 TLX655513 TVT655513 UFP655513 UPL655513 UZH655513 VJD655513 VSZ655513 WCV655513 WMR655513 WWN655513 AG721049 KB721049 TX721049 ADT721049 ANP721049 AXL721049 BHH721049 BRD721049 CAZ721049 CKV721049 CUR721049 DEN721049 DOJ721049 DYF721049 EIB721049 ERX721049 FBT721049 FLP721049 FVL721049 GFH721049 GPD721049 GYZ721049 HIV721049 HSR721049 ICN721049 IMJ721049 IWF721049 JGB721049 JPX721049 JZT721049 KJP721049 KTL721049 LDH721049 LND721049 LWZ721049 MGV721049 MQR721049 NAN721049 NKJ721049 NUF721049 OEB721049 ONX721049 OXT721049 PHP721049 PRL721049 QBH721049 QLD721049 QUZ721049 REV721049 ROR721049 RYN721049 SIJ721049 SSF721049 TCB721049 TLX721049 TVT721049 UFP721049 UPL721049 UZH721049 VJD721049 VSZ721049 WCV721049 WMR721049 WWN721049 AG786585 KB786585 TX786585 ADT786585 ANP786585 AXL786585 BHH786585 BRD786585 CAZ786585 CKV786585 CUR786585 DEN786585 DOJ786585 DYF786585 EIB786585 ERX786585 FBT786585 FLP786585 FVL786585 GFH786585 GPD786585 GYZ786585 HIV786585 HSR786585 ICN786585 IMJ786585 IWF786585 JGB786585 JPX786585 JZT786585 KJP786585 KTL786585 LDH786585 LND786585 LWZ786585 MGV786585 MQR786585 NAN786585 NKJ786585 NUF786585 OEB786585 ONX786585 OXT786585 PHP786585 PRL786585 QBH786585 QLD786585 QUZ786585 REV786585 ROR786585 RYN786585 SIJ786585 SSF786585 TCB786585 TLX786585 TVT786585 UFP786585 UPL786585 UZH786585 VJD786585 VSZ786585 WCV786585 WMR786585 WWN786585 AG852121 KB852121 TX852121 ADT852121 ANP852121 AXL852121 BHH852121 BRD852121 CAZ852121 CKV852121 CUR852121 DEN852121 DOJ852121 DYF852121 EIB852121 ERX852121 FBT852121 FLP852121 FVL852121 GFH852121 GPD852121 GYZ852121 HIV852121 HSR852121 ICN852121 IMJ852121 IWF852121 JGB852121 JPX852121 JZT852121 KJP852121 KTL852121 LDH852121 LND852121 LWZ852121 MGV852121 MQR852121 NAN852121 NKJ852121 NUF852121 OEB852121 ONX852121 OXT852121 PHP852121 PRL852121 QBH852121 QLD852121 QUZ852121 REV852121 ROR852121 RYN852121 SIJ852121 SSF852121 TCB852121 TLX852121 TVT852121 UFP852121 UPL852121 UZH852121 VJD852121 VSZ852121 WCV852121 WMR852121 WWN852121 AG917657 KB917657 TX917657 ADT917657 ANP917657 AXL917657 BHH917657 BRD917657 CAZ917657 CKV917657 CUR917657 DEN917657 DOJ917657 DYF917657 EIB917657 ERX917657 FBT917657 FLP917657 FVL917657 GFH917657 GPD917657 GYZ917657 HIV917657 HSR917657 ICN917657 IMJ917657 IWF917657 JGB917657 JPX917657 JZT917657 KJP917657 KTL917657 LDH917657 LND917657 LWZ917657 MGV917657 MQR917657 NAN917657 NKJ917657 NUF917657 OEB917657 ONX917657 OXT917657 PHP917657 PRL917657 QBH917657 QLD917657 QUZ917657 REV917657 ROR917657 RYN917657 SIJ917657 SSF917657 TCB917657 TLX917657 TVT917657 UFP917657 UPL917657 UZH917657 VJD917657 VSZ917657 WCV917657 WMR917657 WWN917657 AG983193 KB983193 TX983193 ADT983193 ANP983193 AXL983193 BHH983193 BRD983193 CAZ983193 CKV983193 CUR983193 DEN983193 DOJ983193 DYF983193 EIB983193 ERX983193 FBT983193 FLP983193 FVL983193 GFH983193 GPD983193 GYZ983193 HIV983193 HSR983193 ICN983193 IMJ983193 IWF983193 JGB983193 JPX983193 JZT983193 KJP983193 KTL983193 LDH983193 LND983193 LWZ983193 MGV983193 MQR983193 NAN983193 NKJ983193 NUF983193 OEB983193 ONX983193 OXT983193 PHP983193 PRL983193 QBH983193 QLD983193 QUZ983193 REV983193 ROR983193 RYN983193 SIJ983193 SSF983193 TCB983193 TLX983193 TVT983193 UFP983193 UPL983193 UZH983193 VJD983193 VSZ983193 WCV983193 WMR983193 WWN983193 WMS119 WWO119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TLY119 KK75 UG75 AEC75 ANY75 AXU75 BHQ75 BRM75 CBI75 CLE75 CVA75 DEW75 DOS75 DYO75 EIK75 ESG75 FCC75 FLY75 FVU75 GFQ75 GPM75 GZI75 HJE75 HTA75 ICW75 IMS75 IWO75 JGK75 JQG75 KAC75 KJY75 KTU75 LDQ75 LNM75 LXI75 MHE75 MRA75 NAW75 NKS75 NUO75 OEK75 OOG75 OYC75 PHY75 PRU75 QBQ75 QLM75 QVI75 RFE75 RPA75 RYW75 SIS75 SSO75 TCK75 TMG75 TWC75 UFY75 UPU75 UZQ75 VJM75 VTI75 WDE75 WNA75 WWW75 JY75 TU75 ADQ75 ANM75 AXI75 BHE75 BRA75 CAW75 CKS75 CUO75 DEK75 DOG75 DYC75 EHY75 ERU75 FBQ75 FLM75 FVI75 GFE75 GPA75 GYW75 HIS75 HSO75 ICK75 IMG75 IWC75 JFY75 JPU75 JZQ75 KJM75 KTI75 LDE75 LNA75 LWW75 MGS75 MQO75 NAK75 NKG75 NUC75 ODY75 ONU75 OXQ75 PHM75 PRI75 QBE75 QLA75 QUW75 RES75 ROO75 RYK75 SIG75 SSC75 TBY75 TLU75 TVQ75 UFM75 UPI75 UZE75 VJA75 VSW75 WCS75 WMO75 WWK75 TVU119 KC75 TY75 ADU75 ANQ75 AXM75 BHI75 BRE75 CBA75 CKW75 CUS75 DEO75 DOK75 DYG75 EIC75 ERY75 FBU75 FLQ75 FVM75 GFI75 GPE75 GZA75 HIW75 HSS75 ICO75 IMK75 IWG75 JGC75 JPY75 JZU75 KJQ75 KTM75 LDI75 LNE75 LXA75 MGW75 MQS75 NAO75 NKK75 NUG75 OEC75 ONY75 OXU75 PHQ75 PRM75 QBI75 QLE75 QVA75 REW75 ROS75 RYO75 SIK75 SSG75 TCC75 TLY75 TVU75 UFQ75 UPM75 UZI75 VJE75 VTA75 WCW75 WMS75 WWO75 JZ164 TV164 ADR164 ANN164 AXJ164 BHF164 BRB164 CAX164 CKT164 CUP164 DEL164 DOH164 DYD164 EHZ164 ERV164 FBR164 FLN164 FVJ164 GFF164 GPB164 GYX164 HIT164 HSP164 ICL164 IMH164 IWD164 JFZ164 JPV164 JZR164 KJN164 KTJ164 LDF164 LNB164 LWX164 MGT164 MQP164 NAL164 NKH164 NUD164 ODZ164 ONV164 OXR164 PHN164 PRJ164 QBF164 QLB164 QUX164 RET164 ROP164 RYL164 SIH164 SSD164 TBZ164 TLV164 TVR164 UFN164 UPJ164 UZF164 VJB164 VSX164 WCT164 WMP164 WWL164 KD164 TZ164 ADV164 ANR164 AXN164 BHJ164 BRF164 CBB164 CKX164 CUT164 DEP164 DOL164 DYH164 EID164 ERZ164 FBV164 FLR164 FVN164 GFJ164 GPF164 GZB164 HIX164 HST164 ICP164 IML164 IWH164 JGD164 JPZ164 JZV164 KJR164 KTN164 LDJ164 LNF164 LXB164 MGX164 MQT164 NAP164 NKL164 NUH164 OED164 ONZ164 OXV164 PHR164 PRN164 QBJ164 QLF164 QVB164 REX164 ROT164 RYP164 SIL164 SSH164 TCD164 TLZ164 TVV164 UFR164 UPN164 UZJ164 VJF164 VTB164 WCX164 WMT164 WWP164 KH164 UD164 ADZ164 ANV164 AXR164 BHN164 BRJ164 CBF164 CLB164 CUX164 DET164 DOP164 DYL164 EIH164 ESD164 FBZ164 FLV164 FVR164 GFN164 GPJ164 GZF164 HJB164 HSX164 ICT164 IMP164 IWL164 JGH164 JQD164 JZZ164 KJV164 KTR164 LDN164 LNJ164 LXF164 MHB164 MQX164 NAT164 NKP164 NUL164 OEH164 OOD164 OXZ164 PHV164 PRR164 QBN164 QLJ164 QVF164 RFB164 ROX164 RYT164 SIP164 SSL164 TCH164 TMD164 TVZ164 UFV164 UPR164 UZN164 VJJ164 VTF164 WDB164 WMX164 WWT164 UZI119 KL164 UH164 AED164 ANZ164 AXV164 BHR164 BRN164 CBJ164 CLF164 CVB164 DEX164 DOT164 DYP164 EIL164 ESH164 FCD164 FLZ164 FVV164 GFR164 GPN164 GZJ164 HJF164 HTB164 ICX164 IMT164 IWP164 JGL164 JQH164 KAD164 KJZ164 KTV164 LDR164 LNN164 LXJ164 MHF164 MRB164 NAX164 NKT164 NUP164 OEL164 OOH164 OYD164 PHZ164 PRV164 QBR164 QLN164 QVJ164 RFF164 RPB164 RYX164 SIT164 SSP164 TCL164 TMH164 TWD164 UFZ164 UPV164 UZR164 VJN164 VTJ164 WDF164 WNB164 WWX164 VJE119 VTA119 WCW119 AH119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WWS119 AP119 KK119 UG119 AEC119 ANY119 AXU119 BHQ119 BRM119 CBI119 CLE119 CVA119 DEW119 DOS119 DYO119 EIK119 ESG119 FCC119 FLY119 FVU119 GFQ119 GPM119 GZI119 HJE119 HTA119 ICW119 IMS119 IWO119 JGK119 JQG119 KAC119 KJY119 KTU119 LDQ119 LNM119 LXI119 MHE119 MRA119 NAW119 NKS119 NUO119 OEK119 OOG119 OYC119 PHY119 PRU119 QBQ119 QLM119 QVI119 RFE119 RPA119 RYW119 SIS119 SSO119 TCK119 TMG119 TWC119 UFY119 UPU119 UZQ119 VJM119 VTI119 WDE119 WNA119 WWW119 AD119 JY119 TU119 ADQ119 ANM119 AXI119 BHE119 BRA119 CAW119 CKS119 CUO119 DEK119 DOG119 DYC119 EHY119 ERU119 FBQ119 FLM119 FVI119 GFE119 GPA119 GYW119 HIS119 HSO119 ICK119 IMG119 IWC119 JFY119 JPU119 JZQ119 KJM119 KTI119 LDE119 LNA119 LWW119 MGS119 MQO119 NAK119 NKG119 NUC119 ODY119 ONU119 OXQ119 PHM119 PRI119 QBE119 QLA119 QUW119 RES119 ROO119 RYK119 SIG119 SSC119 TBY119 TLU119 TVQ119 UFM119 UPI119 UZE119 VJA119 VSW119 WCS119 WMO119 WWK119 KC119 TY119 ADU119 ANQ119 AXM119 BHI119 BRE119 CBA119 CKW119 CUS119 DEO119 DOK119 DYG119 EIC119 ERY119 FBU119 FLQ119 FVM119 GFI119 GPE119 GZA119 HIW119 HSS119 ICO119 IMK119 IWG119 JGC119 JPY119 JZU119 KJQ119 KTM119 LDI119 LNE119 LXA119 MGW119 MQS119 NAO119 NKK119 NUG119 OEC119 ONY119 OXU119 PHQ119 PRM119 QBI119 QLE119 QVA119 REW119 ROS119 RYO119 SIK119 SSG119 TCC119</xm:sqref>
        </x14:dataValidation>
        <x14:dataValidation type="list" showInputMessage="1" showErrorMessage="1" xr:uid="{04AFBF57-9284-4FA8-ADA6-ADEA1AE77467}">
          <x14:formula1>
            <xm:f>data2!$A$2:$A$49</xm:f>
          </x14:formula1>
          <xm:sqref>S52:X52 S68:X68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rgb="FF00B0F0"/>
    <pageSetUpPr fitToPage="1"/>
  </sheetPr>
  <dimension ref="A1:CJ284"/>
  <sheetViews>
    <sheetView showGridLines="0" view="pageBreakPreview" zoomScale="55" zoomScaleNormal="40" zoomScaleSheetLayoutView="55" zoomScalePageLayoutView="40" workbookViewId="0">
      <selection activeCell="C117" sqref="C117:AC117"/>
    </sheetView>
  </sheetViews>
  <sheetFormatPr defaultColWidth="2.625" defaultRowHeight="13.5"/>
  <cols>
    <col min="1" max="1" width="2.625" style="60"/>
    <col min="2" max="2" width="2.625" style="60" customWidth="1"/>
    <col min="3" max="3" width="4" style="60" bestFit="1" customWidth="1"/>
    <col min="4" max="4" width="2.625" style="60"/>
    <col min="5" max="5" width="2.5" style="60" customWidth="1"/>
    <col min="6" max="13" width="2.625" style="60"/>
    <col min="14" max="14" width="2.75" style="60" customWidth="1"/>
    <col min="15" max="15" width="2.625" style="60" customWidth="1"/>
    <col min="16" max="19" width="2.625" style="60"/>
    <col min="20" max="20" width="3.375" style="60" bestFit="1" customWidth="1"/>
    <col min="21" max="40" width="2.625" style="60"/>
    <col min="41" max="41" width="2.625" style="61"/>
    <col min="42" max="42" width="2.625" style="61" customWidth="1"/>
    <col min="43" max="44" width="2.625" style="61"/>
    <col min="45" max="45" width="2.625" style="61" customWidth="1"/>
    <col min="46" max="78" width="2.625" style="61"/>
    <col min="79" max="82" width="2.625" style="61" customWidth="1"/>
    <col min="83" max="84" width="3.625" style="61" customWidth="1"/>
    <col min="85" max="87" width="2.625" style="61" customWidth="1"/>
    <col min="88" max="88" width="5.375" style="61" hidden="1" customWidth="1"/>
    <col min="89" max="90" width="2.625" style="61"/>
    <col min="91" max="93" width="2.625" style="61" customWidth="1"/>
    <col min="94" max="16384" width="2.625" style="61"/>
  </cols>
  <sheetData>
    <row r="1" spans="1:86" ht="18.75" customHeight="1"/>
    <row r="2" spans="1:86" ht="28.5" customHeight="1">
      <c r="A2" s="62"/>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4" t="s">
        <v>401</v>
      </c>
      <c r="BZ2" s="608" t="s">
        <v>402</v>
      </c>
      <c r="CA2" s="608"/>
      <c r="CB2" s="65" t="s">
        <v>403</v>
      </c>
      <c r="CC2" s="608" t="s">
        <v>409</v>
      </c>
      <c r="CD2" s="608"/>
      <c r="CE2" s="64" t="s">
        <v>405</v>
      </c>
      <c r="CF2" s="64" t="s">
        <v>406</v>
      </c>
    </row>
    <row r="3" spans="1:86" ht="19.5" customHeight="1">
      <c r="A3" s="66"/>
      <c r="B3" s="66"/>
      <c r="C3" s="66"/>
      <c r="D3" s="66"/>
      <c r="E3" s="66"/>
      <c r="F3" s="66"/>
      <c r="G3" s="66"/>
      <c r="H3" s="66"/>
      <c r="I3" s="66"/>
      <c r="J3" s="66"/>
      <c r="K3" s="66"/>
      <c r="L3" s="66"/>
      <c r="M3" s="66"/>
      <c r="N3" s="66"/>
      <c r="O3" s="66"/>
      <c r="P3" s="66"/>
      <c r="Q3" s="627" t="s">
        <v>398</v>
      </c>
      <c r="R3" s="627"/>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7"/>
      <c r="BN3" s="67"/>
      <c r="BO3" s="67"/>
      <c r="BP3" s="67"/>
      <c r="BQ3" s="67"/>
      <c r="BR3" s="67"/>
      <c r="BS3" s="67"/>
      <c r="BT3" s="67"/>
      <c r="BU3" s="68"/>
      <c r="BV3" s="68"/>
      <c r="BW3" s="69"/>
      <c r="BX3" s="68"/>
      <c r="BY3" s="68"/>
      <c r="BZ3" s="70"/>
      <c r="CA3" s="68"/>
      <c r="CB3" s="69"/>
      <c r="CC3" s="71"/>
      <c r="CD3" s="71"/>
      <c r="CE3" s="71"/>
      <c r="CF3" s="71"/>
      <c r="CG3" s="71"/>
    </row>
    <row r="4" spans="1:86" ht="16.5" customHeight="1">
      <c r="A4" s="15"/>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3"/>
      <c r="AP4" s="73"/>
      <c r="AQ4" s="73"/>
      <c r="CB4" s="74"/>
    </row>
    <row r="5" spans="1:86" ht="16.5" customHeight="1">
      <c r="A5" s="15"/>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3"/>
      <c r="AP5" s="73"/>
      <c r="AQ5" s="73"/>
      <c r="CB5" s="74"/>
    </row>
    <row r="6" spans="1:86" ht="28.5" customHeight="1">
      <c r="A6" s="526" t="s">
        <v>399</v>
      </c>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19"/>
      <c r="BC6" s="619"/>
      <c r="BD6" s="619"/>
      <c r="BE6" s="619"/>
      <c r="BF6" s="619"/>
      <c r="BG6" s="619"/>
      <c r="BH6" s="619"/>
      <c r="BI6" s="619"/>
      <c r="BJ6" s="619"/>
      <c r="BK6" s="619"/>
      <c r="BL6" s="619"/>
      <c r="BM6" s="619"/>
      <c r="BN6" s="619"/>
      <c r="BO6" s="619"/>
      <c r="BP6" s="619"/>
      <c r="BQ6" s="619"/>
      <c r="BR6" s="619"/>
      <c r="BS6" s="619"/>
      <c r="BT6" s="619"/>
      <c r="BU6" s="619"/>
      <c r="BV6" s="619"/>
      <c r="BW6" s="619"/>
      <c r="BX6" s="619"/>
      <c r="BY6" s="619"/>
      <c r="BZ6" s="619"/>
      <c r="CA6" s="619"/>
      <c r="CB6" s="619"/>
    </row>
    <row r="7" spans="1:86" ht="24" customHeight="1">
      <c r="A7" s="526" t="s">
        <v>719</v>
      </c>
      <c r="B7" s="526"/>
      <c r="C7" s="526"/>
      <c r="D7" s="526"/>
      <c r="E7" s="526"/>
      <c r="F7" s="526"/>
      <c r="G7" s="526"/>
      <c r="H7" s="526"/>
      <c r="I7" s="526"/>
      <c r="J7" s="526"/>
      <c r="K7" s="526"/>
      <c r="L7" s="526"/>
      <c r="M7" s="526"/>
      <c r="N7" s="526"/>
      <c r="O7" s="526"/>
      <c r="P7" s="526"/>
      <c r="Q7" s="526"/>
      <c r="R7" s="526"/>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6"/>
      <c r="AV7" s="526"/>
      <c r="AW7" s="526"/>
      <c r="AX7" s="526"/>
      <c r="AY7" s="526"/>
      <c r="AZ7" s="526"/>
      <c r="BA7" s="526"/>
      <c r="BB7" s="526"/>
      <c r="BC7" s="526"/>
      <c r="BD7" s="526"/>
      <c r="BE7" s="526"/>
      <c r="BF7" s="526"/>
      <c r="BG7" s="526"/>
      <c r="BH7" s="526"/>
      <c r="BI7" s="526"/>
      <c r="BJ7" s="526"/>
      <c r="BK7" s="526"/>
      <c r="BL7" s="526"/>
      <c r="BM7" s="526"/>
      <c r="BN7" s="526"/>
      <c r="BO7" s="526"/>
      <c r="BP7" s="526"/>
      <c r="BQ7" s="526"/>
      <c r="BR7" s="526"/>
      <c r="BS7" s="526"/>
      <c r="BT7" s="526"/>
      <c r="BU7" s="526"/>
      <c r="BV7" s="526"/>
      <c r="BW7" s="526"/>
      <c r="BX7" s="526"/>
      <c r="BY7" s="526"/>
      <c r="BZ7" s="526"/>
      <c r="CA7" s="526"/>
      <c r="CB7" s="526"/>
      <c r="CC7" s="526"/>
      <c r="CD7" s="526"/>
      <c r="CE7" s="526"/>
    </row>
    <row r="8" spans="1:86" ht="24" customHeight="1">
      <c r="A8" s="526"/>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6"/>
      <c r="AR8" s="526"/>
      <c r="AS8" s="526"/>
      <c r="AT8" s="526"/>
      <c r="AU8" s="526"/>
      <c r="AV8" s="526"/>
      <c r="AW8" s="526"/>
      <c r="AX8" s="526"/>
      <c r="AY8" s="526"/>
      <c r="AZ8" s="526"/>
      <c r="BA8" s="526"/>
      <c r="BB8" s="526"/>
      <c r="BC8" s="526"/>
      <c r="BD8" s="526"/>
      <c r="BE8" s="526"/>
      <c r="BF8" s="526"/>
      <c r="BG8" s="526"/>
      <c r="BH8" s="526"/>
      <c r="BI8" s="526"/>
      <c r="BJ8" s="526"/>
      <c r="BK8" s="526"/>
      <c r="BL8" s="526"/>
      <c r="BM8" s="526"/>
      <c r="BN8" s="526"/>
      <c r="BO8" s="526"/>
      <c r="BP8" s="526"/>
      <c r="BQ8" s="526"/>
      <c r="BR8" s="526"/>
      <c r="BS8" s="526"/>
      <c r="BT8" s="526"/>
      <c r="BU8" s="526"/>
      <c r="BV8" s="526"/>
      <c r="BW8" s="526"/>
      <c r="BX8" s="526"/>
      <c r="BY8" s="526"/>
      <c r="BZ8" s="526"/>
      <c r="CA8" s="526"/>
      <c r="CB8" s="526"/>
      <c r="CC8" s="526"/>
      <c r="CD8" s="526"/>
      <c r="CE8" s="526"/>
    </row>
    <row r="9" spans="1:86" ht="18.7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6"/>
      <c r="AP9" s="77"/>
      <c r="AQ9" s="76"/>
      <c r="AR9" s="77"/>
      <c r="AS9" s="76"/>
      <c r="AT9" s="77"/>
      <c r="AU9" s="76"/>
      <c r="AV9" s="77"/>
      <c r="AW9" s="76"/>
      <c r="AX9" s="77"/>
      <c r="AY9" s="76"/>
      <c r="AZ9" s="77"/>
      <c r="BA9" s="76"/>
      <c r="BB9" s="77"/>
      <c r="BC9" s="76"/>
      <c r="BD9" s="77"/>
      <c r="BE9" s="76"/>
      <c r="BF9" s="77"/>
      <c r="BG9" s="76"/>
      <c r="BH9" s="77"/>
      <c r="BI9" s="76"/>
      <c r="BJ9" s="77"/>
      <c r="BK9" s="76"/>
      <c r="BL9" s="77"/>
      <c r="BM9" s="76"/>
      <c r="BN9" s="77"/>
      <c r="BO9" s="76"/>
      <c r="BP9" s="77"/>
      <c r="BQ9" s="76"/>
      <c r="BR9" s="77"/>
      <c r="BS9" s="76"/>
      <c r="BT9" s="77"/>
      <c r="BU9" s="76"/>
      <c r="BV9" s="77"/>
      <c r="BW9" s="76"/>
      <c r="BX9" s="77"/>
      <c r="BY9" s="76"/>
      <c r="BZ9" s="77"/>
      <c r="CA9" s="76"/>
      <c r="CB9" s="77"/>
    </row>
    <row r="10" spans="1:86" ht="29.25" customHeight="1">
      <c r="A10" s="628" t="s">
        <v>397</v>
      </c>
      <c r="B10" s="628"/>
      <c r="C10" s="628"/>
      <c r="D10" s="628"/>
      <c r="E10" s="628"/>
      <c r="F10" s="628"/>
      <c r="G10" s="628"/>
      <c r="H10" s="628"/>
      <c r="I10" s="628"/>
      <c r="J10" s="628"/>
      <c r="K10" s="628"/>
      <c r="L10" s="628"/>
      <c r="M10" s="628"/>
      <c r="N10" s="628"/>
      <c r="O10" s="628"/>
      <c r="P10" s="628"/>
      <c r="Q10" s="628"/>
      <c r="R10" s="628"/>
      <c r="S10" s="628"/>
      <c r="T10" s="78"/>
      <c r="U10" s="78"/>
      <c r="V10" s="78"/>
      <c r="W10" s="78"/>
      <c r="X10" s="78"/>
      <c r="Y10" s="78"/>
      <c r="Z10" s="78"/>
      <c r="AA10" s="78"/>
      <c r="AB10" s="78"/>
      <c r="AC10" s="78"/>
      <c r="AD10" s="78"/>
      <c r="AE10" s="78"/>
      <c r="AF10" s="78"/>
      <c r="AG10" s="78"/>
      <c r="AH10" s="78"/>
      <c r="AI10" s="78"/>
      <c r="AJ10" s="78"/>
      <c r="AK10" s="78"/>
      <c r="AL10" s="78"/>
      <c r="AM10" s="79"/>
      <c r="AN10" s="79"/>
      <c r="AO10" s="80"/>
      <c r="AP10" s="80"/>
      <c r="AQ10" s="81"/>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3"/>
      <c r="CD10" s="83"/>
      <c r="CE10" s="83"/>
      <c r="CF10" s="83"/>
      <c r="CG10" s="83"/>
      <c r="CH10" s="83"/>
    </row>
    <row r="11" spans="1:86" ht="9.9499999999999993" customHeight="1">
      <c r="A11" s="84"/>
      <c r="B11" s="84"/>
      <c r="C11" s="84"/>
      <c r="D11" s="84"/>
      <c r="E11" s="84"/>
      <c r="F11" s="84"/>
      <c r="G11" s="84"/>
      <c r="H11" s="84"/>
      <c r="I11" s="84"/>
      <c r="J11" s="84"/>
      <c r="K11" s="84"/>
      <c r="L11" s="84"/>
      <c r="M11" s="84"/>
      <c r="N11" s="84"/>
      <c r="O11" s="84"/>
      <c r="P11" s="84"/>
      <c r="Q11" s="84"/>
      <c r="R11" s="84"/>
      <c r="S11" s="84"/>
      <c r="T11" s="78"/>
      <c r="U11" s="78"/>
      <c r="V11" s="78"/>
      <c r="W11" s="78"/>
      <c r="X11" s="78"/>
      <c r="Y11" s="78"/>
      <c r="Z11" s="78"/>
      <c r="AA11" s="78"/>
      <c r="AB11" s="78"/>
      <c r="AC11" s="78"/>
      <c r="AD11" s="78"/>
      <c r="AE11" s="78"/>
      <c r="AF11" s="78"/>
      <c r="AG11" s="78"/>
      <c r="AH11" s="78"/>
      <c r="AI11" s="78"/>
      <c r="AJ11" s="78"/>
      <c r="AK11" s="78"/>
      <c r="AL11" s="78"/>
      <c r="AM11" s="79"/>
      <c r="AN11" s="79"/>
      <c r="AO11" s="80"/>
      <c r="AP11" s="80"/>
      <c r="AQ11" s="81"/>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3"/>
      <c r="CD11" s="83"/>
      <c r="CE11" s="83"/>
      <c r="CF11" s="83"/>
      <c r="CG11" s="83"/>
      <c r="CH11" s="83"/>
    </row>
    <row r="12" spans="1:86" ht="35.1" customHeight="1">
      <c r="A12" s="84"/>
      <c r="B12" s="629" t="s">
        <v>369</v>
      </c>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629"/>
      <c r="BB12" s="629"/>
      <c r="BC12" s="629"/>
      <c r="BD12" s="629"/>
      <c r="BE12" s="629"/>
      <c r="BF12" s="629"/>
      <c r="BG12" s="629"/>
      <c r="BH12" s="629"/>
      <c r="BI12" s="629"/>
      <c r="BJ12" s="629"/>
      <c r="BK12" s="629"/>
      <c r="BL12" s="629"/>
      <c r="BM12" s="629"/>
      <c r="BN12" s="629"/>
      <c r="BO12" s="629"/>
      <c r="BP12" s="629"/>
      <c r="BQ12" s="629"/>
      <c r="BR12" s="629"/>
      <c r="BS12" s="629"/>
      <c r="BT12" s="629"/>
      <c r="BU12" s="629"/>
      <c r="BV12" s="629"/>
      <c r="BW12" s="629"/>
      <c r="BX12" s="629"/>
      <c r="BY12" s="629"/>
      <c r="BZ12" s="629"/>
      <c r="CA12" s="629"/>
      <c r="CB12" s="629"/>
      <c r="CC12" s="629"/>
      <c r="CD12" s="629"/>
      <c r="CE12" s="83"/>
      <c r="CF12" s="83"/>
      <c r="CG12" s="83"/>
      <c r="CH12" s="83"/>
    </row>
    <row r="13" spans="1:86" ht="35.1" customHeight="1">
      <c r="A13" s="85"/>
      <c r="B13" s="621" t="s">
        <v>43</v>
      </c>
      <c r="C13" s="622"/>
      <c r="D13" s="622"/>
      <c r="E13" s="622"/>
      <c r="F13" s="622"/>
      <c r="G13" s="622"/>
      <c r="H13" s="622"/>
      <c r="I13" s="622"/>
      <c r="J13" s="622"/>
      <c r="K13" s="622"/>
      <c r="L13" s="622"/>
      <c r="M13" s="623"/>
      <c r="N13" s="630" t="str">
        <f>IF(ＺＥＨデベロッパー登録申請書!F47="","",ＺＥＨデベロッパー登録申請書!F47)</f>
        <v/>
      </c>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630"/>
      <c r="AU13" s="630"/>
      <c r="AV13" s="630"/>
      <c r="AW13" s="630"/>
      <c r="AX13" s="630"/>
      <c r="AY13" s="630"/>
      <c r="AZ13" s="630"/>
      <c r="BA13" s="630"/>
      <c r="BB13" s="630"/>
      <c r="BC13" s="630"/>
      <c r="BD13" s="630"/>
      <c r="BE13" s="630"/>
      <c r="BF13" s="630"/>
      <c r="BG13" s="630"/>
      <c r="BH13" s="630"/>
      <c r="BI13" s="630"/>
      <c r="BJ13" s="630"/>
      <c r="BK13" s="630"/>
      <c r="BL13" s="630"/>
      <c r="BM13" s="630"/>
      <c r="BN13" s="630"/>
      <c r="BO13" s="630"/>
      <c r="BP13" s="630"/>
      <c r="BQ13" s="630"/>
      <c r="BR13" s="630"/>
      <c r="BS13" s="630"/>
      <c r="BT13" s="630"/>
      <c r="BU13" s="630"/>
      <c r="BV13" s="630"/>
      <c r="BW13" s="630"/>
      <c r="BX13" s="630"/>
      <c r="BY13" s="630"/>
      <c r="BZ13" s="630"/>
      <c r="CA13" s="630"/>
      <c r="CB13" s="630"/>
      <c r="CC13" s="630"/>
      <c r="CD13" s="630"/>
      <c r="CE13" s="86"/>
      <c r="CF13" s="86"/>
      <c r="CG13" s="86"/>
    </row>
    <row r="14" spans="1:86" ht="35.1" customHeight="1">
      <c r="A14" s="85"/>
      <c r="B14" s="594" t="s">
        <v>44</v>
      </c>
      <c r="C14" s="595"/>
      <c r="D14" s="595"/>
      <c r="E14" s="595"/>
      <c r="F14" s="595"/>
      <c r="G14" s="595"/>
      <c r="H14" s="595"/>
      <c r="I14" s="595"/>
      <c r="J14" s="595"/>
      <c r="K14" s="595"/>
      <c r="L14" s="595"/>
      <c r="M14" s="596"/>
      <c r="N14" s="630" t="str">
        <f>IF(ＺＥＨデベロッパー登録申請書!S52="","",ＺＥＨデベロッパー登録申請書!S52)</f>
        <v>--選択--</v>
      </c>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0"/>
      <c r="BT14" s="630"/>
      <c r="BU14" s="630"/>
      <c r="BV14" s="630"/>
      <c r="BW14" s="630"/>
      <c r="BX14" s="630"/>
      <c r="BY14" s="630"/>
      <c r="BZ14" s="630"/>
      <c r="CA14" s="630"/>
      <c r="CB14" s="630"/>
      <c r="CC14" s="630"/>
      <c r="CD14" s="630"/>
      <c r="CE14" s="86"/>
      <c r="CF14" s="86"/>
      <c r="CG14" s="86"/>
    </row>
    <row r="15" spans="1:86" ht="35.1" customHeight="1">
      <c r="A15" s="85"/>
      <c r="B15" s="673" t="s">
        <v>45</v>
      </c>
      <c r="C15" s="673"/>
      <c r="D15" s="673"/>
      <c r="E15" s="673"/>
      <c r="F15" s="673"/>
      <c r="G15" s="673"/>
      <c r="H15" s="673"/>
      <c r="I15" s="673"/>
      <c r="J15" s="673"/>
      <c r="K15" s="673"/>
      <c r="L15" s="673"/>
      <c r="M15" s="673"/>
      <c r="N15" s="633" t="str">
        <f>IF(ＺＥＨデベロッパー登録票!CL9=TRUE,"■","□")</f>
        <v>□</v>
      </c>
      <c r="O15" s="634"/>
      <c r="P15" s="634"/>
      <c r="Q15" s="634"/>
      <c r="R15" s="634"/>
      <c r="S15" s="634"/>
      <c r="T15" s="634"/>
      <c r="U15" s="634"/>
      <c r="V15" s="634"/>
      <c r="W15" s="634"/>
      <c r="X15" s="634"/>
      <c r="Y15" s="634"/>
      <c r="Z15" s="634"/>
      <c r="AA15" s="631" t="s">
        <v>426</v>
      </c>
      <c r="AB15" s="631"/>
      <c r="AC15" s="631"/>
      <c r="AD15" s="631"/>
      <c r="AE15" s="631"/>
      <c r="AF15" s="631"/>
      <c r="AG15" s="631"/>
      <c r="AH15" s="631"/>
      <c r="AI15" s="631"/>
      <c r="AJ15" s="631"/>
      <c r="AK15" s="631"/>
      <c r="AL15" s="631"/>
      <c r="AM15" s="631"/>
      <c r="AN15" s="631"/>
      <c r="AO15" s="631"/>
      <c r="AP15" s="631"/>
      <c r="AQ15" s="631"/>
      <c r="AR15" s="631"/>
      <c r="AS15" s="631"/>
      <c r="AT15" s="631"/>
      <c r="AU15" s="632"/>
      <c r="AV15" s="633" t="str">
        <f>IF(ＺＥＨデベロッパー登録票!CM9=TRUE,"■","□")</f>
        <v>□</v>
      </c>
      <c r="AW15" s="634"/>
      <c r="AX15" s="634"/>
      <c r="AY15" s="634"/>
      <c r="AZ15" s="634"/>
      <c r="BA15" s="634"/>
      <c r="BB15" s="634"/>
      <c r="BC15" s="634"/>
      <c r="BD15" s="634"/>
      <c r="BE15" s="634"/>
      <c r="BF15" s="634"/>
      <c r="BG15" s="634"/>
      <c r="BH15" s="634"/>
      <c r="BI15" s="634"/>
      <c r="BJ15" s="631" t="s">
        <v>432</v>
      </c>
      <c r="BK15" s="631"/>
      <c r="BL15" s="631"/>
      <c r="BM15" s="631"/>
      <c r="BN15" s="631"/>
      <c r="BO15" s="631"/>
      <c r="BP15" s="631"/>
      <c r="BQ15" s="631"/>
      <c r="BR15" s="631"/>
      <c r="BS15" s="631"/>
      <c r="BT15" s="631"/>
      <c r="BU15" s="631"/>
      <c r="BV15" s="631"/>
      <c r="BW15" s="631"/>
      <c r="BX15" s="631"/>
      <c r="BY15" s="631"/>
      <c r="BZ15" s="631"/>
      <c r="CA15" s="631"/>
      <c r="CB15" s="631"/>
      <c r="CC15" s="631"/>
      <c r="CD15" s="632"/>
    </row>
    <row r="16" spans="1:86" ht="30" customHeight="1">
      <c r="A16" s="85"/>
      <c r="B16" s="87"/>
      <c r="C16" s="87"/>
      <c r="D16" s="87"/>
      <c r="E16" s="87"/>
      <c r="F16" s="87"/>
      <c r="G16" s="87"/>
      <c r="H16" s="87"/>
      <c r="I16" s="87"/>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9"/>
      <c r="AP16" s="89"/>
      <c r="AQ16" s="90"/>
      <c r="AS16" s="91"/>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row>
    <row r="17" spans="1:88" ht="35.1" customHeight="1">
      <c r="A17" s="85"/>
      <c r="B17" s="609" t="s">
        <v>429</v>
      </c>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c r="BT17" s="610"/>
      <c r="BU17" s="610"/>
      <c r="BV17" s="610"/>
      <c r="BW17" s="610"/>
      <c r="BX17" s="610"/>
      <c r="BY17" s="610"/>
      <c r="BZ17" s="610"/>
      <c r="CA17" s="610"/>
      <c r="CB17" s="610"/>
      <c r="CC17" s="610"/>
      <c r="CD17" s="611"/>
    </row>
    <row r="18" spans="1:88" ht="35.1" customHeight="1">
      <c r="A18" s="85"/>
      <c r="B18" s="609" t="s">
        <v>466</v>
      </c>
      <c r="C18" s="610"/>
      <c r="D18" s="610"/>
      <c r="E18" s="610"/>
      <c r="F18" s="610"/>
      <c r="G18" s="610"/>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0"/>
      <c r="AG18" s="610"/>
      <c r="AH18" s="610"/>
      <c r="AI18" s="610"/>
      <c r="AJ18" s="610"/>
      <c r="AK18" s="610"/>
      <c r="AL18" s="610"/>
      <c r="AM18" s="610"/>
      <c r="AN18" s="610"/>
      <c r="AO18" s="610"/>
      <c r="AP18" s="610"/>
      <c r="AQ18" s="610"/>
      <c r="AR18" s="610"/>
      <c r="AS18" s="610"/>
      <c r="AT18" s="610"/>
      <c r="AU18" s="610"/>
      <c r="AV18" s="610"/>
      <c r="AW18" s="610"/>
      <c r="AX18" s="610"/>
      <c r="AY18" s="610"/>
      <c r="AZ18" s="610"/>
      <c r="BA18" s="610"/>
      <c r="BB18" s="610"/>
      <c r="BC18" s="610"/>
      <c r="BD18" s="610"/>
      <c r="BE18" s="610"/>
      <c r="BF18" s="610"/>
      <c r="BG18" s="610"/>
      <c r="BH18" s="610"/>
      <c r="BI18" s="610"/>
      <c r="BJ18" s="610"/>
      <c r="BK18" s="610"/>
      <c r="BL18" s="610"/>
      <c r="BM18" s="610"/>
      <c r="BN18" s="610"/>
      <c r="BO18" s="610"/>
      <c r="BP18" s="610"/>
      <c r="BQ18" s="610"/>
      <c r="BR18" s="610"/>
      <c r="BS18" s="610"/>
      <c r="BT18" s="610"/>
      <c r="BU18" s="610"/>
      <c r="BV18" s="610"/>
      <c r="BW18" s="610"/>
      <c r="BX18" s="610"/>
      <c r="BY18" s="610"/>
      <c r="BZ18" s="610"/>
      <c r="CA18" s="610"/>
      <c r="CB18" s="610"/>
      <c r="CC18" s="610"/>
      <c r="CD18" s="611"/>
    </row>
    <row r="19" spans="1:88" ht="35.1" customHeight="1">
      <c r="A19" s="92"/>
      <c r="B19" s="612" t="s">
        <v>699</v>
      </c>
      <c r="C19" s="613"/>
      <c r="D19" s="613"/>
      <c r="E19" s="613"/>
      <c r="F19" s="613"/>
      <c r="G19" s="613"/>
      <c r="H19" s="613"/>
      <c r="I19" s="613"/>
      <c r="J19" s="613"/>
      <c r="K19" s="613"/>
      <c r="L19" s="613"/>
      <c r="M19" s="613"/>
      <c r="N19" s="613"/>
      <c r="O19" s="613"/>
      <c r="P19" s="613"/>
      <c r="Q19" s="613"/>
      <c r="R19" s="613"/>
      <c r="S19" s="613"/>
      <c r="T19" s="613"/>
      <c r="U19" s="613"/>
      <c r="V19" s="613"/>
      <c r="W19" s="613"/>
      <c r="X19" s="613"/>
      <c r="Y19" s="613"/>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4"/>
      <c r="CE19" s="93"/>
      <c r="CF19" s="94"/>
      <c r="CG19" s="95"/>
      <c r="CH19" s="95"/>
      <c r="CI19" s="95"/>
      <c r="CJ19" s="95"/>
    </row>
    <row r="20" spans="1:88" ht="13.5" customHeight="1">
      <c r="A20" s="92"/>
      <c r="B20" s="96"/>
      <c r="C20" s="96"/>
      <c r="D20" s="96"/>
      <c r="E20" s="96"/>
      <c r="F20" s="96"/>
      <c r="G20" s="96"/>
      <c r="H20" s="96"/>
      <c r="I20" s="96"/>
      <c r="J20" s="96"/>
      <c r="K20" s="96"/>
      <c r="L20" s="96"/>
      <c r="M20" s="96"/>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60"/>
      <c r="CD20" s="60"/>
      <c r="CE20" s="93"/>
      <c r="CF20" s="94"/>
      <c r="CG20" s="95"/>
      <c r="CH20" s="95"/>
      <c r="CI20" s="95"/>
      <c r="CJ20" s="95"/>
    </row>
    <row r="21" spans="1:88" ht="35.1" customHeight="1">
      <c r="A21" s="92"/>
      <c r="B21" s="609" t="s">
        <v>466</v>
      </c>
      <c r="C21" s="610"/>
      <c r="D21" s="610"/>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0"/>
      <c r="AG21" s="610"/>
      <c r="AH21" s="610"/>
      <c r="AI21" s="610"/>
      <c r="AJ21" s="610"/>
      <c r="AK21" s="610"/>
      <c r="AL21" s="610"/>
      <c r="AM21" s="610"/>
      <c r="AN21" s="610"/>
      <c r="AO21" s="610"/>
      <c r="AP21" s="610"/>
      <c r="AQ21" s="610"/>
      <c r="AR21" s="610"/>
      <c r="AS21" s="610"/>
      <c r="AT21" s="610"/>
      <c r="AU21" s="610"/>
      <c r="AV21" s="610"/>
      <c r="AW21" s="610"/>
      <c r="AX21" s="610"/>
      <c r="AY21" s="610"/>
      <c r="AZ21" s="610"/>
      <c r="BA21" s="610"/>
      <c r="BB21" s="610"/>
      <c r="BC21" s="610"/>
      <c r="BD21" s="610"/>
      <c r="BE21" s="610"/>
      <c r="BF21" s="610"/>
      <c r="BG21" s="610"/>
      <c r="BH21" s="610"/>
      <c r="BI21" s="610"/>
      <c r="BJ21" s="610"/>
      <c r="BK21" s="610"/>
      <c r="BL21" s="610"/>
      <c r="BM21" s="610"/>
      <c r="BN21" s="610"/>
      <c r="BO21" s="610"/>
      <c r="BP21" s="610"/>
      <c r="BQ21" s="610"/>
      <c r="BR21" s="610"/>
      <c r="BS21" s="610"/>
      <c r="BT21" s="610"/>
      <c r="BU21" s="610"/>
      <c r="BV21" s="610"/>
      <c r="BW21" s="610"/>
      <c r="BX21" s="610"/>
      <c r="BY21" s="610"/>
      <c r="BZ21" s="610"/>
      <c r="CA21" s="610"/>
      <c r="CB21" s="610"/>
      <c r="CC21" s="610"/>
      <c r="CD21" s="611"/>
      <c r="CE21" s="93"/>
      <c r="CF21" s="94"/>
      <c r="CG21" s="95"/>
      <c r="CH21" s="95"/>
      <c r="CI21" s="95"/>
      <c r="CJ21" s="95"/>
    </row>
    <row r="22" spans="1:88" ht="35.1" customHeight="1">
      <c r="A22" s="92"/>
      <c r="B22" s="612" t="s">
        <v>700</v>
      </c>
      <c r="C22" s="61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4"/>
      <c r="CE22" s="93"/>
      <c r="CF22" s="94"/>
      <c r="CG22" s="95"/>
      <c r="CH22" s="95"/>
      <c r="CI22" s="95"/>
      <c r="CJ22" s="95"/>
    </row>
    <row r="23" spans="1:88" ht="35.1" customHeight="1">
      <c r="A23" s="85"/>
      <c r="B23" s="612" t="s">
        <v>701</v>
      </c>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4"/>
      <c r="CE23" s="93"/>
      <c r="CF23" s="94"/>
      <c r="CG23" s="95"/>
      <c r="CH23" s="95"/>
      <c r="CI23" s="95"/>
      <c r="CJ23" s="95"/>
    </row>
    <row r="24" spans="1:88" ht="30" customHeight="1">
      <c r="A24" s="85"/>
      <c r="B24" s="87"/>
      <c r="C24" s="87"/>
      <c r="D24" s="87"/>
      <c r="E24" s="87"/>
      <c r="F24" s="87"/>
      <c r="G24" s="87"/>
      <c r="H24" s="87"/>
      <c r="I24" s="87"/>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9"/>
      <c r="AP24" s="89"/>
      <c r="AQ24" s="90"/>
      <c r="AS24" s="91"/>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row>
    <row r="25" spans="1:88" ht="29.25" customHeight="1">
      <c r="A25" s="620" t="s">
        <v>431</v>
      </c>
      <c r="B25" s="620"/>
      <c r="C25" s="620"/>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0"/>
      <c r="AL25" s="620"/>
      <c r="AM25" s="620"/>
      <c r="AN25" s="620"/>
      <c r="AO25" s="620"/>
      <c r="AP25" s="620"/>
      <c r="AQ25" s="620"/>
      <c r="AR25" s="620"/>
      <c r="AS25" s="620"/>
      <c r="AT25" s="620"/>
      <c r="AU25" s="620"/>
      <c r="AV25" s="620"/>
      <c r="AW25" s="620"/>
      <c r="AX25" s="620"/>
      <c r="AY25" s="620"/>
      <c r="AZ25" s="620"/>
      <c r="BA25" s="620"/>
      <c r="BB25" s="620"/>
      <c r="BC25" s="620"/>
      <c r="BD25" s="620"/>
      <c r="BE25" s="620"/>
      <c r="BF25" s="620"/>
      <c r="BG25" s="620"/>
      <c r="BH25" s="620"/>
      <c r="BI25" s="620"/>
      <c r="BJ25" s="620"/>
      <c r="BK25" s="620"/>
      <c r="BL25" s="620"/>
      <c r="BM25" s="620"/>
      <c r="BN25" s="620"/>
      <c r="BO25" s="620"/>
      <c r="BP25" s="620"/>
      <c r="BQ25" s="620"/>
      <c r="BR25" s="620"/>
      <c r="BS25" s="620"/>
      <c r="BT25" s="620"/>
      <c r="BU25" s="620"/>
      <c r="BV25" s="620"/>
      <c r="BW25" s="620"/>
      <c r="BX25" s="620"/>
      <c r="BY25" s="620"/>
      <c r="BZ25" s="620"/>
      <c r="CA25" s="620"/>
      <c r="CB25" s="620"/>
    </row>
    <row r="26" spans="1:88" ht="9.9499999999999993" customHeight="1">
      <c r="A26" s="99"/>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1"/>
    </row>
    <row r="27" spans="1:88" ht="35.1" customHeight="1">
      <c r="A27" s="102"/>
      <c r="B27" s="697" t="s">
        <v>435</v>
      </c>
      <c r="C27" s="697"/>
      <c r="D27" s="697"/>
      <c r="E27" s="697"/>
      <c r="F27" s="697"/>
      <c r="G27" s="697"/>
      <c r="H27" s="697"/>
      <c r="I27" s="697"/>
      <c r="J27" s="697"/>
      <c r="K27" s="697"/>
      <c r="L27" s="697"/>
      <c r="M27" s="697"/>
      <c r="N27" s="697"/>
      <c r="O27" s="697"/>
      <c r="P27" s="697"/>
      <c r="Q27" s="697"/>
      <c r="R27" s="697"/>
      <c r="S27" s="697"/>
      <c r="T27" s="697"/>
      <c r="U27" s="697"/>
      <c r="V27" s="697"/>
      <c r="W27" s="697"/>
      <c r="X27" s="697"/>
      <c r="Y27" s="697"/>
      <c r="Z27" s="697"/>
      <c r="AA27" s="697"/>
      <c r="AB27" s="697"/>
      <c r="AC27" s="697"/>
      <c r="AD27" s="686"/>
      <c r="AE27" s="687"/>
      <c r="AF27" s="687"/>
      <c r="AG27" s="687"/>
      <c r="AH27" s="687"/>
      <c r="AI27" s="687"/>
      <c r="AJ27" s="687"/>
      <c r="AK27" s="687"/>
      <c r="AL27" s="687"/>
      <c r="AM27" s="687"/>
      <c r="AN27" s="687"/>
      <c r="AO27" s="687"/>
      <c r="AP27" s="687"/>
      <c r="AQ27" s="687"/>
      <c r="AR27" s="687"/>
      <c r="AS27" s="687"/>
      <c r="AT27" s="687"/>
      <c r="AU27" s="687"/>
      <c r="AV27" s="687"/>
      <c r="AW27" s="687"/>
      <c r="AX27" s="687"/>
      <c r="AY27" s="687"/>
      <c r="AZ27" s="687"/>
      <c r="BA27" s="687"/>
      <c r="BB27" s="687"/>
      <c r="BC27" s="687"/>
      <c r="BD27" s="687"/>
      <c r="BE27" s="687"/>
      <c r="BF27" s="687"/>
      <c r="BG27" s="687"/>
      <c r="BH27" s="687"/>
      <c r="BI27" s="687"/>
      <c r="BJ27" s="687"/>
      <c r="BK27" s="687"/>
      <c r="BL27" s="687"/>
      <c r="BM27" s="687"/>
      <c r="BN27" s="687"/>
      <c r="BO27" s="687"/>
      <c r="BP27" s="687"/>
      <c r="BQ27" s="687"/>
      <c r="BR27" s="687"/>
      <c r="BS27" s="687"/>
      <c r="BT27" s="687"/>
      <c r="BU27" s="687"/>
      <c r="BV27" s="687"/>
      <c r="BW27" s="687"/>
      <c r="BX27" s="687"/>
      <c r="BY27" s="687"/>
      <c r="BZ27" s="687"/>
      <c r="CA27" s="687"/>
      <c r="CB27" s="687"/>
      <c r="CC27" s="687"/>
      <c r="CD27" s="688"/>
    </row>
    <row r="28" spans="1:88" ht="30" customHeight="1">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row>
    <row r="29" spans="1:88" ht="29.25" customHeight="1">
      <c r="A29" s="620" t="s">
        <v>441</v>
      </c>
      <c r="B29" s="620"/>
      <c r="C29" s="620"/>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c r="BB29" s="620"/>
      <c r="BC29" s="620"/>
      <c r="BD29" s="620"/>
      <c r="BE29" s="620"/>
      <c r="BF29" s="620"/>
      <c r="BG29" s="620"/>
      <c r="BH29" s="620"/>
      <c r="BI29" s="620"/>
      <c r="BJ29" s="620"/>
      <c r="BK29" s="620"/>
      <c r="BL29" s="620"/>
      <c r="BM29" s="620"/>
      <c r="BN29" s="620"/>
      <c r="BO29" s="620"/>
      <c r="BP29" s="620"/>
      <c r="BQ29" s="620"/>
      <c r="BR29" s="620"/>
      <c r="BS29" s="620"/>
      <c r="BT29" s="620"/>
      <c r="BU29" s="620"/>
      <c r="BV29" s="620"/>
      <c r="BW29" s="620"/>
      <c r="BX29" s="620"/>
      <c r="BY29" s="620"/>
      <c r="BZ29" s="620"/>
      <c r="CA29" s="620"/>
      <c r="CB29" s="620"/>
    </row>
    <row r="30" spans="1:88" ht="9.9499999999999993" customHeight="1">
      <c r="A30" s="8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5"/>
      <c r="BS30" s="105"/>
      <c r="BT30" s="105"/>
      <c r="BU30" s="105"/>
      <c r="BV30" s="105"/>
      <c r="BW30" s="105"/>
      <c r="BX30" s="105"/>
      <c r="BY30" s="105"/>
      <c r="BZ30" s="105"/>
      <c r="CA30" s="105"/>
      <c r="CB30" s="105"/>
      <c r="CC30" s="83"/>
      <c r="CD30" s="83"/>
      <c r="CE30" s="83"/>
      <c r="CF30" s="83"/>
      <c r="CG30" s="83"/>
      <c r="CH30" s="83"/>
    </row>
    <row r="31" spans="1:88" ht="35.1" customHeight="1">
      <c r="A31" s="92"/>
      <c r="B31" s="643" t="s">
        <v>370</v>
      </c>
      <c r="C31" s="644"/>
      <c r="D31" s="644"/>
      <c r="E31" s="644"/>
      <c r="F31" s="644"/>
      <c r="G31" s="644"/>
      <c r="H31" s="644"/>
      <c r="I31" s="645"/>
      <c r="J31" s="652" t="s">
        <v>307</v>
      </c>
      <c r="K31" s="653"/>
      <c r="L31" s="653"/>
      <c r="M31" s="654"/>
      <c r="N31" s="655"/>
      <c r="O31" s="656"/>
      <c r="P31" s="657" t="s">
        <v>308</v>
      </c>
      <c r="Q31" s="657"/>
      <c r="R31" s="657"/>
      <c r="S31" s="657"/>
      <c r="T31" s="657"/>
      <c r="U31" s="658"/>
      <c r="V31" s="106"/>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8"/>
      <c r="BR31" s="109"/>
      <c r="BS31" s="110"/>
      <c r="BT31" s="110"/>
      <c r="BU31" s="110"/>
      <c r="BV31" s="110"/>
      <c r="BW31" s="110"/>
      <c r="BX31" s="110"/>
      <c r="BY31" s="110"/>
      <c r="BZ31" s="110"/>
      <c r="CA31" s="110"/>
      <c r="CB31" s="110"/>
    </row>
    <row r="32" spans="1:88" ht="35.1" customHeight="1">
      <c r="A32" s="92"/>
      <c r="B32" s="643"/>
      <c r="C32" s="644"/>
      <c r="D32" s="644"/>
      <c r="E32" s="644"/>
      <c r="F32" s="644"/>
      <c r="G32" s="644"/>
      <c r="H32" s="644"/>
      <c r="I32" s="645"/>
      <c r="J32" s="576" t="s">
        <v>58</v>
      </c>
      <c r="K32" s="577"/>
      <c r="L32" s="577"/>
      <c r="M32" s="578"/>
      <c r="N32" s="617"/>
      <c r="O32" s="618"/>
      <c r="P32" s="615" t="s">
        <v>58</v>
      </c>
      <c r="Q32" s="615"/>
      <c r="R32" s="615"/>
      <c r="S32" s="615"/>
      <c r="T32" s="615"/>
      <c r="U32" s="616"/>
      <c r="V32" s="111"/>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3"/>
      <c r="BR32" s="109"/>
      <c r="BS32" s="110"/>
      <c r="BT32" s="110"/>
      <c r="BU32" s="110"/>
      <c r="BV32" s="110"/>
      <c r="BW32" s="110"/>
      <c r="BX32" s="110"/>
      <c r="BY32" s="110"/>
      <c r="BZ32" s="110"/>
      <c r="CA32" s="110"/>
      <c r="CB32" s="110"/>
    </row>
    <row r="33" spans="1:84" ht="35.1" customHeight="1">
      <c r="A33" s="92"/>
      <c r="B33" s="643"/>
      <c r="C33" s="644"/>
      <c r="D33" s="644"/>
      <c r="E33" s="644"/>
      <c r="F33" s="644"/>
      <c r="G33" s="644"/>
      <c r="H33" s="644"/>
      <c r="I33" s="645"/>
      <c r="J33" s="576" t="s">
        <v>61</v>
      </c>
      <c r="K33" s="577"/>
      <c r="L33" s="577"/>
      <c r="M33" s="578"/>
      <c r="N33" s="617"/>
      <c r="O33" s="618"/>
      <c r="P33" s="615" t="s">
        <v>158</v>
      </c>
      <c r="Q33" s="615"/>
      <c r="R33" s="615"/>
      <c r="S33" s="615"/>
      <c r="T33" s="615"/>
      <c r="U33" s="616"/>
      <c r="V33" s="617"/>
      <c r="W33" s="618"/>
      <c r="X33" s="615" t="s">
        <v>159</v>
      </c>
      <c r="Y33" s="615"/>
      <c r="Z33" s="615"/>
      <c r="AA33" s="615"/>
      <c r="AB33" s="615"/>
      <c r="AC33" s="616"/>
      <c r="AD33" s="617"/>
      <c r="AE33" s="618"/>
      <c r="AF33" s="615" t="s">
        <v>160</v>
      </c>
      <c r="AG33" s="615"/>
      <c r="AH33" s="615"/>
      <c r="AI33" s="615"/>
      <c r="AJ33" s="615"/>
      <c r="AK33" s="616"/>
      <c r="AL33" s="617"/>
      <c r="AM33" s="618"/>
      <c r="AN33" s="615" t="s">
        <v>161</v>
      </c>
      <c r="AO33" s="615"/>
      <c r="AP33" s="615"/>
      <c r="AQ33" s="615"/>
      <c r="AR33" s="615"/>
      <c r="AS33" s="616"/>
      <c r="AT33" s="617"/>
      <c r="AU33" s="618"/>
      <c r="AV33" s="615" t="s">
        <v>162</v>
      </c>
      <c r="AW33" s="615"/>
      <c r="AX33" s="615"/>
      <c r="AY33" s="615"/>
      <c r="AZ33" s="615"/>
      <c r="BA33" s="616"/>
      <c r="BB33" s="617"/>
      <c r="BC33" s="618"/>
      <c r="BD33" s="615" t="s">
        <v>163</v>
      </c>
      <c r="BE33" s="615"/>
      <c r="BF33" s="615"/>
      <c r="BG33" s="615"/>
      <c r="BH33" s="615"/>
      <c r="BI33" s="616"/>
      <c r="BJ33" s="111"/>
      <c r="BK33" s="112"/>
      <c r="BL33" s="112"/>
      <c r="BM33" s="112"/>
      <c r="BN33" s="112"/>
      <c r="BO33" s="112"/>
      <c r="BP33" s="112"/>
      <c r="BQ33" s="113"/>
      <c r="BR33" s="109"/>
      <c r="BS33" s="110"/>
      <c r="BT33" s="110"/>
      <c r="BU33" s="110"/>
      <c r="BV33" s="110"/>
      <c r="BW33" s="110"/>
      <c r="BX33" s="110"/>
      <c r="BY33" s="110"/>
      <c r="BZ33" s="110"/>
      <c r="CA33" s="110"/>
      <c r="CB33" s="110"/>
    </row>
    <row r="34" spans="1:84" ht="35.1" customHeight="1">
      <c r="A34" s="92"/>
      <c r="B34" s="643"/>
      <c r="C34" s="644"/>
      <c r="D34" s="644"/>
      <c r="E34" s="644"/>
      <c r="F34" s="644"/>
      <c r="G34" s="644"/>
      <c r="H34" s="644"/>
      <c r="I34" s="645"/>
      <c r="J34" s="576" t="s">
        <v>63</v>
      </c>
      <c r="K34" s="577"/>
      <c r="L34" s="577"/>
      <c r="M34" s="578"/>
      <c r="N34" s="617"/>
      <c r="O34" s="618"/>
      <c r="P34" s="615" t="s">
        <v>345</v>
      </c>
      <c r="Q34" s="615"/>
      <c r="R34" s="615"/>
      <c r="S34" s="615"/>
      <c r="T34" s="615"/>
      <c r="U34" s="616"/>
      <c r="V34" s="617"/>
      <c r="W34" s="618"/>
      <c r="X34" s="615" t="s">
        <v>165</v>
      </c>
      <c r="Y34" s="615"/>
      <c r="Z34" s="615"/>
      <c r="AA34" s="615"/>
      <c r="AB34" s="615"/>
      <c r="AC34" s="616"/>
      <c r="AD34" s="617"/>
      <c r="AE34" s="618"/>
      <c r="AF34" s="615" t="s">
        <v>166</v>
      </c>
      <c r="AG34" s="615"/>
      <c r="AH34" s="615"/>
      <c r="AI34" s="615"/>
      <c r="AJ34" s="615"/>
      <c r="AK34" s="616"/>
      <c r="AL34" s="617"/>
      <c r="AM34" s="618"/>
      <c r="AN34" s="615" t="s">
        <v>167</v>
      </c>
      <c r="AO34" s="615"/>
      <c r="AP34" s="615"/>
      <c r="AQ34" s="615"/>
      <c r="AR34" s="615"/>
      <c r="AS34" s="616"/>
      <c r="AT34" s="617"/>
      <c r="AU34" s="618"/>
      <c r="AV34" s="615" t="s">
        <v>168</v>
      </c>
      <c r="AW34" s="615"/>
      <c r="AX34" s="615"/>
      <c r="AY34" s="615"/>
      <c r="AZ34" s="615"/>
      <c r="BA34" s="616"/>
      <c r="BB34" s="617"/>
      <c r="BC34" s="618"/>
      <c r="BD34" s="615" t="s">
        <v>169</v>
      </c>
      <c r="BE34" s="615"/>
      <c r="BF34" s="615"/>
      <c r="BG34" s="615"/>
      <c r="BH34" s="615"/>
      <c r="BI34" s="616"/>
      <c r="BJ34" s="617"/>
      <c r="BK34" s="618"/>
      <c r="BL34" s="615" t="s">
        <v>170</v>
      </c>
      <c r="BM34" s="615"/>
      <c r="BN34" s="615"/>
      <c r="BO34" s="615"/>
      <c r="BP34" s="615"/>
      <c r="BQ34" s="616"/>
      <c r="BR34" s="109"/>
      <c r="BS34" s="110"/>
      <c r="BT34" s="110"/>
      <c r="BU34" s="110"/>
      <c r="BV34" s="110"/>
      <c r="BW34" s="110"/>
      <c r="BX34" s="110"/>
      <c r="BY34" s="110"/>
      <c r="BZ34" s="110"/>
      <c r="CA34" s="110"/>
      <c r="CB34" s="110"/>
    </row>
    <row r="35" spans="1:84" ht="35.1" customHeight="1">
      <c r="A35" s="92"/>
      <c r="B35" s="643"/>
      <c r="C35" s="644"/>
      <c r="D35" s="644"/>
      <c r="E35" s="644"/>
      <c r="F35" s="644"/>
      <c r="G35" s="644"/>
      <c r="H35" s="644"/>
      <c r="I35" s="645"/>
      <c r="J35" s="576" t="s">
        <v>71</v>
      </c>
      <c r="K35" s="577"/>
      <c r="L35" s="577"/>
      <c r="M35" s="578"/>
      <c r="N35" s="617"/>
      <c r="O35" s="618"/>
      <c r="P35" s="615" t="s">
        <v>173</v>
      </c>
      <c r="Q35" s="615"/>
      <c r="R35" s="615"/>
      <c r="S35" s="615"/>
      <c r="T35" s="615"/>
      <c r="U35" s="616"/>
      <c r="V35" s="617"/>
      <c r="W35" s="618"/>
      <c r="X35" s="615" t="s">
        <v>174</v>
      </c>
      <c r="Y35" s="615"/>
      <c r="Z35" s="615"/>
      <c r="AA35" s="615"/>
      <c r="AB35" s="615"/>
      <c r="AC35" s="616"/>
      <c r="AD35" s="617"/>
      <c r="AE35" s="618"/>
      <c r="AF35" s="615" t="s">
        <v>175</v>
      </c>
      <c r="AG35" s="615"/>
      <c r="AH35" s="615"/>
      <c r="AI35" s="615"/>
      <c r="AJ35" s="615"/>
      <c r="AK35" s="616"/>
      <c r="AL35" s="617"/>
      <c r="AM35" s="618"/>
      <c r="AN35" s="615" t="s">
        <v>374</v>
      </c>
      <c r="AO35" s="615"/>
      <c r="AP35" s="615"/>
      <c r="AQ35" s="615"/>
      <c r="AR35" s="615"/>
      <c r="AS35" s="616"/>
      <c r="AT35" s="111"/>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3"/>
      <c r="BR35" s="109"/>
      <c r="BS35" s="110"/>
      <c r="BT35" s="110"/>
      <c r="BU35" s="110"/>
      <c r="BV35" s="110"/>
      <c r="BW35" s="110"/>
      <c r="BX35" s="110"/>
      <c r="BY35" s="110"/>
      <c r="BZ35" s="110"/>
      <c r="CA35" s="110"/>
      <c r="CB35" s="110"/>
    </row>
    <row r="36" spans="1:84" ht="35.1" customHeight="1">
      <c r="A36" s="92"/>
      <c r="B36" s="643"/>
      <c r="C36" s="644"/>
      <c r="D36" s="644"/>
      <c r="E36" s="644"/>
      <c r="F36" s="644"/>
      <c r="G36" s="644"/>
      <c r="H36" s="644"/>
      <c r="I36" s="645"/>
      <c r="J36" s="576" t="s">
        <v>76</v>
      </c>
      <c r="K36" s="577"/>
      <c r="L36" s="577"/>
      <c r="M36" s="578"/>
      <c r="N36" s="617"/>
      <c r="O36" s="618"/>
      <c r="P36" s="615" t="s">
        <v>344</v>
      </c>
      <c r="Q36" s="615"/>
      <c r="R36" s="615"/>
      <c r="S36" s="615"/>
      <c r="T36" s="615"/>
      <c r="U36" s="616"/>
      <c r="V36" s="617"/>
      <c r="W36" s="618"/>
      <c r="X36" s="615" t="s">
        <v>176</v>
      </c>
      <c r="Y36" s="615"/>
      <c r="Z36" s="615"/>
      <c r="AA36" s="615"/>
      <c r="AB36" s="615"/>
      <c r="AC36" s="616"/>
      <c r="AD36" s="617"/>
      <c r="AE36" s="618"/>
      <c r="AF36" s="615" t="s">
        <v>177</v>
      </c>
      <c r="AG36" s="615"/>
      <c r="AH36" s="615"/>
      <c r="AI36" s="615"/>
      <c r="AJ36" s="615"/>
      <c r="AK36" s="616"/>
      <c r="AL36" s="617"/>
      <c r="AM36" s="618"/>
      <c r="AN36" s="615" t="s">
        <v>178</v>
      </c>
      <c r="AO36" s="615"/>
      <c r="AP36" s="615"/>
      <c r="AQ36" s="615"/>
      <c r="AR36" s="615"/>
      <c r="AS36" s="616"/>
      <c r="AT36" s="617"/>
      <c r="AU36" s="618"/>
      <c r="AV36" s="615" t="s">
        <v>179</v>
      </c>
      <c r="AW36" s="615"/>
      <c r="AX36" s="615"/>
      <c r="AY36" s="615"/>
      <c r="AZ36" s="615"/>
      <c r="BA36" s="616"/>
      <c r="BB36" s="111"/>
      <c r="BC36" s="112"/>
      <c r="BD36" s="112"/>
      <c r="BE36" s="112"/>
      <c r="BF36" s="112"/>
      <c r="BG36" s="112"/>
      <c r="BH36" s="112"/>
      <c r="BI36" s="112"/>
      <c r="BJ36" s="112"/>
      <c r="BK36" s="112"/>
      <c r="BL36" s="112"/>
      <c r="BM36" s="112"/>
      <c r="BN36" s="112"/>
      <c r="BO36" s="112"/>
      <c r="BP36" s="112"/>
      <c r="BQ36" s="113"/>
      <c r="BR36" s="109"/>
      <c r="BS36" s="110"/>
      <c r="BT36" s="110"/>
      <c r="BU36" s="110"/>
      <c r="BV36" s="110"/>
      <c r="BW36" s="110"/>
      <c r="BX36" s="110"/>
      <c r="BY36" s="110"/>
      <c r="BZ36" s="110"/>
      <c r="CA36" s="110"/>
      <c r="CB36" s="110"/>
    </row>
    <row r="37" spans="1:84" ht="35.1" customHeight="1">
      <c r="A37" s="92"/>
      <c r="B37" s="643"/>
      <c r="C37" s="644"/>
      <c r="D37" s="644"/>
      <c r="E37" s="644"/>
      <c r="F37" s="644"/>
      <c r="G37" s="644"/>
      <c r="H37" s="644"/>
      <c r="I37" s="645"/>
      <c r="J37" s="576" t="s">
        <v>82</v>
      </c>
      <c r="K37" s="577"/>
      <c r="L37" s="577"/>
      <c r="M37" s="578"/>
      <c r="N37" s="617"/>
      <c r="O37" s="618"/>
      <c r="P37" s="615" t="s">
        <v>180</v>
      </c>
      <c r="Q37" s="615"/>
      <c r="R37" s="615"/>
      <c r="S37" s="615"/>
      <c r="T37" s="615"/>
      <c r="U37" s="616"/>
      <c r="V37" s="617"/>
      <c r="W37" s="618"/>
      <c r="X37" s="615" t="s">
        <v>181</v>
      </c>
      <c r="Y37" s="615"/>
      <c r="Z37" s="615"/>
      <c r="AA37" s="615"/>
      <c r="AB37" s="615"/>
      <c r="AC37" s="616"/>
      <c r="AD37" s="617"/>
      <c r="AE37" s="618"/>
      <c r="AF37" s="615" t="s">
        <v>182</v>
      </c>
      <c r="AG37" s="615"/>
      <c r="AH37" s="615"/>
      <c r="AI37" s="615"/>
      <c r="AJ37" s="615"/>
      <c r="AK37" s="616"/>
      <c r="AL37" s="617"/>
      <c r="AM37" s="618"/>
      <c r="AN37" s="615" t="s">
        <v>183</v>
      </c>
      <c r="AO37" s="615"/>
      <c r="AP37" s="615"/>
      <c r="AQ37" s="615"/>
      <c r="AR37" s="615"/>
      <c r="AS37" s="616"/>
      <c r="AT37" s="617"/>
      <c r="AU37" s="618"/>
      <c r="AV37" s="615" t="s">
        <v>184</v>
      </c>
      <c r="AW37" s="615"/>
      <c r="AX37" s="615"/>
      <c r="AY37" s="615"/>
      <c r="AZ37" s="615"/>
      <c r="BA37" s="616"/>
      <c r="BB37" s="617"/>
      <c r="BC37" s="618"/>
      <c r="BD37" s="615" t="s">
        <v>185</v>
      </c>
      <c r="BE37" s="615"/>
      <c r="BF37" s="615"/>
      <c r="BG37" s="615"/>
      <c r="BH37" s="615"/>
      <c r="BI37" s="616"/>
      <c r="BJ37" s="617"/>
      <c r="BK37" s="618"/>
      <c r="BL37" s="615" t="s">
        <v>186</v>
      </c>
      <c r="BM37" s="615"/>
      <c r="BN37" s="615"/>
      <c r="BO37" s="615"/>
      <c r="BP37" s="615"/>
      <c r="BQ37" s="616"/>
      <c r="BR37" s="109"/>
      <c r="BS37" s="110"/>
      <c r="BT37" s="110"/>
      <c r="BU37" s="110"/>
      <c r="BV37" s="110"/>
      <c r="BW37" s="110"/>
      <c r="BX37" s="110"/>
      <c r="BY37" s="110"/>
      <c r="BZ37" s="110"/>
      <c r="CA37" s="110"/>
      <c r="CB37" s="110"/>
    </row>
    <row r="38" spans="1:84" ht="35.1" customHeight="1">
      <c r="A38" s="92"/>
      <c r="B38" s="643"/>
      <c r="C38" s="644"/>
      <c r="D38" s="644"/>
      <c r="E38" s="644"/>
      <c r="F38" s="644"/>
      <c r="G38" s="644"/>
      <c r="H38" s="644"/>
      <c r="I38" s="645"/>
      <c r="J38" s="576" t="s">
        <v>91</v>
      </c>
      <c r="K38" s="577"/>
      <c r="L38" s="577"/>
      <c r="M38" s="578"/>
      <c r="N38" s="617"/>
      <c r="O38" s="618"/>
      <c r="P38" s="615" t="s">
        <v>187</v>
      </c>
      <c r="Q38" s="615"/>
      <c r="R38" s="615"/>
      <c r="S38" s="615"/>
      <c r="T38" s="615"/>
      <c r="U38" s="616"/>
      <c r="V38" s="617"/>
      <c r="W38" s="618"/>
      <c r="X38" s="615" t="s">
        <v>188</v>
      </c>
      <c r="Y38" s="615"/>
      <c r="Z38" s="615"/>
      <c r="AA38" s="615"/>
      <c r="AB38" s="615"/>
      <c r="AC38" s="616"/>
      <c r="AD38" s="617"/>
      <c r="AE38" s="618"/>
      <c r="AF38" s="615" t="s">
        <v>189</v>
      </c>
      <c r="AG38" s="615"/>
      <c r="AH38" s="615"/>
      <c r="AI38" s="615"/>
      <c r="AJ38" s="615"/>
      <c r="AK38" s="616"/>
      <c r="AL38" s="617"/>
      <c r="AM38" s="618"/>
      <c r="AN38" s="615" t="s">
        <v>190</v>
      </c>
      <c r="AO38" s="615"/>
      <c r="AP38" s="615"/>
      <c r="AQ38" s="615"/>
      <c r="AR38" s="615"/>
      <c r="AS38" s="616"/>
      <c r="AT38" s="617"/>
      <c r="AU38" s="618"/>
      <c r="AV38" s="615" t="s">
        <v>191</v>
      </c>
      <c r="AW38" s="615"/>
      <c r="AX38" s="615"/>
      <c r="AY38" s="615"/>
      <c r="AZ38" s="615"/>
      <c r="BA38" s="616"/>
      <c r="BB38" s="111"/>
      <c r="BC38" s="112"/>
      <c r="BD38" s="112"/>
      <c r="BE38" s="112"/>
      <c r="BF38" s="112"/>
      <c r="BG38" s="112"/>
      <c r="BH38" s="112"/>
      <c r="BI38" s="112"/>
      <c r="BJ38" s="112"/>
      <c r="BK38" s="112"/>
      <c r="BL38" s="112"/>
      <c r="BM38" s="112"/>
      <c r="BN38" s="112"/>
      <c r="BO38" s="112"/>
      <c r="BP38" s="112"/>
      <c r="BQ38" s="113"/>
      <c r="BR38" s="109"/>
      <c r="BS38" s="110"/>
      <c r="BT38" s="110"/>
      <c r="BU38" s="110"/>
      <c r="BV38" s="110"/>
      <c r="BW38" s="110"/>
      <c r="BX38" s="110"/>
      <c r="BY38" s="110"/>
      <c r="BZ38" s="110"/>
      <c r="CA38" s="110"/>
      <c r="CB38" s="110"/>
    </row>
    <row r="39" spans="1:84" ht="35.1" customHeight="1">
      <c r="A39" s="92"/>
      <c r="B39" s="643"/>
      <c r="C39" s="644"/>
      <c r="D39" s="644"/>
      <c r="E39" s="644"/>
      <c r="F39" s="644"/>
      <c r="G39" s="644"/>
      <c r="H39" s="644"/>
      <c r="I39" s="645"/>
      <c r="J39" s="576" t="s">
        <v>97</v>
      </c>
      <c r="K39" s="577"/>
      <c r="L39" s="577"/>
      <c r="M39" s="578"/>
      <c r="N39" s="617"/>
      <c r="O39" s="618"/>
      <c r="P39" s="615" t="s">
        <v>192</v>
      </c>
      <c r="Q39" s="615"/>
      <c r="R39" s="615"/>
      <c r="S39" s="615"/>
      <c r="T39" s="615"/>
      <c r="U39" s="616"/>
      <c r="V39" s="617"/>
      <c r="W39" s="618"/>
      <c r="X39" s="615" t="s">
        <v>193</v>
      </c>
      <c r="Y39" s="615"/>
      <c r="Z39" s="615"/>
      <c r="AA39" s="615"/>
      <c r="AB39" s="615"/>
      <c r="AC39" s="616"/>
      <c r="AD39" s="617"/>
      <c r="AE39" s="618"/>
      <c r="AF39" s="615" t="s">
        <v>194</v>
      </c>
      <c r="AG39" s="615"/>
      <c r="AH39" s="615"/>
      <c r="AI39" s="615"/>
      <c r="AJ39" s="615"/>
      <c r="AK39" s="616"/>
      <c r="AL39" s="617"/>
      <c r="AM39" s="618"/>
      <c r="AN39" s="615" t="s">
        <v>195</v>
      </c>
      <c r="AO39" s="615"/>
      <c r="AP39" s="615"/>
      <c r="AQ39" s="615"/>
      <c r="AR39" s="615"/>
      <c r="AS39" s="616"/>
      <c r="AT39" s="111"/>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3"/>
      <c r="BR39" s="109"/>
      <c r="BS39" s="110"/>
      <c r="BT39" s="110"/>
      <c r="BU39" s="110"/>
      <c r="BV39" s="110"/>
      <c r="BW39" s="110"/>
      <c r="BX39" s="110"/>
      <c r="BY39" s="110"/>
      <c r="BZ39" s="110"/>
      <c r="CA39" s="110"/>
      <c r="CB39" s="110"/>
    </row>
    <row r="40" spans="1:84" ht="35.1" customHeight="1">
      <c r="A40" s="92"/>
      <c r="B40" s="643"/>
      <c r="C40" s="644"/>
      <c r="D40" s="644"/>
      <c r="E40" s="644"/>
      <c r="F40" s="644"/>
      <c r="G40" s="644"/>
      <c r="H40" s="644"/>
      <c r="I40" s="645"/>
      <c r="J40" s="576" t="s">
        <v>102</v>
      </c>
      <c r="K40" s="577"/>
      <c r="L40" s="577"/>
      <c r="M40" s="578"/>
      <c r="N40" s="617"/>
      <c r="O40" s="618"/>
      <c r="P40" s="615" t="s">
        <v>196</v>
      </c>
      <c r="Q40" s="615"/>
      <c r="R40" s="615"/>
      <c r="S40" s="615"/>
      <c r="T40" s="615"/>
      <c r="U40" s="616"/>
      <c r="V40" s="617"/>
      <c r="W40" s="618"/>
      <c r="X40" s="615" t="s">
        <v>197</v>
      </c>
      <c r="Y40" s="615"/>
      <c r="Z40" s="615"/>
      <c r="AA40" s="615"/>
      <c r="AB40" s="615"/>
      <c r="AC40" s="616"/>
      <c r="AD40" s="617"/>
      <c r="AE40" s="618"/>
      <c r="AF40" s="615" t="s">
        <v>203</v>
      </c>
      <c r="AG40" s="615"/>
      <c r="AH40" s="615"/>
      <c r="AI40" s="615"/>
      <c r="AJ40" s="615"/>
      <c r="AK40" s="616"/>
      <c r="AL40" s="617"/>
      <c r="AM40" s="618"/>
      <c r="AN40" s="615" t="s">
        <v>198</v>
      </c>
      <c r="AO40" s="615"/>
      <c r="AP40" s="615"/>
      <c r="AQ40" s="615"/>
      <c r="AR40" s="615"/>
      <c r="AS40" s="616"/>
      <c r="AT40" s="617"/>
      <c r="AU40" s="618"/>
      <c r="AV40" s="615" t="s">
        <v>199</v>
      </c>
      <c r="AW40" s="615"/>
      <c r="AX40" s="615"/>
      <c r="AY40" s="615"/>
      <c r="AZ40" s="615"/>
      <c r="BA40" s="616"/>
      <c r="BB40" s="617"/>
      <c r="BC40" s="618"/>
      <c r="BD40" s="615" t="s">
        <v>200</v>
      </c>
      <c r="BE40" s="615"/>
      <c r="BF40" s="615"/>
      <c r="BG40" s="615"/>
      <c r="BH40" s="615"/>
      <c r="BI40" s="616"/>
      <c r="BJ40" s="617"/>
      <c r="BK40" s="618"/>
      <c r="BL40" s="615" t="s">
        <v>201</v>
      </c>
      <c r="BM40" s="615"/>
      <c r="BN40" s="615"/>
      <c r="BO40" s="615"/>
      <c r="BP40" s="615"/>
      <c r="BQ40" s="616"/>
      <c r="BR40" s="109"/>
      <c r="BS40" s="110"/>
      <c r="BT40" s="110"/>
      <c r="BU40" s="110"/>
      <c r="BV40" s="110"/>
      <c r="BW40" s="110"/>
      <c r="BX40" s="110"/>
      <c r="BY40" s="110"/>
      <c r="BZ40" s="110"/>
      <c r="CA40" s="110"/>
      <c r="CB40" s="110"/>
    </row>
    <row r="41" spans="1:84" ht="35.1" customHeight="1">
      <c r="A41" s="92"/>
      <c r="B41" s="646"/>
      <c r="C41" s="647"/>
      <c r="D41" s="647"/>
      <c r="E41" s="647"/>
      <c r="F41" s="647"/>
      <c r="G41" s="647"/>
      <c r="H41" s="647"/>
      <c r="I41" s="648"/>
      <c r="J41" s="576" t="s">
        <v>110</v>
      </c>
      <c r="K41" s="577"/>
      <c r="L41" s="577"/>
      <c r="M41" s="578"/>
      <c r="N41" s="617"/>
      <c r="O41" s="618"/>
      <c r="P41" s="615" t="s">
        <v>202</v>
      </c>
      <c r="Q41" s="615"/>
      <c r="R41" s="615"/>
      <c r="S41" s="615"/>
      <c r="T41" s="615"/>
      <c r="U41" s="616"/>
      <c r="V41" s="111"/>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3"/>
      <c r="BR41" s="114"/>
      <c r="BS41" s="115"/>
      <c r="BT41" s="115"/>
      <c r="BU41" s="115"/>
      <c r="BV41" s="110"/>
      <c r="BW41" s="110"/>
      <c r="BX41" s="110"/>
      <c r="BY41" s="110"/>
      <c r="BZ41" s="110"/>
      <c r="CA41" s="110"/>
      <c r="CB41" s="110"/>
    </row>
    <row r="42" spans="1:84" ht="35.1" customHeight="1">
      <c r="A42" s="85"/>
      <c r="B42" s="674" t="s">
        <v>90</v>
      </c>
      <c r="C42" s="675"/>
      <c r="D42" s="675"/>
      <c r="E42" s="675"/>
      <c r="F42" s="675"/>
      <c r="G42" s="675"/>
      <c r="H42" s="675"/>
      <c r="I42" s="675"/>
      <c r="J42" s="675"/>
      <c r="K42" s="675"/>
      <c r="L42" s="675"/>
      <c r="M42" s="676"/>
      <c r="N42" s="116"/>
      <c r="O42" s="116"/>
      <c r="P42" s="624" t="s">
        <v>216</v>
      </c>
      <c r="Q42" s="624"/>
      <c r="R42" s="624"/>
      <c r="S42" s="624"/>
      <c r="T42" s="624"/>
      <c r="U42" s="624"/>
      <c r="V42" s="624"/>
      <c r="W42" s="624"/>
      <c r="X42" s="624"/>
      <c r="Y42" s="624"/>
      <c r="Z42" s="624"/>
      <c r="AA42" s="624"/>
      <c r="AB42" s="624"/>
      <c r="AC42" s="624"/>
      <c r="AD42" s="624"/>
      <c r="AE42" s="624"/>
      <c r="AF42" s="624"/>
      <c r="AG42" s="624"/>
      <c r="AH42" s="624"/>
      <c r="AI42" s="624"/>
      <c r="AJ42" s="625"/>
      <c r="AK42" s="117"/>
      <c r="AL42" s="118"/>
      <c r="AM42" s="118"/>
      <c r="AN42" s="118"/>
      <c r="AO42" s="118"/>
      <c r="AP42" s="118"/>
      <c r="AQ42" s="118"/>
      <c r="AR42" s="118"/>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row>
    <row r="43" spans="1:84" ht="35.1" customHeight="1">
      <c r="A43" s="85"/>
      <c r="B43" s="677"/>
      <c r="C43" s="678"/>
      <c r="D43" s="678"/>
      <c r="E43" s="678"/>
      <c r="F43" s="678"/>
      <c r="G43" s="678"/>
      <c r="H43" s="678"/>
      <c r="I43" s="678"/>
      <c r="J43" s="678"/>
      <c r="K43" s="678"/>
      <c r="L43" s="678"/>
      <c r="M43" s="679"/>
      <c r="N43" s="116"/>
      <c r="O43" s="116"/>
      <c r="P43" s="626" t="s">
        <v>47</v>
      </c>
      <c r="Q43" s="626"/>
      <c r="R43" s="626"/>
      <c r="S43" s="626"/>
      <c r="T43" s="626"/>
      <c r="U43" s="666"/>
      <c r="V43" s="666"/>
      <c r="W43" s="666"/>
      <c r="X43" s="666"/>
      <c r="Y43" s="666"/>
      <c r="Z43" s="120" t="s">
        <v>346</v>
      </c>
      <c r="AA43" s="120"/>
      <c r="AB43" s="120"/>
      <c r="AC43" s="120"/>
      <c r="AD43" s="120"/>
      <c r="AE43" s="120"/>
      <c r="AF43" s="120"/>
      <c r="AG43" s="120"/>
      <c r="AH43" s="120"/>
      <c r="AI43" s="120"/>
      <c r="AJ43" s="121"/>
      <c r="AK43" s="122"/>
      <c r="AL43" s="123"/>
      <c r="AM43" s="123"/>
      <c r="AN43" s="123"/>
      <c r="AO43" s="123"/>
      <c r="AP43" s="123"/>
      <c r="AQ43" s="123"/>
      <c r="AR43" s="123"/>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row>
    <row r="44" spans="1:84" ht="35.1" customHeight="1">
      <c r="A44" s="85"/>
      <c r="B44" s="680"/>
      <c r="C44" s="681"/>
      <c r="D44" s="681"/>
      <c r="E44" s="681"/>
      <c r="F44" s="681"/>
      <c r="G44" s="681"/>
      <c r="H44" s="681"/>
      <c r="I44" s="681"/>
      <c r="J44" s="681"/>
      <c r="K44" s="681"/>
      <c r="L44" s="681"/>
      <c r="M44" s="682"/>
      <c r="N44" s="683" t="s">
        <v>48</v>
      </c>
      <c r="O44" s="684"/>
      <c r="P44" s="684"/>
      <c r="Q44" s="684"/>
      <c r="R44" s="684"/>
      <c r="S44" s="684"/>
      <c r="T44" s="684"/>
      <c r="U44" s="666"/>
      <c r="V44" s="666"/>
      <c r="W44" s="666"/>
      <c r="X44" s="666"/>
      <c r="Y44" s="666"/>
      <c r="Z44" s="120" t="s">
        <v>416</v>
      </c>
      <c r="AA44" s="120"/>
      <c r="AB44" s="120"/>
      <c r="AC44" s="120"/>
      <c r="AD44" s="120"/>
      <c r="AE44" s="120"/>
      <c r="AF44" s="120"/>
      <c r="AG44" s="120"/>
      <c r="AH44" s="120"/>
      <c r="AI44" s="120"/>
      <c r="AJ44" s="121"/>
      <c r="AK44" s="123"/>
      <c r="AL44" s="123"/>
      <c r="AM44" s="123"/>
      <c r="AN44" s="123"/>
      <c r="AO44" s="123"/>
      <c r="AP44" s="123"/>
      <c r="AQ44" s="123"/>
      <c r="AR44" s="123"/>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row>
    <row r="45" spans="1:84" ht="18.75">
      <c r="A45" s="15"/>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3"/>
      <c r="AP45" s="73"/>
      <c r="AQ45" s="73"/>
      <c r="CB45" s="74"/>
    </row>
    <row r="46" spans="1:84" ht="18.75" customHeight="1"/>
    <row r="47" spans="1:84" ht="28.5" customHeight="1">
      <c r="A47" s="62"/>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4" t="s">
        <v>401</v>
      </c>
      <c r="BZ47" s="608" t="s">
        <v>407</v>
      </c>
      <c r="CA47" s="608"/>
      <c r="CB47" s="65" t="s">
        <v>403</v>
      </c>
      <c r="CC47" s="608" t="s">
        <v>409</v>
      </c>
      <c r="CD47" s="608"/>
      <c r="CE47" s="64" t="s">
        <v>405</v>
      </c>
      <c r="CF47" s="64" t="s">
        <v>406</v>
      </c>
    </row>
    <row r="48" spans="1:84" ht="18.75">
      <c r="A48" s="15"/>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3"/>
      <c r="AP48" s="73"/>
      <c r="AQ48" s="73"/>
      <c r="CB48" s="74"/>
    </row>
    <row r="49" spans="1:88" ht="18.75">
      <c r="A49" s="15"/>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3"/>
      <c r="AP49" s="73"/>
      <c r="AQ49" s="73"/>
      <c r="CB49" s="74"/>
    </row>
    <row r="50" spans="1:88" ht="29.25" customHeight="1">
      <c r="A50" s="124" t="s">
        <v>433</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518" t="s">
        <v>720</v>
      </c>
      <c r="BG50" s="518"/>
      <c r="BH50" s="518"/>
      <c r="BI50" s="518"/>
      <c r="BJ50" s="518"/>
      <c r="BK50" s="518"/>
      <c r="BL50" s="518"/>
      <c r="BM50" s="518"/>
      <c r="BN50" s="518"/>
      <c r="BO50" s="518"/>
      <c r="BP50" s="518"/>
      <c r="BQ50" s="518"/>
      <c r="BR50" s="518"/>
      <c r="BS50" s="518"/>
      <c r="BT50" s="518"/>
      <c r="BU50" s="518"/>
      <c r="BV50" s="518"/>
      <c r="BW50" s="518"/>
      <c r="BX50" s="518"/>
      <c r="BY50" s="518"/>
      <c r="BZ50" s="546">
        <f>COUNTIF(CJ61:CJ105,14)+COUNTIF(CJ61:CJ105,15)</f>
        <v>0</v>
      </c>
      <c r="CA50" s="547"/>
      <c r="CB50" s="547"/>
      <c r="CC50" s="547"/>
      <c r="CD50" s="547"/>
    </row>
    <row r="51" spans="1:88" ht="19.5" customHeight="1">
      <c r="A51" s="125" t="s">
        <v>746</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518"/>
      <c r="BG51" s="518"/>
      <c r="BH51" s="518"/>
      <c r="BI51" s="518"/>
      <c r="BJ51" s="518"/>
      <c r="BK51" s="518"/>
      <c r="BL51" s="518"/>
      <c r="BM51" s="518"/>
      <c r="BN51" s="518"/>
      <c r="BO51" s="518"/>
      <c r="BP51" s="518"/>
      <c r="BQ51" s="518"/>
      <c r="BR51" s="518"/>
      <c r="BS51" s="518"/>
      <c r="BT51" s="518"/>
      <c r="BU51" s="518"/>
      <c r="BV51" s="518"/>
      <c r="BW51" s="518"/>
      <c r="BX51" s="518"/>
      <c r="BY51" s="518"/>
      <c r="BZ51" s="547"/>
      <c r="CA51" s="547"/>
      <c r="CB51" s="547"/>
      <c r="CC51" s="547"/>
      <c r="CD51" s="547"/>
    </row>
    <row r="52" spans="1:88" ht="19.5" customHeight="1">
      <c r="A52" s="125" t="s">
        <v>437</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6"/>
      <c r="BG52" s="126"/>
      <c r="BH52" s="126"/>
      <c r="BI52" s="126"/>
      <c r="BJ52" s="126"/>
      <c r="BK52" s="126"/>
      <c r="BL52" s="126"/>
      <c r="BM52" s="126"/>
      <c r="BN52" s="126"/>
      <c r="BO52" s="126"/>
      <c r="BP52" s="126"/>
      <c r="BQ52" s="126"/>
      <c r="BR52" s="126"/>
      <c r="BS52" s="126"/>
      <c r="BT52" s="126"/>
      <c r="BU52" s="126"/>
      <c r="BV52" s="126"/>
      <c r="BW52" s="126"/>
      <c r="BX52" s="126"/>
      <c r="BY52" s="126"/>
      <c r="BZ52" s="127"/>
      <c r="CA52" s="127"/>
      <c r="CB52" s="127"/>
      <c r="CC52" s="127"/>
      <c r="CD52" s="127"/>
    </row>
    <row r="53" spans="1:88" s="91" customFormat="1" ht="9.9499999999999993"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1"/>
      <c r="CB53" s="131"/>
      <c r="CC53" s="132"/>
      <c r="CD53" s="132"/>
      <c r="CE53" s="132"/>
      <c r="CF53" s="132"/>
      <c r="CG53" s="132"/>
    </row>
    <row r="54" spans="1:88" s="134" customFormat="1" ht="20.25" customHeight="1">
      <c r="A54" s="518" t="s">
        <v>157</v>
      </c>
      <c r="B54" s="518"/>
      <c r="C54" s="514" t="s">
        <v>46</v>
      </c>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8" t="s">
        <v>702</v>
      </c>
      <c r="AE54" s="518"/>
      <c r="AF54" s="518"/>
      <c r="AG54" s="518"/>
      <c r="AH54" s="518"/>
      <c r="AI54" s="518" t="s">
        <v>59</v>
      </c>
      <c r="AJ54" s="518"/>
      <c r="AK54" s="518"/>
      <c r="AL54" s="518"/>
      <c r="AM54" s="518"/>
      <c r="AN54" s="518" t="s">
        <v>47</v>
      </c>
      <c r="AO54" s="518"/>
      <c r="AP54" s="518"/>
      <c r="AQ54" s="518"/>
      <c r="AR54" s="518"/>
      <c r="AS54" s="518"/>
      <c r="AT54" s="518" t="s">
        <v>48</v>
      </c>
      <c r="AU54" s="518"/>
      <c r="AV54" s="518"/>
      <c r="AW54" s="518"/>
      <c r="AX54" s="514" t="s">
        <v>400</v>
      </c>
      <c r="AY54" s="515"/>
      <c r="AZ54" s="515"/>
      <c r="BA54" s="650"/>
      <c r="BB54" s="685" t="s">
        <v>752</v>
      </c>
      <c r="BC54" s="685"/>
      <c r="BD54" s="685"/>
      <c r="BE54" s="685"/>
      <c r="BF54" s="518" t="s">
        <v>49</v>
      </c>
      <c r="BG54" s="518"/>
      <c r="BH54" s="518"/>
      <c r="BI54" s="518"/>
      <c r="BJ54" s="518"/>
      <c r="BK54" s="518"/>
      <c r="BL54" s="518"/>
      <c r="BM54" s="518"/>
      <c r="BN54" s="518"/>
      <c r="BO54" s="518"/>
      <c r="BP54" s="518"/>
      <c r="BQ54" s="518"/>
      <c r="BR54" s="518" t="s">
        <v>721</v>
      </c>
      <c r="BS54" s="518"/>
      <c r="BT54" s="518"/>
      <c r="BU54" s="518"/>
      <c r="BV54" s="518"/>
      <c r="BW54" s="518"/>
      <c r="BX54" s="518"/>
      <c r="BY54" s="518"/>
      <c r="BZ54" s="582" t="s">
        <v>751</v>
      </c>
      <c r="CA54" s="583"/>
      <c r="CB54" s="583"/>
      <c r="CC54" s="583"/>
      <c r="CD54" s="584"/>
      <c r="CE54" s="133"/>
      <c r="CF54" s="133"/>
      <c r="CJ54" s="135"/>
    </row>
    <row r="55" spans="1:88" s="134" customFormat="1" ht="20.25" customHeight="1">
      <c r="A55" s="518"/>
      <c r="B55" s="518"/>
      <c r="C55" s="516"/>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8"/>
      <c r="AE55" s="518"/>
      <c r="AF55" s="518"/>
      <c r="AG55" s="518"/>
      <c r="AH55" s="518"/>
      <c r="AI55" s="518"/>
      <c r="AJ55" s="518"/>
      <c r="AK55" s="518"/>
      <c r="AL55" s="518"/>
      <c r="AM55" s="518"/>
      <c r="AN55" s="518"/>
      <c r="AO55" s="518"/>
      <c r="AP55" s="518"/>
      <c r="AQ55" s="518"/>
      <c r="AR55" s="518"/>
      <c r="AS55" s="518"/>
      <c r="AT55" s="518"/>
      <c r="AU55" s="518"/>
      <c r="AV55" s="518"/>
      <c r="AW55" s="518"/>
      <c r="AX55" s="516"/>
      <c r="AY55" s="517"/>
      <c r="AZ55" s="517"/>
      <c r="BA55" s="651"/>
      <c r="BB55" s="685"/>
      <c r="BC55" s="685"/>
      <c r="BD55" s="685"/>
      <c r="BE55" s="685"/>
      <c r="BF55" s="518" t="s">
        <v>50</v>
      </c>
      <c r="BG55" s="518"/>
      <c r="BH55" s="518"/>
      <c r="BI55" s="518"/>
      <c r="BJ55" s="518"/>
      <c r="BK55" s="518"/>
      <c r="BL55" s="518" t="s">
        <v>51</v>
      </c>
      <c r="BM55" s="518"/>
      <c r="BN55" s="518"/>
      <c r="BO55" s="518"/>
      <c r="BP55" s="518"/>
      <c r="BQ55" s="518"/>
      <c r="BR55" s="518"/>
      <c r="BS55" s="518"/>
      <c r="BT55" s="518"/>
      <c r="BU55" s="518"/>
      <c r="BV55" s="518"/>
      <c r="BW55" s="518"/>
      <c r="BX55" s="518"/>
      <c r="BY55" s="518"/>
      <c r="BZ55" s="585"/>
      <c r="CA55" s="586"/>
      <c r="CB55" s="586"/>
      <c r="CC55" s="586"/>
      <c r="CD55" s="587"/>
      <c r="CE55" s="133"/>
      <c r="CF55" s="133"/>
      <c r="CJ55" s="135"/>
    </row>
    <row r="56" spans="1:88" s="134" customFormat="1" ht="35.1" customHeight="1">
      <c r="A56" s="604">
        <v>1</v>
      </c>
      <c r="B56" s="604"/>
      <c r="C56" s="483"/>
      <c r="D56" s="484"/>
      <c r="E56" s="484"/>
      <c r="F56" s="484"/>
      <c r="G56" s="484"/>
      <c r="H56" s="484"/>
      <c r="I56" s="484"/>
      <c r="J56" s="484"/>
      <c r="K56" s="484"/>
      <c r="L56" s="484"/>
      <c r="M56" s="484"/>
      <c r="N56" s="484"/>
      <c r="O56" s="484"/>
      <c r="P56" s="484"/>
      <c r="Q56" s="484"/>
      <c r="R56" s="484"/>
      <c r="S56" s="484"/>
      <c r="T56" s="484"/>
      <c r="U56" s="484"/>
      <c r="V56" s="484"/>
      <c r="W56" s="484"/>
      <c r="X56" s="484"/>
      <c r="Y56" s="484"/>
      <c r="Z56" s="484"/>
      <c r="AA56" s="484"/>
      <c r="AB56" s="484"/>
      <c r="AC56" s="484"/>
      <c r="AD56" s="659" t="s">
        <v>306</v>
      </c>
      <c r="AE56" s="659"/>
      <c r="AF56" s="659"/>
      <c r="AG56" s="659"/>
      <c r="AH56" s="659"/>
      <c r="AI56" s="524" t="s">
        <v>306</v>
      </c>
      <c r="AJ56" s="525"/>
      <c r="AK56" s="525"/>
      <c r="AL56" s="525"/>
      <c r="AM56" s="525"/>
      <c r="AN56" s="521"/>
      <c r="AO56" s="521"/>
      <c r="AP56" s="521"/>
      <c r="AQ56" s="522"/>
      <c r="AR56" s="499" t="s">
        <v>215</v>
      </c>
      <c r="AS56" s="500"/>
      <c r="AT56" s="501"/>
      <c r="AU56" s="502"/>
      <c r="AV56" s="503" t="s">
        <v>214</v>
      </c>
      <c r="AW56" s="504"/>
      <c r="AX56" s="505"/>
      <c r="AY56" s="506"/>
      <c r="AZ56" s="506"/>
      <c r="BA56" s="507"/>
      <c r="BB56" s="512"/>
      <c r="BC56" s="512"/>
      <c r="BD56" s="512"/>
      <c r="BE56" s="512"/>
      <c r="BF56" s="508"/>
      <c r="BG56" s="508"/>
      <c r="BH56" s="508"/>
      <c r="BI56" s="509"/>
      <c r="BJ56" s="519" t="s">
        <v>213</v>
      </c>
      <c r="BK56" s="520"/>
      <c r="BL56" s="508"/>
      <c r="BM56" s="508"/>
      <c r="BN56" s="508"/>
      <c r="BO56" s="509"/>
      <c r="BP56" s="519" t="s">
        <v>213</v>
      </c>
      <c r="BQ56" s="520"/>
      <c r="BR56" s="535" t="str">
        <f t="shared" ref="BR56:BR87" si="0">IF(AND(BF56&gt;=20,BL56&gt;=100),"『ＺＥＨ－Ｍ』",IF(AND(BF56&gt;=20,BL56&gt;=75),"Nearly ＺＥＨ－Ｍ",IF(AND(BF56&gt;=20,BL56&gt;=50),"ＺＥＨ－Ｍ Ready",IF(BF56&gt;=20,"ＺＥＨ－Ｍ Oriented",""))))</f>
        <v/>
      </c>
      <c r="BS56" s="535"/>
      <c r="BT56" s="535"/>
      <c r="BU56" s="535"/>
      <c r="BV56" s="535"/>
      <c r="BW56" s="535"/>
      <c r="BX56" s="535"/>
      <c r="BY56" s="535"/>
      <c r="BZ56" s="552" t="s">
        <v>306</v>
      </c>
      <c r="CA56" s="553"/>
      <c r="CB56" s="553"/>
      <c r="CC56" s="553"/>
      <c r="CD56" s="554"/>
      <c r="CE56" s="133"/>
      <c r="CF56" s="133"/>
      <c r="CJ56" s="135"/>
    </row>
    <row r="57" spans="1:88" s="134" customFormat="1" ht="35.1" customHeight="1">
      <c r="A57" s="604">
        <v>2</v>
      </c>
      <c r="B57" s="604"/>
      <c r="C57" s="483"/>
      <c r="D57" s="484"/>
      <c r="E57" s="484"/>
      <c r="F57" s="484"/>
      <c r="G57" s="484"/>
      <c r="H57" s="484"/>
      <c r="I57" s="484"/>
      <c r="J57" s="484"/>
      <c r="K57" s="484"/>
      <c r="L57" s="484"/>
      <c r="M57" s="484"/>
      <c r="N57" s="484"/>
      <c r="O57" s="484"/>
      <c r="P57" s="484"/>
      <c r="Q57" s="484"/>
      <c r="R57" s="484"/>
      <c r="S57" s="484"/>
      <c r="T57" s="484"/>
      <c r="U57" s="484"/>
      <c r="V57" s="484"/>
      <c r="W57" s="484"/>
      <c r="X57" s="484"/>
      <c r="Y57" s="484"/>
      <c r="Z57" s="484"/>
      <c r="AA57" s="484"/>
      <c r="AB57" s="484"/>
      <c r="AC57" s="485"/>
      <c r="AD57" s="487" t="s">
        <v>306</v>
      </c>
      <c r="AE57" s="487"/>
      <c r="AF57" s="487"/>
      <c r="AG57" s="487"/>
      <c r="AH57" s="488"/>
      <c r="AI57" s="524" t="s">
        <v>306</v>
      </c>
      <c r="AJ57" s="525"/>
      <c r="AK57" s="525"/>
      <c r="AL57" s="525"/>
      <c r="AM57" s="525"/>
      <c r="AN57" s="521"/>
      <c r="AO57" s="521"/>
      <c r="AP57" s="521"/>
      <c r="AQ57" s="522"/>
      <c r="AR57" s="499" t="s">
        <v>215</v>
      </c>
      <c r="AS57" s="500"/>
      <c r="AT57" s="501"/>
      <c r="AU57" s="502"/>
      <c r="AV57" s="503" t="s">
        <v>214</v>
      </c>
      <c r="AW57" s="504"/>
      <c r="AX57" s="505"/>
      <c r="AY57" s="506"/>
      <c r="AZ57" s="506"/>
      <c r="BA57" s="507"/>
      <c r="BB57" s="512"/>
      <c r="BC57" s="512"/>
      <c r="BD57" s="512"/>
      <c r="BE57" s="512"/>
      <c r="BF57" s="508"/>
      <c r="BG57" s="508"/>
      <c r="BH57" s="508"/>
      <c r="BI57" s="509"/>
      <c r="BJ57" s="519" t="s">
        <v>213</v>
      </c>
      <c r="BK57" s="520"/>
      <c r="BL57" s="508"/>
      <c r="BM57" s="508"/>
      <c r="BN57" s="508"/>
      <c r="BO57" s="509"/>
      <c r="BP57" s="519" t="s">
        <v>213</v>
      </c>
      <c r="BQ57" s="520"/>
      <c r="BR57" s="549" t="str">
        <f t="shared" si="0"/>
        <v/>
      </c>
      <c r="BS57" s="550"/>
      <c r="BT57" s="550"/>
      <c r="BU57" s="550"/>
      <c r="BV57" s="550"/>
      <c r="BW57" s="550"/>
      <c r="BX57" s="550"/>
      <c r="BY57" s="551"/>
      <c r="BZ57" s="552" t="s">
        <v>306</v>
      </c>
      <c r="CA57" s="553"/>
      <c r="CB57" s="553"/>
      <c r="CC57" s="553"/>
      <c r="CD57" s="554"/>
      <c r="CE57" s="133"/>
      <c r="CF57" s="133"/>
      <c r="CJ57" s="135"/>
    </row>
    <row r="58" spans="1:88" s="134" customFormat="1" ht="35.1" customHeight="1">
      <c r="A58" s="604">
        <v>3</v>
      </c>
      <c r="B58" s="604"/>
      <c r="C58" s="483"/>
      <c r="D58" s="484"/>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84"/>
      <c r="AC58" s="485"/>
      <c r="AD58" s="487" t="s">
        <v>306</v>
      </c>
      <c r="AE58" s="487"/>
      <c r="AF58" s="487"/>
      <c r="AG58" s="487"/>
      <c r="AH58" s="488"/>
      <c r="AI58" s="524" t="s">
        <v>306</v>
      </c>
      <c r="AJ58" s="525"/>
      <c r="AK58" s="525"/>
      <c r="AL58" s="525"/>
      <c r="AM58" s="525"/>
      <c r="AN58" s="521"/>
      <c r="AO58" s="521"/>
      <c r="AP58" s="521"/>
      <c r="AQ58" s="522"/>
      <c r="AR58" s="499" t="s">
        <v>215</v>
      </c>
      <c r="AS58" s="500"/>
      <c r="AT58" s="501"/>
      <c r="AU58" s="502"/>
      <c r="AV58" s="503" t="s">
        <v>214</v>
      </c>
      <c r="AW58" s="504"/>
      <c r="AX58" s="505"/>
      <c r="AY58" s="506"/>
      <c r="AZ58" s="506"/>
      <c r="BA58" s="507"/>
      <c r="BB58" s="512"/>
      <c r="BC58" s="512"/>
      <c r="BD58" s="512"/>
      <c r="BE58" s="512"/>
      <c r="BF58" s="508"/>
      <c r="BG58" s="508"/>
      <c r="BH58" s="508"/>
      <c r="BI58" s="509"/>
      <c r="BJ58" s="519" t="s">
        <v>213</v>
      </c>
      <c r="BK58" s="520"/>
      <c r="BL58" s="508"/>
      <c r="BM58" s="508"/>
      <c r="BN58" s="508"/>
      <c r="BO58" s="509"/>
      <c r="BP58" s="519" t="s">
        <v>213</v>
      </c>
      <c r="BQ58" s="520"/>
      <c r="BR58" s="549" t="str">
        <f t="shared" si="0"/>
        <v/>
      </c>
      <c r="BS58" s="550"/>
      <c r="BT58" s="550"/>
      <c r="BU58" s="550"/>
      <c r="BV58" s="550"/>
      <c r="BW58" s="550"/>
      <c r="BX58" s="550"/>
      <c r="BY58" s="551"/>
      <c r="BZ58" s="552" t="s">
        <v>306</v>
      </c>
      <c r="CA58" s="553"/>
      <c r="CB58" s="553"/>
      <c r="CC58" s="553"/>
      <c r="CD58" s="554"/>
      <c r="CE58" s="133"/>
      <c r="CF58" s="133"/>
      <c r="CJ58" s="135"/>
    </row>
    <row r="59" spans="1:88" s="134" customFormat="1" ht="35.1" customHeight="1">
      <c r="A59" s="604">
        <v>4</v>
      </c>
      <c r="B59" s="604"/>
      <c r="C59" s="483"/>
      <c r="D59" s="484"/>
      <c r="E59" s="484"/>
      <c r="F59" s="484"/>
      <c r="G59" s="484"/>
      <c r="H59" s="484"/>
      <c r="I59" s="484"/>
      <c r="J59" s="484"/>
      <c r="K59" s="484"/>
      <c r="L59" s="484"/>
      <c r="M59" s="484"/>
      <c r="N59" s="484"/>
      <c r="O59" s="484"/>
      <c r="P59" s="484"/>
      <c r="Q59" s="484"/>
      <c r="R59" s="484"/>
      <c r="S59" s="484"/>
      <c r="T59" s="484"/>
      <c r="U59" s="484"/>
      <c r="V59" s="484"/>
      <c r="W59" s="484"/>
      <c r="X59" s="484"/>
      <c r="Y59" s="484"/>
      <c r="Z59" s="484"/>
      <c r="AA59" s="484"/>
      <c r="AB59" s="484"/>
      <c r="AC59" s="485"/>
      <c r="AD59" s="486" t="s">
        <v>306</v>
      </c>
      <c r="AE59" s="487"/>
      <c r="AF59" s="487"/>
      <c r="AG59" s="487"/>
      <c r="AH59" s="488"/>
      <c r="AI59" s="524" t="s">
        <v>306</v>
      </c>
      <c r="AJ59" s="525"/>
      <c r="AK59" s="525"/>
      <c r="AL59" s="525"/>
      <c r="AM59" s="525"/>
      <c r="AN59" s="521"/>
      <c r="AO59" s="521"/>
      <c r="AP59" s="521"/>
      <c r="AQ59" s="522"/>
      <c r="AR59" s="499" t="s">
        <v>215</v>
      </c>
      <c r="AS59" s="500"/>
      <c r="AT59" s="501"/>
      <c r="AU59" s="502"/>
      <c r="AV59" s="503" t="s">
        <v>214</v>
      </c>
      <c r="AW59" s="504"/>
      <c r="AX59" s="505"/>
      <c r="AY59" s="506"/>
      <c r="AZ59" s="506"/>
      <c r="BA59" s="507"/>
      <c r="BB59" s="512"/>
      <c r="BC59" s="512"/>
      <c r="BD59" s="512"/>
      <c r="BE59" s="512"/>
      <c r="BF59" s="508"/>
      <c r="BG59" s="508"/>
      <c r="BH59" s="508"/>
      <c r="BI59" s="509"/>
      <c r="BJ59" s="519" t="s">
        <v>213</v>
      </c>
      <c r="BK59" s="520"/>
      <c r="BL59" s="508"/>
      <c r="BM59" s="508"/>
      <c r="BN59" s="508"/>
      <c r="BO59" s="509"/>
      <c r="BP59" s="519" t="s">
        <v>213</v>
      </c>
      <c r="BQ59" s="520"/>
      <c r="BR59" s="549" t="str">
        <f t="shared" si="0"/>
        <v/>
      </c>
      <c r="BS59" s="550"/>
      <c r="BT59" s="550"/>
      <c r="BU59" s="550"/>
      <c r="BV59" s="550"/>
      <c r="BW59" s="550"/>
      <c r="BX59" s="550"/>
      <c r="BY59" s="551"/>
      <c r="BZ59" s="552" t="s">
        <v>306</v>
      </c>
      <c r="CA59" s="553"/>
      <c r="CB59" s="553"/>
      <c r="CC59" s="553"/>
      <c r="CD59" s="554"/>
      <c r="CE59" s="133"/>
      <c r="CF59" s="133"/>
      <c r="CJ59" s="135"/>
    </row>
    <row r="60" spans="1:88" s="134" customFormat="1" ht="35.1" customHeight="1" thickBot="1">
      <c r="A60" s="649">
        <v>5</v>
      </c>
      <c r="B60" s="649"/>
      <c r="C60" s="489"/>
      <c r="D60" s="49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1"/>
      <c r="AD60" s="513" t="s">
        <v>306</v>
      </c>
      <c r="AE60" s="492"/>
      <c r="AF60" s="492"/>
      <c r="AG60" s="492"/>
      <c r="AH60" s="493"/>
      <c r="AI60" s="660" t="s">
        <v>306</v>
      </c>
      <c r="AJ60" s="661"/>
      <c r="AK60" s="661"/>
      <c r="AL60" s="661"/>
      <c r="AM60" s="661"/>
      <c r="AN60" s="641"/>
      <c r="AO60" s="641"/>
      <c r="AP60" s="641"/>
      <c r="AQ60" s="642"/>
      <c r="AR60" s="602" t="s">
        <v>215</v>
      </c>
      <c r="AS60" s="603"/>
      <c r="AT60" s="561"/>
      <c r="AU60" s="562"/>
      <c r="AV60" s="606" t="s">
        <v>214</v>
      </c>
      <c r="AW60" s="607"/>
      <c r="AX60" s="541"/>
      <c r="AY60" s="542"/>
      <c r="AZ60" s="542"/>
      <c r="BA60" s="543"/>
      <c r="BB60" s="558"/>
      <c r="BC60" s="558"/>
      <c r="BD60" s="558"/>
      <c r="BE60" s="558"/>
      <c r="BF60" s="544"/>
      <c r="BG60" s="544"/>
      <c r="BH60" s="544"/>
      <c r="BI60" s="545"/>
      <c r="BJ60" s="569" t="s">
        <v>213</v>
      </c>
      <c r="BK60" s="570"/>
      <c r="BL60" s="544"/>
      <c r="BM60" s="544"/>
      <c r="BN60" s="544"/>
      <c r="BO60" s="545"/>
      <c r="BP60" s="569" t="s">
        <v>213</v>
      </c>
      <c r="BQ60" s="570"/>
      <c r="BR60" s="667" t="str">
        <f t="shared" si="0"/>
        <v/>
      </c>
      <c r="BS60" s="668"/>
      <c r="BT60" s="668"/>
      <c r="BU60" s="668"/>
      <c r="BV60" s="668"/>
      <c r="BW60" s="668"/>
      <c r="BX60" s="668"/>
      <c r="BY60" s="669"/>
      <c r="BZ60" s="588" t="s">
        <v>306</v>
      </c>
      <c r="CA60" s="589"/>
      <c r="CB60" s="589"/>
      <c r="CC60" s="589"/>
      <c r="CD60" s="590"/>
      <c r="CE60" s="133"/>
      <c r="CF60" s="133"/>
      <c r="CJ60" s="135"/>
    </row>
    <row r="61" spans="1:88" s="91" customFormat="1" ht="35.1" customHeight="1" thickTop="1">
      <c r="A61" s="534">
        <v>6</v>
      </c>
      <c r="B61" s="534"/>
      <c r="C61" s="494"/>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6"/>
      <c r="AD61" s="497" t="s">
        <v>306</v>
      </c>
      <c r="AE61" s="497"/>
      <c r="AF61" s="497"/>
      <c r="AG61" s="497"/>
      <c r="AH61" s="498"/>
      <c r="AI61" s="635" t="s">
        <v>306</v>
      </c>
      <c r="AJ61" s="636"/>
      <c r="AK61" s="636"/>
      <c r="AL61" s="636"/>
      <c r="AM61" s="636"/>
      <c r="AN61" s="637"/>
      <c r="AO61" s="637"/>
      <c r="AP61" s="637"/>
      <c r="AQ61" s="638"/>
      <c r="AR61" s="639" t="s">
        <v>215</v>
      </c>
      <c r="AS61" s="640"/>
      <c r="AT61" s="539"/>
      <c r="AU61" s="540"/>
      <c r="AV61" s="571" t="s">
        <v>214</v>
      </c>
      <c r="AW61" s="572"/>
      <c r="AX61" s="573"/>
      <c r="AY61" s="574"/>
      <c r="AZ61" s="574"/>
      <c r="BA61" s="575"/>
      <c r="BB61" s="537"/>
      <c r="BC61" s="537"/>
      <c r="BD61" s="537"/>
      <c r="BE61" s="537"/>
      <c r="BF61" s="532"/>
      <c r="BG61" s="532"/>
      <c r="BH61" s="532"/>
      <c r="BI61" s="533"/>
      <c r="BJ61" s="510" t="s">
        <v>213</v>
      </c>
      <c r="BK61" s="511"/>
      <c r="BL61" s="532"/>
      <c r="BM61" s="532"/>
      <c r="BN61" s="532"/>
      <c r="BO61" s="533"/>
      <c r="BP61" s="510" t="s">
        <v>213</v>
      </c>
      <c r="BQ61" s="511"/>
      <c r="BR61" s="670" t="str">
        <f t="shared" si="0"/>
        <v/>
      </c>
      <c r="BS61" s="671"/>
      <c r="BT61" s="671"/>
      <c r="BU61" s="671"/>
      <c r="BV61" s="671"/>
      <c r="BW61" s="671"/>
      <c r="BX61" s="671"/>
      <c r="BY61" s="672"/>
      <c r="BZ61" s="591" t="s">
        <v>306</v>
      </c>
      <c r="CA61" s="592"/>
      <c r="CB61" s="592"/>
      <c r="CC61" s="592"/>
      <c r="CD61" s="593"/>
      <c r="CJ61" s="136">
        <f>COUNTA(C61:BZ61)-COUNTIF(AD61:BZ61,"--選択--")</f>
        <v>5</v>
      </c>
    </row>
    <row r="62" spans="1:88" s="91" customFormat="1" ht="35.1" customHeight="1">
      <c r="A62" s="523">
        <v>7</v>
      </c>
      <c r="B62" s="523"/>
      <c r="C62" s="483"/>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5"/>
      <c r="AD62" s="487" t="s">
        <v>306</v>
      </c>
      <c r="AE62" s="487"/>
      <c r="AF62" s="487"/>
      <c r="AG62" s="487"/>
      <c r="AH62" s="488"/>
      <c r="AI62" s="524" t="s">
        <v>306</v>
      </c>
      <c r="AJ62" s="525"/>
      <c r="AK62" s="525"/>
      <c r="AL62" s="525"/>
      <c r="AM62" s="525"/>
      <c r="AN62" s="521"/>
      <c r="AO62" s="521"/>
      <c r="AP62" s="521"/>
      <c r="AQ62" s="522"/>
      <c r="AR62" s="499" t="s">
        <v>215</v>
      </c>
      <c r="AS62" s="500"/>
      <c r="AT62" s="501"/>
      <c r="AU62" s="502"/>
      <c r="AV62" s="503" t="s">
        <v>214</v>
      </c>
      <c r="AW62" s="504"/>
      <c r="AX62" s="505"/>
      <c r="AY62" s="506"/>
      <c r="AZ62" s="506"/>
      <c r="BA62" s="507"/>
      <c r="BB62" s="512"/>
      <c r="BC62" s="512"/>
      <c r="BD62" s="512"/>
      <c r="BE62" s="512"/>
      <c r="BF62" s="508"/>
      <c r="BG62" s="508"/>
      <c r="BH62" s="508"/>
      <c r="BI62" s="509"/>
      <c r="BJ62" s="519" t="s">
        <v>213</v>
      </c>
      <c r="BK62" s="520"/>
      <c r="BL62" s="508"/>
      <c r="BM62" s="508"/>
      <c r="BN62" s="508"/>
      <c r="BO62" s="509"/>
      <c r="BP62" s="519" t="s">
        <v>213</v>
      </c>
      <c r="BQ62" s="520"/>
      <c r="BR62" s="549" t="str">
        <f t="shared" si="0"/>
        <v/>
      </c>
      <c r="BS62" s="550"/>
      <c r="BT62" s="550"/>
      <c r="BU62" s="550"/>
      <c r="BV62" s="550"/>
      <c r="BW62" s="550"/>
      <c r="BX62" s="550"/>
      <c r="BY62" s="551"/>
      <c r="BZ62" s="552" t="s">
        <v>306</v>
      </c>
      <c r="CA62" s="553"/>
      <c r="CB62" s="553"/>
      <c r="CC62" s="553"/>
      <c r="CD62" s="554"/>
      <c r="CJ62" s="136">
        <f t="shared" ref="CJ62:CJ105" si="1">COUNTA(C62:BZ62)-COUNTIF(AD62:BZ62,"--選択--")</f>
        <v>5</v>
      </c>
    </row>
    <row r="63" spans="1:88" s="91" customFormat="1" ht="35.1" customHeight="1">
      <c r="A63" s="534">
        <v>8</v>
      </c>
      <c r="B63" s="534"/>
      <c r="C63" s="483"/>
      <c r="D63" s="484"/>
      <c r="E63" s="484"/>
      <c r="F63" s="484"/>
      <c r="G63" s="484"/>
      <c r="H63" s="484"/>
      <c r="I63" s="484"/>
      <c r="J63" s="484"/>
      <c r="K63" s="484"/>
      <c r="L63" s="484"/>
      <c r="M63" s="484"/>
      <c r="N63" s="484"/>
      <c r="O63" s="484"/>
      <c r="P63" s="484"/>
      <c r="Q63" s="484"/>
      <c r="R63" s="484"/>
      <c r="S63" s="484"/>
      <c r="T63" s="484"/>
      <c r="U63" s="484"/>
      <c r="V63" s="484"/>
      <c r="W63" s="484"/>
      <c r="X63" s="484"/>
      <c r="Y63" s="484"/>
      <c r="Z63" s="484"/>
      <c r="AA63" s="484"/>
      <c r="AB63" s="484"/>
      <c r="AC63" s="485"/>
      <c r="AD63" s="487" t="s">
        <v>306</v>
      </c>
      <c r="AE63" s="487"/>
      <c r="AF63" s="487"/>
      <c r="AG63" s="487"/>
      <c r="AH63" s="488"/>
      <c r="AI63" s="524" t="s">
        <v>306</v>
      </c>
      <c r="AJ63" s="525"/>
      <c r="AK63" s="525"/>
      <c r="AL63" s="525"/>
      <c r="AM63" s="525"/>
      <c r="AN63" s="521"/>
      <c r="AO63" s="521"/>
      <c r="AP63" s="521"/>
      <c r="AQ63" s="522"/>
      <c r="AR63" s="499" t="s">
        <v>215</v>
      </c>
      <c r="AS63" s="500"/>
      <c r="AT63" s="501"/>
      <c r="AU63" s="502"/>
      <c r="AV63" s="503" t="s">
        <v>214</v>
      </c>
      <c r="AW63" s="504"/>
      <c r="AX63" s="505"/>
      <c r="AY63" s="506"/>
      <c r="AZ63" s="506"/>
      <c r="BA63" s="507"/>
      <c r="BB63" s="512"/>
      <c r="BC63" s="512"/>
      <c r="BD63" s="512"/>
      <c r="BE63" s="512"/>
      <c r="BF63" s="508"/>
      <c r="BG63" s="508"/>
      <c r="BH63" s="508"/>
      <c r="BI63" s="509"/>
      <c r="BJ63" s="519" t="s">
        <v>213</v>
      </c>
      <c r="BK63" s="520"/>
      <c r="BL63" s="508"/>
      <c r="BM63" s="508"/>
      <c r="BN63" s="508"/>
      <c r="BO63" s="509"/>
      <c r="BP63" s="519" t="s">
        <v>213</v>
      </c>
      <c r="BQ63" s="520"/>
      <c r="BR63" s="549" t="str">
        <f t="shared" si="0"/>
        <v/>
      </c>
      <c r="BS63" s="550"/>
      <c r="BT63" s="550"/>
      <c r="BU63" s="550"/>
      <c r="BV63" s="550"/>
      <c r="BW63" s="550"/>
      <c r="BX63" s="550"/>
      <c r="BY63" s="551"/>
      <c r="BZ63" s="552" t="s">
        <v>306</v>
      </c>
      <c r="CA63" s="553"/>
      <c r="CB63" s="553"/>
      <c r="CC63" s="553"/>
      <c r="CD63" s="554"/>
      <c r="CJ63" s="136">
        <f t="shared" si="1"/>
        <v>5</v>
      </c>
    </row>
    <row r="64" spans="1:88" s="91" customFormat="1" ht="35.1" customHeight="1">
      <c r="A64" s="523">
        <v>9</v>
      </c>
      <c r="B64" s="523"/>
      <c r="C64" s="483"/>
      <c r="D64" s="484"/>
      <c r="E64" s="484"/>
      <c r="F64" s="484"/>
      <c r="G64" s="484"/>
      <c r="H64" s="484"/>
      <c r="I64" s="484"/>
      <c r="J64" s="484"/>
      <c r="K64" s="484"/>
      <c r="L64" s="484"/>
      <c r="M64" s="484"/>
      <c r="N64" s="484"/>
      <c r="O64" s="484"/>
      <c r="P64" s="484"/>
      <c r="Q64" s="484"/>
      <c r="R64" s="484"/>
      <c r="S64" s="484"/>
      <c r="T64" s="484"/>
      <c r="U64" s="484"/>
      <c r="V64" s="484"/>
      <c r="W64" s="484"/>
      <c r="X64" s="484"/>
      <c r="Y64" s="484"/>
      <c r="Z64" s="484"/>
      <c r="AA64" s="484"/>
      <c r="AB64" s="484"/>
      <c r="AC64" s="485"/>
      <c r="AD64" s="487" t="s">
        <v>306</v>
      </c>
      <c r="AE64" s="487"/>
      <c r="AF64" s="487"/>
      <c r="AG64" s="487"/>
      <c r="AH64" s="488"/>
      <c r="AI64" s="524" t="s">
        <v>306</v>
      </c>
      <c r="AJ64" s="525"/>
      <c r="AK64" s="525"/>
      <c r="AL64" s="525"/>
      <c r="AM64" s="525"/>
      <c r="AN64" s="521"/>
      <c r="AO64" s="521"/>
      <c r="AP64" s="521"/>
      <c r="AQ64" s="522"/>
      <c r="AR64" s="499" t="s">
        <v>215</v>
      </c>
      <c r="AS64" s="500"/>
      <c r="AT64" s="501"/>
      <c r="AU64" s="502"/>
      <c r="AV64" s="503" t="s">
        <v>214</v>
      </c>
      <c r="AW64" s="504"/>
      <c r="AX64" s="505"/>
      <c r="AY64" s="506"/>
      <c r="AZ64" s="506"/>
      <c r="BA64" s="507"/>
      <c r="BB64" s="512"/>
      <c r="BC64" s="512"/>
      <c r="BD64" s="512"/>
      <c r="BE64" s="512"/>
      <c r="BF64" s="508"/>
      <c r="BG64" s="508"/>
      <c r="BH64" s="508"/>
      <c r="BI64" s="509"/>
      <c r="BJ64" s="519" t="s">
        <v>213</v>
      </c>
      <c r="BK64" s="520"/>
      <c r="BL64" s="508"/>
      <c r="BM64" s="508"/>
      <c r="BN64" s="508"/>
      <c r="BO64" s="509"/>
      <c r="BP64" s="519" t="s">
        <v>213</v>
      </c>
      <c r="BQ64" s="520"/>
      <c r="BR64" s="549" t="str">
        <f t="shared" si="0"/>
        <v/>
      </c>
      <c r="BS64" s="550"/>
      <c r="BT64" s="550"/>
      <c r="BU64" s="550"/>
      <c r="BV64" s="550"/>
      <c r="BW64" s="550"/>
      <c r="BX64" s="550"/>
      <c r="BY64" s="551"/>
      <c r="BZ64" s="552" t="s">
        <v>306</v>
      </c>
      <c r="CA64" s="553"/>
      <c r="CB64" s="553"/>
      <c r="CC64" s="553"/>
      <c r="CD64" s="554"/>
      <c r="CJ64" s="136">
        <f t="shared" si="1"/>
        <v>5</v>
      </c>
    </row>
    <row r="65" spans="1:88" s="91" customFormat="1" ht="35.1" customHeight="1">
      <c r="A65" s="534">
        <v>10</v>
      </c>
      <c r="B65" s="534"/>
      <c r="C65" s="483"/>
      <c r="D65" s="484"/>
      <c r="E65" s="484"/>
      <c r="F65" s="484"/>
      <c r="G65" s="484"/>
      <c r="H65" s="484"/>
      <c r="I65" s="484"/>
      <c r="J65" s="484"/>
      <c r="K65" s="484"/>
      <c r="L65" s="484"/>
      <c r="M65" s="484"/>
      <c r="N65" s="484"/>
      <c r="O65" s="484"/>
      <c r="P65" s="484"/>
      <c r="Q65" s="484"/>
      <c r="R65" s="484"/>
      <c r="S65" s="484"/>
      <c r="T65" s="484"/>
      <c r="U65" s="484"/>
      <c r="V65" s="484"/>
      <c r="W65" s="484"/>
      <c r="X65" s="484"/>
      <c r="Y65" s="484"/>
      <c r="Z65" s="484"/>
      <c r="AA65" s="484"/>
      <c r="AB65" s="484"/>
      <c r="AC65" s="485"/>
      <c r="AD65" s="487" t="s">
        <v>306</v>
      </c>
      <c r="AE65" s="487"/>
      <c r="AF65" s="487"/>
      <c r="AG65" s="487"/>
      <c r="AH65" s="488"/>
      <c r="AI65" s="524" t="s">
        <v>306</v>
      </c>
      <c r="AJ65" s="525"/>
      <c r="AK65" s="525"/>
      <c r="AL65" s="525"/>
      <c r="AM65" s="559"/>
      <c r="AN65" s="522"/>
      <c r="AO65" s="560"/>
      <c r="AP65" s="560"/>
      <c r="AQ65" s="560"/>
      <c r="AR65" s="548" t="s">
        <v>215</v>
      </c>
      <c r="AS65" s="499"/>
      <c r="AT65" s="502"/>
      <c r="AU65" s="538"/>
      <c r="AV65" s="531" t="s">
        <v>214</v>
      </c>
      <c r="AW65" s="503"/>
      <c r="AX65" s="505"/>
      <c r="AY65" s="506"/>
      <c r="AZ65" s="506"/>
      <c r="BA65" s="507"/>
      <c r="BB65" s="527"/>
      <c r="BC65" s="528"/>
      <c r="BD65" s="528"/>
      <c r="BE65" s="529"/>
      <c r="BF65" s="509"/>
      <c r="BG65" s="530"/>
      <c r="BH65" s="530"/>
      <c r="BI65" s="530"/>
      <c r="BJ65" s="536" t="s">
        <v>213</v>
      </c>
      <c r="BK65" s="519"/>
      <c r="BL65" s="509"/>
      <c r="BM65" s="530"/>
      <c r="BN65" s="530"/>
      <c r="BO65" s="530"/>
      <c r="BP65" s="536" t="s">
        <v>213</v>
      </c>
      <c r="BQ65" s="519"/>
      <c r="BR65" s="549" t="str">
        <f t="shared" si="0"/>
        <v/>
      </c>
      <c r="BS65" s="550"/>
      <c r="BT65" s="550"/>
      <c r="BU65" s="550"/>
      <c r="BV65" s="550"/>
      <c r="BW65" s="550"/>
      <c r="BX65" s="550"/>
      <c r="BY65" s="551"/>
      <c r="BZ65" s="555" t="s">
        <v>306</v>
      </c>
      <c r="CA65" s="556"/>
      <c r="CB65" s="556"/>
      <c r="CC65" s="556"/>
      <c r="CD65" s="557"/>
      <c r="CJ65" s="136">
        <f t="shared" si="1"/>
        <v>5</v>
      </c>
    </row>
    <row r="66" spans="1:88" s="91" customFormat="1" ht="35.1" customHeight="1">
      <c r="A66" s="523">
        <v>11</v>
      </c>
      <c r="B66" s="523"/>
      <c r="C66" s="483"/>
      <c r="D66" s="484"/>
      <c r="E66" s="484"/>
      <c r="F66" s="484"/>
      <c r="G66" s="484"/>
      <c r="H66" s="484"/>
      <c r="I66" s="484"/>
      <c r="J66" s="484"/>
      <c r="K66" s="484"/>
      <c r="L66" s="484"/>
      <c r="M66" s="484"/>
      <c r="N66" s="484"/>
      <c r="O66" s="484"/>
      <c r="P66" s="484"/>
      <c r="Q66" s="484"/>
      <c r="R66" s="484"/>
      <c r="S66" s="484"/>
      <c r="T66" s="484"/>
      <c r="U66" s="484"/>
      <c r="V66" s="484"/>
      <c r="W66" s="484"/>
      <c r="X66" s="484"/>
      <c r="Y66" s="484"/>
      <c r="Z66" s="484"/>
      <c r="AA66" s="484"/>
      <c r="AB66" s="484"/>
      <c r="AC66" s="485"/>
      <c r="AD66" s="487" t="s">
        <v>306</v>
      </c>
      <c r="AE66" s="487"/>
      <c r="AF66" s="487"/>
      <c r="AG66" s="487"/>
      <c r="AH66" s="488"/>
      <c r="AI66" s="524" t="s">
        <v>306</v>
      </c>
      <c r="AJ66" s="525"/>
      <c r="AK66" s="525"/>
      <c r="AL66" s="525"/>
      <c r="AM66" s="525"/>
      <c r="AN66" s="521"/>
      <c r="AO66" s="521"/>
      <c r="AP66" s="521"/>
      <c r="AQ66" s="522"/>
      <c r="AR66" s="548" t="s">
        <v>215</v>
      </c>
      <c r="AS66" s="499"/>
      <c r="AT66" s="501"/>
      <c r="AU66" s="502"/>
      <c r="AV66" s="503" t="s">
        <v>214</v>
      </c>
      <c r="AW66" s="504"/>
      <c r="AX66" s="505"/>
      <c r="AY66" s="506"/>
      <c r="AZ66" s="506"/>
      <c r="BA66" s="507"/>
      <c r="BB66" s="512"/>
      <c r="BC66" s="512"/>
      <c r="BD66" s="512"/>
      <c r="BE66" s="512"/>
      <c r="BF66" s="508"/>
      <c r="BG66" s="508"/>
      <c r="BH66" s="508"/>
      <c r="BI66" s="509"/>
      <c r="BJ66" s="519" t="s">
        <v>213</v>
      </c>
      <c r="BK66" s="520"/>
      <c r="BL66" s="508"/>
      <c r="BM66" s="508"/>
      <c r="BN66" s="508"/>
      <c r="BO66" s="509"/>
      <c r="BP66" s="519" t="s">
        <v>213</v>
      </c>
      <c r="BQ66" s="520"/>
      <c r="BR66" s="549" t="str">
        <f t="shared" si="0"/>
        <v/>
      </c>
      <c r="BS66" s="550"/>
      <c r="BT66" s="550"/>
      <c r="BU66" s="550"/>
      <c r="BV66" s="550"/>
      <c r="BW66" s="550"/>
      <c r="BX66" s="550"/>
      <c r="BY66" s="551"/>
      <c r="BZ66" s="552" t="s">
        <v>306</v>
      </c>
      <c r="CA66" s="553"/>
      <c r="CB66" s="553"/>
      <c r="CC66" s="553"/>
      <c r="CD66" s="554"/>
      <c r="CJ66" s="136">
        <f t="shared" si="1"/>
        <v>5</v>
      </c>
    </row>
    <row r="67" spans="1:88" s="91" customFormat="1" ht="35.1" customHeight="1">
      <c r="A67" s="534">
        <v>12</v>
      </c>
      <c r="B67" s="534"/>
      <c r="C67" s="483"/>
      <c r="D67" s="484"/>
      <c r="E67" s="484"/>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5"/>
      <c r="AD67" s="487" t="s">
        <v>306</v>
      </c>
      <c r="AE67" s="487"/>
      <c r="AF67" s="487"/>
      <c r="AG67" s="487"/>
      <c r="AH67" s="488"/>
      <c r="AI67" s="524" t="s">
        <v>306</v>
      </c>
      <c r="AJ67" s="525"/>
      <c r="AK67" s="525"/>
      <c r="AL67" s="525"/>
      <c r="AM67" s="559"/>
      <c r="AN67" s="522"/>
      <c r="AO67" s="560"/>
      <c r="AP67" s="560"/>
      <c r="AQ67" s="560"/>
      <c r="AR67" s="548" t="s">
        <v>215</v>
      </c>
      <c r="AS67" s="499"/>
      <c r="AT67" s="502"/>
      <c r="AU67" s="538"/>
      <c r="AV67" s="531" t="s">
        <v>214</v>
      </c>
      <c r="AW67" s="503"/>
      <c r="AX67" s="505"/>
      <c r="AY67" s="506"/>
      <c r="AZ67" s="506"/>
      <c r="BA67" s="507"/>
      <c r="BB67" s="527"/>
      <c r="BC67" s="528"/>
      <c r="BD67" s="528"/>
      <c r="BE67" s="529"/>
      <c r="BF67" s="509"/>
      <c r="BG67" s="530"/>
      <c r="BH67" s="530"/>
      <c r="BI67" s="530"/>
      <c r="BJ67" s="536" t="s">
        <v>213</v>
      </c>
      <c r="BK67" s="519"/>
      <c r="BL67" s="509"/>
      <c r="BM67" s="530"/>
      <c r="BN67" s="530"/>
      <c r="BO67" s="530"/>
      <c r="BP67" s="536" t="s">
        <v>213</v>
      </c>
      <c r="BQ67" s="519"/>
      <c r="BR67" s="549" t="str">
        <f t="shared" si="0"/>
        <v/>
      </c>
      <c r="BS67" s="550"/>
      <c r="BT67" s="550"/>
      <c r="BU67" s="550"/>
      <c r="BV67" s="550"/>
      <c r="BW67" s="550"/>
      <c r="BX67" s="550"/>
      <c r="BY67" s="551"/>
      <c r="BZ67" s="555" t="s">
        <v>306</v>
      </c>
      <c r="CA67" s="556"/>
      <c r="CB67" s="556"/>
      <c r="CC67" s="556"/>
      <c r="CD67" s="557"/>
      <c r="CJ67" s="136">
        <f t="shared" si="1"/>
        <v>5</v>
      </c>
    </row>
    <row r="68" spans="1:88" s="91" customFormat="1" ht="35.1" customHeight="1">
      <c r="A68" s="523">
        <v>13</v>
      </c>
      <c r="B68" s="523"/>
      <c r="C68" s="483"/>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5"/>
      <c r="AD68" s="487" t="s">
        <v>306</v>
      </c>
      <c r="AE68" s="487"/>
      <c r="AF68" s="487"/>
      <c r="AG68" s="487"/>
      <c r="AH68" s="488"/>
      <c r="AI68" s="524" t="s">
        <v>306</v>
      </c>
      <c r="AJ68" s="525"/>
      <c r="AK68" s="525"/>
      <c r="AL68" s="525"/>
      <c r="AM68" s="525"/>
      <c r="AN68" s="521"/>
      <c r="AO68" s="521"/>
      <c r="AP68" s="521"/>
      <c r="AQ68" s="522"/>
      <c r="AR68" s="548" t="s">
        <v>215</v>
      </c>
      <c r="AS68" s="499"/>
      <c r="AT68" s="501"/>
      <c r="AU68" s="502"/>
      <c r="AV68" s="503" t="s">
        <v>214</v>
      </c>
      <c r="AW68" s="504"/>
      <c r="AX68" s="505"/>
      <c r="AY68" s="506"/>
      <c r="AZ68" s="506"/>
      <c r="BA68" s="507"/>
      <c r="BB68" s="512"/>
      <c r="BC68" s="512"/>
      <c r="BD68" s="512"/>
      <c r="BE68" s="512"/>
      <c r="BF68" s="508"/>
      <c r="BG68" s="508"/>
      <c r="BH68" s="508"/>
      <c r="BI68" s="509"/>
      <c r="BJ68" s="519" t="s">
        <v>213</v>
      </c>
      <c r="BK68" s="520"/>
      <c r="BL68" s="508"/>
      <c r="BM68" s="508"/>
      <c r="BN68" s="508"/>
      <c r="BO68" s="509"/>
      <c r="BP68" s="519" t="s">
        <v>213</v>
      </c>
      <c r="BQ68" s="520"/>
      <c r="BR68" s="549" t="str">
        <f t="shared" si="0"/>
        <v/>
      </c>
      <c r="BS68" s="550"/>
      <c r="BT68" s="550"/>
      <c r="BU68" s="550"/>
      <c r="BV68" s="550"/>
      <c r="BW68" s="550"/>
      <c r="BX68" s="550"/>
      <c r="BY68" s="551"/>
      <c r="BZ68" s="552" t="s">
        <v>306</v>
      </c>
      <c r="CA68" s="553"/>
      <c r="CB68" s="553"/>
      <c r="CC68" s="553"/>
      <c r="CD68" s="554"/>
      <c r="CJ68" s="136">
        <f t="shared" si="1"/>
        <v>5</v>
      </c>
    </row>
    <row r="69" spans="1:88" s="91" customFormat="1" ht="35.1" customHeight="1">
      <c r="A69" s="534">
        <v>14</v>
      </c>
      <c r="B69" s="534"/>
      <c r="C69" s="483"/>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5"/>
      <c r="AD69" s="487" t="s">
        <v>306</v>
      </c>
      <c r="AE69" s="487"/>
      <c r="AF69" s="487"/>
      <c r="AG69" s="487"/>
      <c r="AH69" s="488"/>
      <c r="AI69" s="524" t="s">
        <v>306</v>
      </c>
      <c r="AJ69" s="525"/>
      <c r="AK69" s="525"/>
      <c r="AL69" s="525"/>
      <c r="AM69" s="559"/>
      <c r="AN69" s="522"/>
      <c r="AO69" s="560"/>
      <c r="AP69" s="560"/>
      <c r="AQ69" s="560"/>
      <c r="AR69" s="548" t="s">
        <v>215</v>
      </c>
      <c r="AS69" s="499"/>
      <c r="AT69" s="502"/>
      <c r="AU69" s="538"/>
      <c r="AV69" s="531" t="s">
        <v>214</v>
      </c>
      <c r="AW69" s="503"/>
      <c r="AX69" s="505"/>
      <c r="AY69" s="506"/>
      <c r="AZ69" s="506"/>
      <c r="BA69" s="507"/>
      <c r="BB69" s="527"/>
      <c r="BC69" s="528"/>
      <c r="BD69" s="528"/>
      <c r="BE69" s="529"/>
      <c r="BF69" s="509"/>
      <c r="BG69" s="530"/>
      <c r="BH69" s="530"/>
      <c r="BI69" s="530"/>
      <c r="BJ69" s="536" t="s">
        <v>213</v>
      </c>
      <c r="BK69" s="519"/>
      <c r="BL69" s="509"/>
      <c r="BM69" s="530"/>
      <c r="BN69" s="530"/>
      <c r="BO69" s="530"/>
      <c r="BP69" s="536" t="s">
        <v>213</v>
      </c>
      <c r="BQ69" s="519"/>
      <c r="BR69" s="549" t="str">
        <f t="shared" si="0"/>
        <v/>
      </c>
      <c r="BS69" s="550"/>
      <c r="BT69" s="550"/>
      <c r="BU69" s="550"/>
      <c r="BV69" s="550"/>
      <c r="BW69" s="550"/>
      <c r="BX69" s="550"/>
      <c r="BY69" s="551"/>
      <c r="BZ69" s="555" t="s">
        <v>306</v>
      </c>
      <c r="CA69" s="556"/>
      <c r="CB69" s="556"/>
      <c r="CC69" s="556"/>
      <c r="CD69" s="557"/>
      <c r="CJ69" s="136">
        <f t="shared" si="1"/>
        <v>5</v>
      </c>
    </row>
    <row r="70" spans="1:88" s="91" customFormat="1" ht="35.1" customHeight="1">
      <c r="A70" s="523">
        <v>15</v>
      </c>
      <c r="B70" s="523"/>
      <c r="C70" s="483"/>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5"/>
      <c r="AD70" s="487" t="s">
        <v>306</v>
      </c>
      <c r="AE70" s="487"/>
      <c r="AF70" s="487"/>
      <c r="AG70" s="487"/>
      <c r="AH70" s="488"/>
      <c r="AI70" s="689" t="s">
        <v>306</v>
      </c>
      <c r="AJ70" s="689"/>
      <c r="AK70" s="689"/>
      <c r="AL70" s="689"/>
      <c r="AM70" s="689"/>
      <c r="AN70" s="522"/>
      <c r="AO70" s="560"/>
      <c r="AP70" s="560"/>
      <c r="AQ70" s="560"/>
      <c r="AR70" s="548" t="s">
        <v>215</v>
      </c>
      <c r="AS70" s="499"/>
      <c r="AT70" s="502"/>
      <c r="AU70" s="538"/>
      <c r="AV70" s="531" t="s">
        <v>214</v>
      </c>
      <c r="AW70" s="503"/>
      <c r="AX70" s="505"/>
      <c r="AY70" s="506"/>
      <c r="AZ70" s="506"/>
      <c r="BA70" s="507"/>
      <c r="BB70" s="527"/>
      <c r="BC70" s="528"/>
      <c r="BD70" s="528"/>
      <c r="BE70" s="529"/>
      <c r="BF70" s="509"/>
      <c r="BG70" s="530"/>
      <c r="BH70" s="530"/>
      <c r="BI70" s="530"/>
      <c r="BJ70" s="536" t="s">
        <v>213</v>
      </c>
      <c r="BK70" s="519"/>
      <c r="BL70" s="509"/>
      <c r="BM70" s="530"/>
      <c r="BN70" s="530"/>
      <c r="BO70" s="530"/>
      <c r="BP70" s="536" t="s">
        <v>213</v>
      </c>
      <c r="BQ70" s="519"/>
      <c r="BR70" s="549" t="str">
        <f t="shared" si="0"/>
        <v/>
      </c>
      <c r="BS70" s="550"/>
      <c r="BT70" s="550"/>
      <c r="BU70" s="550"/>
      <c r="BV70" s="550"/>
      <c r="BW70" s="550"/>
      <c r="BX70" s="550"/>
      <c r="BY70" s="551"/>
      <c r="BZ70" s="555" t="s">
        <v>306</v>
      </c>
      <c r="CA70" s="556"/>
      <c r="CB70" s="556"/>
      <c r="CC70" s="556"/>
      <c r="CD70" s="557"/>
      <c r="CJ70" s="136">
        <f t="shared" si="1"/>
        <v>5</v>
      </c>
    </row>
    <row r="71" spans="1:88" s="91" customFormat="1" ht="35.1" customHeight="1">
      <c r="A71" s="534">
        <v>16</v>
      </c>
      <c r="B71" s="534"/>
      <c r="C71" s="483"/>
      <c r="D71" s="484"/>
      <c r="E71" s="484"/>
      <c r="F71" s="484"/>
      <c r="G71" s="484"/>
      <c r="H71" s="484"/>
      <c r="I71" s="484"/>
      <c r="J71" s="484"/>
      <c r="K71" s="484"/>
      <c r="L71" s="484"/>
      <c r="M71" s="484"/>
      <c r="N71" s="484"/>
      <c r="O71" s="484"/>
      <c r="P71" s="484"/>
      <c r="Q71" s="484"/>
      <c r="R71" s="484"/>
      <c r="S71" s="484"/>
      <c r="T71" s="484"/>
      <c r="U71" s="484"/>
      <c r="V71" s="484"/>
      <c r="W71" s="484"/>
      <c r="X71" s="484"/>
      <c r="Y71" s="484"/>
      <c r="Z71" s="484"/>
      <c r="AA71" s="484"/>
      <c r="AB71" s="484"/>
      <c r="AC71" s="485"/>
      <c r="AD71" s="487" t="s">
        <v>306</v>
      </c>
      <c r="AE71" s="487"/>
      <c r="AF71" s="487"/>
      <c r="AG71" s="487"/>
      <c r="AH71" s="488"/>
      <c r="AI71" s="635" t="s">
        <v>306</v>
      </c>
      <c r="AJ71" s="636"/>
      <c r="AK71" s="636"/>
      <c r="AL71" s="636"/>
      <c r="AM71" s="636"/>
      <c r="AN71" s="637"/>
      <c r="AO71" s="637"/>
      <c r="AP71" s="637"/>
      <c r="AQ71" s="638"/>
      <c r="AR71" s="639" t="s">
        <v>215</v>
      </c>
      <c r="AS71" s="640"/>
      <c r="AT71" s="539"/>
      <c r="AU71" s="540"/>
      <c r="AV71" s="571" t="s">
        <v>214</v>
      </c>
      <c r="AW71" s="572"/>
      <c r="AX71" s="690"/>
      <c r="AY71" s="691"/>
      <c r="AZ71" s="691"/>
      <c r="BA71" s="692"/>
      <c r="BB71" s="537"/>
      <c r="BC71" s="537"/>
      <c r="BD71" s="537"/>
      <c r="BE71" s="537"/>
      <c r="BF71" s="532"/>
      <c r="BG71" s="532"/>
      <c r="BH71" s="532"/>
      <c r="BI71" s="533"/>
      <c r="BJ71" s="510" t="s">
        <v>213</v>
      </c>
      <c r="BK71" s="511"/>
      <c r="BL71" s="532"/>
      <c r="BM71" s="532"/>
      <c r="BN71" s="532"/>
      <c r="BO71" s="533"/>
      <c r="BP71" s="510" t="s">
        <v>213</v>
      </c>
      <c r="BQ71" s="511"/>
      <c r="BR71" s="549" t="str">
        <f t="shared" si="0"/>
        <v/>
      </c>
      <c r="BS71" s="550"/>
      <c r="BT71" s="550"/>
      <c r="BU71" s="550"/>
      <c r="BV71" s="550"/>
      <c r="BW71" s="550"/>
      <c r="BX71" s="550"/>
      <c r="BY71" s="551"/>
      <c r="BZ71" s="591" t="s">
        <v>306</v>
      </c>
      <c r="CA71" s="592"/>
      <c r="CB71" s="592"/>
      <c r="CC71" s="592"/>
      <c r="CD71" s="593"/>
      <c r="CJ71" s="136">
        <f t="shared" si="1"/>
        <v>5</v>
      </c>
    </row>
    <row r="72" spans="1:88" s="91" customFormat="1" ht="35.1" customHeight="1">
      <c r="A72" s="523">
        <v>17</v>
      </c>
      <c r="B72" s="523"/>
      <c r="C72" s="483"/>
      <c r="D72" s="484"/>
      <c r="E72" s="484"/>
      <c r="F72" s="484"/>
      <c r="G72" s="484"/>
      <c r="H72" s="484"/>
      <c r="I72" s="484"/>
      <c r="J72" s="484"/>
      <c r="K72" s="484"/>
      <c r="L72" s="484"/>
      <c r="M72" s="484"/>
      <c r="N72" s="484"/>
      <c r="O72" s="484"/>
      <c r="P72" s="484"/>
      <c r="Q72" s="484"/>
      <c r="R72" s="484"/>
      <c r="S72" s="484"/>
      <c r="T72" s="484"/>
      <c r="U72" s="484"/>
      <c r="V72" s="484"/>
      <c r="W72" s="484"/>
      <c r="X72" s="484"/>
      <c r="Y72" s="484"/>
      <c r="Z72" s="484"/>
      <c r="AA72" s="484"/>
      <c r="AB72" s="484"/>
      <c r="AC72" s="485"/>
      <c r="AD72" s="487" t="s">
        <v>306</v>
      </c>
      <c r="AE72" s="487"/>
      <c r="AF72" s="487"/>
      <c r="AG72" s="487"/>
      <c r="AH72" s="488"/>
      <c r="AI72" s="524" t="s">
        <v>306</v>
      </c>
      <c r="AJ72" s="525"/>
      <c r="AK72" s="525"/>
      <c r="AL72" s="525"/>
      <c r="AM72" s="525"/>
      <c r="AN72" s="521"/>
      <c r="AO72" s="521"/>
      <c r="AP72" s="521"/>
      <c r="AQ72" s="522"/>
      <c r="AR72" s="499" t="s">
        <v>215</v>
      </c>
      <c r="AS72" s="500"/>
      <c r="AT72" s="501"/>
      <c r="AU72" s="502"/>
      <c r="AV72" s="503" t="s">
        <v>214</v>
      </c>
      <c r="AW72" s="504"/>
      <c r="AX72" s="505"/>
      <c r="AY72" s="506"/>
      <c r="AZ72" s="506"/>
      <c r="BA72" s="507"/>
      <c r="BB72" s="512"/>
      <c r="BC72" s="512"/>
      <c r="BD72" s="512"/>
      <c r="BE72" s="512"/>
      <c r="BF72" s="508"/>
      <c r="BG72" s="508"/>
      <c r="BH72" s="508"/>
      <c r="BI72" s="509"/>
      <c r="BJ72" s="519" t="s">
        <v>213</v>
      </c>
      <c r="BK72" s="520"/>
      <c r="BL72" s="508"/>
      <c r="BM72" s="508"/>
      <c r="BN72" s="508"/>
      <c r="BO72" s="509"/>
      <c r="BP72" s="519" t="s">
        <v>213</v>
      </c>
      <c r="BQ72" s="520"/>
      <c r="BR72" s="549" t="str">
        <f t="shared" si="0"/>
        <v/>
      </c>
      <c r="BS72" s="550"/>
      <c r="BT72" s="550"/>
      <c r="BU72" s="550"/>
      <c r="BV72" s="550"/>
      <c r="BW72" s="550"/>
      <c r="BX72" s="550"/>
      <c r="BY72" s="551"/>
      <c r="BZ72" s="552" t="s">
        <v>306</v>
      </c>
      <c r="CA72" s="553"/>
      <c r="CB72" s="553"/>
      <c r="CC72" s="553"/>
      <c r="CD72" s="554"/>
      <c r="CJ72" s="136">
        <f t="shared" si="1"/>
        <v>5</v>
      </c>
    </row>
    <row r="73" spans="1:88" s="91" customFormat="1" ht="35.1" customHeight="1">
      <c r="A73" s="534">
        <v>18</v>
      </c>
      <c r="B73" s="534"/>
      <c r="C73" s="483"/>
      <c r="D73" s="484"/>
      <c r="E73" s="484"/>
      <c r="F73" s="484"/>
      <c r="G73" s="484"/>
      <c r="H73" s="484"/>
      <c r="I73" s="484"/>
      <c r="J73" s="484"/>
      <c r="K73" s="484"/>
      <c r="L73" s="484"/>
      <c r="M73" s="484"/>
      <c r="N73" s="484"/>
      <c r="O73" s="484"/>
      <c r="P73" s="484"/>
      <c r="Q73" s="484"/>
      <c r="R73" s="484"/>
      <c r="S73" s="484"/>
      <c r="T73" s="484"/>
      <c r="U73" s="484"/>
      <c r="V73" s="484"/>
      <c r="W73" s="484"/>
      <c r="X73" s="484"/>
      <c r="Y73" s="484"/>
      <c r="Z73" s="484"/>
      <c r="AA73" s="484"/>
      <c r="AB73" s="484"/>
      <c r="AC73" s="485"/>
      <c r="AD73" s="487" t="s">
        <v>306</v>
      </c>
      <c r="AE73" s="487"/>
      <c r="AF73" s="487"/>
      <c r="AG73" s="487"/>
      <c r="AH73" s="488"/>
      <c r="AI73" s="524" t="s">
        <v>306</v>
      </c>
      <c r="AJ73" s="525"/>
      <c r="AK73" s="525"/>
      <c r="AL73" s="525"/>
      <c r="AM73" s="525"/>
      <c r="AN73" s="521"/>
      <c r="AO73" s="521"/>
      <c r="AP73" s="521"/>
      <c r="AQ73" s="522"/>
      <c r="AR73" s="499" t="s">
        <v>215</v>
      </c>
      <c r="AS73" s="500"/>
      <c r="AT73" s="501"/>
      <c r="AU73" s="502"/>
      <c r="AV73" s="503" t="s">
        <v>214</v>
      </c>
      <c r="AW73" s="504"/>
      <c r="AX73" s="505"/>
      <c r="AY73" s="506"/>
      <c r="AZ73" s="506"/>
      <c r="BA73" s="507"/>
      <c r="BB73" s="512"/>
      <c r="BC73" s="512"/>
      <c r="BD73" s="512"/>
      <c r="BE73" s="512"/>
      <c r="BF73" s="508"/>
      <c r="BG73" s="508"/>
      <c r="BH73" s="508"/>
      <c r="BI73" s="509"/>
      <c r="BJ73" s="519" t="s">
        <v>213</v>
      </c>
      <c r="BK73" s="520"/>
      <c r="BL73" s="508"/>
      <c r="BM73" s="508"/>
      <c r="BN73" s="508"/>
      <c r="BO73" s="509"/>
      <c r="BP73" s="519" t="s">
        <v>213</v>
      </c>
      <c r="BQ73" s="520"/>
      <c r="BR73" s="549" t="str">
        <f t="shared" si="0"/>
        <v/>
      </c>
      <c r="BS73" s="550"/>
      <c r="BT73" s="550"/>
      <c r="BU73" s="550"/>
      <c r="BV73" s="550"/>
      <c r="BW73" s="550"/>
      <c r="BX73" s="550"/>
      <c r="BY73" s="551"/>
      <c r="BZ73" s="552" t="s">
        <v>306</v>
      </c>
      <c r="CA73" s="553"/>
      <c r="CB73" s="553"/>
      <c r="CC73" s="553"/>
      <c r="CD73" s="554"/>
      <c r="CJ73" s="136">
        <f t="shared" si="1"/>
        <v>5</v>
      </c>
    </row>
    <row r="74" spans="1:88" s="91" customFormat="1" ht="35.1" customHeight="1">
      <c r="A74" s="523">
        <v>19</v>
      </c>
      <c r="B74" s="523"/>
      <c r="C74" s="483"/>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5"/>
      <c r="AD74" s="487" t="s">
        <v>306</v>
      </c>
      <c r="AE74" s="487"/>
      <c r="AF74" s="487"/>
      <c r="AG74" s="487"/>
      <c r="AH74" s="488"/>
      <c r="AI74" s="524" t="s">
        <v>306</v>
      </c>
      <c r="AJ74" s="525"/>
      <c r="AK74" s="525"/>
      <c r="AL74" s="525"/>
      <c r="AM74" s="525"/>
      <c r="AN74" s="521"/>
      <c r="AO74" s="521"/>
      <c r="AP74" s="521"/>
      <c r="AQ74" s="522"/>
      <c r="AR74" s="499" t="s">
        <v>215</v>
      </c>
      <c r="AS74" s="500"/>
      <c r="AT74" s="501"/>
      <c r="AU74" s="502"/>
      <c r="AV74" s="503" t="s">
        <v>214</v>
      </c>
      <c r="AW74" s="504"/>
      <c r="AX74" s="505"/>
      <c r="AY74" s="506"/>
      <c r="AZ74" s="506"/>
      <c r="BA74" s="507"/>
      <c r="BB74" s="512"/>
      <c r="BC74" s="512"/>
      <c r="BD74" s="512"/>
      <c r="BE74" s="512"/>
      <c r="BF74" s="508"/>
      <c r="BG74" s="508"/>
      <c r="BH74" s="508"/>
      <c r="BI74" s="509"/>
      <c r="BJ74" s="519" t="s">
        <v>213</v>
      </c>
      <c r="BK74" s="520"/>
      <c r="BL74" s="508"/>
      <c r="BM74" s="508"/>
      <c r="BN74" s="508"/>
      <c r="BO74" s="509"/>
      <c r="BP74" s="519" t="s">
        <v>213</v>
      </c>
      <c r="BQ74" s="520"/>
      <c r="BR74" s="549" t="str">
        <f t="shared" si="0"/>
        <v/>
      </c>
      <c r="BS74" s="550"/>
      <c r="BT74" s="550"/>
      <c r="BU74" s="550"/>
      <c r="BV74" s="550"/>
      <c r="BW74" s="550"/>
      <c r="BX74" s="550"/>
      <c r="BY74" s="551"/>
      <c r="BZ74" s="552" t="s">
        <v>306</v>
      </c>
      <c r="CA74" s="553"/>
      <c r="CB74" s="553"/>
      <c r="CC74" s="553"/>
      <c r="CD74" s="554"/>
      <c r="CJ74" s="136">
        <f t="shared" si="1"/>
        <v>5</v>
      </c>
    </row>
    <row r="75" spans="1:88" s="91" customFormat="1" ht="35.1" customHeight="1">
      <c r="A75" s="534">
        <v>20</v>
      </c>
      <c r="B75" s="534"/>
      <c r="C75" s="483"/>
      <c r="D75" s="484"/>
      <c r="E75" s="484"/>
      <c r="F75" s="484"/>
      <c r="G75" s="484"/>
      <c r="H75" s="484"/>
      <c r="I75" s="484"/>
      <c r="J75" s="484"/>
      <c r="K75" s="484"/>
      <c r="L75" s="484"/>
      <c r="M75" s="484"/>
      <c r="N75" s="484"/>
      <c r="O75" s="484"/>
      <c r="P75" s="484"/>
      <c r="Q75" s="484"/>
      <c r="R75" s="484"/>
      <c r="S75" s="484"/>
      <c r="T75" s="484"/>
      <c r="U75" s="484"/>
      <c r="V75" s="484"/>
      <c r="W75" s="484"/>
      <c r="X75" s="484"/>
      <c r="Y75" s="484"/>
      <c r="Z75" s="484"/>
      <c r="AA75" s="484"/>
      <c r="AB75" s="484"/>
      <c r="AC75" s="485"/>
      <c r="AD75" s="487" t="s">
        <v>306</v>
      </c>
      <c r="AE75" s="487"/>
      <c r="AF75" s="487"/>
      <c r="AG75" s="487"/>
      <c r="AH75" s="488"/>
      <c r="AI75" s="524" t="s">
        <v>306</v>
      </c>
      <c r="AJ75" s="525"/>
      <c r="AK75" s="525"/>
      <c r="AL75" s="525"/>
      <c r="AM75" s="559"/>
      <c r="AN75" s="522"/>
      <c r="AO75" s="560"/>
      <c r="AP75" s="560"/>
      <c r="AQ75" s="560"/>
      <c r="AR75" s="548" t="s">
        <v>215</v>
      </c>
      <c r="AS75" s="499"/>
      <c r="AT75" s="502"/>
      <c r="AU75" s="538"/>
      <c r="AV75" s="531" t="s">
        <v>214</v>
      </c>
      <c r="AW75" s="503"/>
      <c r="AX75" s="505"/>
      <c r="AY75" s="506"/>
      <c r="AZ75" s="506"/>
      <c r="BA75" s="507"/>
      <c r="BB75" s="527"/>
      <c r="BC75" s="528"/>
      <c r="BD75" s="528"/>
      <c r="BE75" s="529"/>
      <c r="BF75" s="509"/>
      <c r="BG75" s="530"/>
      <c r="BH75" s="530"/>
      <c r="BI75" s="530"/>
      <c r="BJ75" s="536" t="s">
        <v>213</v>
      </c>
      <c r="BK75" s="519"/>
      <c r="BL75" s="509"/>
      <c r="BM75" s="530"/>
      <c r="BN75" s="530"/>
      <c r="BO75" s="530"/>
      <c r="BP75" s="536" t="s">
        <v>213</v>
      </c>
      <c r="BQ75" s="519"/>
      <c r="BR75" s="549" t="str">
        <f t="shared" si="0"/>
        <v/>
      </c>
      <c r="BS75" s="550"/>
      <c r="BT75" s="550"/>
      <c r="BU75" s="550"/>
      <c r="BV75" s="550"/>
      <c r="BW75" s="550"/>
      <c r="BX75" s="550"/>
      <c r="BY75" s="551"/>
      <c r="BZ75" s="555" t="s">
        <v>306</v>
      </c>
      <c r="CA75" s="556"/>
      <c r="CB75" s="556"/>
      <c r="CC75" s="556"/>
      <c r="CD75" s="557"/>
      <c r="CJ75" s="136">
        <f t="shared" si="1"/>
        <v>5</v>
      </c>
    </row>
    <row r="76" spans="1:88" s="91" customFormat="1" ht="35.1" customHeight="1">
      <c r="A76" s="523">
        <v>21</v>
      </c>
      <c r="B76" s="523"/>
      <c r="C76" s="483"/>
      <c r="D76" s="484"/>
      <c r="E76" s="484"/>
      <c r="F76" s="484"/>
      <c r="G76" s="484"/>
      <c r="H76" s="484"/>
      <c r="I76" s="484"/>
      <c r="J76" s="484"/>
      <c r="K76" s="484"/>
      <c r="L76" s="484"/>
      <c r="M76" s="484"/>
      <c r="N76" s="484"/>
      <c r="O76" s="484"/>
      <c r="P76" s="484"/>
      <c r="Q76" s="484"/>
      <c r="R76" s="484"/>
      <c r="S76" s="484"/>
      <c r="T76" s="484"/>
      <c r="U76" s="484"/>
      <c r="V76" s="484"/>
      <c r="W76" s="484"/>
      <c r="X76" s="484"/>
      <c r="Y76" s="484"/>
      <c r="Z76" s="484"/>
      <c r="AA76" s="484"/>
      <c r="AB76" s="484"/>
      <c r="AC76" s="485"/>
      <c r="AD76" s="487" t="s">
        <v>306</v>
      </c>
      <c r="AE76" s="487"/>
      <c r="AF76" s="487"/>
      <c r="AG76" s="487"/>
      <c r="AH76" s="488"/>
      <c r="AI76" s="524" t="s">
        <v>306</v>
      </c>
      <c r="AJ76" s="525"/>
      <c r="AK76" s="525"/>
      <c r="AL76" s="525"/>
      <c r="AM76" s="525"/>
      <c r="AN76" s="521"/>
      <c r="AO76" s="521"/>
      <c r="AP76" s="521"/>
      <c r="AQ76" s="522"/>
      <c r="AR76" s="548" t="s">
        <v>215</v>
      </c>
      <c r="AS76" s="499"/>
      <c r="AT76" s="501"/>
      <c r="AU76" s="502"/>
      <c r="AV76" s="503" t="s">
        <v>214</v>
      </c>
      <c r="AW76" s="504"/>
      <c r="AX76" s="505"/>
      <c r="AY76" s="506"/>
      <c r="AZ76" s="506"/>
      <c r="BA76" s="507"/>
      <c r="BB76" s="512"/>
      <c r="BC76" s="512"/>
      <c r="BD76" s="512"/>
      <c r="BE76" s="512"/>
      <c r="BF76" s="508"/>
      <c r="BG76" s="508"/>
      <c r="BH76" s="508"/>
      <c r="BI76" s="509"/>
      <c r="BJ76" s="519" t="s">
        <v>213</v>
      </c>
      <c r="BK76" s="520"/>
      <c r="BL76" s="508"/>
      <c r="BM76" s="508"/>
      <c r="BN76" s="508"/>
      <c r="BO76" s="509"/>
      <c r="BP76" s="519" t="s">
        <v>213</v>
      </c>
      <c r="BQ76" s="520"/>
      <c r="BR76" s="549" t="str">
        <f t="shared" si="0"/>
        <v/>
      </c>
      <c r="BS76" s="550"/>
      <c r="BT76" s="550"/>
      <c r="BU76" s="550"/>
      <c r="BV76" s="550"/>
      <c r="BW76" s="550"/>
      <c r="BX76" s="550"/>
      <c r="BY76" s="551"/>
      <c r="BZ76" s="552" t="s">
        <v>306</v>
      </c>
      <c r="CA76" s="553"/>
      <c r="CB76" s="553"/>
      <c r="CC76" s="553"/>
      <c r="CD76" s="554"/>
      <c r="CJ76" s="136">
        <f t="shared" si="1"/>
        <v>5</v>
      </c>
    </row>
    <row r="77" spans="1:88" s="91" customFormat="1" ht="35.1" customHeight="1">
      <c r="A77" s="534">
        <v>22</v>
      </c>
      <c r="B77" s="534"/>
      <c r="C77" s="483"/>
      <c r="D77" s="484"/>
      <c r="E77" s="484"/>
      <c r="F77" s="484"/>
      <c r="G77" s="484"/>
      <c r="H77" s="484"/>
      <c r="I77" s="484"/>
      <c r="J77" s="484"/>
      <c r="K77" s="484"/>
      <c r="L77" s="484"/>
      <c r="M77" s="484"/>
      <c r="N77" s="484"/>
      <c r="O77" s="484"/>
      <c r="P77" s="484"/>
      <c r="Q77" s="484"/>
      <c r="R77" s="484"/>
      <c r="S77" s="484"/>
      <c r="T77" s="484"/>
      <c r="U77" s="484"/>
      <c r="V77" s="484"/>
      <c r="W77" s="484"/>
      <c r="X77" s="484"/>
      <c r="Y77" s="484"/>
      <c r="Z77" s="484"/>
      <c r="AA77" s="484"/>
      <c r="AB77" s="484"/>
      <c r="AC77" s="485"/>
      <c r="AD77" s="487" t="s">
        <v>306</v>
      </c>
      <c r="AE77" s="487"/>
      <c r="AF77" s="487"/>
      <c r="AG77" s="487"/>
      <c r="AH77" s="488"/>
      <c r="AI77" s="524" t="s">
        <v>306</v>
      </c>
      <c r="AJ77" s="525"/>
      <c r="AK77" s="525"/>
      <c r="AL77" s="525"/>
      <c r="AM77" s="559"/>
      <c r="AN77" s="522"/>
      <c r="AO77" s="560"/>
      <c r="AP77" s="560"/>
      <c r="AQ77" s="560"/>
      <c r="AR77" s="548" t="s">
        <v>215</v>
      </c>
      <c r="AS77" s="499"/>
      <c r="AT77" s="502"/>
      <c r="AU77" s="538"/>
      <c r="AV77" s="531" t="s">
        <v>214</v>
      </c>
      <c r="AW77" s="503"/>
      <c r="AX77" s="505"/>
      <c r="AY77" s="506"/>
      <c r="AZ77" s="506"/>
      <c r="BA77" s="507"/>
      <c r="BB77" s="527"/>
      <c r="BC77" s="528"/>
      <c r="BD77" s="528"/>
      <c r="BE77" s="529"/>
      <c r="BF77" s="509"/>
      <c r="BG77" s="530"/>
      <c r="BH77" s="530"/>
      <c r="BI77" s="530"/>
      <c r="BJ77" s="536" t="s">
        <v>213</v>
      </c>
      <c r="BK77" s="519"/>
      <c r="BL77" s="509"/>
      <c r="BM77" s="530"/>
      <c r="BN77" s="530"/>
      <c r="BO77" s="530"/>
      <c r="BP77" s="536" t="s">
        <v>213</v>
      </c>
      <c r="BQ77" s="519"/>
      <c r="BR77" s="549" t="str">
        <f t="shared" si="0"/>
        <v/>
      </c>
      <c r="BS77" s="550"/>
      <c r="BT77" s="550"/>
      <c r="BU77" s="550"/>
      <c r="BV77" s="550"/>
      <c r="BW77" s="550"/>
      <c r="BX77" s="550"/>
      <c r="BY77" s="551"/>
      <c r="BZ77" s="555" t="s">
        <v>306</v>
      </c>
      <c r="CA77" s="556"/>
      <c r="CB77" s="556"/>
      <c r="CC77" s="556"/>
      <c r="CD77" s="557"/>
      <c r="CJ77" s="136">
        <f t="shared" si="1"/>
        <v>5</v>
      </c>
    </row>
    <row r="78" spans="1:88" s="91" customFormat="1" ht="35.1" customHeight="1">
      <c r="A78" s="523">
        <v>23</v>
      </c>
      <c r="B78" s="523"/>
      <c r="C78" s="483"/>
      <c r="D78" s="484"/>
      <c r="E78" s="484"/>
      <c r="F78" s="484"/>
      <c r="G78" s="484"/>
      <c r="H78" s="484"/>
      <c r="I78" s="484"/>
      <c r="J78" s="484"/>
      <c r="K78" s="484"/>
      <c r="L78" s="484"/>
      <c r="M78" s="484"/>
      <c r="N78" s="484"/>
      <c r="O78" s="484"/>
      <c r="P78" s="484"/>
      <c r="Q78" s="484"/>
      <c r="R78" s="484"/>
      <c r="S78" s="484"/>
      <c r="T78" s="484"/>
      <c r="U78" s="484"/>
      <c r="V78" s="484"/>
      <c r="W78" s="484"/>
      <c r="X78" s="484"/>
      <c r="Y78" s="484"/>
      <c r="Z78" s="484"/>
      <c r="AA78" s="484"/>
      <c r="AB78" s="484"/>
      <c r="AC78" s="485"/>
      <c r="AD78" s="487" t="s">
        <v>306</v>
      </c>
      <c r="AE78" s="487"/>
      <c r="AF78" s="487"/>
      <c r="AG78" s="487"/>
      <c r="AH78" s="488"/>
      <c r="AI78" s="524" t="s">
        <v>306</v>
      </c>
      <c r="AJ78" s="525"/>
      <c r="AK78" s="525"/>
      <c r="AL78" s="525"/>
      <c r="AM78" s="525"/>
      <c r="AN78" s="521"/>
      <c r="AO78" s="521"/>
      <c r="AP78" s="521"/>
      <c r="AQ78" s="522"/>
      <c r="AR78" s="548" t="s">
        <v>215</v>
      </c>
      <c r="AS78" s="499"/>
      <c r="AT78" s="501"/>
      <c r="AU78" s="502"/>
      <c r="AV78" s="503" t="s">
        <v>214</v>
      </c>
      <c r="AW78" s="504"/>
      <c r="AX78" s="505"/>
      <c r="AY78" s="506"/>
      <c r="AZ78" s="506"/>
      <c r="BA78" s="507"/>
      <c r="BB78" s="512"/>
      <c r="BC78" s="512"/>
      <c r="BD78" s="512"/>
      <c r="BE78" s="512"/>
      <c r="BF78" s="508"/>
      <c r="BG78" s="508"/>
      <c r="BH78" s="508"/>
      <c r="BI78" s="509"/>
      <c r="BJ78" s="519" t="s">
        <v>213</v>
      </c>
      <c r="BK78" s="520"/>
      <c r="BL78" s="508"/>
      <c r="BM78" s="508"/>
      <c r="BN78" s="508"/>
      <c r="BO78" s="509"/>
      <c r="BP78" s="519" t="s">
        <v>213</v>
      </c>
      <c r="BQ78" s="520"/>
      <c r="BR78" s="549" t="str">
        <f t="shared" si="0"/>
        <v/>
      </c>
      <c r="BS78" s="550"/>
      <c r="BT78" s="550"/>
      <c r="BU78" s="550"/>
      <c r="BV78" s="550"/>
      <c r="BW78" s="550"/>
      <c r="BX78" s="550"/>
      <c r="BY78" s="551"/>
      <c r="BZ78" s="552" t="s">
        <v>306</v>
      </c>
      <c r="CA78" s="553"/>
      <c r="CB78" s="553"/>
      <c r="CC78" s="553"/>
      <c r="CD78" s="554"/>
      <c r="CJ78" s="136">
        <f t="shared" si="1"/>
        <v>5</v>
      </c>
    </row>
    <row r="79" spans="1:88" s="91" customFormat="1" ht="35.1" customHeight="1">
      <c r="A79" s="534">
        <v>24</v>
      </c>
      <c r="B79" s="534"/>
      <c r="C79" s="483"/>
      <c r="D79" s="484"/>
      <c r="E79" s="484"/>
      <c r="F79" s="484"/>
      <c r="G79" s="484"/>
      <c r="H79" s="484"/>
      <c r="I79" s="484"/>
      <c r="J79" s="484"/>
      <c r="K79" s="484"/>
      <c r="L79" s="484"/>
      <c r="M79" s="484"/>
      <c r="N79" s="484"/>
      <c r="O79" s="484"/>
      <c r="P79" s="484"/>
      <c r="Q79" s="484"/>
      <c r="R79" s="484"/>
      <c r="S79" s="484"/>
      <c r="T79" s="484"/>
      <c r="U79" s="484"/>
      <c r="V79" s="484"/>
      <c r="W79" s="484"/>
      <c r="X79" s="484"/>
      <c r="Y79" s="484"/>
      <c r="Z79" s="484"/>
      <c r="AA79" s="484"/>
      <c r="AB79" s="484"/>
      <c r="AC79" s="485"/>
      <c r="AD79" s="487" t="s">
        <v>306</v>
      </c>
      <c r="AE79" s="487"/>
      <c r="AF79" s="487"/>
      <c r="AG79" s="487"/>
      <c r="AH79" s="488"/>
      <c r="AI79" s="689" t="s">
        <v>306</v>
      </c>
      <c r="AJ79" s="689"/>
      <c r="AK79" s="689"/>
      <c r="AL79" s="689"/>
      <c r="AM79" s="689"/>
      <c r="AN79" s="522"/>
      <c r="AO79" s="560"/>
      <c r="AP79" s="560"/>
      <c r="AQ79" s="560"/>
      <c r="AR79" s="548" t="s">
        <v>215</v>
      </c>
      <c r="AS79" s="499"/>
      <c r="AT79" s="502"/>
      <c r="AU79" s="538"/>
      <c r="AV79" s="531" t="s">
        <v>214</v>
      </c>
      <c r="AW79" s="503"/>
      <c r="AX79" s="505"/>
      <c r="AY79" s="506"/>
      <c r="AZ79" s="506"/>
      <c r="BA79" s="507"/>
      <c r="BB79" s="527"/>
      <c r="BC79" s="528"/>
      <c r="BD79" s="528"/>
      <c r="BE79" s="529"/>
      <c r="BF79" s="509"/>
      <c r="BG79" s="530"/>
      <c r="BH79" s="530"/>
      <c r="BI79" s="530"/>
      <c r="BJ79" s="536" t="s">
        <v>213</v>
      </c>
      <c r="BK79" s="519"/>
      <c r="BL79" s="509"/>
      <c r="BM79" s="530"/>
      <c r="BN79" s="530"/>
      <c r="BO79" s="530"/>
      <c r="BP79" s="536" t="s">
        <v>213</v>
      </c>
      <c r="BQ79" s="519"/>
      <c r="BR79" s="549" t="str">
        <f t="shared" si="0"/>
        <v/>
      </c>
      <c r="BS79" s="550"/>
      <c r="BT79" s="550"/>
      <c r="BU79" s="550"/>
      <c r="BV79" s="550"/>
      <c r="BW79" s="550"/>
      <c r="BX79" s="550"/>
      <c r="BY79" s="551"/>
      <c r="BZ79" s="555" t="s">
        <v>306</v>
      </c>
      <c r="CA79" s="556"/>
      <c r="CB79" s="556"/>
      <c r="CC79" s="556"/>
      <c r="CD79" s="557"/>
      <c r="CJ79" s="136">
        <f t="shared" si="1"/>
        <v>5</v>
      </c>
    </row>
    <row r="80" spans="1:88" s="91" customFormat="1" ht="35.1" customHeight="1">
      <c r="A80" s="523">
        <v>25</v>
      </c>
      <c r="B80" s="523"/>
      <c r="C80" s="483"/>
      <c r="D80" s="484"/>
      <c r="E80" s="484"/>
      <c r="F80" s="484"/>
      <c r="G80" s="484"/>
      <c r="H80" s="484"/>
      <c r="I80" s="484"/>
      <c r="J80" s="484"/>
      <c r="K80" s="484"/>
      <c r="L80" s="484"/>
      <c r="M80" s="484"/>
      <c r="N80" s="484"/>
      <c r="O80" s="484"/>
      <c r="P80" s="484"/>
      <c r="Q80" s="484"/>
      <c r="R80" s="484"/>
      <c r="S80" s="484"/>
      <c r="T80" s="484"/>
      <c r="U80" s="484"/>
      <c r="V80" s="484"/>
      <c r="W80" s="484"/>
      <c r="X80" s="484"/>
      <c r="Y80" s="484"/>
      <c r="Z80" s="484"/>
      <c r="AA80" s="484"/>
      <c r="AB80" s="484"/>
      <c r="AC80" s="485"/>
      <c r="AD80" s="487" t="s">
        <v>306</v>
      </c>
      <c r="AE80" s="487"/>
      <c r="AF80" s="487"/>
      <c r="AG80" s="487"/>
      <c r="AH80" s="488"/>
      <c r="AI80" s="689" t="s">
        <v>306</v>
      </c>
      <c r="AJ80" s="689"/>
      <c r="AK80" s="689"/>
      <c r="AL80" s="689"/>
      <c r="AM80" s="689"/>
      <c r="AN80" s="522"/>
      <c r="AO80" s="560"/>
      <c r="AP80" s="560"/>
      <c r="AQ80" s="560"/>
      <c r="AR80" s="548" t="s">
        <v>215</v>
      </c>
      <c r="AS80" s="499"/>
      <c r="AT80" s="502"/>
      <c r="AU80" s="538"/>
      <c r="AV80" s="531" t="s">
        <v>214</v>
      </c>
      <c r="AW80" s="503"/>
      <c r="AX80" s="505"/>
      <c r="AY80" s="506"/>
      <c r="AZ80" s="506"/>
      <c r="BA80" s="507"/>
      <c r="BB80" s="527"/>
      <c r="BC80" s="528"/>
      <c r="BD80" s="528"/>
      <c r="BE80" s="529"/>
      <c r="BF80" s="509"/>
      <c r="BG80" s="530"/>
      <c r="BH80" s="530"/>
      <c r="BI80" s="530"/>
      <c r="BJ80" s="536" t="s">
        <v>213</v>
      </c>
      <c r="BK80" s="519"/>
      <c r="BL80" s="509"/>
      <c r="BM80" s="530"/>
      <c r="BN80" s="530"/>
      <c r="BO80" s="530"/>
      <c r="BP80" s="536" t="s">
        <v>213</v>
      </c>
      <c r="BQ80" s="519"/>
      <c r="BR80" s="549" t="str">
        <f t="shared" si="0"/>
        <v/>
      </c>
      <c r="BS80" s="550"/>
      <c r="BT80" s="550"/>
      <c r="BU80" s="550"/>
      <c r="BV80" s="550"/>
      <c r="BW80" s="550"/>
      <c r="BX80" s="550"/>
      <c r="BY80" s="551"/>
      <c r="BZ80" s="555" t="s">
        <v>306</v>
      </c>
      <c r="CA80" s="556"/>
      <c r="CB80" s="556"/>
      <c r="CC80" s="556"/>
      <c r="CD80" s="557"/>
      <c r="CJ80" s="136">
        <f t="shared" si="1"/>
        <v>5</v>
      </c>
    </row>
    <row r="81" spans="1:88" s="91" customFormat="1" ht="35.1" customHeight="1">
      <c r="A81" s="534">
        <v>26</v>
      </c>
      <c r="B81" s="534"/>
      <c r="C81" s="483"/>
      <c r="D81" s="484"/>
      <c r="E81" s="484"/>
      <c r="F81" s="484"/>
      <c r="G81" s="484"/>
      <c r="H81" s="484"/>
      <c r="I81" s="484"/>
      <c r="J81" s="484"/>
      <c r="K81" s="484"/>
      <c r="L81" s="484"/>
      <c r="M81" s="484"/>
      <c r="N81" s="484"/>
      <c r="O81" s="484"/>
      <c r="P81" s="484"/>
      <c r="Q81" s="484"/>
      <c r="R81" s="484"/>
      <c r="S81" s="484"/>
      <c r="T81" s="484"/>
      <c r="U81" s="484"/>
      <c r="V81" s="484"/>
      <c r="W81" s="484"/>
      <c r="X81" s="484"/>
      <c r="Y81" s="484"/>
      <c r="Z81" s="484"/>
      <c r="AA81" s="484"/>
      <c r="AB81" s="484"/>
      <c r="AC81" s="485"/>
      <c r="AD81" s="487" t="s">
        <v>306</v>
      </c>
      <c r="AE81" s="487"/>
      <c r="AF81" s="487"/>
      <c r="AG81" s="487"/>
      <c r="AH81" s="488"/>
      <c r="AI81" s="635" t="s">
        <v>306</v>
      </c>
      <c r="AJ81" s="636"/>
      <c r="AK81" s="636"/>
      <c r="AL81" s="636"/>
      <c r="AM81" s="636"/>
      <c r="AN81" s="637"/>
      <c r="AO81" s="637"/>
      <c r="AP81" s="637"/>
      <c r="AQ81" s="638"/>
      <c r="AR81" s="639" t="s">
        <v>215</v>
      </c>
      <c r="AS81" s="640"/>
      <c r="AT81" s="539"/>
      <c r="AU81" s="540"/>
      <c r="AV81" s="571" t="s">
        <v>214</v>
      </c>
      <c r="AW81" s="572"/>
      <c r="AX81" s="690"/>
      <c r="AY81" s="691"/>
      <c r="AZ81" s="691"/>
      <c r="BA81" s="692"/>
      <c r="BB81" s="537"/>
      <c r="BC81" s="537"/>
      <c r="BD81" s="537"/>
      <c r="BE81" s="537"/>
      <c r="BF81" s="532"/>
      <c r="BG81" s="532"/>
      <c r="BH81" s="532"/>
      <c r="BI81" s="533"/>
      <c r="BJ81" s="510" t="s">
        <v>213</v>
      </c>
      <c r="BK81" s="511"/>
      <c r="BL81" s="532"/>
      <c r="BM81" s="532"/>
      <c r="BN81" s="532"/>
      <c r="BO81" s="533"/>
      <c r="BP81" s="510" t="s">
        <v>213</v>
      </c>
      <c r="BQ81" s="511"/>
      <c r="BR81" s="549" t="str">
        <f t="shared" si="0"/>
        <v/>
      </c>
      <c r="BS81" s="550"/>
      <c r="BT81" s="550"/>
      <c r="BU81" s="550"/>
      <c r="BV81" s="550"/>
      <c r="BW81" s="550"/>
      <c r="BX81" s="550"/>
      <c r="BY81" s="551"/>
      <c r="BZ81" s="591" t="s">
        <v>306</v>
      </c>
      <c r="CA81" s="592"/>
      <c r="CB81" s="592"/>
      <c r="CC81" s="592"/>
      <c r="CD81" s="593"/>
      <c r="CJ81" s="136">
        <f t="shared" si="1"/>
        <v>5</v>
      </c>
    </row>
    <row r="82" spans="1:88" s="91" customFormat="1" ht="35.1" customHeight="1">
      <c r="A82" s="523">
        <v>27</v>
      </c>
      <c r="B82" s="523"/>
      <c r="C82" s="483"/>
      <c r="D82" s="484"/>
      <c r="E82" s="484"/>
      <c r="F82" s="484"/>
      <c r="G82" s="484"/>
      <c r="H82" s="484"/>
      <c r="I82" s="484"/>
      <c r="J82" s="484"/>
      <c r="K82" s="484"/>
      <c r="L82" s="484"/>
      <c r="M82" s="484"/>
      <c r="N82" s="484"/>
      <c r="O82" s="484"/>
      <c r="P82" s="484"/>
      <c r="Q82" s="484"/>
      <c r="R82" s="484"/>
      <c r="S82" s="484"/>
      <c r="T82" s="484"/>
      <c r="U82" s="484"/>
      <c r="V82" s="484"/>
      <c r="W82" s="484"/>
      <c r="X82" s="484"/>
      <c r="Y82" s="484"/>
      <c r="Z82" s="484"/>
      <c r="AA82" s="484"/>
      <c r="AB82" s="484"/>
      <c r="AC82" s="485"/>
      <c r="AD82" s="487" t="s">
        <v>306</v>
      </c>
      <c r="AE82" s="487"/>
      <c r="AF82" s="487"/>
      <c r="AG82" s="487"/>
      <c r="AH82" s="488"/>
      <c r="AI82" s="524" t="s">
        <v>306</v>
      </c>
      <c r="AJ82" s="525"/>
      <c r="AK82" s="525"/>
      <c r="AL82" s="525"/>
      <c r="AM82" s="525"/>
      <c r="AN82" s="521"/>
      <c r="AO82" s="521"/>
      <c r="AP82" s="521"/>
      <c r="AQ82" s="522"/>
      <c r="AR82" s="499" t="s">
        <v>215</v>
      </c>
      <c r="AS82" s="500"/>
      <c r="AT82" s="501"/>
      <c r="AU82" s="502"/>
      <c r="AV82" s="503" t="s">
        <v>214</v>
      </c>
      <c r="AW82" s="504"/>
      <c r="AX82" s="505"/>
      <c r="AY82" s="506"/>
      <c r="AZ82" s="506"/>
      <c r="BA82" s="507"/>
      <c r="BB82" s="512"/>
      <c r="BC82" s="512"/>
      <c r="BD82" s="512"/>
      <c r="BE82" s="512"/>
      <c r="BF82" s="508"/>
      <c r="BG82" s="508"/>
      <c r="BH82" s="508"/>
      <c r="BI82" s="509"/>
      <c r="BJ82" s="519" t="s">
        <v>213</v>
      </c>
      <c r="BK82" s="520"/>
      <c r="BL82" s="508"/>
      <c r="BM82" s="508"/>
      <c r="BN82" s="508"/>
      <c r="BO82" s="509"/>
      <c r="BP82" s="519" t="s">
        <v>213</v>
      </c>
      <c r="BQ82" s="520"/>
      <c r="BR82" s="549" t="str">
        <f t="shared" si="0"/>
        <v/>
      </c>
      <c r="BS82" s="550"/>
      <c r="BT82" s="550"/>
      <c r="BU82" s="550"/>
      <c r="BV82" s="550"/>
      <c r="BW82" s="550"/>
      <c r="BX82" s="550"/>
      <c r="BY82" s="551"/>
      <c r="BZ82" s="552" t="s">
        <v>306</v>
      </c>
      <c r="CA82" s="553"/>
      <c r="CB82" s="553"/>
      <c r="CC82" s="553"/>
      <c r="CD82" s="554"/>
      <c r="CJ82" s="136">
        <f t="shared" si="1"/>
        <v>5</v>
      </c>
    </row>
    <row r="83" spans="1:88" s="91" customFormat="1" ht="35.1" customHeight="1">
      <c r="A83" s="534">
        <v>28</v>
      </c>
      <c r="B83" s="534"/>
      <c r="C83" s="483"/>
      <c r="D83" s="484"/>
      <c r="E83" s="484"/>
      <c r="F83" s="484"/>
      <c r="G83" s="484"/>
      <c r="H83" s="484"/>
      <c r="I83" s="484"/>
      <c r="J83" s="484"/>
      <c r="K83" s="484"/>
      <c r="L83" s="484"/>
      <c r="M83" s="484"/>
      <c r="N83" s="484"/>
      <c r="O83" s="484"/>
      <c r="P83" s="484"/>
      <c r="Q83" s="484"/>
      <c r="R83" s="484"/>
      <c r="S83" s="484"/>
      <c r="T83" s="484"/>
      <c r="U83" s="484"/>
      <c r="V83" s="484"/>
      <c r="W83" s="484"/>
      <c r="X83" s="484"/>
      <c r="Y83" s="484"/>
      <c r="Z83" s="484"/>
      <c r="AA83" s="484"/>
      <c r="AB83" s="484"/>
      <c r="AC83" s="485"/>
      <c r="AD83" s="487" t="s">
        <v>306</v>
      </c>
      <c r="AE83" s="487"/>
      <c r="AF83" s="487"/>
      <c r="AG83" s="487"/>
      <c r="AH83" s="488"/>
      <c r="AI83" s="524" t="s">
        <v>306</v>
      </c>
      <c r="AJ83" s="525"/>
      <c r="AK83" s="525"/>
      <c r="AL83" s="525"/>
      <c r="AM83" s="525"/>
      <c r="AN83" s="521"/>
      <c r="AO83" s="521"/>
      <c r="AP83" s="521"/>
      <c r="AQ83" s="522"/>
      <c r="AR83" s="499" t="s">
        <v>215</v>
      </c>
      <c r="AS83" s="500"/>
      <c r="AT83" s="501"/>
      <c r="AU83" s="502"/>
      <c r="AV83" s="503" t="s">
        <v>214</v>
      </c>
      <c r="AW83" s="504"/>
      <c r="AX83" s="505"/>
      <c r="AY83" s="506"/>
      <c r="AZ83" s="506"/>
      <c r="BA83" s="507"/>
      <c r="BB83" s="512"/>
      <c r="BC83" s="512"/>
      <c r="BD83" s="512"/>
      <c r="BE83" s="512"/>
      <c r="BF83" s="508"/>
      <c r="BG83" s="508"/>
      <c r="BH83" s="508"/>
      <c r="BI83" s="509"/>
      <c r="BJ83" s="519" t="s">
        <v>213</v>
      </c>
      <c r="BK83" s="520"/>
      <c r="BL83" s="508"/>
      <c r="BM83" s="508"/>
      <c r="BN83" s="508"/>
      <c r="BO83" s="509"/>
      <c r="BP83" s="519" t="s">
        <v>213</v>
      </c>
      <c r="BQ83" s="520"/>
      <c r="BR83" s="549" t="str">
        <f t="shared" si="0"/>
        <v/>
      </c>
      <c r="BS83" s="550"/>
      <c r="BT83" s="550"/>
      <c r="BU83" s="550"/>
      <c r="BV83" s="550"/>
      <c r="BW83" s="550"/>
      <c r="BX83" s="550"/>
      <c r="BY83" s="551"/>
      <c r="BZ83" s="552" t="s">
        <v>306</v>
      </c>
      <c r="CA83" s="553"/>
      <c r="CB83" s="553"/>
      <c r="CC83" s="553"/>
      <c r="CD83" s="554"/>
      <c r="CJ83" s="136">
        <f t="shared" si="1"/>
        <v>5</v>
      </c>
    </row>
    <row r="84" spans="1:88" s="91" customFormat="1" ht="35.1" customHeight="1">
      <c r="A84" s="523">
        <v>29</v>
      </c>
      <c r="B84" s="523"/>
      <c r="C84" s="483"/>
      <c r="D84" s="484"/>
      <c r="E84" s="484"/>
      <c r="F84" s="484"/>
      <c r="G84" s="484"/>
      <c r="H84" s="484"/>
      <c r="I84" s="484"/>
      <c r="J84" s="484"/>
      <c r="K84" s="484"/>
      <c r="L84" s="484"/>
      <c r="M84" s="484"/>
      <c r="N84" s="484"/>
      <c r="O84" s="484"/>
      <c r="P84" s="484"/>
      <c r="Q84" s="484"/>
      <c r="R84" s="484"/>
      <c r="S84" s="484"/>
      <c r="T84" s="484"/>
      <c r="U84" s="484"/>
      <c r="V84" s="484"/>
      <c r="W84" s="484"/>
      <c r="X84" s="484"/>
      <c r="Y84" s="484"/>
      <c r="Z84" s="484"/>
      <c r="AA84" s="484"/>
      <c r="AB84" s="484"/>
      <c r="AC84" s="485"/>
      <c r="AD84" s="487" t="s">
        <v>306</v>
      </c>
      <c r="AE84" s="487"/>
      <c r="AF84" s="487"/>
      <c r="AG84" s="487"/>
      <c r="AH84" s="488"/>
      <c r="AI84" s="524" t="s">
        <v>306</v>
      </c>
      <c r="AJ84" s="525"/>
      <c r="AK84" s="525"/>
      <c r="AL84" s="525"/>
      <c r="AM84" s="525"/>
      <c r="AN84" s="521"/>
      <c r="AO84" s="521"/>
      <c r="AP84" s="521"/>
      <c r="AQ84" s="522"/>
      <c r="AR84" s="499" t="s">
        <v>215</v>
      </c>
      <c r="AS84" s="500"/>
      <c r="AT84" s="501"/>
      <c r="AU84" s="502"/>
      <c r="AV84" s="503" t="s">
        <v>214</v>
      </c>
      <c r="AW84" s="504"/>
      <c r="AX84" s="505"/>
      <c r="AY84" s="506"/>
      <c r="AZ84" s="506"/>
      <c r="BA84" s="507"/>
      <c r="BB84" s="512"/>
      <c r="BC84" s="512"/>
      <c r="BD84" s="512"/>
      <c r="BE84" s="512"/>
      <c r="BF84" s="508"/>
      <c r="BG84" s="508"/>
      <c r="BH84" s="508"/>
      <c r="BI84" s="509"/>
      <c r="BJ84" s="519" t="s">
        <v>213</v>
      </c>
      <c r="BK84" s="520"/>
      <c r="BL84" s="508"/>
      <c r="BM84" s="508"/>
      <c r="BN84" s="508"/>
      <c r="BO84" s="509"/>
      <c r="BP84" s="519" t="s">
        <v>213</v>
      </c>
      <c r="BQ84" s="520"/>
      <c r="BR84" s="549" t="str">
        <f t="shared" si="0"/>
        <v/>
      </c>
      <c r="BS84" s="550"/>
      <c r="BT84" s="550"/>
      <c r="BU84" s="550"/>
      <c r="BV84" s="550"/>
      <c r="BW84" s="550"/>
      <c r="BX84" s="550"/>
      <c r="BY84" s="551"/>
      <c r="BZ84" s="552" t="s">
        <v>306</v>
      </c>
      <c r="CA84" s="553"/>
      <c r="CB84" s="553"/>
      <c r="CC84" s="553"/>
      <c r="CD84" s="554"/>
      <c r="CJ84" s="136">
        <f t="shared" si="1"/>
        <v>5</v>
      </c>
    </row>
    <row r="85" spans="1:88" s="91" customFormat="1" ht="35.1" customHeight="1">
      <c r="A85" s="534">
        <v>30</v>
      </c>
      <c r="B85" s="534"/>
      <c r="C85" s="483"/>
      <c r="D85" s="484"/>
      <c r="E85" s="484"/>
      <c r="F85" s="484"/>
      <c r="G85" s="484"/>
      <c r="H85" s="484"/>
      <c r="I85" s="484"/>
      <c r="J85" s="484"/>
      <c r="K85" s="484"/>
      <c r="L85" s="484"/>
      <c r="M85" s="484"/>
      <c r="N85" s="484"/>
      <c r="O85" s="484"/>
      <c r="P85" s="484"/>
      <c r="Q85" s="484"/>
      <c r="R85" s="484"/>
      <c r="S85" s="484"/>
      <c r="T85" s="484"/>
      <c r="U85" s="484"/>
      <c r="V85" s="484"/>
      <c r="W85" s="484"/>
      <c r="X85" s="484"/>
      <c r="Y85" s="484"/>
      <c r="Z85" s="484"/>
      <c r="AA85" s="484"/>
      <c r="AB85" s="484"/>
      <c r="AC85" s="485"/>
      <c r="AD85" s="487" t="s">
        <v>306</v>
      </c>
      <c r="AE85" s="487"/>
      <c r="AF85" s="487"/>
      <c r="AG85" s="487"/>
      <c r="AH85" s="488"/>
      <c r="AI85" s="524" t="s">
        <v>306</v>
      </c>
      <c r="AJ85" s="525"/>
      <c r="AK85" s="525"/>
      <c r="AL85" s="525"/>
      <c r="AM85" s="559"/>
      <c r="AN85" s="522"/>
      <c r="AO85" s="560"/>
      <c r="AP85" s="560"/>
      <c r="AQ85" s="560"/>
      <c r="AR85" s="548" t="s">
        <v>215</v>
      </c>
      <c r="AS85" s="499"/>
      <c r="AT85" s="502"/>
      <c r="AU85" s="538"/>
      <c r="AV85" s="531" t="s">
        <v>214</v>
      </c>
      <c r="AW85" s="503"/>
      <c r="AX85" s="505"/>
      <c r="AY85" s="506"/>
      <c r="AZ85" s="506"/>
      <c r="BA85" s="507"/>
      <c r="BB85" s="527"/>
      <c r="BC85" s="528"/>
      <c r="BD85" s="528"/>
      <c r="BE85" s="529"/>
      <c r="BF85" s="509"/>
      <c r="BG85" s="530"/>
      <c r="BH85" s="530"/>
      <c r="BI85" s="530"/>
      <c r="BJ85" s="536" t="s">
        <v>213</v>
      </c>
      <c r="BK85" s="519"/>
      <c r="BL85" s="509"/>
      <c r="BM85" s="530"/>
      <c r="BN85" s="530"/>
      <c r="BO85" s="530"/>
      <c r="BP85" s="536" t="s">
        <v>213</v>
      </c>
      <c r="BQ85" s="519"/>
      <c r="BR85" s="549" t="str">
        <f t="shared" si="0"/>
        <v/>
      </c>
      <c r="BS85" s="550"/>
      <c r="BT85" s="550"/>
      <c r="BU85" s="550"/>
      <c r="BV85" s="550"/>
      <c r="BW85" s="550"/>
      <c r="BX85" s="550"/>
      <c r="BY85" s="551"/>
      <c r="BZ85" s="555" t="s">
        <v>306</v>
      </c>
      <c r="CA85" s="556"/>
      <c r="CB85" s="556"/>
      <c r="CC85" s="556"/>
      <c r="CD85" s="557"/>
      <c r="CJ85" s="136">
        <f t="shared" si="1"/>
        <v>5</v>
      </c>
    </row>
    <row r="86" spans="1:88" s="91" customFormat="1" ht="35.1" customHeight="1">
      <c r="A86" s="523">
        <v>31</v>
      </c>
      <c r="B86" s="523"/>
      <c r="C86" s="483"/>
      <c r="D86" s="484"/>
      <c r="E86" s="484"/>
      <c r="F86" s="484"/>
      <c r="G86" s="484"/>
      <c r="H86" s="484"/>
      <c r="I86" s="484"/>
      <c r="J86" s="484"/>
      <c r="K86" s="484"/>
      <c r="L86" s="484"/>
      <c r="M86" s="484"/>
      <c r="N86" s="484"/>
      <c r="O86" s="484"/>
      <c r="P86" s="484"/>
      <c r="Q86" s="484"/>
      <c r="R86" s="484"/>
      <c r="S86" s="484"/>
      <c r="T86" s="484"/>
      <c r="U86" s="484"/>
      <c r="V86" s="484"/>
      <c r="W86" s="484"/>
      <c r="X86" s="484"/>
      <c r="Y86" s="484"/>
      <c r="Z86" s="484"/>
      <c r="AA86" s="484"/>
      <c r="AB86" s="484"/>
      <c r="AC86" s="485"/>
      <c r="AD86" s="487" t="s">
        <v>306</v>
      </c>
      <c r="AE86" s="487"/>
      <c r="AF86" s="487"/>
      <c r="AG86" s="487"/>
      <c r="AH86" s="488"/>
      <c r="AI86" s="524" t="s">
        <v>306</v>
      </c>
      <c r="AJ86" s="525"/>
      <c r="AK86" s="525"/>
      <c r="AL86" s="525"/>
      <c r="AM86" s="525"/>
      <c r="AN86" s="521"/>
      <c r="AO86" s="521"/>
      <c r="AP86" s="521"/>
      <c r="AQ86" s="522"/>
      <c r="AR86" s="548" t="s">
        <v>215</v>
      </c>
      <c r="AS86" s="499"/>
      <c r="AT86" s="501"/>
      <c r="AU86" s="502"/>
      <c r="AV86" s="503" t="s">
        <v>214</v>
      </c>
      <c r="AW86" s="504"/>
      <c r="AX86" s="505"/>
      <c r="AY86" s="506"/>
      <c r="AZ86" s="506"/>
      <c r="BA86" s="507"/>
      <c r="BB86" s="512"/>
      <c r="BC86" s="512"/>
      <c r="BD86" s="512"/>
      <c r="BE86" s="512"/>
      <c r="BF86" s="508"/>
      <c r="BG86" s="508"/>
      <c r="BH86" s="508"/>
      <c r="BI86" s="509"/>
      <c r="BJ86" s="519" t="s">
        <v>213</v>
      </c>
      <c r="BK86" s="520"/>
      <c r="BL86" s="508"/>
      <c r="BM86" s="508"/>
      <c r="BN86" s="508"/>
      <c r="BO86" s="509"/>
      <c r="BP86" s="519" t="s">
        <v>213</v>
      </c>
      <c r="BQ86" s="520"/>
      <c r="BR86" s="549" t="str">
        <f t="shared" si="0"/>
        <v/>
      </c>
      <c r="BS86" s="550"/>
      <c r="BT86" s="550"/>
      <c r="BU86" s="550"/>
      <c r="BV86" s="550"/>
      <c r="BW86" s="550"/>
      <c r="BX86" s="550"/>
      <c r="BY86" s="551"/>
      <c r="BZ86" s="552" t="s">
        <v>306</v>
      </c>
      <c r="CA86" s="553"/>
      <c r="CB86" s="553"/>
      <c r="CC86" s="553"/>
      <c r="CD86" s="554"/>
      <c r="CJ86" s="136">
        <f t="shared" si="1"/>
        <v>5</v>
      </c>
    </row>
    <row r="87" spans="1:88" s="91" customFormat="1" ht="35.1" customHeight="1">
      <c r="A87" s="534">
        <v>32</v>
      </c>
      <c r="B87" s="534"/>
      <c r="C87" s="483"/>
      <c r="D87" s="484"/>
      <c r="E87" s="484"/>
      <c r="F87" s="484"/>
      <c r="G87" s="484"/>
      <c r="H87" s="484"/>
      <c r="I87" s="484"/>
      <c r="J87" s="484"/>
      <c r="K87" s="484"/>
      <c r="L87" s="484"/>
      <c r="M87" s="484"/>
      <c r="N87" s="484"/>
      <c r="O87" s="484"/>
      <c r="P87" s="484"/>
      <c r="Q87" s="484"/>
      <c r="R87" s="484"/>
      <c r="S87" s="484"/>
      <c r="T87" s="484"/>
      <c r="U87" s="484"/>
      <c r="V87" s="484"/>
      <c r="W87" s="484"/>
      <c r="X87" s="484"/>
      <c r="Y87" s="484"/>
      <c r="Z87" s="484"/>
      <c r="AA87" s="484"/>
      <c r="AB87" s="484"/>
      <c r="AC87" s="485"/>
      <c r="AD87" s="487" t="s">
        <v>306</v>
      </c>
      <c r="AE87" s="487"/>
      <c r="AF87" s="487"/>
      <c r="AG87" s="487"/>
      <c r="AH87" s="488"/>
      <c r="AI87" s="524" t="s">
        <v>306</v>
      </c>
      <c r="AJ87" s="525"/>
      <c r="AK87" s="525"/>
      <c r="AL87" s="525"/>
      <c r="AM87" s="559"/>
      <c r="AN87" s="522"/>
      <c r="AO87" s="560"/>
      <c r="AP87" s="560"/>
      <c r="AQ87" s="560"/>
      <c r="AR87" s="548" t="s">
        <v>215</v>
      </c>
      <c r="AS87" s="499"/>
      <c r="AT87" s="502"/>
      <c r="AU87" s="538"/>
      <c r="AV87" s="531" t="s">
        <v>214</v>
      </c>
      <c r="AW87" s="503"/>
      <c r="AX87" s="505"/>
      <c r="AY87" s="506"/>
      <c r="AZ87" s="506"/>
      <c r="BA87" s="507"/>
      <c r="BB87" s="527"/>
      <c r="BC87" s="528"/>
      <c r="BD87" s="528"/>
      <c r="BE87" s="529"/>
      <c r="BF87" s="509"/>
      <c r="BG87" s="530"/>
      <c r="BH87" s="530"/>
      <c r="BI87" s="530"/>
      <c r="BJ87" s="536" t="s">
        <v>213</v>
      </c>
      <c r="BK87" s="519"/>
      <c r="BL87" s="509"/>
      <c r="BM87" s="530"/>
      <c r="BN87" s="530"/>
      <c r="BO87" s="530"/>
      <c r="BP87" s="536" t="s">
        <v>213</v>
      </c>
      <c r="BQ87" s="519"/>
      <c r="BR87" s="549" t="str">
        <f t="shared" si="0"/>
        <v/>
      </c>
      <c r="BS87" s="550"/>
      <c r="BT87" s="550"/>
      <c r="BU87" s="550"/>
      <c r="BV87" s="550"/>
      <c r="BW87" s="550"/>
      <c r="BX87" s="550"/>
      <c r="BY87" s="551"/>
      <c r="BZ87" s="555" t="s">
        <v>306</v>
      </c>
      <c r="CA87" s="556"/>
      <c r="CB87" s="556"/>
      <c r="CC87" s="556"/>
      <c r="CD87" s="557"/>
      <c r="CJ87" s="136">
        <f t="shared" si="1"/>
        <v>5</v>
      </c>
    </row>
    <row r="88" spans="1:88" s="91" customFormat="1" ht="35.1" customHeight="1">
      <c r="A88" s="523">
        <v>33</v>
      </c>
      <c r="B88" s="523"/>
      <c r="C88" s="483"/>
      <c r="D88" s="484"/>
      <c r="E88" s="484"/>
      <c r="F88" s="484"/>
      <c r="G88" s="484"/>
      <c r="H88" s="484"/>
      <c r="I88" s="484"/>
      <c r="J88" s="484"/>
      <c r="K88" s="484"/>
      <c r="L88" s="484"/>
      <c r="M88" s="484"/>
      <c r="N88" s="484"/>
      <c r="O88" s="484"/>
      <c r="P88" s="484"/>
      <c r="Q88" s="484"/>
      <c r="R88" s="484"/>
      <c r="S88" s="484"/>
      <c r="T88" s="484"/>
      <c r="U88" s="484"/>
      <c r="V88" s="484"/>
      <c r="W88" s="484"/>
      <c r="X88" s="484"/>
      <c r="Y88" s="484"/>
      <c r="Z88" s="484"/>
      <c r="AA88" s="484"/>
      <c r="AB88" s="484"/>
      <c r="AC88" s="485"/>
      <c r="AD88" s="487" t="s">
        <v>306</v>
      </c>
      <c r="AE88" s="487"/>
      <c r="AF88" s="487"/>
      <c r="AG88" s="487"/>
      <c r="AH88" s="488"/>
      <c r="AI88" s="524" t="s">
        <v>306</v>
      </c>
      <c r="AJ88" s="525"/>
      <c r="AK88" s="525"/>
      <c r="AL88" s="525"/>
      <c r="AM88" s="525"/>
      <c r="AN88" s="521"/>
      <c r="AO88" s="521"/>
      <c r="AP88" s="521"/>
      <c r="AQ88" s="522"/>
      <c r="AR88" s="548" t="s">
        <v>215</v>
      </c>
      <c r="AS88" s="499"/>
      <c r="AT88" s="501"/>
      <c r="AU88" s="502"/>
      <c r="AV88" s="503" t="s">
        <v>214</v>
      </c>
      <c r="AW88" s="504"/>
      <c r="AX88" s="505"/>
      <c r="AY88" s="506"/>
      <c r="AZ88" s="506"/>
      <c r="BA88" s="507"/>
      <c r="BB88" s="512"/>
      <c r="BC88" s="512"/>
      <c r="BD88" s="512"/>
      <c r="BE88" s="512"/>
      <c r="BF88" s="508"/>
      <c r="BG88" s="508"/>
      <c r="BH88" s="508"/>
      <c r="BI88" s="509"/>
      <c r="BJ88" s="519" t="s">
        <v>213</v>
      </c>
      <c r="BK88" s="520"/>
      <c r="BL88" s="508"/>
      <c r="BM88" s="508"/>
      <c r="BN88" s="508"/>
      <c r="BO88" s="509"/>
      <c r="BP88" s="519" t="s">
        <v>213</v>
      </c>
      <c r="BQ88" s="520"/>
      <c r="BR88" s="549" t="str">
        <f t="shared" ref="BR88:BR105" si="2">IF(AND(BF88&gt;=20,BL88&gt;=100),"『ＺＥＨ－Ｍ』",IF(AND(BF88&gt;=20,BL88&gt;=75),"Nearly ＺＥＨ－Ｍ",IF(AND(BF88&gt;=20,BL88&gt;=50),"ＺＥＨ－Ｍ Ready",IF(BF88&gt;=20,"ＺＥＨ－Ｍ Oriented",""))))</f>
        <v/>
      </c>
      <c r="BS88" s="550"/>
      <c r="BT88" s="550"/>
      <c r="BU88" s="550"/>
      <c r="BV88" s="550"/>
      <c r="BW88" s="550"/>
      <c r="BX88" s="550"/>
      <c r="BY88" s="551"/>
      <c r="BZ88" s="552" t="s">
        <v>306</v>
      </c>
      <c r="CA88" s="553"/>
      <c r="CB88" s="553"/>
      <c r="CC88" s="553"/>
      <c r="CD88" s="554"/>
      <c r="CJ88" s="136">
        <f t="shared" si="1"/>
        <v>5</v>
      </c>
    </row>
    <row r="89" spans="1:88" s="91" customFormat="1" ht="35.1" customHeight="1">
      <c r="A89" s="534">
        <v>34</v>
      </c>
      <c r="B89" s="534"/>
      <c r="C89" s="483"/>
      <c r="D89" s="484"/>
      <c r="E89" s="484"/>
      <c r="F89" s="484"/>
      <c r="G89" s="484"/>
      <c r="H89" s="484"/>
      <c r="I89" s="484"/>
      <c r="J89" s="484"/>
      <c r="K89" s="484"/>
      <c r="L89" s="484"/>
      <c r="M89" s="484"/>
      <c r="N89" s="484"/>
      <c r="O89" s="484"/>
      <c r="P89" s="484"/>
      <c r="Q89" s="484"/>
      <c r="R89" s="484"/>
      <c r="S89" s="484"/>
      <c r="T89" s="484"/>
      <c r="U89" s="484"/>
      <c r="V89" s="484"/>
      <c r="W89" s="484"/>
      <c r="X89" s="484"/>
      <c r="Y89" s="484"/>
      <c r="Z89" s="484"/>
      <c r="AA89" s="484"/>
      <c r="AB89" s="484"/>
      <c r="AC89" s="485"/>
      <c r="AD89" s="487" t="s">
        <v>306</v>
      </c>
      <c r="AE89" s="487"/>
      <c r="AF89" s="487"/>
      <c r="AG89" s="487"/>
      <c r="AH89" s="488"/>
      <c r="AI89" s="524" t="s">
        <v>306</v>
      </c>
      <c r="AJ89" s="525"/>
      <c r="AK89" s="525"/>
      <c r="AL89" s="525"/>
      <c r="AM89" s="559"/>
      <c r="AN89" s="522"/>
      <c r="AO89" s="560"/>
      <c r="AP89" s="560"/>
      <c r="AQ89" s="560"/>
      <c r="AR89" s="548" t="s">
        <v>215</v>
      </c>
      <c r="AS89" s="499"/>
      <c r="AT89" s="502"/>
      <c r="AU89" s="538"/>
      <c r="AV89" s="531" t="s">
        <v>214</v>
      </c>
      <c r="AW89" s="503"/>
      <c r="AX89" s="505"/>
      <c r="AY89" s="506"/>
      <c r="AZ89" s="506"/>
      <c r="BA89" s="507"/>
      <c r="BB89" s="527"/>
      <c r="BC89" s="528"/>
      <c r="BD89" s="528"/>
      <c r="BE89" s="529"/>
      <c r="BF89" s="509"/>
      <c r="BG89" s="530"/>
      <c r="BH89" s="530"/>
      <c r="BI89" s="530"/>
      <c r="BJ89" s="536" t="s">
        <v>213</v>
      </c>
      <c r="BK89" s="519"/>
      <c r="BL89" s="509"/>
      <c r="BM89" s="530"/>
      <c r="BN89" s="530"/>
      <c r="BO89" s="530"/>
      <c r="BP89" s="536" t="s">
        <v>213</v>
      </c>
      <c r="BQ89" s="519"/>
      <c r="BR89" s="549" t="str">
        <f t="shared" si="2"/>
        <v/>
      </c>
      <c r="BS89" s="550"/>
      <c r="BT89" s="550"/>
      <c r="BU89" s="550"/>
      <c r="BV89" s="550"/>
      <c r="BW89" s="550"/>
      <c r="BX89" s="550"/>
      <c r="BY89" s="551"/>
      <c r="BZ89" s="555" t="s">
        <v>306</v>
      </c>
      <c r="CA89" s="556"/>
      <c r="CB89" s="556"/>
      <c r="CC89" s="556"/>
      <c r="CD89" s="557"/>
      <c r="CJ89" s="136">
        <f t="shared" si="1"/>
        <v>5</v>
      </c>
    </row>
    <row r="90" spans="1:88" s="91" customFormat="1" ht="35.1" customHeight="1">
      <c r="A90" s="523">
        <v>35</v>
      </c>
      <c r="B90" s="523"/>
      <c r="C90" s="483"/>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5"/>
      <c r="AD90" s="487" t="s">
        <v>306</v>
      </c>
      <c r="AE90" s="487"/>
      <c r="AF90" s="487"/>
      <c r="AG90" s="487"/>
      <c r="AH90" s="488"/>
      <c r="AI90" s="689" t="s">
        <v>306</v>
      </c>
      <c r="AJ90" s="689"/>
      <c r="AK90" s="689"/>
      <c r="AL90" s="689"/>
      <c r="AM90" s="689"/>
      <c r="AN90" s="522"/>
      <c r="AO90" s="560"/>
      <c r="AP90" s="560"/>
      <c r="AQ90" s="560"/>
      <c r="AR90" s="548" t="s">
        <v>215</v>
      </c>
      <c r="AS90" s="499"/>
      <c r="AT90" s="502"/>
      <c r="AU90" s="538"/>
      <c r="AV90" s="531" t="s">
        <v>214</v>
      </c>
      <c r="AW90" s="503"/>
      <c r="AX90" s="505"/>
      <c r="AY90" s="506"/>
      <c r="AZ90" s="506"/>
      <c r="BA90" s="507"/>
      <c r="BB90" s="527"/>
      <c r="BC90" s="528"/>
      <c r="BD90" s="528"/>
      <c r="BE90" s="529"/>
      <c r="BF90" s="509"/>
      <c r="BG90" s="530"/>
      <c r="BH90" s="530"/>
      <c r="BI90" s="530"/>
      <c r="BJ90" s="536" t="s">
        <v>213</v>
      </c>
      <c r="BK90" s="519"/>
      <c r="BL90" s="509"/>
      <c r="BM90" s="530"/>
      <c r="BN90" s="530"/>
      <c r="BO90" s="530"/>
      <c r="BP90" s="536" t="s">
        <v>213</v>
      </c>
      <c r="BQ90" s="519"/>
      <c r="BR90" s="549" t="str">
        <f t="shared" si="2"/>
        <v/>
      </c>
      <c r="BS90" s="550"/>
      <c r="BT90" s="550"/>
      <c r="BU90" s="550"/>
      <c r="BV90" s="550"/>
      <c r="BW90" s="550"/>
      <c r="BX90" s="550"/>
      <c r="BY90" s="551"/>
      <c r="BZ90" s="555" t="s">
        <v>306</v>
      </c>
      <c r="CA90" s="556"/>
      <c r="CB90" s="556"/>
      <c r="CC90" s="556"/>
      <c r="CD90" s="557"/>
      <c r="CJ90" s="136">
        <f t="shared" si="1"/>
        <v>5</v>
      </c>
    </row>
    <row r="91" spans="1:88" s="91" customFormat="1" ht="35.1" customHeight="1">
      <c r="A91" s="534">
        <v>36</v>
      </c>
      <c r="B91" s="534"/>
      <c r="C91" s="483"/>
      <c r="D91" s="484"/>
      <c r="E91" s="484"/>
      <c r="F91" s="484"/>
      <c r="G91" s="484"/>
      <c r="H91" s="484"/>
      <c r="I91" s="484"/>
      <c r="J91" s="484"/>
      <c r="K91" s="484"/>
      <c r="L91" s="484"/>
      <c r="M91" s="484"/>
      <c r="N91" s="484"/>
      <c r="O91" s="484"/>
      <c r="P91" s="484"/>
      <c r="Q91" s="484"/>
      <c r="R91" s="484"/>
      <c r="S91" s="484"/>
      <c r="T91" s="484"/>
      <c r="U91" s="484"/>
      <c r="V91" s="484"/>
      <c r="W91" s="484"/>
      <c r="X91" s="484"/>
      <c r="Y91" s="484"/>
      <c r="Z91" s="484"/>
      <c r="AA91" s="484"/>
      <c r="AB91" s="484"/>
      <c r="AC91" s="485"/>
      <c r="AD91" s="487" t="s">
        <v>306</v>
      </c>
      <c r="AE91" s="487"/>
      <c r="AF91" s="487"/>
      <c r="AG91" s="487"/>
      <c r="AH91" s="488"/>
      <c r="AI91" s="635" t="s">
        <v>306</v>
      </c>
      <c r="AJ91" s="636"/>
      <c r="AK91" s="636"/>
      <c r="AL91" s="636"/>
      <c r="AM91" s="636"/>
      <c r="AN91" s="637"/>
      <c r="AO91" s="637"/>
      <c r="AP91" s="637"/>
      <c r="AQ91" s="638"/>
      <c r="AR91" s="639" t="s">
        <v>215</v>
      </c>
      <c r="AS91" s="640"/>
      <c r="AT91" s="539"/>
      <c r="AU91" s="540"/>
      <c r="AV91" s="571" t="s">
        <v>214</v>
      </c>
      <c r="AW91" s="572"/>
      <c r="AX91" s="690"/>
      <c r="AY91" s="691"/>
      <c r="AZ91" s="691"/>
      <c r="BA91" s="692"/>
      <c r="BB91" s="537"/>
      <c r="BC91" s="537"/>
      <c r="BD91" s="537"/>
      <c r="BE91" s="537"/>
      <c r="BF91" s="532"/>
      <c r="BG91" s="532"/>
      <c r="BH91" s="532"/>
      <c r="BI91" s="533"/>
      <c r="BJ91" s="510" t="s">
        <v>213</v>
      </c>
      <c r="BK91" s="511"/>
      <c r="BL91" s="532"/>
      <c r="BM91" s="532"/>
      <c r="BN91" s="532"/>
      <c r="BO91" s="533"/>
      <c r="BP91" s="510" t="s">
        <v>213</v>
      </c>
      <c r="BQ91" s="511"/>
      <c r="BR91" s="549" t="str">
        <f t="shared" si="2"/>
        <v/>
      </c>
      <c r="BS91" s="550"/>
      <c r="BT91" s="550"/>
      <c r="BU91" s="550"/>
      <c r="BV91" s="550"/>
      <c r="BW91" s="550"/>
      <c r="BX91" s="550"/>
      <c r="BY91" s="551"/>
      <c r="BZ91" s="591" t="s">
        <v>306</v>
      </c>
      <c r="CA91" s="592"/>
      <c r="CB91" s="592"/>
      <c r="CC91" s="592"/>
      <c r="CD91" s="593"/>
      <c r="CJ91" s="136">
        <f t="shared" si="1"/>
        <v>5</v>
      </c>
    </row>
    <row r="92" spans="1:88" s="91" customFormat="1" ht="35.1" customHeight="1">
      <c r="A92" s="523">
        <v>37</v>
      </c>
      <c r="B92" s="523"/>
      <c r="C92" s="483"/>
      <c r="D92" s="484"/>
      <c r="E92" s="484"/>
      <c r="F92" s="484"/>
      <c r="G92" s="484"/>
      <c r="H92" s="484"/>
      <c r="I92" s="484"/>
      <c r="J92" s="484"/>
      <c r="K92" s="484"/>
      <c r="L92" s="484"/>
      <c r="M92" s="484"/>
      <c r="N92" s="484"/>
      <c r="O92" s="484"/>
      <c r="P92" s="484"/>
      <c r="Q92" s="484"/>
      <c r="R92" s="484"/>
      <c r="S92" s="484"/>
      <c r="T92" s="484"/>
      <c r="U92" s="484"/>
      <c r="V92" s="484"/>
      <c r="W92" s="484"/>
      <c r="X92" s="484"/>
      <c r="Y92" s="484"/>
      <c r="Z92" s="484"/>
      <c r="AA92" s="484"/>
      <c r="AB92" s="484"/>
      <c r="AC92" s="485"/>
      <c r="AD92" s="487" t="s">
        <v>306</v>
      </c>
      <c r="AE92" s="487"/>
      <c r="AF92" s="487"/>
      <c r="AG92" s="487"/>
      <c r="AH92" s="488"/>
      <c r="AI92" s="524" t="s">
        <v>306</v>
      </c>
      <c r="AJ92" s="525"/>
      <c r="AK92" s="525"/>
      <c r="AL92" s="525"/>
      <c r="AM92" s="525"/>
      <c r="AN92" s="521"/>
      <c r="AO92" s="521"/>
      <c r="AP92" s="521"/>
      <c r="AQ92" s="522"/>
      <c r="AR92" s="499" t="s">
        <v>215</v>
      </c>
      <c r="AS92" s="500"/>
      <c r="AT92" s="501"/>
      <c r="AU92" s="502"/>
      <c r="AV92" s="503" t="s">
        <v>214</v>
      </c>
      <c r="AW92" s="504"/>
      <c r="AX92" s="505"/>
      <c r="AY92" s="506"/>
      <c r="AZ92" s="506"/>
      <c r="BA92" s="507"/>
      <c r="BB92" s="512"/>
      <c r="BC92" s="512"/>
      <c r="BD92" s="512"/>
      <c r="BE92" s="512"/>
      <c r="BF92" s="508"/>
      <c r="BG92" s="508"/>
      <c r="BH92" s="508"/>
      <c r="BI92" s="509"/>
      <c r="BJ92" s="519" t="s">
        <v>213</v>
      </c>
      <c r="BK92" s="520"/>
      <c r="BL92" s="508"/>
      <c r="BM92" s="508"/>
      <c r="BN92" s="508"/>
      <c r="BO92" s="509"/>
      <c r="BP92" s="519" t="s">
        <v>213</v>
      </c>
      <c r="BQ92" s="520"/>
      <c r="BR92" s="549" t="str">
        <f t="shared" si="2"/>
        <v/>
      </c>
      <c r="BS92" s="550"/>
      <c r="BT92" s="550"/>
      <c r="BU92" s="550"/>
      <c r="BV92" s="550"/>
      <c r="BW92" s="550"/>
      <c r="BX92" s="550"/>
      <c r="BY92" s="551"/>
      <c r="BZ92" s="552" t="s">
        <v>306</v>
      </c>
      <c r="CA92" s="553"/>
      <c r="CB92" s="553"/>
      <c r="CC92" s="553"/>
      <c r="CD92" s="554"/>
      <c r="CJ92" s="136">
        <f t="shared" si="1"/>
        <v>5</v>
      </c>
    </row>
    <row r="93" spans="1:88" s="91" customFormat="1" ht="35.1" customHeight="1">
      <c r="A93" s="534">
        <v>38</v>
      </c>
      <c r="B93" s="534"/>
      <c r="C93" s="483"/>
      <c r="D93" s="484"/>
      <c r="E93" s="484"/>
      <c r="F93" s="484"/>
      <c r="G93" s="484"/>
      <c r="H93" s="484"/>
      <c r="I93" s="484"/>
      <c r="J93" s="484"/>
      <c r="K93" s="484"/>
      <c r="L93" s="484"/>
      <c r="M93" s="484"/>
      <c r="N93" s="484"/>
      <c r="O93" s="484"/>
      <c r="P93" s="484"/>
      <c r="Q93" s="484"/>
      <c r="R93" s="484"/>
      <c r="S93" s="484"/>
      <c r="T93" s="484"/>
      <c r="U93" s="484"/>
      <c r="V93" s="484"/>
      <c r="W93" s="484"/>
      <c r="X93" s="484"/>
      <c r="Y93" s="484"/>
      <c r="Z93" s="484"/>
      <c r="AA93" s="484"/>
      <c r="AB93" s="484"/>
      <c r="AC93" s="485"/>
      <c r="AD93" s="487" t="s">
        <v>306</v>
      </c>
      <c r="AE93" s="487"/>
      <c r="AF93" s="487"/>
      <c r="AG93" s="487"/>
      <c r="AH93" s="488"/>
      <c r="AI93" s="524" t="s">
        <v>306</v>
      </c>
      <c r="AJ93" s="525"/>
      <c r="AK93" s="525"/>
      <c r="AL93" s="525"/>
      <c r="AM93" s="525"/>
      <c r="AN93" s="521"/>
      <c r="AO93" s="521"/>
      <c r="AP93" s="521"/>
      <c r="AQ93" s="522"/>
      <c r="AR93" s="499" t="s">
        <v>215</v>
      </c>
      <c r="AS93" s="500"/>
      <c r="AT93" s="501"/>
      <c r="AU93" s="502"/>
      <c r="AV93" s="503" t="s">
        <v>214</v>
      </c>
      <c r="AW93" s="504"/>
      <c r="AX93" s="505"/>
      <c r="AY93" s="506"/>
      <c r="AZ93" s="506"/>
      <c r="BA93" s="507"/>
      <c r="BB93" s="512"/>
      <c r="BC93" s="512"/>
      <c r="BD93" s="512"/>
      <c r="BE93" s="512"/>
      <c r="BF93" s="508"/>
      <c r="BG93" s="508"/>
      <c r="BH93" s="508"/>
      <c r="BI93" s="509"/>
      <c r="BJ93" s="519" t="s">
        <v>213</v>
      </c>
      <c r="BK93" s="520"/>
      <c r="BL93" s="508"/>
      <c r="BM93" s="508"/>
      <c r="BN93" s="508"/>
      <c r="BO93" s="509"/>
      <c r="BP93" s="519" t="s">
        <v>213</v>
      </c>
      <c r="BQ93" s="520"/>
      <c r="BR93" s="549" t="str">
        <f t="shared" si="2"/>
        <v/>
      </c>
      <c r="BS93" s="550"/>
      <c r="BT93" s="550"/>
      <c r="BU93" s="550"/>
      <c r="BV93" s="550"/>
      <c r="BW93" s="550"/>
      <c r="BX93" s="550"/>
      <c r="BY93" s="551"/>
      <c r="BZ93" s="552" t="s">
        <v>306</v>
      </c>
      <c r="CA93" s="553"/>
      <c r="CB93" s="553"/>
      <c r="CC93" s="553"/>
      <c r="CD93" s="554"/>
      <c r="CJ93" s="136">
        <f t="shared" si="1"/>
        <v>5</v>
      </c>
    </row>
    <row r="94" spans="1:88" s="91" customFormat="1" ht="35.1" customHeight="1">
      <c r="A94" s="523">
        <v>39</v>
      </c>
      <c r="B94" s="523"/>
      <c r="C94" s="483"/>
      <c r="D94" s="484"/>
      <c r="E94" s="484"/>
      <c r="F94" s="484"/>
      <c r="G94" s="484"/>
      <c r="H94" s="484"/>
      <c r="I94" s="484"/>
      <c r="J94" s="484"/>
      <c r="K94" s="484"/>
      <c r="L94" s="484"/>
      <c r="M94" s="484"/>
      <c r="N94" s="484"/>
      <c r="O94" s="484"/>
      <c r="P94" s="484"/>
      <c r="Q94" s="484"/>
      <c r="R94" s="484"/>
      <c r="S94" s="484"/>
      <c r="T94" s="484"/>
      <c r="U94" s="484"/>
      <c r="V94" s="484"/>
      <c r="W94" s="484"/>
      <c r="X94" s="484"/>
      <c r="Y94" s="484"/>
      <c r="Z94" s="484"/>
      <c r="AA94" s="484"/>
      <c r="AB94" s="484"/>
      <c r="AC94" s="485"/>
      <c r="AD94" s="487" t="s">
        <v>306</v>
      </c>
      <c r="AE94" s="487"/>
      <c r="AF94" s="487"/>
      <c r="AG94" s="487"/>
      <c r="AH94" s="488"/>
      <c r="AI94" s="524" t="s">
        <v>306</v>
      </c>
      <c r="AJ94" s="525"/>
      <c r="AK94" s="525"/>
      <c r="AL94" s="525"/>
      <c r="AM94" s="525"/>
      <c r="AN94" s="521"/>
      <c r="AO94" s="521"/>
      <c r="AP94" s="521"/>
      <c r="AQ94" s="522"/>
      <c r="AR94" s="499" t="s">
        <v>215</v>
      </c>
      <c r="AS94" s="500"/>
      <c r="AT94" s="501"/>
      <c r="AU94" s="502"/>
      <c r="AV94" s="503" t="s">
        <v>214</v>
      </c>
      <c r="AW94" s="504"/>
      <c r="AX94" s="505"/>
      <c r="AY94" s="506"/>
      <c r="AZ94" s="506"/>
      <c r="BA94" s="507"/>
      <c r="BB94" s="512"/>
      <c r="BC94" s="512"/>
      <c r="BD94" s="512"/>
      <c r="BE94" s="512"/>
      <c r="BF94" s="508"/>
      <c r="BG94" s="508"/>
      <c r="BH94" s="508"/>
      <c r="BI94" s="509"/>
      <c r="BJ94" s="519" t="s">
        <v>213</v>
      </c>
      <c r="BK94" s="520"/>
      <c r="BL94" s="508"/>
      <c r="BM94" s="508"/>
      <c r="BN94" s="508"/>
      <c r="BO94" s="509"/>
      <c r="BP94" s="519" t="s">
        <v>213</v>
      </c>
      <c r="BQ94" s="520"/>
      <c r="BR94" s="549" t="str">
        <f t="shared" si="2"/>
        <v/>
      </c>
      <c r="BS94" s="550"/>
      <c r="BT94" s="550"/>
      <c r="BU94" s="550"/>
      <c r="BV94" s="550"/>
      <c r="BW94" s="550"/>
      <c r="BX94" s="550"/>
      <c r="BY94" s="551"/>
      <c r="BZ94" s="552" t="s">
        <v>306</v>
      </c>
      <c r="CA94" s="553"/>
      <c r="CB94" s="553"/>
      <c r="CC94" s="553"/>
      <c r="CD94" s="554"/>
      <c r="CJ94" s="136">
        <f t="shared" si="1"/>
        <v>5</v>
      </c>
    </row>
    <row r="95" spans="1:88" s="91" customFormat="1" ht="35.1" customHeight="1">
      <c r="A95" s="534">
        <v>40</v>
      </c>
      <c r="B95" s="534"/>
      <c r="C95" s="483"/>
      <c r="D95" s="484"/>
      <c r="E95" s="484"/>
      <c r="F95" s="484"/>
      <c r="G95" s="484"/>
      <c r="H95" s="484"/>
      <c r="I95" s="484"/>
      <c r="J95" s="484"/>
      <c r="K95" s="484"/>
      <c r="L95" s="484"/>
      <c r="M95" s="484"/>
      <c r="N95" s="484"/>
      <c r="O95" s="484"/>
      <c r="P95" s="484"/>
      <c r="Q95" s="484"/>
      <c r="R95" s="484"/>
      <c r="S95" s="484"/>
      <c r="T95" s="484"/>
      <c r="U95" s="484"/>
      <c r="V95" s="484"/>
      <c r="W95" s="484"/>
      <c r="X95" s="484"/>
      <c r="Y95" s="484"/>
      <c r="Z95" s="484"/>
      <c r="AA95" s="484"/>
      <c r="AB95" s="484"/>
      <c r="AC95" s="485"/>
      <c r="AD95" s="487" t="s">
        <v>306</v>
      </c>
      <c r="AE95" s="487"/>
      <c r="AF95" s="487"/>
      <c r="AG95" s="487"/>
      <c r="AH95" s="488"/>
      <c r="AI95" s="524" t="s">
        <v>306</v>
      </c>
      <c r="AJ95" s="525"/>
      <c r="AK95" s="525"/>
      <c r="AL95" s="525"/>
      <c r="AM95" s="559"/>
      <c r="AN95" s="522"/>
      <c r="AO95" s="560"/>
      <c r="AP95" s="560"/>
      <c r="AQ95" s="560"/>
      <c r="AR95" s="548" t="s">
        <v>215</v>
      </c>
      <c r="AS95" s="499"/>
      <c r="AT95" s="502"/>
      <c r="AU95" s="538"/>
      <c r="AV95" s="531" t="s">
        <v>214</v>
      </c>
      <c r="AW95" s="503"/>
      <c r="AX95" s="505"/>
      <c r="AY95" s="506"/>
      <c r="AZ95" s="506"/>
      <c r="BA95" s="507"/>
      <c r="BB95" s="527"/>
      <c r="BC95" s="528"/>
      <c r="BD95" s="528"/>
      <c r="BE95" s="529"/>
      <c r="BF95" s="509"/>
      <c r="BG95" s="530"/>
      <c r="BH95" s="530"/>
      <c r="BI95" s="530"/>
      <c r="BJ95" s="536" t="s">
        <v>213</v>
      </c>
      <c r="BK95" s="519"/>
      <c r="BL95" s="509"/>
      <c r="BM95" s="530"/>
      <c r="BN95" s="530"/>
      <c r="BO95" s="530"/>
      <c r="BP95" s="536" t="s">
        <v>213</v>
      </c>
      <c r="BQ95" s="519"/>
      <c r="BR95" s="549" t="str">
        <f t="shared" si="2"/>
        <v/>
      </c>
      <c r="BS95" s="550"/>
      <c r="BT95" s="550"/>
      <c r="BU95" s="550"/>
      <c r="BV95" s="550"/>
      <c r="BW95" s="550"/>
      <c r="BX95" s="550"/>
      <c r="BY95" s="551"/>
      <c r="BZ95" s="555" t="s">
        <v>306</v>
      </c>
      <c r="CA95" s="556"/>
      <c r="CB95" s="556"/>
      <c r="CC95" s="556"/>
      <c r="CD95" s="557"/>
      <c r="CJ95" s="136">
        <f t="shared" si="1"/>
        <v>5</v>
      </c>
    </row>
    <row r="96" spans="1:88" s="91" customFormat="1" ht="35.1" customHeight="1">
      <c r="A96" s="523">
        <v>41</v>
      </c>
      <c r="B96" s="523"/>
      <c r="C96" s="483"/>
      <c r="D96" s="484"/>
      <c r="E96" s="484"/>
      <c r="F96" s="484"/>
      <c r="G96" s="484"/>
      <c r="H96" s="484"/>
      <c r="I96" s="484"/>
      <c r="J96" s="484"/>
      <c r="K96" s="484"/>
      <c r="L96" s="484"/>
      <c r="M96" s="484"/>
      <c r="N96" s="484"/>
      <c r="O96" s="484"/>
      <c r="P96" s="484"/>
      <c r="Q96" s="484"/>
      <c r="R96" s="484"/>
      <c r="S96" s="484"/>
      <c r="T96" s="484"/>
      <c r="U96" s="484"/>
      <c r="V96" s="484"/>
      <c r="W96" s="484"/>
      <c r="X96" s="484"/>
      <c r="Y96" s="484"/>
      <c r="Z96" s="484"/>
      <c r="AA96" s="484"/>
      <c r="AB96" s="484"/>
      <c r="AC96" s="485"/>
      <c r="AD96" s="487" t="s">
        <v>306</v>
      </c>
      <c r="AE96" s="487"/>
      <c r="AF96" s="487"/>
      <c r="AG96" s="487"/>
      <c r="AH96" s="488"/>
      <c r="AI96" s="524" t="s">
        <v>306</v>
      </c>
      <c r="AJ96" s="525"/>
      <c r="AK96" s="525"/>
      <c r="AL96" s="525"/>
      <c r="AM96" s="525"/>
      <c r="AN96" s="521"/>
      <c r="AO96" s="521"/>
      <c r="AP96" s="521"/>
      <c r="AQ96" s="522"/>
      <c r="AR96" s="548" t="s">
        <v>215</v>
      </c>
      <c r="AS96" s="499"/>
      <c r="AT96" s="501"/>
      <c r="AU96" s="502"/>
      <c r="AV96" s="503" t="s">
        <v>214</v>
      </c>
      <c r="AW96" s="504"/>
      <c r="AX96" s="505"/>
      <c r="AY96" s="506"/>
      <c r="AZ96" s="506"/>
      <c r="BA96" s="507"/>
      <c r="BB96" s="512"/>
      <c r="BC96" s="512"/>
      <c r="BD96" s="512"/>
      <c r="BE96" s="512"/>
      <c r="BF96" s="508"/>
      <c r="BG96" s="508"/>
      <c r="BH96" s="508"/>
      <c r="BI96" s="509"/>
      <c r="BJ96" s="519" t="s">
        <v>213</v>
      </c>
      <c r="BK96" s="520"/>
      <c r="BL96" s="508"/>
      <c r="BM96" s="508"/>
      <c r="BN96" s="508"/>
      <c r="BO96" s="509"/>
      <c r="BP96" s="519" t="s">
        <v>213</v>
      </c>
      <c r="BQ96" s="520"/>
      <c r="BR96" s="549" t="str">
        <f t="shared" si="2"/>
        <v/>
      </c>
      <c r="BS96" s="550"/>
      <c r="BT96" s="550"/>
      <c r="BU96" s="550"/>
      <c r="BV96" s="550"/>
      <c r="BW96" s="550"/>
      <c r="BX96" s="550"/>
      <c r="BY96" s="551"/>
      <c r="BZ96" s="552" t="s">
        <v>306</v>
      </c>
      <c r="CA96" s="553"/>
      <c r="CB96" s="553"/>
      <c r="CC96" s="553"/>
      <c r="CD96" s="554"/>
      <c r="CJ96" s="136">
        <f t="shared" si="1"/>
        <v>5</v>
      </c>
    </row>
    <row r="97" spans="1:88" s="91" customFormat="1" ht="35.1" customHeight="1">
      <c r="A97" s="534">
        <v>42</v>
      </c>
      <c r="B97" s="534"/>
      <c r="C97" s="483"/>
      <c r="D97" s="484"/>
      <c r="E97" s="484"/>
      <c r="F97" s="484"/>
      <c r="G97" s="484"/>
      <c r="H97" s="484"/>
      <c r="I97" s="484"/>
      <c r="J97" s="484"/>
      <c r="K97" s="484"/>
      <c r="L97" s="484"/>
      <c r="M97" s="484"/>
      <c r="N97" s="484"/>
      <c r="O97" s="484"/>
      <c r="P97" s="484"/>
      <c r="Q97" s="484"/>
      <c r="R97" s="484"/>
      <c r="S97" s="484"/>
      <c r="T97" s="484"/>
      <c r="U97" s="484"/>
      <c r="V97" s="484"/>
      <c r="W97" s="484"/>
      <c r="X97" s="484"/>
      <c r="Y97" s="484"/>
      <c r="Z97" s="484"/>
      <c r="AA97" s="484"/>
      <c r="AB97" s="484"/>
      <c r="AC97" s="485"/>
      <c r="AD97" s="487" t="s">
        <v>306</v>
      </c>
      <c r="AE97" s="487"/>
      <c r="AF97" s="487"/>
      <c r="AG97" s="487"/>
      <c r="AH97" s="488"/>
      <c r="AI97" s="524" t="s">
        <v>306</v>
      </c>
      <c r="AJ97" s="525"/>
      <c r="AK97" s="525"/>
      <c r="AL97" s="525"/>
      <c r="AM97" s="559"/>
      <c r="AN97" s="522"/>
      <c r="AO97" s="560"/>
      <c r="AP97" s="560"/>
      <c r="AQ97" s="560"/>
      <c r="AR97" s="548" t="s">
        <v>215</v>
      </c>
      <c r="AS97" s="499"/>
      <c r="AT97" s="502"/>
      <c r="AU97" s="538"/>
      <c r="AV97" s="531" t="s">
        <v>214</v>
      </c>
      <c r="AW97" s="503"/>
      <c r="AX97" s="505"/>
      <c r="AY97" s="506"/>
      <c r="AZ97" s="506"/>
      <c r="BA97" s="507"/>
      <c r="BB97" s="527"/>
      <c r="BC97" s="528"/>
      <c r="BD97" s="528"/>
      <c r="BE97" s="529"/>
      <c r="BF97" s="509"/>
      <c r="BG97" s="530"/>
      <c r="BH97" s="530"/>
      <c r="BI97" s="530"/>
      <c r="BJ97" s="536" t="s">
        <v>213</v>
      </c>
      <c r="BK97" s="519"/>
      <c r="BL97" s="509"/>
      <c r="BM97" s="530"/>
      <c r="BN97" s="530"/>
      <c r="BO97" s="530"/>
      <c r="BP97" s="536" t="s">
        <v>213</v>
      </c>
      <c r="BQ97" s="519"/>
      <c r="BR97" s="549" t="str">
        <f t="shared" si="2"/>
        <v/>
      </c>
      <c r="BS97" s="550"/>
      <c r="BT97" s="550"/>
      <c r="BU97" s="550"/>
      <c r="BV97" s="550"/>
      <c r="BW97" s="550"/>
      <c r="BX97" s="550"/>
      <c r="BY97" s="551"/>
      <c r="BZ97" s="555" t="s">
        <v>306</v>
      </c>
      <c r="CA97" s="556"/>
      <c r="CB97" s="556"/>
      <c r="CC97" s="556"/>
      <c r="CD97" s="557"/>
      <c r="CJ97" s="136">
        <f t="shared" si="1"/>
        <v>5</v>
      </c>
    </row>
    <row r="98" spans="1:88" s="91" customFormat="1" ht="35.1" customHeight="1">
      <c r="A98" s="523">
        <v>43</v>
      </c>
      <c r="B98" s="523"/>
      <c r="C98" s="483"/>
      <c r="D98" s="484"/>
      <c r="E98" s="484"/>
      <c r="F98" s="484"/>
      <c r="G98" s="484"/>
      <c r="H98" s="484"/>
      <c r="I98" s="484"/>
      <c r="J98" s="484"/>
      <c r="K98" s="484"/>
      <c r="L98" s="484"/>
      <c r="M98" s="484"/>
      <c r="N98" s="484"/>
      <c r="O98" s="484"/>
      <c r="P98" s="484"/>
      <c r="Q98" s="484"/>
      <c r="R98" s="484"/>
      <c r="S98" s="484"/>
      <c r="T98" s="484"/>
      <c r="U98" s="484"/>
      <c r="V98" s="484"/>
      <c r="W98" s="484"/>
      <c r="X98" s="484"/>
      <c r="Y98" s="484"/>
      <c r="Z98" s="484"/>
      <c r="AA98" s="484"/>
      <c r="AB98" s="484"/>
      <c r="AC98" s="485"/>
      <c r="AD98" s="487" t="s">
        <v>306</v>
      </c>
      <c r="AE98" s="487"/>
      <c r="AF98" s="487"/>
      <c r="AG98" s="487"/>
      <c r="AH98" s="488"/>
      <c r="AI98" s="524" t="s">
        <v>306</v>
      </c>
      <c r="AJ98" s="525"/>
      <c r="AK98" s="525"/>
      <c r="AL98" s="525"/>
      <c r="AM98" s="525"/>
      <c r="AN98" s="521"/>
      <c r="AO98" s="521"/>
      <c r="AP98" s="521"/>
      <c r="AQ98" s="522"/>
      <c r="AR98" s="548" t="s">
        <v>215</v>
      </c>
      <c r="AS98" s="499"/>
      <c r="AT98" s="501"/>
      <c r="AU98" s="502"/>
      <c r="AV98" s="503" t="s">
        <v>214</v>
      </c>
      <c r="AW98" s="504"/>
      <c r="AX98" s="505"/>
      <c r="AY98" s="506"/>
      <c r="AZ98" s="506"/>
      <c r="BA98" s="507"/>
      <c r="BB98" s="512"/>
      <c r="BC98" s="512"/>
      <c r="BD98" s="512"/>
      <c r="BE98" s="512"/>
      <c r="BF98" s="508"/>
      <c r="BG98" s="508"/>
      <c r="BH98" s="508"/>
      <c r="BI98" s="509"/>
      <c r="BJ98" s="519" t="s">
        <v>213</v>
      </c>
      <c r="BK98" s="520"/>
      <c r="BL98" s="508"/>
      <c r="BM98" s="508"/>
      <c r="BN98" s="508"/>
      <c r="BO98" s="509"/>
      <c r="BP98" s="519" t="s">
        <v>213</v>
      </c>
      <c r="BQ98" s="520"/>
      <c r="BR98" s="549" t="str">
        <f t="shared" si="2"/>
        <v/>
      </c>
      <c r="BS98" s="550"/>
      <c r="BT98" s="550"/>
      <c r="BU98" s="550"/>
      <c r="BV98" s="550"/>
      <c r="BW98" s="550"/>
      <c r="BX98" s="550"/>
      <c r="BY98" s="551"/>
      <c r="BZ98" s="552" t="s">
        <v>306</v>
      </c>
      <c r="CA98" s="553"/>
      <c r="CB98" s="553"/>
      <c r="CC98" s="553"/>
      <c r="CD98" s="554"/>
      <c r="CJ98" s="136">
        <f t="shared" si="1"/>
        <v>5</v>
      </c>
    </row>
    <row r="99" spans="1:88" s="91" customFormat="1" ht="35.1" customHeight="1">
      <c r="A99" s="534">
        <v>44</v>
      </c>
      <c r="B99" s="534"/>
      <c r="C99" s="483"/>
      <c r="D99" s="484"/>
      <c r="E99" s="484"/>
      <c r="F99" s="484"/>
      <c r="G99" s="484"/>
      <c r="H99" s="484"/>
      <c r="I99" s="484"/>
      <c r="J99" s="484"/>
      <c r="K99" s="484"/>
      <c r="L99" s="484"/>
      <c r="M99" s="484"/>
      <c r="N99" s="484"/>
      <c r="O99" s="484"/>
      <c r="P99" s="484"/>
      <c r="Q99" s="484"/>
      <c r="R99" s="484"/>
      <c r="S99" s="484"/>
      <c r="T99" s="484"/>
      <c r="U99" s="484"/>
      <c r="V99" s="484"/>
      <c r="W99" s="484"/>
      <c r="X99" s="484"/>
      <c r="Y99" s="484"/>
      <c r="Z99" s="484"/>
      <c r="AA99" s="484"/>
      <c r="AB99" s="484"/>
      <c r="AC99" s="485"/>
      <c r="AD99" s="487" t="s">
        <v>306</v>
      </c>
      <c r="AE99" s="487"/>
      <c r="AF99" s="487"/>
      <c r="AG99" s="487"/>
      <c r="AH99" s="488"/>
      <c r="AI99" s="524" t="s">
        <v>306</v>
      </c>
      <c r="AJ99" s="525"/>
      <c r="AK99" s="525"/>
      <c r="AL99" s="525"/>
      <c r="AM99" s="559"/>
      <c r="AN99" s="522"/>
      <c r="AO99" s="560"/>
      <c r="AP99" s="560"/>
      <c r="AQ99" s="560"/>
      <c r="AR99" s="548" t="s">
        <v>215</v>
      </c>
      <c r="AS99" s="499"/>
      <c r="AT99" s="502"/>
      <c r="AU99" s="538"/>
      <c r="AV99" s="531" t="s">
        <v>214</v>
      </c>
      <c r="AW99" s="503"/>
      <c r="AX99" s="505"/>
      <c r="AY99" s="506"/>
      <c r="AZ99" s="506"/>
      <c r="BA99" s="507"/>
      <c r="BB99" s="527"/>
      <c r="BC99" s="528"/>
      <c r="BD99" s="528"/>
      <c r="BE99" s="529"/>
      <c r="BF99" s="509"/>
      <c r="BG99" s="530"/>
      <c r="BH99" s="530"/>
      <c r="BI99" s="530"/>
      <c r="BJ99" s="536" t="s">
        <v>213</v>
      </c>
      <c r="BK99" s="519"/>
      <c r="BL99" s="509"/>
      <c r="BM99" s="530"/>
      <c r="BN99" s="530"/>
      <c r="BO99" s="530"/>
      <c r="BP99" s="536" t="s">
        <v>213</v>
      </c>
      <c r="BQ99" s="519"/>
      <c r="BR99" s="549" t="str">
        <f t="shared" si="2"/>
        <v/>
      </c>
      <c r="BS99" s="550"/>
      <c r="BT99" s="550"/>
      <c r="BU99" s="550"/>
      <c r="BV99" s="550"/>
      <c r="BW99" s="550"/>
      <c r="BX99" s="550"/>
      <c r="BY99" s="551"/>
      <c r="BZ99" s="555" t="s">
        <v>306</v>
      </c>
      <c r="CA99" s="556"/>
      <c r="CB99" s="556"/>
      <c r="CC99" s="556"/>
      <c r="CD99" s="557"/>
      <c r="CJ99" s="136">
        <f t="shared" si="1"/>
        <v>5</v>
      </c>
    </row>
    <row r="100" spans="1:88" s="91" customFormat="1" ht="35.1" customHeight="1">
      <c r="A100" s="523">
        <v>45</v>
      </c>
      <c r="B100" s="523"/>
      <c r="C100" s="483"/>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5"/>
      <c r="AD100" s="487" t="s">
        <v>306</v>
      </c>
      <c r="AE100" s="487"/>
      <c r="AF100" s="487"/>
      <c r="AG100" s="487"/>
      <c r="AH100" s="488"/>
      <c r="AI100" s="524" t="s">
        <v>306</v>
      </c>
      <c r="AJ100" s="525"/>
      <c r="AK100" s="525"/>
      <c r="AL100" s="525"/>
      <c r="AM100" s="525"/>
      <c r="AN100" s="521"/>
      <c r="AO100" s="521"/>
      <c r="AP100" s="521"/>
      <c r="AQ100" s="522"/>
      <c r="AR100" s="548" t="s">
        <v>215</v>
      </c>
      <c r="AS100" s="499"/>
      <c r="AT100" s="501"/>
      <c r="AU100" s="502"/>
      <c r="AV100" s="503" t="s">
        <v>214</v>
      </c>
      <c r="AW100" s="504"/>
      <c r="AX100" s="505"/>
      <c r="AY100" s="506"/>
      <c r="AZ100" s="506"/>
      <c r="BA100" s="507"/>
      <c r="BB100" s="512"/>
      <c r="BC100" s="512"/>
      <c r="BD100" s="512"/>
      <c r="BE100" s="512"/>
      <c r="BF100" s="508"/>
      <c r="BG100" s="508"/>
      <c r="BH100" s="508"/>
      <c r="BI100" s="509"/>
      <c r="BJ100" s="519" t="s">
        <v>213</v>
      </c>
      <c r="BK100" s="520"/>
      <c r="BL100" s="508"/>
      <c r="BM100" s="508"/>
      <c r="BN100" s="508"/>
      <c r="BO100" s="509"/>
      <c r="BP100" s="519" t="s">
        <v>213</v>
      </c>
      <c r="BQ100" s="520"/>
      <c r="BR100" s="549" t="str">
        <f t="shared" si="2"/>
        <v/>
      </c>
      <c r="BS100" s="550"/>
      <c r="BT100" s="550"/>
      <c r="BU100" s="550"/>
      <c r="BV100" s="550"/>
      <c r="BW100" s="550"/>
      <c r="BX100" s="550"/>
      <c r="BY100" s="551"/>
      <c r="BZ100" s="693" t="s">
        <v>306</v>
      </c>
      <c r="CA100" s="693"/>
      <c r="CB100" s="693"/>
      <c r="CC100" s="693"/>
      <c r="CD100" s="693"/>
      <c r="CJ100" s="136">
        <f t="shared" si="1"/>
        <v>5</v>
      </c>
    </row>
    <row r="101" spans="1:88" s="91" customFormat="1" ht="35.1" customHeight="1">
      <c r="A101" s="534">
        <v>46</v>
      </c>
      <c r="B101" s="534"/>
      <c r="C101" s="483"/>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5"/>
      <c r="AD101" s="487" t="s">
        <v>306</v>
      </c>
      <c r="AE101" s="487"/>
      <c r="AF101" s="487"/>
      <c r="AG101" s="487"/>
      <c r="AH101" s="488"/>
      <c r="AI101" s="524" t="s">
        <v>306</v>
      </c>
      <c r="AJ101" s="525"/>
      <c r="AK101" s="525"/>
      <c r="AL101" s="525"/>
      <c r="AM101" s="525"/>
      <c r="AN101" s="521"/>
      <c r="AO101" s="521"/>
      <c r="AP101" s="521"/>
      <c r="AQ101" s="522"/>
      <c r="AR101" s="548" t="s">
        <v>215</v>
      </c>
      <c r="AS101" s="499"/>
      <c r="AT101" s="501"/>
      <c r="AU101" s="502"/>
      <c r="AV101" s="503" t="s">
        <v>214</v>
      </c>
      <c r="AW101" s="504"/>
      <c r="AX101" s="505"/>
      <c r="AY101" s="506"/>
      <c r="AZ101" s="506"/>
      <c r="BA101" s="507"/>
      <c r="BB101" s="512"/>
      <c r="BC101" s="512"/>
      <c r="BD101" s="512"/>
      <c r="BE101" s="512"/>
      <c r="BF101" s="508"/>
      <c r="BG101" s="508"/>
      <c r="BH101" s="508"/>
      <c r="BI101" s="509"/>
      <c r="BJ101" s="519" t="s">
        <v>213</v>
      </c>
      <c r="BK101" s="520"/>
      <c r="BL101" s="508"/>
      <c r="BM101" s="508"/>
      <c r="BN101" s="508"/>
      <c r="BO101" s="509"/>
      <c r="BP101" s="519" t="s">
        <v>213</v>
      </c>
      <c r="BQ101" s="520"/>
      <c r="BR101" s="549" t="str">
        <f t="shared" si="2"/>
        <v/>
      </c>
      <c r="BS101" s="550"/>
      <c r="BT101" s="550"/>
      <c r="BU101" s="550"/>
      <c r="BV101" s="550"/>
      <c r="BW101" s="550"/>
      <c r="BX101" s="550"/>
      <c r="BY101" s="551"/>
      <c r="BZ101" s="552" t="s">
        <v>306</v>
      </c>
      <c r="CA101" s="553"/>
      <c r="CB101" s="553"/>
      <c r="CC101" s="553"/>
      <c r="CD101" s="554"/>
      <c r="CJ101" s="136">
        <f t="shared" si="1"/>
        <v>5</v>
      </c>
    </row>
    <row r="102" spans="1:88" s="91" customFormat="1" ht="35.1" customHeight="1">
      <c r="A102" s="523">
        <v>47</v>
      </c>
      <c r="B102" s="523"/>
      <c r="C102" s="483"/>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5"/>
      <c r="AD102" s="487" t="s">
        <v>306</v>
      </c>
      <c r="AE102" s="487"/>
      <c r="AF102" s="487"/>
      <c r="AG102" s="487"/>
      <c r="AH102" s="488"/>
      <c r="AI102" s="524" t="s">
        <v>306</v>
      </c>
      <c r="AJ102" s="525"/>
      <c r="AK102" s="525"/>
      <c r="AL102" s="525"/>
      <c r="AM102" s="559"/>
      <c r="AN102" s="522"/>
      <c r="AO102" s="560"/>
      <c r="AP102" s="560"/>
      <c r="AQ102" s="560"/>
      <c r="AR102" s="548" t="s">
        <v>215</v>
      </c>
      <c r="AS102" s="499"/>
      <c r="AT102" s="502"/>
      <c r="AU102" s="538"/>
      <c r="AV102" s="531" t="s">
        <v>214</v>
      </c>
      <c r="AW102" s="503"/>
      <c r="AX102" s="505"/>
      <c r="AY102" s="506"/>
      <c r="AZ102" s="506"/>
      <c r="BA102" s="507"/>
      <c r="BB102" s="527"/>
      <c r="BC102" s="528"/>
      <c r="BD102" s="528"/>
      <c r="BE102" s="529"/>
      <c r="BF102" s="509"/>
      <c r="BG102" s="530"/>
      <c r="BH102" s="530"/>
      <c r="BI102" s="530"/>
      <c r="BJ102" s="536" t="s">
        <v>213</v>
      </c>
      <c r="BK102" s="519"/>
      <c r="BL102" s="509"/>
      <c r="BM102" s="530"/>
      <c r="BN102" s="530"/>
      <c r="BO102" s="530"/>
      <c r="BP102" s="536" t="s">
        <v>213</v>
      </c>
      <c r="BQ102" s="519"/>
      <c r="BR102" s="549" t="str">
        <f t="shared" si="2"/>
        <v/>
      </c>
      <c r="BS102" s="550"/>
      <c r="BT102" s="550"/>
      <c r="BU102" s="550"/>
      <c r="BV102" s="550"/>
      <c r="BW102" s="550"/>
      <c r="BX102" s="550"/>
      <c r="BY102" s="551"/>
      <c r="BZ102" s="555" t="s">
        <v>306</v>
      </c>
      <c r="CA102" s="556"/>
      <c r="CB102" s="556"/>
      <c r="CC102" s="556"/>
      <c r="CD102" s="557"/>
      <c r="CJ102" s="136">
        <f t="shared" si="1"/>
        <v>5</v>
      </c>
    </row>
    <row r="103" spans="1:88" s="91" customFormat="1" ht="35.1" customHeight="1">
      <c r="A103" s="534">
        <v>48</v>
      </c>
      <c r="B103" s="534"/>
      <c r="C103" s="483"/>
      <c r="D103" s="484"/>
      <c r="E103" s="484"/>
      <c r="F103" s="484"/>
      <c r="G103" s="484"/>
      <c r="H103" s="484"/>
      <c r="I103" s="484"/>
      <c r="J103" s="484"/>
      <c r="K103" s="484"/>
      <c r="L103" s="484"/>
      <c r="M103" s="484"/>
      <c r="N103" s="484"/>
      <c r="O103" s="484"/>
      <c r="P103" s="484"/>
      <c r="Q103" s="484"/>
      <c r="R103" s="484"/>
      <c r="S103" s="484"/>
      <c r="T103" s="484"/>
      <c r="U103" s="484"/>
      <c r="V103" s="484"/>
      <c r="W103" s="484"/>
      <c r="X103" s="484"/>
      <c r="Y103" s="484"/>
      <c r="Z103" s="484"/>
      <c r="AA103" s="484"/>
      <c r="AB103" s="484"/>
      <c r="AC103" s="485"/>
      <c r="AD103" s="487" t="s">
        <v>306</v>
      </c>
      <c r="AE103" s="487"/>
      <c r="AF103" s="487"/>
      <c r="AG103" s="487"/>
      <c r="AH103" s="488"/>
      <c r="AI103" s="524" t="s">
        <v>306</v>
      </c>
      <c r="AJ103" s="525"/>
      <c r="AK103" s="525"/>
      <c r="AL103" s="525"/>
      <c r="AM103" s="525"/>
      <c r="AN103" s="521"/>
      <c r="AO103" s="521"/>
      <c r="AP103" s="521"/>
      <c r="AQ103" s="522"/>
      <c r="AR103" s="548" t="s">
        <v>215</v>
      </c>
      <c r="AS103" s="499"/>
      <c r="AT103" s="501"/>
      <c r="AU103" s="502"/>
      <c r="AV103" s="503" t="s">
        <v>214</v>
      </c>
      <c r="AW103" s="504"/>
      <c r="AX103" s="505"/>
      <c r="AY103" s="506"/>
      <c r="AZ103" s="506"/>
      <c r="BA103" s="507"/>
      <c r="BB103" s="512"/>
      <c r="BC103" s="512"/>
      <c r="BD103" s="512"/>
      <c r="BE103" s="512"/>
      <c r="BF103" s="508"/>
      <c r="BG103" s="508"/>
      <c r="BH103" s="508"/>
      <c r="BI103" s="509"/>
      <c r="BJ103" s="519" t="s">
        <v>213</v>
      </c>
      <c r="BK103" s="520"/>
      <c r="BL103" s="508"/>
      <c r="BM103" s="508"/>
      <c r="BN103" s="508"/>
      <c r="BO103" s="509"/>
      <c r="BP103" s="519" t="s">
        <v>213</v>
      </c>
      <c r="BQ103" s="520"/>
      <c r="BR103" s="549" t="str">
        <f t="shared" si="2"/>
        <v/>
      </c>
      <c r="BS103" s="550"/>
      <c r="BT103" s="550"/>
      <c r="BU103" s="550"/>
      <c r="BV103" s="550"/>
      <c r="BW103" s="550"/>
      <c r="BX103" s="550"/>
      <c r="BY103" s="551"/>
      <c r="BZ103" s="552" t="s">
        <v>306</v>
      </c>
      <c r="CA103" s="553"/>
      <c r="CB103" s="553"/>
      <c r="CC103" s="553"/>
      <c r="CD103" s="554"/>
      <c r="CJ103" s="136">
        <f t="shared" si="1"/>
        <v>5</v>
      </c>
    </row>
    <row r="104" spans="1:88" s="91" customFormat="1" ht="35.1" customHeight="1">
      <c r="A104" s="523">
        <v>49</v>
      </c>
      <c r="B104" s="523"/>
      <c r="C104" s="483"/>
      <c r="D104" s="484"/>
      <c r="E104" s="484"/>
      <c r="F104" s="484"/>
      <c r="G104" s="484"/>
      <c r="H104" s="484"/>
      <c r="I104" s="484"/>
      <c r="J104" s="484"/>
      <c r="K104" s="484"/>
      <c r="L104" s="484"/>
      <c r="M104" s="484"/>
      <c r="N104" s="484"/>
      <c r="O104" s="484"/>
      <c r="P104" s="484"/>
      <c r="Q104" s="484"/>
      <c r="R104" s="484"/>
      <c r="S104" s="484"/>
      <c r="T104" s="484"/>
      <c r="U104" s="484"/>
      <c r="V104" s="484"/>
      <c r="W104" s="484"/>
      <c r="X104" s="484"/>
      <c r="Y104" s="484"/>
      <c r="Z104" s="484"/>
      <c r="AA104" s="484"/>
      <c r="AB104" s="484"/>
      <c r="AC104" s="485"/>
      <c r="AD104" s="487" t="s">
        <v>306</v>
      </c>
      <c r="AE104" s="487"/>
      <c r="AF104" s="487"/>
      <c r="AG104" s="487"/>
      <c r="AH104" s="488"/>
      <c r="AI104" s="524" t="s">
        <v>306</v>
      </c>
      <c r="AJ104" s="525"/>
      <c r="AK104" s="525"/>
      <c r="AL104" s="525"/>
      <c r="AM104" s="559"/>
      <c r="AN104" s="522"/>
      <c r="AO104" s="560"/>
      <c r="AP104" s="560"/>
      <c r="AQ104" s="560"/>
      <c r="AR104" s="548" t="s">
        <v>215</v>
      </c>
      <c r="AS104" s="499"/>
      <c r="AT104" s="502"/>
      <c r="AU104" s="538"/>
      <c r="AV104" s="531" t="s">
        <v>214</v>
      </c>
      <c r="AW104" s="503"/>
      <c r="AX104" s="505"/>
      <c r="AY104" s="506"/>
      <c r="AZ104" s="506"/>
      <c r="BA104" s="507"/>
      <c r="BB104" s="527"/>
      <c r="BC104" s="528"/>
      <c r="BD104" s="528"/>
      <c r="BE104" s="529"/>
      <c r="BF104" s="509"/>
      <c r="BG104" s="530"/>
      <c r="BH104" s="530"/>
      <c r="BI104" s="530"/>
      <c r="BJ104" s="536" t="s">
        <v>213</v>
      </c>
      <c r="BK104" s="519"/>
      <c r="BL104" s="509"/>
      <c r="BM104" s="530"/>
      <c r="BN104" s="530"/>
      <c r="BO104" s="530"/>
      <c r="BP104" s="536" t="s">
        <v>213</v>
      </c>
      <c r="BQ104" s="519"/>
      <c r="BR104" s="549" t="str">
        <f t="shared" si="2"/>
        <v/>
      </c>
      <c r="BS104" s="550"/>
      <c r="BT104" s="550"/>
      <c r="BU104" s="550"/>
      <c r="BV104" s="550"/>
      <c r="BW104" s="550"/>
      <c r="BX104" s="550"/>
      <c r="BY104" s="551"/>
      <c r="BZ104" s="555" t="s">
        <v>306</v>
      </c>
      <c r="CA104" s="556"/>
      <c r="CB104" s="556"/>
      <c r="CC104" s="556"/>
      <c r="CD104" s="557"/>
      <c r="CJ104" s="136">
        <f t="shared" si="1"/>
        <v>5</v>
      </c>
    </row>
    <row r="105" spans="1:88" s="91" customFormat="1" ht="35.1" customHeight="1">
      <c r="A105" s="534">
        <v>50</v>
      </c>
      <c r="B105" s="534"/>
      <c r="C105" s="483"/>
      <c r="D105" s="484"/>
      <c r="E105" s="484"/>
      <c r="F105" s="484"/>
      <c r="G105" s="484"/>
      <c r="H105" s="484"/>
      <c r="I105" s="484"/>
      <c r="J105" s="484"/>
      <c r="K105" s="484"/>
      <c r="L105" s="484"/>
      <c r="M105" s="484"/>
      <c r="N105" s="484"/>
      <c r="O105" s="484"/>
      <c r="P105" s="484"/>
      <c r="Q105" s="484"/>
      <c r="R105" s="484"/>
      <c r="S105" s="484"/>
      <c r="T105" s="484"/>
      <c r="U105" s="484"/>
      <c r="V105" s="484"/>
      <c r="W105" s="484"/>
      <c r="X105" s="484"/>
      <c r="Y105" s="484"/>
      <c r="Z105" s="484"/>
      <c r="AA105" s="484"/>
      <c r="AB105" s="484"/>
      <c r="AC105" s="485"/>
      <c r="AD105" s="487" t="s">
        <v>306</v>
      </c>
      <c r="AE105" s="487"/>
      <c r="AF105" s="487"/>
      <c r="AG105" s="487"/>
      <c r="AH105" s="488"/>
      <c r="AI105" s="524" t="s">
        <v>306</v>
      </c>
      <c r="AJ105" s="525"/>
      <c r="AK105" s="525"/>
      <c r="AL105" s="525"/>
      <c r="AM105" s="525"/>
      <c r="AN105" s="521"/>
      <c r="AO105" s="521"/>
      <c r="AP105" s="521"/>
      <c r="AQ105" s="522"/>
      <c r="AR105" s="548" t="s">
        <v>215</v>
      </c>
      <c r="AS105" s="499"/>
      <c r="AT105" s="501"/>
      <c r="AU105" s="502"/>
      <c r="AV105" s="503" t="s">
        <v>214</v>
      </c>
      <c r="AW105" s="504"/>
      <c r="AX105" s="505"/>
      <c r="AY105" s="506"/>
      <c r="AZ105" s="506"/>
      <c r="BA105" s="507"/>
      <c r="BB105" s="512"/>
      <c r="BC105" s="512"/>
      <c r="BD105" s="512"/>
      <c r="BE105" s="512"/>
      <c r="BF105" s="508"/>
      <c r="BG105" s="508"/>
      <c r="BH105" s="508"/>
      <c r="BI105" s="509"/>
      <c r="BJ105" s="519" t="s">
        <v>213</v>
      </c>
      <c r="BK105" s="520"/>
      <c r="BL105" s="508"/>
      <c r="BM105" s="508"/>
      <c r="BN105" s="508"/>
      <c r="BO105" s="509"/>
      <c r="BP105" s="519" t="s">
        <v>213</v>
      </c>
      <c r="BQ105" s="520"/>
      <c r="BR105" s="549" t="str">
        <f t="shared" si="2"/>
        <v/>
      </c>
      <c r="BS105" s="550"/>
      <c r="BT105" s="550"/>
      <c r="BU105" s="550"/>
      <c r="BV105" s="550"/>
      <c r="BW105" s="550"/>
      <c r="BX105" s="550"/>
      <c r="BY105" s="551"/>
      <c r="BZ105" s="693" t="s">
        <v>306</v>
      </c>
      <c r="CA105" s="693"/>
      <c r="CB105" s="693"/>
      <c r="CC105" s="693"/>
      <c r="CD105" s="693"/>
      <c r="CJ105" s="136">
        <f t="shared" si="1"/>
        <v>5</v>
      </c>
    </row>
    <row r="106" spans="1:88" ht="18.75">
      <c r="A106" s="137"/>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3"/>
      <c r="AM106" s="73"/>
      <c r="AN106" s="73"/>
      <c r="BY106" s="74"/>
      <c r="CF106" s="60"/>
    </row>
    <row r="107" spans="1:88" ht="18.75" customHeight="1"/>
    <row r="108" spans="1:88" ht="28.5" customHeight="1">
      <c r="A108" s="62"/>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4" t="s">
        <v>401</v>
      </c>
      <c r="BZ108" s="608" t="s">
        <v>408</v>
      </c>
      <c r="CA108" s="608"/>
      <c r="CB108" s="65" t="s">
        <v>403</v>
      </c>
      <c r="CC108" s="608" t="s">
        <v>409</v>
      </c>
      <c r="CD108" s="608"/>
      <c r="CE108" s="64" t="s">
        <v>405</v>
      </c>
      <c r="CF108" s="64" t="s">
        <v>406</v>
      </c>
    </row>
    <row r="109" spans="1:88" ht="18.75" customHeight="1">
      <c r="A109" s="62"/>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4"/>
      <c r="BZ109" s="138"/>
      <c r="CA109" s="138"/>
      <c r="CB109" s="65"/>
      <c r="CC109" s="138"/>
      <c r="CD109" s="138"/>
      <c r="CE109" s="64"/>
      <c r="CF109" s="64"/>
    </row>
    <row r="110" spans="1:88" ht="18.75" customHeight="1">
      <c r="A110" s="62"/>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4"/>
      <c r="BZ110" s="138"/>
      <c r="CA110" s="138"/>
      <c r="CB110" s="65"/>
      <c r="CC110" s="138"/>
      <c r="CD110" s="138"/>
      <c r="CE110" s="64"/>
      <c r="CF110" s="64"/>
    </row>
    <row r="111" spans="1:88" ht="29.25" customHeight="1">
      <c r="A111" s="124" t="s">
        <v>436</v>
      </c>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518" t="s">
        <v>722</v>
      </c>
      <c r="BG111" s="518"/>
      <c r="BH111" s="518"/>
      <c r="BI111" s="518"/>
      <c r="BJ111" s="518"/>
      <c r="BK111" s="518"/>
      <c r="BL111" s="518"/>
      <c r="BM111" s="518"/>
      <c r="BN111" s="518"/>
      <c r="BO111" s="518"/>
      <c r="BP111" s="518"/>
      <c r="BQ111" s="518"/>
      <c r="BR111" s="518"/>
      <c r="BS111" s="518"/>
      <c r="BT111" s="518"/>
      <c r="BU111" s="518"/>
      <c r="BV111" s="518"/>
      <c r="BW111" s="518"/>
      <c r="BX111" s="518"/>
      <c r="BY111" s="518"/>
      <c r="BZ111" s="546">
        <f>COUNTIF(CJ122:CJ166,13)+COUNTIF(CJ122:CJ166,14)</f>
        <v>0</v>
      </c>
      <c r="CA111" s="547"/>
      <c r="CB111" s="547"/>
      <c r="CC111" s="547"/>
      <c r="CD111" s="547"/>
      <c r="CE111" s="64"/>
      <c r="CF111" s="64"/>
    </row>
    <row r="112" spans="1:88" ht="19.5" customHeight="1">
      <c r="A112" s="125" t="s">
        <v>747</v>
      </c>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518"/>
      <c r="BG112" s="518"/>
      <c r="BH112" s="518"/>
      <c r="BI112" s="518"/>
      <c r="BJ112" s="518"/>
      <c r="BK112" s="518"/>
      <c r="BL112" s="518"/>
      <c r="BM112" s="518"/>
      <c r="BN112" s="518"/>
      <c r="BO112" s="518"/>
      <c r="BP112" s="518"/>
      <c r="BQ112" s="518"/>
      <c r="BR112" s="518"/>
      <c r="BS112" s="518"/>
      <c r="BT112" s="518"/>
      <c r="BU112" s="518"/>
      <c r="BV112" s="518"/>
      <c r="BW112" s="518"/>
      <c r="BX112" s="518"/>
      <c r="BY112" s="518"/>
      <c r="BZ112" s="547"/>
      <c r="CA112" s="547"/>
      <c r="CB112" s="547"/>
      <c r="CC112" s="547"/>
      <c r="CD112" s="547"/>
      <c r="CF112" s="60"/>
    </row>
    <row r="113" spans="1:88" ht="19.5" customHeight="1">
      <c r="A113" s="125" t="s">
        <v>438</v>
      </c>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CF113" s="60"/>
    </row>
    <row r="114" spans="1:88" s="91" customFormat="1" ht="9.9499999999999993"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1"/>
      <c r="BS114" s="131"/>
      <c r="BT114" s="131"/>
      <c r="BU114" s="131"/>
      <c r="BV114" s="131"/>
      <c r="BW114" s="131"/>
      <c r="BX114" s="131"/>
      <c r="BY114" s="131"/>
      <c r="BZ114" s="132"/>
      <c r="CA114" s="132"/>
      <c r="CB114" s="132"/>
      <c r="CC114" s="132"/>
      <c r="CD114" s="132"/>
    </row>
    <row r="115" spans="1:88" s="134" customFormat="1" ht="20.25" customHeight="1">
      <c r="A115" s="518" t="s">
        <v>157</v>
      </c>
      <c r="B115" s="518"/>
      <c r="C115" s="514" t="s">
        <v>46</v>
      </c>
      <c r="D115" s="515"/>
      <c r="E115" s="515"/>
      <c r="F115" s="515"/>
      <c r="G115" s="515"/>
      <c r="H115" s="515"/>
      <c r="I115" s="515"/>
      <c r="J115" s="515"/>
      <c r="K115" s="515"/>
      <c r="L115" s="515"/>
      <c r="M115" s="515"/>
      <c r="N115" s="515"/>
      <c r="O115" s="515"/>
      <c r="P115" s="515"/>
      <c r="Q115" s="515"/>
      <c r="R115" s="515"/>
      <c r="S115" s="515"/>
      <c r="T115" s="515"/>
      <c r="U115" s="515"/>
      <c r="V115" s="515"/>
      <c r="W115" s="515"/>
      <c r="X115" s="515"/>
      <c r="Y115" s="515"/>
      <c r="Z115" s="515"/>
      <c r="AA115" s="515"/>
      <c r="AB115" s="515"/>
      <c r="AC115" s="515"/>
      <c r="AD115" s="518" t="s">
        <v>702</v>
      </c>
      <c r="AE115" s="518"/>
      <c r="AF115" s="518"/>
      <c r="AG115" s="518"/>
      <c r="AH115" s="518"/>
      <c r="AI115" s="518" t="s">
        <v>59</v>
      </c>
      <c r="AJ115" s="518"/>
      <c r="AK115" s="518"/>
      <c r="AL115" s="518"/>
      <c r="AM115" s="518"/>
      <c r="AN115" s="518" t="s">
        <v>47</v>
      </c>
      <c r="AO115" s="518"/>
      <c r="AP115" s="518"/>
      <c r="AQ115" s="518"/>
      <c r="AR115" s="518"/>
      <c r="AS115" s="518"/>
      <c r="AT115" s="518" t="s">
        <v>48</v>
      </c>
      <c r="AU115" s="518"/>
      <c r="AV115" s="518"/>
      <c r="AW115" s="518"/>
      <c r="AX115" s="514" t="s">
        <v>400</v>
      </c>
      <c r="AY115" s="515"/>
      <c r="AZ115" s="515"/>
      <c r="BA115" s="650"/>
      <c r="BB115" s="685" t="s">
        <v>752</v>
      </c>
      <c r="BC115" s="685"/>
      <c r="BD115" s="685"/>
      <c r="BE115" s="685"/>
      <c r="BF115" s="518" t="s">
        <v>49</v>
      </c>
      <c r="BG115" s="518"/>
      <c r="BH115" s="518"/>
      <c r="BI115" s="518"/>
      <c r="BJ115" s="518"/>
      <c r="BK115" s="518"/>
      <c r="BL115" s="518"/>
      <c r="BM115" s="518"/>
      <c r="BN115" s="518"/>
      <c r="BO115" s="518"/>
      <c r="BP115" s="518"/>
      <c r="BQ115" s="518"/>
      <c r="BR115" s="514" t="s">
        <v>721</v>
      </c>
      <c r="BS115" s="515"/>
      <c r="BT115" s="515"/>
      <c r="BU115" s="515"/>
      <c r="BV115" s="515"/>
      <c r="BW115" s="515"/>
      <c r="BX115" s="515"/>
      <c r="BY115" s="515"/>
      <c r="BZ115" s="515"/>
      <c r="CA115" s="515"/>
      <c r="CB115" s="515"/>
      <c r="CC115" s="515"/>
      <c r="CD115" s="650"/>
      <c r="CE115" s="133"/>
      <c r="CF115" s="133"/>
      <c r="CJ115" s="135"/>
    </row>
    <row r="116" spans="1:88" s="134" customFormat="1" ht="20.25" customHeight="1">
      <c r="A116" s="518"/>
      <c r="B116" s="518"/>
      <c r="C116" s="516"/>
      <c r="D116" s="517"/>
      <c r="E116" s="517"/>
      <c r="F116" s="517"/>
      <c r="G116" s="517"/>
      <c r="H116" s="517"/>
      <c r="I116" s="517"/>
      <c r="J116" s="517"/>
      <c r="K116" s="517"/>
      <c r="L116" s="517"/>
      <c r="M116" s="517"/>
      <c r="N116" s="517"/>
      <c r="O116" s="517"/>
      <c r="P116" s="517"/>
      <c r="Q116" s="517"/>
      <c r="R116" s="517"/>
      <c r="S116" s="517"/>
      <c r="T116" s="517"/>
      <c r="U116" s="517"/>
      <c r="V116" s="517"/>
      <c r="W116" s="517"/>
      <c r="X116" s="517"/>
      <c r="Y116" s="517"/>
      <c r="Z116" s="517"/>
      <c r="AA116" s="517"/>
      <c r="AB116" s="517"/>
      <c r="AC116" s="517"/>
      <c r="AD116" s="518"/>
      <c r="AE116" s="518"/>
      <c r="AF116" s="518"/>
      <c r="AG116" s="518"/>
      <c r="AH116" s="518"/>
      <c r="AI116" s="518"/>
      <c r="AJ116" s="518"/>
      <c r="AK116" s="518"/>
      <c r="AL116" s="518"/>
      <c r="AM116" s="518"/>
      <c r="AN116" s="518"/>
      <c r="AO116" s="518"/>
      <c r="AP116" s="518"/>
      <c r="AQ116" s="518"/>
      <c r="AR116" s="518"/>
      <c r="AS116" s="518"/>
      <c r="AT116" s="518"/>
      <c r="AU116" s="518"/>
      <c r="AV116" s="518"/>
      <c r="AW116" s="518"/>
      <c r="AX116" s="516"/>
      <c r="AY116" s="517"/>
      <c r="AZ116" s="517"/>
      <c r="BA116" s="651"/>
      <c r="BB116" s="685"/>
      <c r="BC116" s="685"/>
      <c r="BD116" s="685"/>
      <c r="BE116" s="685"/>
      <c r="BF116" s="518" t="s">
        <v>50</v>
      </c>
      <c r="BG116" s="518"/>
      <c r="BH116" s="518"/>
      <c r="BI116" s="518"/>
      <c r="BJ116" s="518"/>
      <c r="BK116" s="518"/>
      <c r="BL116" s="518" t="s">
        <v>51</v>
      </c>
      <c r="BM116" s="518"/>
      <c r="BN116" s="518"/>
      <c r="BO116" s="518"/>
      <c r="BP116" s="518"/>
      <c r="BQ116" s="518"/>
      <c r="BR116" s="516"/>
      <c r="BS116" s="517"/>
      <c r="BT116" s="517"/>
      <c r="BU116" s="517"/>
      <c r="BV116" s="517"/>
      <c r="BW116" s="517"/>
      <c r="BX116" s="517"/>
      <c r="BY116" s="517"/>
      <c r="BZ116" s="517"/>
      <c r="CA116" s="517"/>
      <c r="CB116" s="517"/>
      <c r="CC116" s="517"/>
      <c r="CD116" s="651"/>
      <c r="CE116" s="133"/>
      <c r="CF116" s="133"/>
      <c r="CJ116" s="135"/>
    </row>
    <row r="117" spans="1:88" s="134" customFormat="1" ht="35.1" customHeight="1">
      <c r="A117" s="604">
        <v>1</v>
      </c>
      <c r="B117" s="604"/>
      <c r="C117" s="483"/>
      <c r="D117" s="484"/>
      <c r="E117" s="484"/>
      <c r="F117" s="484"/>
      <c r="G117" s="484"/>
      <c r="H117" s="484"/>
      <c r="I117" s="484"/>
      <c r="J117" s="484"/>
      <c r="K117" s="484"/>
      <c r="L117" s="484"/>
      <c r="M117" s="484"/>
      <c r="N117" s="484"/>
      <c r="O117" s="484"/>
      <c r="P117" s="484"/>
      <c r="Q117" s="484"/>
      <c r="R117" s="484"/>
      <c r="S117" s="484"/>
      <c r="T117" s="484"/>
      <c r="U117" s="484"/>
      <c r="V117" s="484"/>
      <c r="W117" s="484"/>
      <c r="X117" s="484"/>
      <c r="Y117" s="484"/>
      <c r="Z117" s="484"/>
      <c r="AA117" s="484"/>
      <c r="AB117" s="484"/>
      <c r="AC117" s="485"/>
      <c r="AD117" s="487" t="s">
        <v>306</v>
      </c>
      <c r="AE117" s="487"/>
      <c r="AF117" s="487"/>
      <c r="AG117" s="487"/>
      <c r="AH117" s="488"/>
      <c r="AI117" s="524" t="s">
        <v>306</v>
      </c>
      <c r="AJ117" s="525"/>
      <c r="AK117" s="525"/>
      <c r="AL117" s="525"/>
      <c r="AM117" s="525"/>
      <c r="AN117" s="521"/>
      <c r="AO117" s="521"/>
      <c r="AP117" s="521"/>
      <c r="AQ117" s="522"/>
      <c r="AR117" s="499" t="s">
        <v>215</v>
      </c>
      <c r="AS117" s="500"/>
      <c r="AT117" s="501"/>
      <c r="AU117" s="502"/>
      <c r="AV117" s="503" t="s">
        <v>214</v>
      </c>
      <c r="AW117" s="504"/>
      <c r="AX117" s="505"/>
      <c r="AY117" s="506"/>
      <c r="AZ117" s="506"/>
      <c r="BA117" s="507"/>
      <c r="BB117" s="512"/>
      <c r="BC117" s="512"/>
      <c r="BD117" s="512"/>
      <c r="BE117" s="512"/>
      <c r="BF117" s="508"/>
      <c r="BG117" s="508"/>
      <c r="BH117" s="508"/>
      <c r="BI117" s="509"/>
      <c r="BJ117" s="519" t="s">
        <v>213</v>
      </c>
      <c r="BK117" s="520"/>
      <c r="BL117" s="508"/>
      <c r="BM117" s="508"/>
      <c r="BN117" s="508"/>
      <c r="BO117" s="509"/>
      <c r="BP117" s="519" t="s">
        <v>213</v>
      </c>
      <c r="BQ117" s="520"/>
      <c r="BR117" s="549" t="str">
        <f>IF(AND(BF117&gt;=20,BL117&gt;=100),"『ＺＥＨ－Ｍ』",IF(AND(BF117&gt;=20,BL117&gt;=75),"Nearly ＺＥＨ－Ｍ",IF(AND(BF117&gt;=20,BL117&gt;=50),"ＺＥＨ－Ｍ Ready",IF(BF117&gt;=20,"ＺＥＨ－Ｍ Oriented",""))))</f>
        <v/>
      </c>
      <c r="BS117" s="550"/>
      <c r="BT117" s="550"/>
      <c r="BU117" s="550"/>
      <c r="BV117" s="550"/>
      <c r="BW117" s="550"/>
      <c r="BX117" s="550"/>
      <c r="BY117" s="550"/>
      <c r="BZ117" s="550"/>
      <c r="CA117" s="550"/>
      <c r="CB117" s="550"/>
      <c r="CC117" s="550"/>
      <c r="CD117" s="551"/>
      <c r="CE117" s="133"/>
      <c r="CF117" s="133"/>
      <c r="CJ117" s="135"/>
    </row>
    <row r="118" spans="1:88" s="134" customFormat="1" ht="35.1" customHeight="1">
      <c r="A118" s="604">
        <v>2</v>
      </c>
      <c r="B118" s="604"/>
      <c r="C118" s="483"/>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4"/>
      <c r="Z118" s="484"/>
      <c r="AA118" s="484"/>
      <c r="AB118" s="484"/>
      <c r="AC118" s="485"/>
      <c r="AD118" s="487" t="s">
        <v>306</v>
      </c>
      <c r="AE118" s="487"/>
      <c r="AF118" s="487"/>
      <c r="AG118" s="487"/>
      <c r="AH118" s="488"/>
      <c r="AI118" s="524" t="s">
        <v>306</v>
      </c>
      <c r="AJ118" s="525"/>
      <c r="AK118" s="525"/>
      <c r="AL118" s="525"/>
      <c r="AM118" s="525"/>
      <c r="AN118" s="521"/>
      <c r="AO118" s="521"/>
      <c r="AP118" s="521"/>
      <c r="AQ118" s="522"/>
      <c r="AR118" s="499" t="s">
        <v>215</v>
      </c>
      <c r="AS118" s="500"/>
      <c r="AT118" s="501"/>
      <c r="AU118" s="502"/>
      <c r="AV118" s="503" t="s">
        <v>214</v>
      </c>
      <c r="AW118" s="504"/>
      <c r="AX118" s="505"/>
      <c r="AY118" s="506"/>
      <c r="AZ118" s="506"/>
      <c r="BA118" s="507"/>
      <c r="BB118" s="512"/>
      <c r="BC118" s="512"/>
      <c r="BD118" s="512"/>
      <c r="BE118" s="512"/>
      <c r="BF118" s="508"/>
      <c r="BG118" s="508"/>
      <c r="BH118" s="508"/>
      <c r="BI118" s="509"/>
      <c r="BJ118" s="519" t="s">
        <v>213</v>
      </c>
      <c r="BK118" s="520"/>
      <c r="BL118" s="508"/>
      <c r="BM118" s="508"/>
      <c r="BN118" s="508"/>
      <c r="BO118" s="509"/>
      <c r="BP118" s="519" t="s">
        <v>213</v>
      </c>
      <c r="BQ118" s="520"/>
      <c r="BR118" s="549" t="str">
        <f t="shared" ref="BR118:BR166" si="3">IF(AND(BF118&gt;=20,BL118&gt;=100),"『ＺＥＨ－Ｍ』",IF(AND(BF118&gt;=20,BL118&gt;=75),"Nearly ＺＥＨ－Ｍ",IF(AND(BF118&gt;=20,BL118&gt;=50),"ＺＥＨ－Ｍ Ready",IF(BF118&gt;=20,"ＺＥＨ－Ｍ Oriented",""))))</f>
        <v/>
      </c>
      <c r="BS118" s="550"/>
      <c r="BT118" s="550"/>
      <c r="BU118" s="550"/>
      <c r="BV118" s="550"/>
      <c r="BW118" s="550"/>
      <c r="BX118" s="550"/>
      <c r="BY118" s="550"/>
      <c r="BZ118" s="550"/>
      <c r="CA118" s="550"/>
      <c r="CB118" s="550"/>
      <c r="CC118" s="550"/>
      <c r="CD118" s="551"/>
      <c r="CE118" s="133"/>
      <c r="CF118" s="133"/>
      <c r="CJ118" s="135"/>
    </row>
    <row r="119" spans="1:88" s="134" customFormat="1" ht="35.1" customHeight="1">
      <c r="A119" s="604">
        <v>3</v>
      </c>
      <c r="B119" s="604"/>
      <c r="C119" s="483"/>
      <c r="D119" s="484"/>
      <c r="E119" s="484"/>
      <c r="F119" s="484"/>
      <c r="G119" s="484"/>
      <c r="H119" s="484"/>
      <c r="I119" s="484"/>
      <c r="J119" s="484"/>
      <c r="K119" s="484"/>
      <c r="L119" s="484"/>
      <c r="M119" s="484"/>
      <c r="N119" s="484"/>
      <c r="O119" s="484"/>
      <c r="P119" s="484"/>
      <c r="Q119" s="484"/>
      <c r="R119" s="484"/>
      <c r="S119" s="484"/>
      <c r="T119" s="484"/>
      <c r="U119" s="484"/>
      <c r="V119" s="484"/>
      <c r="W119" s="484"/>
      <c r="X119" s="484"/>
      <c r="Y119" s="484"/>
      <c r="Z119" s="484"/>
      <c r="AA119" s="484"/>
      <c r="AB119" s="484"/>
      <c r="AC119" s="485"/>
      <c r="AD119" s="487" t="s">
        <v>306</v>
      </c>
      <c r="AE119" s="487"/>
      <c r="AF119" s="487"/>
      <c r="AG119" s="487"/>
      <c r="AH119" s="488"/>
      <c r="AI119" s="524" t="s">
        <v>306</v>
      </c>
      <c r="AJ119" s="525"/>
      <c r="AK119" s="525"/>
      <c r="AL119" s="525"/>
      <c r="AM119" s="525"/>
      <c r="AN119" s="521"/>
      <c r="AO119" s="521"/>
      <c r="AP119" s="521"/>
      <c r="AQ119" s="522"/>
      <c r="AR119" s="499" t="s">
        <v>215</v>
      </c>
      <c r="AS119" s="500"/>
      <c r="AT119" s="501"/>
      <c r="AU119" s="502"/>
      <c r="AV119" s="503" t="s">
        <v>214</v>
      </c>
      <c r="AW119" s="504"/>
      <c r="AX119" s="505"/>
      <c r="AY119" s="506"/>
      <c r="AZ119" s="506"/>
      <c r="BA119" s="507"/>
      <c r="BB119" s="512"/>
      <c r="BC119" s="512"/>
      <c r="BD119" s="512"/>
      <c r="BE119" s="512"/>
      <c r="BF119" s="508"/>
      <c r="BG119" s="508"/>
      <c r="BH119" s="508"/>
      <c r="BI119" s="509"/>
      <c r="BJ119" s="519" t="s">
        <v>213</v>
      </c>
      <c r="BK119" s="520"/>
      <c r="BL119" s="508"/>
      <c r="BM119" s="508"/>
      <c r="BN119" s="508"/>
      <c r="BO119" s="509"/>
      <c r="BP119" s="519" t="s">
        <v>213</v>
      </c>
      <c r="BQ119" s="520"/>
      <c r="BR119" s="549" t="str">
        <f t="shared" si="3"/>
        <v/>
      </c>
      <c r="BS119" s="550"/>
      <c r="BT119" s="550"/>
      <c r="BU119" s="550"/>
      <c r="BV119" s="550"/>
      <c r="BW119" s="550"/>
      <c r="BX119" s="550"/>
      <c r="BY119" s="550"/>
      <c r="BZ119" s="550"/>
      <c r="CA119" s="550"/>
      <c r="CB119" s="550"/>
      <c r="CC119" s="550"/>
      <c r="CD119" s="551"/>
      <c r="CE119" s="133"/>
      <c r="CF119" s="133"/>
      <c r="CJ119" s="135"/>
    </row>
    <row r="120" spans="1:88" s="134" customFormat="1" ht="35.1" customHeight="1">
      <c r="A120" s="604">
        <v>4</v>
      </c>
      <c r="B120" s="604"/>
      <c r="C120" s="483"/>
      <c r="D120" s="484"/>
      <c r="E120" s="484"/>
      <c r="F120" s="484"/>
      <c r="G120" s="484"/>
      <c r="H120" s="484"/>
      <c r="I120" s="484"/>
      <c r="J120" s="484"/>
      <c r="K120" s="484"/>
      <c r="L120" s="484"/>
      <c r="M120" s="484"/>
      <c r="N120" s="484"/>
      <c r="O120" s="484"/>
      <c r="P120" s="484"/>
      <c r="Q120" s="484"/>
      <c r="R120" s="484"/>
      <c r="S120" s="484"/>
      <c r="T120" s="484"/>
      <c r="U120" s="484"/>
      <c r="V120" s="484"/>
      <c r="W120" s="484"/>
      <c r="X120" s="484"/>
      <c r="Y120" s="484"/>
      <c r="Z120" s="484"/>
      <c r="AA120" s="484"/>
      <c r="AB120" s="484"/>
      <c r="AC120" s="485"/>
      <c r="AD120" s="487" t="s">
        <v>306</v>
      </c>
      <c r="AE120" s="487"/>
      <c r="AF120" s="487"/>
      <c r="AG120" s="487"/>
      <c r="AH120" s="488"/>
      <c r="AI120" s="524" t="s">
        <v>306</v>
      </c>
      <c r="AJ120" s="525"/>
      <c r="AK120" s="525"/>
      <c r="AL120" s="525"/>
      <c r="AM120" s="525"/>
      <c r="AN120" s="521"/>
      <c r="AO120" s="521"/>
      <c r="AP120" s="521"/>
      <c r="AQ120" s="522"/>
      <c r="AR120" s="499" t="s">
        <v>215</v>
      </c>
      <c r="AS120" s="500"/>
      <c r="AT120" s="501"/>
      <c r="AU120" s="502"/>
      <c r="AV120" s="503" t="s">
        <v>214</v>
      </c>
      <c r="AW120" s="504"/>
      <c r="AX120" s="505"/>
      <c r="AY120" s="506"/>
      <c r="AZ120" s="506"/>
      <c r="BA120" s="507"/>
      <c r="BB120" s="512"/>
      <c r="BC120" s="512"/>
      <c r="BD120" s="512"/>
      <c r="BE120" s="512"/>
      <c r="BF120" s="508"/>
      <c r="BG120" s="508"/>
      <c r="BH120" s="508"/>
      <c r="BI120" s="509"/>
      <c r="BJ120" s="519" t="s">
        <v>213</v>
      </c>
      <c r="BK120" s="520"/>
      <c r="BL120" s="508"/>
      <c r="BM120" s="508"/>
      <c r="BN120" s="508"/>
      <c r="BO120" s="509"/>
      <c r="BP120" s="519" t="s">
        <v>213</v>
      </c>
      <c r="BQ120" s="520"/>
      <c r="BR120" s="549" t="str">
        <f t="shared" si="3"/>
        <v/>
      </c>
      <c r="BS120" s="550"/>
      <c r="BT120" s="550"/>
      <c r="BU120" s="550"/>
      <c r="BV120" s="550"/>
      <c r="BW120" s="550"/>
      <c r="BX120" s="550"/>
      <c r="BY120" s="550"/>
      <c r="BZ120" s="550"/>
      <c r="CA120" s="550"/>
      <c r="CB120" s="550"/>
      <c r="CC120" s="550"/>
      <c r="CD120" s="551"/>
      <c r="CE120" s="133"/>
      <c r="CF120" s="133"/>
      <c r="CJ120" s="135"/>
    </row>
    <row r="121" spans="1:88" s="134" customFormat="1" ht="35.1" customHeight="1" thickBot="1">
      <c r="A121" s="649">
        <v>5</v>
      </c>
      <c r="B121" s="649"/>
      <c r="C121" s="489"/>
      <c r="D121" s="490"/>
      <c r="E121" s="490"/>
      <c r="F121" s="490"/>
      <c r="G121" s="490"/>
      <c r="H121" s="490"/>
      <c r="I121" s="490"/>
      <c r="J121" s="490"/>
      <c r="K121" s="490"/>
      <c r="L121" s="490"/>
      <c r="M121" s="490"/>
      <c r="N121" s="490"/>
      <c r="O121" s="490"/>
      <c r="P121" s="490"/>
      <c r="Q121" s="490"/>
      <c r="R121" s="490"/>
      <c r="S121" s="490"/>
      <c r="T121" s="490"/>
      <c r="U121" s="490"/>
      <c r="V121" s="490"/>
      <c r="W121" s="490"/>
      <c r="X121" s="490"/>
      <c r="Y121" s="490"/>
      <c r="Z121" s="490"/>
      <c r="AA121" s="490"/>
      <c r="AB121" s="490"/>
      <c r="AC121" s="491"/>
      <c r="AD121" s="492" t="s">
        <v>306</v>
      </c>
      <c r="AE121" s="492"/>
      <c r="AF121" s="492"/>
      <c r="AG121" s="492"/>
      <c r="AH121" s="493"/>
      <c r="AI121" s="660" t="s">
        <v>306</v>
      </c>
      <c r="AJ121" s="661"/>
      <c r="AK121" s="661"/>
      <c r="AL121" s="661"/>
      <c r="AM121" s="661"/>
      <c r="AN121" s="641"/>
      <c r="AO121" s="641"/>
      <c r="AP121" s="641"/>
      <c r="AQ121" s="642"/>
      <c r="AR121" s="602" t="s">
        <v>215</v>
      </c>
      <c r="AS121" s="603"/>
      <c r="AT121" s="561"/>
      <c r="AU121" s="562"/>
      <c r="AV121" s="606" t="s">
        <v>214</v>
      </c>
      <c r="AW121" s="607"/>
      <c r="AX121" s="541"/>
      <c r="AY121" s="542"/>
      <c r="AZ121" s="542"/>
      <c r="BA121" s="543"/>
      <c r="BB121" s="558"/>
      <c r="BC121" s="558"/>
      <c r="BD121" s="558"/>
      <c r="BE121" s="558"/>
      <c r="BF121" s="544"/>
      <c r="BG121" s="544"/>
      <c r="BH121" s="544"/>
      <c r="BI121" s="545"/>
      <c r="BJ121" s="569" t="s">
        <v>213</v>
      </c>
      <c r="BK121" s="570"/>
      <c r="BL121" s="544"/>
      <c r="BM121" s="544"/>
      <c r="BN121" s="544"/>
      <c r="BO121" s="545"/>
      <c r="BP121" s="569" t="s">
        <v>213</v>
      </c>
      <c r="BQ121" s="570"/>
      <c r="BR121" s="667" t="str">
        <f t="shared" si="3"/>
        <v/>
      </c>
      <c r="BS121" s="668"/>
      <c r="BT121" s="668"/>
      <c r="BU121" s="668"/>
      <c r="BV121" s="668"/>
      <c r="BW121" s="668"/>
      <c r="BX121" s="668"/>
      <c r="BY121" s="668"/>
      <c r="BZ121" s="668"/>
      <c r="CA121" s="668"/>
      <c r="CB121" s="668"/>
      <c r="CC121" s="668"/>
      <c r="CD121" s="669"/>
      <c r="CE121" s="133"/>
      <c r="CF121" s="133"/>
      <c r="CJ121" s="135"/>
    </row>
    <row r="122" spans="1:88" s="91" customFormat="1" ht="35.1" customHeight="1" thickTop="1">
      <c r="A122" s="534">
        <v>6</v>
      </c>
      <c r="B122" s="534"/>
      <c r="C122" s="494"/>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c r="AA122" s="495"/>
      <c r="AB122" s="495"/>
      <c r="AC122" s="496"/>
      <c r="AD122" s="497" t="s">
        <v>306</v>
      </c>
      <c r="AE122" s="497"/>
      <c r="AF122" s="497"/>
      <c r="AG122" s="497"/>
      <c r="AH122" s="498"/>
      <c r="AI122" s="635" t="s">
        <v>306</v>
      </c>
      <c r="AJ122" s="636"/>
      <c r="AK122" s="636"/>
      <c r="AL122" s="636"/>
      <c r="AM122" s="636"/>
      <c r="AN122" s="637"/>
      <c r="AO122" s="637"/>
      <c r="AP122" s="637"/>
      <c r="AQ122" s="638"/>
      <c r="AR122" s="639" t="s">
        <v>215</v>
      </c>
      <c r="AS122" s="640"/>
      <c r="AT122" s="539"/>
      <c r="AU122" s="540"/>
      <c r="AV122" s="571" t="s">
        <v>214</v>
      </c>
      <c r="AW122" s="572"/>
      <c r="AX122" s="573"/>
      <c r="AY122" s="574"/>
      <c r="AZ122" s="574"/>
      <c r="BA122" s="575"/>
      <c r="BB122" s="537"/>
      <c r="BC122" s="537"/>
      <c r="BD122" s="537"/>
      <c r="BE122" s="537"/>
      <c r="BF122" s="532"/>
      <c r="BG122" s="532"/>
      <c r="BH122" s="532"/>
      <c r="BI122" s="533"/>
      <c r="BJ122" s="510" t="s">
        <v>213</v>
      </c>
      <c r="BK122" s="511"/>
      <c r="BL122" s="532"/>
      <c r="BM122" s="532"/>
      <c r="BN122" s="532"/>
      <c r="BO122" s="533"/>
      <c r="BP122" s="510" t="s">
        <v>213</v>
      </c>
      <c r="BQ122" s="511"/>
      <c r="BR122" s="670" t="str">
        <f t="shared" si="3"/>
        <v/>
      </c>
      <c r="BS122" s="671"/>
      <c r="BT122" s="671"/>
      <c r="BU122" s="671"/>
      <c r="BV122" s="671"/>
      <c r="BW122" s="671"/>
      <c r="BX122" s="671"/>
      <c r="BY122" s="671"/>
      <c r="BZ122" s="671"/>
      <c r="CA122" s="671"/>
      <c r="CB122" s="671"/>
      <c r="CC122" s="671"/>
      <c r="CD122" s="672"/>
      <c r="CJ122" s="136">
        <f>COUNTA(C122:BR122)-COUNTIF(AD122:BR122,"--選択--")</f>
        <v>5</v>
      </c>
    </row>
    <row r="123" spans="1:88" s="91" customFormat="1" ht="35.1" customHeight="1">
      <c r="A123" s="523">
        <v>7</v>
      </c>
      <c r="B123" s="523"/>
      <c r="C123" s="483"/>
      <c r="D123" s="484"/>
      <c r="E123" s="484"/>
      <c r="F123" s="484"/>
      <c r="G123" s="484"/>
      <c r="H123" s="484"/>
      <c r="I123" s="484"/>
      <c r="J123" s="484"/>
      <c r="K123" s="484"/>
      <c r="L123" s="484"/>
      <c r="M123" s="484"/>
      <c r="N123" s="484"/>
      <c r="O123" s="484"/>
      <c r="P123" s="484"/>
      <c r="Q123" s="484"/>
      <c r="R123" s="484"/>
      <c r="S123" s="484"/>
      <c r="T123" s="484"/>
      <c r="U123" s="484"/>
      <c r="V123" s="484"/>
      <c r="W123" s="484"/>
      <c r="X123" s="484"/>
      <c r="Y123" s="484"/>
      <c r="Z123" s="484"/>
      <c r="AA123" s="484"/>
      <c r="AB123" s="484"/>
      <c r="AC123" s="485"/>
      <c r="AD123" s="486" t="s">
        <v>306</v>
      </c>
      <c r="AE123" s="487"/>
      <c r="AF123" s="487"/>
      <c r="AG123" s="487"/>
      <c r="AH123" s="488"/>
      <c r="AI123" s="524" t="s">
        <v>306</v>
      </c>
      <c r="AJ123" s="525"/>
      <c r="AK123" s="525"/>
      <c r="AL123" s="525"/>
      <c r="AM123" s="525"/>
      <c r="AN123" s="521"/>
      <c r="AO123" s="521"/>
      <c r="AP123" s="521"/>
      <c r="AQ123" s="522"/>
      <c r="AR123" s="499" t="s">
        <v>215</v>
      </c>
      <c r="AS123" s="500"/>
      <c r="AT123" s="501"/>
      <c r="AU123" s="502"/>
      <c r="AV123" s="503" t="s">
        <v>214</v>
      </c>
      <c r="AW123" s="504"/>
      <c r="AX123" s="505"/>
      <c r="AY123" s="506"/>
      <c r="AZ123" s="506"/>
      <c r="BA123" s="507"/>
      <c r="BB123" s="512"/>
      <c r="BC123" s="512"/>
      <c r="BD123" s="512"/>
      <c r="BE123" s="512"/>
      <c r="BF123" s="508"/>
      <c r="BG123" s="508"/>
      <c r="BH123" s="508"/>
      <c r="BI123" s="509"/>
      <c r="BJ123" s="519" t="s">
        <v>213</v>
      </c>
      <c r="BK123" s="520"/>
      <c r="BL123" s="508"/>
      <c r="BM123" s="508"/>
      <c r="BN123" s="508"/>
      <c r="BO123" s="509"/>
      <c r="BP123" s="519" t="s">
        <v>213</v>
      </c>
      <c r="BQ123" s="520"/>
      <c r="BR123" s="549" t="str">
        <f t="shared" si="3"/>
        <v/>
      </c>
      <c r="BS123" s="550"/>
      <c r="BT123" s="550"/>
      <c r="BU123" s="550"/>
      <c r="BV123" s="550"/>
      <c r="BW123" s="550"/>
      <c r="BX123" s="550"/>
      <c r="BY123" s="550"/>
      <c r="BZ123" s="550"/>
      <c r="CA123" s="550"/>
      <c r="CB123" s="550"/>
      <c r="CC123" s="550"/>
      <c r="CD123" s="551"/>
      <c r="CJ123" s="136">
        <f t="shared" ref="CJ123:CJ166" si="4">COUNTA(C123:BR123)-COUNTIF(AD123:BR123,"--選択--")</f>
        <v>5</v>
      </c>
    </row>
    <row r="124" spans="1:88" s="91" customFormat="1" ht="35.1" customHeight="1">
      <c r="A124" s="534">
        <v>8</v>
      </c>
      <c r="B124" s="534"/>
      <c r="C124" s="483"/>
      <c r="D124" s="484"/>
      <c r="E124" s="484"/>
      <c r="F124" s="484"/>
      <c r="G124" s="484"/>
      <c r="H124" s="484"/>
      <c r="I124" s="484"/>
      <c r="J124" s="484"/>
      <c r="K124" s="484"/>
      <c r="L124" s="484"/>
      <c r="M124" s="484"/>
      <c r="N124" s="484"/>
      <c r="O124" s="484"/>
      <c r="P124" s="484"/>
      <c r="Q124" s="484"/>
      <c r="R124" s="484"/>
      <c r="S124" s="484"/>
      <c r="T124" s="484"/>
      <c r="U124" s="484"/>
      <c r="V124" s="484"/>
      <c r="W124" s="484"/>
      <c r="X124" s="484"/>
      <c r="Y124" s="484"/>
      <c r="Z124" s="484"/>
      <c r="AA124" s="484"/>
      <c r="AB124" s="484"/>
      <c r="AC124" s="485"/>
      <c r="AD124" s="486" t="s">
        <v>306</v>
      </c>
      <c r="AE124" s="487"/>
      <c r="AF124" s="487"/>
      <c r="AG124" s="487"/>
      <c r="AH124" s="488"/>
      <c r="AI124" s="524" t="s">
        <v>306</v>
      </c>
      <c r="AJ124" s="525"/>
      <c r="AK124" s="525"/>
      <c r="AL124" s="525"/>
      <c r="AM124" s="525"/>
      <c r="AN124" s="521"/>
      <c r="AO124" s="521"/>
      <c r="AP124" s="521"/>
      <c r="AQ124" s="522"/>
      <c r="AR124" s="499" t="s">
        <v>215</v>
      </c>
      <c r="AS124" s="500"/>
      <c r="AT124" s="501"/>
      <c r="AU124" s="502"/>
      <c r="AV124" s="503" t="s">
        <v>214</v>
      </c>
      <c r="AW124" s="504"/>
      <c r="AX124" s="505"/>
      <c r="AY124" s="506"/>
      <c r="AZ124" s="506"/>
      <c r="BA124" s="507"/>
      <c r="BB124" s="512"/>
      <c r="BC124" s="512"/>
      <c r="BD124" s="512"/>
      <c r="BE124" s="512"/>
      <c r="BF124" s="508"/>
      <c r="BG124" s="508"/>
      <c r="BH124" s="508"/>
      <c r="BI124" s="509"/>
      <c r="BJ124" s="519" t="s">
        <v>213</v>
      </c>
      <c r="BK124" s="520"/>
      <c r="BL124" s="508"/>
      <c r="BM124" s="508"/>
      <c r="BN124" s="508"/>
      <c r="BO124" s="509"/>
      <c r="BP124" s="519" t="s">
        <v>213</v>
      </c>
      <c r="BQ124" s="520"/>
      <c r="BR124" s="549" t="str">
        <f t="shared" si="3"/>
        <v/>
      </c>
      <c r="BS124" s="550"/>
      <c r="BT124" s="550"/>
      <c r="BU124" s="550"/>
      <c r="BV124" s="550"/>
      <c r="BW124" s="550"/>
      <c r="BX124" s="550"/>
      <c r="BY124" s="550"/>
      <c r="BZ124" s="550"/>
      <c r="CA124" s="550"/>
      <c r="CB124" s="550"/>
      <c r="CC124" s="550"/>
      <c r="CD124" s="551"/>
      <c r="CJ124" s="136">
        <f t="shared" si="4"/>
        <v>5</v>
      </c>
    </row>
    <row r="125" spans="1:88" s="91" customFormat="1" ht="35.1" customHeight="1">
      <c r="A125" s="523">
        <v>9</v>
      </c>
      <c r="B125" s="523"/>
      <c r="C125" s="483"/>
      <c r="D125" s="484"/>
      <c r="E125" s="484"/>
      <c r="F125" s="484"/>
      <c r="G125" s="484"/>
      <c r="H125" s="484"/>
      <c r="I125" s="484"/>
      <c r="J125" s="484"/>
      <c r="K125" s="484"/>
      <c r="L125" s="484"/>
      <c r="M125" s="484"/>
      <c r="N125" s="484"/>
      <c r="O125" s="484"/>
      <c r="P125" s="484"/>
      <c r="Q125" s="484"/>
      <c r="R125" s="484"/>
      <c r="S125" s="484"/>
      <c r="T125" s="484"/>
      <c r="U125" s="484"/>
      <c r="V125" s="484"/>
      <c r="W125" s="484"/>
      <c r="X125" s="484"/>
      <c r="Y125" s="484"/>
      <c r="Z125" s="484"/>
      <c r="AA125" s="484"/>
      <c r="AB125" s="484"/>
      <c r="AC125" s="485"/>
      <c r="AD125" s="486" t="s">
        <v>306</v>
      </c>
      <c r="AE125" s="487"/>
      <c r="AF125" s="487"/>
      <c r="AG125" s="487"/>
      <c r="AH125" s="488"/>
      <c r="AI125" s="524" t="s">
        <v>306</v>
      </c>
      <c r="AJ125" s="525"/>
      <c r="AK125" s="525"/>
      <c r="AL125" s="525"/>
      <c r="AM125" s="525"/>
      <c r="AN125" s="521"/>
      <c r="AO125" s="521"/>
      <c r="AP125" s="521"/>
      <c r="AQ125" s="522"/>
      <c r="AR125" s="499" t="s">
        <v>215</v>
      </c>
      <c r="AS125" s="500"/>
      <c r="AT125" s="501"/>
      <c r="AU125" s="502"/>
      <c r="AV125" s="503" t="s">
        <v>214</v>
      </c>
      <c r="AW125" s="504"/>
      <c r="AX125" s="505"/>
      <c r="AY125" s="506"/>
      <c r="AZ125" s="506"/>
      <c r="BA125" s="507"/>
      <c r="BB125" s="512"/>
      <c r="BC125" s="512"/>
      <c r="BD125" s="512"/>
      <c r="BE125" s="512"/>
      <c r="BF125" s="508"/>
      <c r="BG125" s="508"/>
      <c r="BH125" s="508"/>
      <c r="BI125" s="509"/>
      <c r="BJ125" s="519" t="s">
        <v>213</v>
      </c>
      <c r="BK125" s="520"/>
      <c r="BL125" s="508"/>
      <c r="BM125" s="508"/>
      <c r="BN125" s="508"/>
      <c r="BO125" s="509"/>
      <c r="BP125" s="519" t="s">
        <v>213</v>
      </c>
      <c r="BQ125" s="520"/>
      <c r="BR125" s="549" t="str">
        <f t="shared" si="3"/>
        <v/>
      </c>
      <c r="BS125" s="550"/>
      <c r="BT125" s="550"/>
      <c r="BU125" s="550"/>
      <c r="BV125" s="550"/>
      <c r="BW125" s="550"/>
      <c r="BX125" s="550"/>
      <c r="BY125" s="550"/>
      <c r="BZ125" s="550"/>
      <c r="CA125" s="550"/>
      <c r="CB125" s="550"/>
      <c r="CC125" s="550"/>
      <c r="CD125" s="551"/>
      <c r="CJ125" s="136">
        <f t="shared" si="4"/>
        <v>5</v>
      </c>
    </row>
    <row r="126" spans="1:88" s="91" customFormat="1" ht="35.1" customHeight="1">
      <c r="A126" s="534">
        <v>10</v>
      </c>
      <c r="B126" s="534"/>
      <c r="C126" s="483"/>
      <c r="D126" s="484"/>
      <c r="E126" s="484"/>
      <c r="F126" s="484"/>
      <c r="G126" s="484"/>
      <c r="H126" s="484"/>
      <c r="I126" s="484"/>
      <c r="J126" s="484"/>
      <c r="K126" s="484"/>
      <c r="L126" s="484"/>
      <c r="M126" s="484"/>
      <c r="N126" s="484"/>
      <c r="O126" s="484"/>
      <c r="P126" s="484"/>
      <c r="Q126" s="484"/>
      <c r="R126" s="484"/>
      <c r="S126" s="484"/>
      <c r="T126" s="484"/>
      <c r="U126" s="484"/>
      <c r="V126" s="484"/>
      <c r="W126" s="484"/>
      <c r="X126" s="484"/>
      <c r="Y126" s="484"/>
      <c r="Z126" s="484"/>
      <c r="AA126" s="484"/>
      <c r="AB126" s="484"/>
      <c r="AC126" s="485"/>
      <c r="AD126" s="486" t="s">
        <v>306</v>
      </c>
      <c r="AE126" s="487"/>
      <c r="AF126" s="487"/>
      <c r="AG126" s="487"/>
      <c r="AH126" s="488"/>
      <c r="AI126" s="524" t="s">
        <v>306</v>
      </c>
      <c r="AJ126" s="525"/>
      <c r="AK126" s="525"/>
      <c r="AL126" s="525"/>
      <c r="AM126" s="525"/>
      <c r="AN126" s="521"/>
      <c r="AO126" s="521"/>
      <c r="AP126" s="521"/>
      <c r="AQ126" s="522"/>
      <c r="AR126" s="499" t="s">
        <v>215</v>
      </c>
      <c r="AS126" s="500"/>
      <c r="AT126" s="501"/>
      <c r="AU126" s="502"/>
      <c r="AV126" s="503" t="s">
        <v>214</v>
      </c>
      <c r="AW126" s="504"/>
      <c r="AX126" s="505"/>
      <c r="AY126" s="506"/>
      <c r="AZ126" s="506"/>
      <c r="BA126" s="507"/>
      <c r="BB126" s="512"/>
      <c r="BC126" s="512"/>
      <c r="BD126" s="512"/>
      <c r="BE126" s="512"/>
      <c r="BF126" s="508"/>
      <c r="BG126" s="508"/>
      <c r="BH126" s="508"/>
      <c r="BI126" s="509"/>
      <c r="BJ126" s="519" t="s">
        <v>213</v>
      </c>
      <c r="BK126" s="520"/>
      <c r="BL126" s="508"/>
      <c r="BM126" s="508"/>
      <c r="BN126" s="508"/>
      <c r="BO126" s="509"/>
      <c r="BP126" s="519" t="s">
        <v>213</v>
      </c>
      <c r="BQ126" s="520"/>
      <c r="BR126" s="549" t="str">
        <f t="shared" si="3"/>
        <v/>
      </c>
      <c r="BS126" s="550"/>
      <c r="BT126" s="550"/>
      <c r="BU126" s="550"/>
      <c r="BV126" s="550"/>
      <c r="BW126" s="550"/>
      <c r="BX126" s="550"/>
      <c r="BY126" s="550"/>
      <c r="BZ126" s="550"/>
      <c r="CA126" s="550"/>
      <c r="CB126" s="550"/>
      <c r="CC126" s="550"/>
      <c r="CD126" s="551"/>
      <c r="CJ126" s="136">
        <f t="shared" si="4"/>
        <v>5</v>
      </c>
    </row>
    <row r="127" spans="1:88" s="91" customFormat="1" ht="35.1" customHeight="1">
      <c r="A127" s="523">
        <v>11</v>
      </c>
      <c r="B127" s="523"/>
      <c r="C127" s="483"/>
      <c r="D127" s="484"/>
      <c r="E127" s="484"/>
      <c r="F127" s="484"/>
      <c r="G127" s="484"/>
      <c r="H127" s="484"/>
      <c r="I127" s="484"/>
      <c r="J127" s="484"/>
      <c r="K127" s="484"/>
      <c r="L127" s="484"/>
      <c r="M127" s="484"/>
      <c r="N127" s="484"/>
      <c r="O127" s="484"/>
      <c r="P127" s="484"/>
      <c r="Q127" s="484"/>
      <c r="R127" s="484"/>
      <c r="S127" s="484"/>
      <c r="T127" s="484"/>
      <c r="U127" s="484"/>
      <c r="V127" s="484"/>
      <c r="W127" s="484"/>
      <c r="X127" s="484"/>
      <c r="Y127" s="484"/>
      <c r="Z127" s="484"/>
      <c r="AA127" s="484"/>
      <c r="AB127" s="484"/>
      <c r="AC127" s="485"/>
      <c r="AD127" s="486" t="s">
        <v>306</v>
      </c>
      <c r="AE127" s="487"/>
      <c r="AF127" s="487"/>
      <c r="AG127" s="487"/>
      <c r="AH127" s="488"/>
      <c r="AI127" s="524" t="s">
        <v>306</v>
      </c>
      <c r="AJ127" s="525"/>
      <c r="AK127" s="525"/>
      <c r="AL127" s="525"/>
      <c r="AM127" s="525"/>
      <c r="AN127" s="521"/>
      <c r="AO127" s="521"/>
      <c r="AP127" s="521"/>
      <c r="AQ127" s="522"/>
      <c r="AR127" s="499" t="s">
        <v>215</v>
      </c>
      <c r="AS127" s="500"/>
      <c r="AT127" s="501"/>
      <c r="AU127" s="502"/>
      <c r="AV127" s="503" t="s">
        <v>214</v>
      </c>
      <c r="AW127" s="504"/>
      <c r="AX127" s="505"/>
      <c r="AY127" s="506"/>
      <c r="AZ127" s="506"/>
      <c r="BA127" s="507"/>
      <c r="BB127" s="512"/>
      <c r="BC127" s="512"/>
      <c r="BD127" s="512"/>
      <c r="BE127" s="512"/>
      <c r="BF127" s="508"/>
      <c r="BG127" s="508"/>
      <c r="BH127" s="508"/>
      <c r="BI127" s="509"/>
      <c r="BJ127" s="519" t="s">
        <v>213</v>
      </c>
      <c r="BK127" s="520"/>
      <c r="BL127" s="508"/>
      <c r="BM127" s="508"/>
      <c r="BN127" s="508"/>
      <c r="BO127" s="509"/>
      <c r="BP127" s="519" t="s">
        <v>213</v>
      </c>
      <c r="BQ127" s="520"/>
      <c r="BR127" s="549" t="str">
        <f t="shared" si="3"/>
        <v/>
      </c>
      <c r="BS127" s="550"/>
      <c r="BT127" s="550"/>
      <c r="BU127" s="550"/>
      <c r="BV127" s="550"/>
      <c r="BW127" s="550"/>
      <c r="BX127" s="550"/>
      <c r="BY127" s="550"/>
      <c r="BZ127" s="550"/>
      <c r="CA127" s="550"/>
      <c r="CB127" s="550"/>
      <c r="CC127" s="550"/>
      <c r="CD127" s="551"/>
      <c r="CJ127" s="136">
        <f t="shared" si="4"/>
        <v>5</v>
      </c>
    </row>
    <row r="128" spans="1:88" s="91" customFormat="1" ht="35.1" customHeight="1">
      <c r="A128" s="534">
        <v>12</v>
      </c>
      <c r="B128" s="534"/>
      <c r="C128" s="483"/>
      <c r="D128" s="484"/>
      <c r="E128" s="484"/>
      <c r="F128" s="484"/>
      <c r="G128" s="484"/>
      <c r="H128" s="484"/>
      <c r="I128" s="484"/>
      <c r="J128" s="484"/>
      <c r="K128" s="484"/>
      <c r="L128" s="484"/>
      <c r="M128" s="484"/>
      <c r="N128" s="484"/>
      <c r="O128" s="484"/>
      <c r="P128" s="484"/>
      <c r="Q128" s="484"/>
      <c r="R128" s="484"/>
      <c r="S128" s="484"/>
      <c r="T128" s="484"/>
      <c r="U128" s="484"/>
      <c r="V128" s="484"/>
      <c r="W128" s="484"/>
      <c r="X128" s="484"/>
      <c r="Y128" s="484"/>
      <c r="Z128" s="484"/>
      <c r="AA128" s="484"/>
      <c r="AB128" s="484"/>
      <c r="AC128" s="485"/>
      <c r="AD128" s="486" t="s">
        <v>306</v>
      </c>
      <c r="AE128" s="487"/>
      <c r="AF128" s="487"/>
      <c r="AG128" s="487"/>
      <c r="AH128" s="488"/>
      <c r="AI128" s="524" t="s">
        <v>306</v>
      </c>
      <c r="AJ128" s="525"/>
      <c r="AK128" s="525"/>
      <c r="AL128" s="525"/>
      <c r="AM128" s="525"/>
      <c r="AN128" s="521"/>
      <c r="AO128" s="521"/>
      <c r="AP128" s="521"/>
      <c r="AQ128" s="522"/>
      <c r="AR128" s="499" t="s">
        <v>215</v>
      </c>
      <c r="AS128" s="500"/>
      <c r="AT128" s="501"/>
      <c r="AU128" s="502"/>
      <c r="AV128" s="503" t="s">
        <v>214</v>
      </c>
      <c r="AW128" s="504"/>
      <c r="AX128" s="505"/>
      <c r="AY128" s="506"/>
      <c r="AZ128" s="506"/>
      <c r="BA128" s="507"/>
      <c r="BB128" s="512"/>
      <c r="BC128" s="512"/>
      <c r="BD128" s="512"/>
      <c r="BE128" s="512"/>
      <c r="BF128" s="508"/>
      <c r="BG128" s="508"/>
      <c r="BH128" s="508"/>
      <c r="BI128" s="509"/>
      <c r="BJ128" s="519" t="s">
        <v>213</v>
      </c>
      <c r="BK128" s="520"/>
      <c r="BL128" s="508"/>
      <c r="BM128" s="508"/>
      <c r="BN128" s="508"/>
      <c r="BO128" s="509"/>
      <c r="BP128" s="519" t="s">
        <v>213</v>
      </c>
      <c r="BQ128" s="520"/>
      <c r="BR128" s="549" t="str">
        <f t="shared" si="3"/>
        <v/>
      </c>
      <c r="BS128" s="550"/>
      <c r="BT128" s="550"/>
      <c r="BU128" s="550"/>
      <c r="BV128" s="550"/>
      <c r="BW128" s="550"/>
      <c r="BX128" s="550"/>
      <c r="BY128" s="550"/>
      <c r="BZ128" s="550"/>
      <c r="CA128" s="550"/>
      <c r="CB128" s="550"/>
      <c r="CC128" s="550"/>
      <c r="CD128" s="551"/>
      <c r="CJ128" s="136">
        <f t="shared" si="4"/>
        <v>5</v>
      </c>
    </row>
    <row r="129" spans="1:88" s="91" customFormat="1" ht="35.1" customHeight="1">
      <c r="A129" s="523">
        <v>13</v>
      </c>
      <c r="B129" s="523"/>
      <c r="C129" s="483"/>
      <c r="D129" s="484"/>
      <c r="E129" s="484"/>
      <c r="F129" s="484"/>
      <c r="G129" s="484"/>
      <c r="H129" s="484"/>
      <c r="I129" s="484"/>
      <c r="J129" s="484"/>
      <c r="K129" s="484"/>
      <c r="L129" s="484"/>
      <c r="M129" s="484"/>
      <c r="N129" s="484"/>
      <c r="O129" s="484"/>
      <c r="P129" s="484"/>
      <c r="Q129" s="484"/>
      <c r="R129" s="484"/>
      <c r="S129" s="484"/>
      <c r="T129" s="484"/>
      <c r="U129" s="484"/>
      <c r="V129" s="484"/>
      <c r="W129" s="484"/>
      <c r="X129" s="484"/>
      <c r="Y129" s="484"/>
      <c r="Z129" s="484"/>
      <c r="AA129" s="484"/>
      <c r="AB129" s="484"/>
      <c r="AC129" s="485"/>
      <c r="AD129" s="486" t="s">
        <v>306</v>
      </c>
      <c r="AE129" s="487"/>
      <c r="AF129" s="487"/>
      <c r="AG129" s="487"/>
      <c r="AH129" s="488"/>
      <c r="AI129" s="524" t="s">
        <v>306</v>
      </c>
      <c r="AJ129" s="525"/>
      <c r="AK129" s="525"/>
      <c r="AL129" s="525"/>
      <c r="AM129" s="525"/>
      <c r="AN129" s="521"/>
      <c r="AO129" s="521"/>
      <c r="AP129" s="521"/>
      <c r="AQ129" s="522"/>
      <c r="AR129" s="499" t="s">
        <v>215</v>
      </c>
      <c r="AS129" s="500"/>
      <c r="AT129" s="501"/>
      <c r="AU129" s="502"/>
      <c r="AV129" s="503" t="s">
        <v>214</v>
      </c>
      <c r="AW129" s="504"/>
      <c r="AX129" s="505"/>
      <c r="AY129" s="506"/>
      <c r="AZ129" s="506"/>
      <c r="BA129" s="507"/>
      <c r="BB129" s="512"/>
      <c r="BC129" s="512"/>
      <c r="BD129" s="512"/>
      <c r="BE129" s="512"/>
      <c r="BF129" s="508"/>
      <c r="BG129" s="508"/>
      <c r="BH129" s="508"/>
      <c r="BI129" s="509"/>
      <c r="BJ129" s="519" t="s">
        <v>213</v>
      </c>
      <c r="BK129" s="520"/>
      <c r="BL129" s="508"/>
      <c r="BM129" s="508"/>
      <c r="BN129" s="508"/>
      <c r="BO129" s="509"/>
      <c r="BP129" s="519" t="s">
        <v>213</v>
      </c>
      <c r="BQ129" s="520"/>
      <c r="BR129" s="549" t="str">
        <f t="shared" si="3"/>
        <v/>
      </c>
      <c r="BS129" s="550"/>
      <c r="BT129" s="550"/>
      <c r="BU129" s="550"/>
      <c r="BV129" s="550"/>
      <c r="BW129" s="550"/>
      <c r="BX129" s="550"/>
      <c r="BY129" s="550"/>
      <c r="BZ129" s="550"/>
      <c r="CA129" s="550"/>
      <c r="CB129" s="550"/>
      <c r="CC129" s="550"/>
      <c r="CD129" s="551"/>
      <c r="CJ129" s="136">
        <f t="shared" si="4"/>
        <v>5</v>
      </c>
    </row>
    <row r="130" spans="1:88" s="91" customFormat="1" ht="35.1" customHeight="1">
      <c r="A130" s="534">
        <v>14</v>
      </c>
      <c r="B130" s="534"/>
      <c r="C130" s="483"/>
      <c r="D130" s="484"/>
      <c r="E130" s="484"/>
      <c r="F130" s="484"/>
      <c r="G130" s="484"/>
      <c r="H130" s="484"/>
      <c r="I130" s="484"/>
      <c r="J130" s="484"/>
      <c r="K130" s="484"/>
      <c r="L130" s="484"/>
      <c r="M130" s="484"/>
      <c r="N130" s="484"/>
      <c r="O130" s="484"/>
      <c r="P130" s="484"/>
      <c r="Q130" s="484"/>
      <c r="R130" s="484"/>
      <c r="S130" s="484"/>
      <c r="T130" s="484"/>
      <c r="U130" s="484"/>
      <c r="V130" s="484"/>
      <c r="W130" s="484"/>
      <c r="X130" s="484"/>
      <c r="Y130" s="484"/>
      <c r="Z130" s="484"/>
      <c r="AA130" s="484"/>
      <c r="AB130" s="484"/>
      <c r="AC130" s="485"/>
      <c r="AD130" s="486" t="s">
        <v>306</v>
      </c>
      <c r="AE130" s="487"/>
      <c r="AF130" s="487"/>
      <c r="AG130" s="487"/>
      <c r="AH130" s="488"/>
      <c r="AI130" s="524" t="s">
        <v>306</v>
      </c>
      <c r="AJ130" s="525"/>
      <c r="AK130" s="525"/>
      <c r="AL130" s="525"/>
      <c r="AM130" s="525"/>
      <c r="AN130" s="521"/>
      <c r="AO130" s="521"/>
      <c r="AP130" s="521"/>
      <c r="AQ130" s="522"/>
      <c r="AR130" s="499" t="s">
        <v>215</v>
      </c>
      <c r="AS130" s="500"/>
      <c r="AT130" s="501"/>
      <c r="AU130" s="502"/>
      <c r="AV130" s="503" t="s">
        <v>214</v>
      </c>
      <c r="AW130" s="504"/>
      <c r="AX130" s="505"/>
      <c r="AY130" s="506"/>
      <c r="AZ130" s="506"/>
      <c r="BA130" s="507"/>
      <c r="BB130" s="512"/>
      <c r="BC130" s="512"/>
      <c r="BD130" s="512"/>
      <c r="BE130" s="512"/>
      <c r="BF130" s="508"/>
      <c r="BG130" s="508"/>
      <c r="BH130" s="508"/>
      <c r="BI130" s="509"/>
      <c r="BJ130" s="519" t="s">
        <v>213</v>
      </c>
      <c r="BK130" s="520"/>
      <c r="BL130" s="508"/>
      <c r="BM130" s="508"/>
      <c r="BN130" s="508"/>
      <c r="BO130" s="509"/>
      <c r="BP130" s="519" t="s">
        <v>213</v>
      </c>
      <c r="BQ130" s="520"/>
      <c r="BR130" s="549" t="str">
        <f t="shared" si="3"/>
        <v/>
      </c>
      <c r="BS130" s="550"/>
      <c r="BT130" s="550"/>
      <c r="BU130" s="550"/>
      <c r="BV130" s="550"/>
      <c r="BW130" s="550"/>
      <c r="BX130" s="550"/>
      <c r="BY130" s="550"/>
      <c r="BZ130" s="550"/>
      <c r="CA130" s="550"/>
      <c r="CB130" s="550"/>
      <c r="CC130" s="550"/>
      <c r="CD130" s="551"/>
      <c r="CJ130" s="136">
        <f t="shared" si="4"/>
        <v>5</v>
      </c>
    </row>
    <row r="131" spans="1:88" s="91" customFormat="1" ht="35.1" customHeight="1">
      <c r="A131" s="523">
        <v>15</v>
      </c>
      <c r="B131" s="523"/>
      <c r="C131" s="483"/>
      <c r="D131" s="484"/>
      <c r="E131" s="484"/>
      <c r="F131" s="484"/>
      <c r="G131" s="484"/>
      <c r="H131" s="484"/>
      <c r="I131" s="484"/>
      <c r="J131" s="484"/>
      <c r="K131" s="484"/>
      <c r="L131" s="484"/>
      <c r="M131" s="484"/>
      <c r="N131" s="484"/>
      <c r="O131" s="484"/>
      <c r="P131" s="484"/>
      <c r="Q131" s="484"/>
      <c r="R131" s="484"/>
      <c r="S131" s="484"/>
      <c r="T131" s="484"/>
      <c r="U131" s="484"/>
      <c r="V131" s="484"/>
      <c r="W131" s="484"/>
      <c r="X131" s="484"/>
      <c r="Y131" s="484"/>
      <c r="Z131" s="484"/>
      <c r="AA131" s="484"/>
      <c r="AB131" s="484"/>
      <c r="AC131" s="485"/>
      <c r="AD131" s="486" t="s">
        <v>306</v>
      </c>
      <c r="AE131" s="487"/>
      <c r="AF131" s="487"/>
      <c r="AG131" s="487"/>
      <c r="AH131" s="488"/>
      <c r="AI131" s="524" t="s">
        <v>306</v>
      </c>
      <c r="AJ131" s="525"/>
      <c r="AK131" s="525"/>
      <c r="AL131" s="525"/>
      <c r="AM131" s="525"/>
      <c r="AN131" s="521"/>
      <c r="AO131" s="521"/>
      <c r="AP131" s="521"/>
      <c r="AQ131" s="522"/>
      <c r="AR131" s="499" t="s">
        <v>215</v>
      </c>
      <c r="AS131" s="500"/>
      <c r="AT131" s="501"/>
      <c r="AU131" s="502"/>
      <c r="AV131" s="503" t="s">
        <v>214</v>
      </c>
      <c r="AW131" s="504"/>
      <c r="AX131" s="505"/>
      <c r="AY131" s="506"/>
      <c r="AZ131" s="506"/>
      <c r="BA131" s="507"/>
      <c r="BB131" s="512"/>
      <c r="BC131" s="512"/>
      <c r="BD131" s="512"/>
      <c r="BE131" s="512"/>
      <c r="BF131" s="508"/>
      <c r="BG131" s="508"/>
      <c r="BH131" s="508"/>
      <c r="BI131" s="509"/>
      <c r="BJ131" s="519" t="s">
        <v>213</v>
      </c>
      <c r="BK131" s="520"/>
      <c r="BL131" s="508"/>
      <c r="BM131" s="508"/>
      <c r="BN131" s="508"/>
      <c r="BO131" s="509"/>
      <c r="BP131" s="519" t="s">
        <v>213</v>
      </c>
      <c r="BQ131" s="520"/>
      <c r="BR131" s="549" t="str">
        <f t="shared" si="3"/>
        <v/>
      </c>
      <c r="BS131" s="550"/>
      <c r="BT131" s="550"/>
      <c r="BU131" s="550"/>
      <c r="BV131" s="550"/>
      <c r="BW131" s="550"/>
      <c r="BX131" s="550"/>
      <c r="BY131" s="550"/>
      <c r="BZ131" s="550"/>
      <c r="CA131" s="550"/>
      <c r="CB131" s="550"/>
      <c r="CC131" s="550"/>
      <c r="CD131" s="551"/>
      <c r="CJ131" s="136">
        <f t="shared" si="4"/>
        <v>5</v>
      </c>
    </row>
    <row r="132" spans="1:88" s="91" customFormat="1" ht="35.1" customHeight="1">
      <c r="A132" s="523">
        <v>16</v>
      </c>
      <c r="B132" s="523"/>
      <c r="C132" s="483"/>
      <c r="D132" s="484"/>
      <c r="E132" s="484"/>
      <c r="F132" s="484"/>
      <c r="G132" s="484"/>
      <c r="H132" s="484"/>
      <c r="I132" s="484"/>
      <c r="J132" s="484"/>
      <c r="K132" s="484"/>
      <c r="L132" s="484"/>
      <c r="M132" s="484"/>
      <c r="N132" s="484"/>
      <c r="O132" s="484"/>
      <c r="P132" s="484"/>
      <c r="Q132" s="484"/>
      <c r="R132" s="484"/>
      <c r="S132" s="484"/>
      <c r="T132" s="484"/>
      <c r="U132" s="484"/>
      <c r="V132" s="484"/>
      <c r="W132" s="484"/>
      <c r="X132" s="484"/>
      <c r="Y132" s="484"/>
      <c r="Z132" s="484"/>
      <c r="AA132" s="484"/>
      <c r="AB132" s="484"/>
      <c r="AC132" s="485"/>
      <c r="AD132" s="486" t="s">
        <v>306</v>
      </c>
      <c r="AE132" s="487"/>
      <c r="AF132" s="487"/>
      <c r="AG132" s="487"/>
      <c r="AH132" s="488"/>
      <c r="AI132" s="524" t="s">
        <v>306</v>
      </c>
      <c r="AJ132" s="525"/>
      <c r="AK132" s="525"/>
      <c r="AL132" s="525"/>
      <c r="AM132" s="525"/>
      <c r="AN132" s="521"/>
      <c r="AO132" s="521"/>
      <c r="AP132" s="521"/>
      <c r="AQ132" s="522"/>
      <c r="AR132" s="499" t="s">
        <v>215</v>
      </c>
      <c r="AS132" s="500"/>
      <c r="AT132" s="501"/>
      <c r="AU132" s="502"/>
      <c r="AV132" s="503" t="s">
        <v>214</v>
      </c>
      <c r="AW132" s="504"/>
      <c r="AX132" s="505"/>
      <c r="AY132" s="506"/>
      <c r="AZ132" s="506"/>
      <c r="BA132" s="507"/>
      <c r="BB132" s="512"/>
      <c r="BC132" s="512"/>
      <c r="BD132" s="512"/>
      <c r="BE132" s="512"/>
      <c r="BF132" s="508"/>
      <c r="BG132" s="508"/>
      <c r="BH132" s="508"/>
      <c r="BI132" s="509"/>
      <c r="BJ132" s="519" t="s">
        <v>213</v>
      </c>
      <c r="BK132" s="520"/>
      <c r="BL132" s="508"/>
      <c r="BM132" s="508"/>
      <c r="BN132" s="508"/>
      <c r="BO132" s="509"/>
      <c r="BP132" s="519" t="s">
        <v>213</v>
      </c>
      <c r="BQ132" s="520"/>
      <c r="BR132" s="549" t="str">
        <f t="shared" si="3"/>
        <v/>
      </c>
      <c r="BS132" s="550"/>
      <c r="BT132" s="550"/>
      <c r="BU132" s="550"/>
      <c r="BV132" s="550"/>
      <c r="BW132" s="550"/>
      <c r="BX132" s="550"/>
      <c r="BY132" s="550"/>
      <c r="BZ132" s="550"/>
      <c r="CA132" s="550"/>
      <c r="CB132" s="550"/>
      <c r="CC132" s="550"/>
      <c r="CD132" s="551"/>
      <c r="CJ132" s="136">
        <f t="shared" si="4"/>
        <v>5</v>
      </c>
    </row>
    <row r="133" spans="1:88" s="91" customFormat="1" ht="35.1" customHeight="1">
      <c r="A133" s="523">
        <v>17</v>
      </c>
      <c r="B133" s="523"/>
      <c r="C133" s="483"/>
      <c r="D133" s="484"/>
      <c r="E133" s="484"/>
      <c r="F133" s="484"/>
      <c r="G133" s="484"/>
      <c r="H133" s="484"/>
      <c r="I133" s="484"/>
      <c r="J133" s="484"/>
      <c r="K133" s="484"/>
      <c r="L133" s="484"/>
      <c r="M133" s="484"/>
      <c r="N133" s="484"/>
      <c r="O133" s="484"/>
      <c r="P133" s="484"/>
      <c r="Q133" s="484"/>
      <c r="R133" s="484"/>
      <c r="S133" s="484"/>
      <c r="T133" s="484"/>
      <c r="U133" s="484"/>
      <c r="V133" s="484"/>
      <c r="W133" s="484"/>
      <c r="X133" s="484"/>
      <c r="Y133" s="484"/>
      <c r="Z133" s="484"/>
      <c r="AA133" s="484"/>
      <c r="AB133" s="484"/>
      <c r="AC133" s="485"/>
      <c r="AD133" s="486" t="s">
        <v>306</v>
      </c>
      <c r="AE133" s="487"/>
      <c r="AF133" s="487"/>
      <c r="AG133" s="487"/>
      <c r="AH133" s="488"/>
      <c r="AI133" s="524" t="s">
        <v>306</v>
      </c>
      <c r="AJ133" s="525"/>
      <c r="AK133" s="525"/>
      <c r="AL133" s="525"/>
      <c r="AM133" s="525"/>
      <c r="AN133" s="521"/>
      <c r="AO133" s="521"/>
      <c r="AP133" s="521"/>
      <c r="AQ133" s="522"/>
      <c r="AR133" s="499" t="s">
        <v>215</v>
      </c>
      <c r="AS133" s="500"/>
      <c r="AT133" s="501"/>
      <c r="AU133" s="502"/>
      <c r="AV133" s="503" t="s">
        <v>214</v>
      </c>
      <c r="AW133" s="504"/>
      <c r="AX133" s="505"/>
      <c r="AY133" s="506"/>
      <c r="AZ133" s="506"/>
      <c r="BA133" s="507"/>
      <c r="BB133" s="512"/>
      <c r="BC133" s="512"/>
      <c r="BD133" s="512"/>
      <c r="BE133" s="512"/>
      <c r="BF133" s="508"/>
      <c r="BG133" s="508"/>
      <c r="BH133" s="508"/>
      <c r="BI133" s="509"/>
      <c r="BJ133" s="519" t="s">
        <v>213</v>
      </c>
      <c r="BK133" s="520"/>
      <c r="BL133" s="508"/>
      <c r="BM133" s="508"/>
      <c r="BN133" s="508"/>
      <c r="BO133" s="509"/>
      <c r="BP133" s="519" t="s">
        <v>213</v>
      </c>
      <c r="BQ133" s="520"/>
      <c r="BR133" s="549" t="str">
        <f t="shared" si="3"/>
        <v/>
      </c>
      <c r="BS133" s="550"/>
      <c r="BT133" s="550"/>
      <c r="BU133" s="550"/>
      <c r="BV133" s="550"/>
      <c r="BW133" s="550"/>
      <c r="BX133" s="550"/>
      <c r="BY133" s="550"/>
      <c r="BZ133" s="550"/>
      <c r="CA133" s="550"/>
      <c r="CB133" s="550"/>
      <c r="CC133" s="550"/>
      <c r="CD133" s="551"/>
      <c r="CJ133" s="136">
        <f t="shared" si="4"/>
        <v>5</v>
      </c>
    </row>
    <row r="134" spans="1:88" s="91" customFormat="1" ht="35.1" customHeight="1">
      <c r="A134" s="523">
        <v>18</v>
      </c>
      <c r="B134" s="523"/>
      <c r="C134" s="483"/>
      <c r="D134" s="484"/>
      <c r="E134" s="484"/>
      <c r="F134" s="484"/>
      <c r="G134" s="484"/>
      <c r="H134" s="484"/>
      <c r="I134" s="484"/>
      <c r="J134" s="484"/>
      <c r="K134" s="484"/>
      <c r="L134" s="484"/>
      <c r="M134" s="484"/>
      <c r="N134" s="484"/>
      <c r="O134" s="484"/>
      <c r="P134" s="484"/>
      <c r="Q134" s="484"/>
      <c r="R134" s="484"/>
      <c r="S134" s="484"/>
      <c r="T134" s="484"/>
      <c r="U134" s="484"/>
      <c r="V134" s="484"/>
      <c r="W134" s="484"/>
      <c r="X134" s="484"/>
      <c r="Y134" s="484"/>
      <c r="Z134" s="484"/>
      <c r="AA134" s="484"/>
      <c r="AB134" s="484"/>
      <c r="AC134" s="485"/>
      <c r="AD134" s="486" t="s">
        <v>306</v>
      </c>
      <c r="AE134" s="487"/>
      <c r="AF134" s="487"/>
      <c r="AG134" s="487"/>
      <c r="AH134" s="488"/>
      <c r="AI134" s="524" t="s">
        <v>306</v>
      </c>
      <c r="AJ134" s="525"/>
      <c r="AK134" s="525"/>
      <c r="AL134" s="525"/>
      <c r="AM134" s="525"/>
      <c r="AN134" s="521"/>
      <c r="AO134" s="521"/>
      <c r="AP134" s="521"/>
      <c r="AQ134" s="522"/>
      <c r="AR134" s="499" t="s">
        <v>215</v>
      </c>
      <c r="AS134" s="500"/>
      <c r="AT134" s="501"/>
      <c r="AU134" s="502"/>
      <c r="AV134" s="503" t="s">
        <v>214</v>
      </c>
      <c r="AW134" s="504"/>
      <c r="AX134" s="505"/>
      <c r="AY134" s="506"/>
      <c r="AZ134" s="506"/>
      <c r="BA134" s="507"/>
      <c r="BB134" s="512"/>
      <c r="BC134" s="512"/>
      <c r="BD134" s="512"/>
      <c r="BE134" s="512"/>
      <c r="BF134" s="508"/>
      <c r="BG134" s="508"/>
      <c r="BH134" s="508"/>
      <c r="BI134" s="509"/>
      <c r="BJ134" s="519" t="s">
        <v>213</v>
      </c>
      <c r="BK134" s="520"/>
      <c r="BL134" s="508"/>
      <c r="BM134" s="508"/>
      <c r="BN134" s="508"/>
      <c r="BO134" s="509"/>
      <c r="BP134" s="519" t="s">
        <v>213</v>
      </c>
      <c r="BQ134" s="520"/>
      <c r="BR134" s="549" t="str">
        <f t="shared" si="3"/>
        <v/>
      </c>
      <c r="BS134" s="550"/>
      <c r="BT134" s="550"/>
      <c r="BU134" s="550"/>
      <c r="BV134" s="550"/>
      <c r="BW134" s="550"/>
      <c r="BX134" s="550"/>
      <c r="BY134" s="550"/>
      <c r="BZ134" s="550"/>
      <c r="CA134" s="550"/>
      <c r="CB134" s="550"/>
      <c r="CC134" s="550"/>
      <c r="CD134" s="551"/>
      <c r="CJ134" s="136">
        <f t="shared" si="4"/>
        <v>5</v>
      </c>
    </row>
    <row r="135" spans="1:88" s="91" customFormat="1" ht="35.1" customHeight="1">
      <c r="A135" s="523">
        <v>19</v>
      </c>
      <c r="B135" s="523"/>
      <c r="C135" s="483"/>
      <c r="D135" s="484"/>
      <c r="E135" s="484"/>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5"/>
      <c r="AD135" s="486" t="s">
        <v>306</v>
      </c>
      <c r="AE135" s="487"/>
      <c r="AF135" s="487"/>
      <c r="AG135" s="487"/>
      <c r="AH135" s="488"/>
      <c r="AI135" s="524" t="s">
        <v>306</v>
      </c>
      <c r="AJ135" s="525"/>
      <c r="AK135" s="525"/>
      <c r="AL135" s="525"/>
      <c r="AM135" s="525"/>
      <c r="AN135" s="521"/>
      <c r="AO135" s="521"/>
      <c r="AP135" s="521"/>
      <c r="AQ135" s="522"/>
      <c r="AR135" s="499" t="s">
        <v>215</v>
      </c>
      <c r="AS135" s="500"/>
      <c r="AT135" s="501"/>
      <c r="AU135" s="502"/>
      <c r="AV135" s="503" t="s">
        <v>214</v>
      </c>
      <c r="AW135" s="504"/>
      <c r="AX135" s="505"/>
      <c r="AY135" s="506"/>
      <c r="AZ135" s="506"/>
      <c r="BA135" s="507"/>
      <c r="BB135" s="512"/>
      <c r="BC135" s="512"/>
      <c r="BD135" s="512"/>
      <c r="BE135" s="512"/>
      <c r="BF135" s="508"/>
      <c r="BG135" s="508"/>
      <c r="BH135" s="508"/>
      <c r="BI135" s="509"/>
      <c r="BJ135" s="519" t="s">
        <v>213</v>
      </c>
      <c r="BK135" s="520"/>
      <c r="BL135" s="508"/>
      <c r="BM135" s="508"/>
      <c r="BN135" s="508"/>
      <c r="BO135" s="509"/>
      <c r="BP135" s="519" t="s">
        <v>213</v>
      </c>
      <c r="BQ135" s="520"/>
      <c r="BR135" s="549" t="str">
        <f t="shared" si="3"/>
        <v/>
      </c>
      <c r="BS135" s="550"/>
      <c r="BT135" s="550"/>
      <c r="BU135" s="550"/>
      <c r="BV135" s="550"/>
      <c r="BW135" s="550"/>
      <c r="BX135" s="550"/>
      <c r="BY135" s="550"/>
      <c r="BZ135" s="550"/>
      <c r="CA135" s="550"/>
      <c r="CB135" s="550"/>
      <c r="CC135" s="550"/>
      <c r="CD135" s="551"/>
      <c r="CJ135" s="136">
        <f t="shared" si="4"/>
        <v>5</v>
      </c>
    </row>
    <row r="136" spans="1:88" s="91" customFormat="1" ht="35.1" customHeight="1">
      <c r="A136" s="523">
        <v>20</v>
      </c>
      <c r="B136" s="523"/>
      <c r="C136" s="483"/>
      <c r="D136" s="484"/>
      <c r="E136" s="484"/>
      <c r="F136" s="484"/>
      <c r="G136" s="484"/>
      <c r="H136" s="484"/>
      <c r="I136" s="484"/>
      <c r="J136" s="484"/>
      <c r="K136" s="484"/>
      <c r="L136" s="484"/>
      <c r="M136" s="484"/>
      <c r="N136" s="484"/>
      <c r="O136" s="484"/>
      <c r="P136" s="484"/>
      <c r="Q136" s="484"/>
      <c r="R136" s="484"/>
      <c r="S136" s="484"/>
      <c r="T136" s="484"/>
      <c r="U136" s="484"/>
      <c r="V136" s="484"/>
      <c r="W136" s="484"/>
      <c r="X136" s="484"/>
      <c r="Y136" s="484"/>
      <c r="Z136" s="484"/>
      <c r="AA136" s="484"/>
      <c r="AB136" s="484"/>
      <c r="AC136" s="485"/>
      <c r="AD136" s="486" t="s">
        <v>306</v>
      </c>
      <c r="AE136" s="487"/>
      <c r="AF136" s="487"/>
      <c r="AG136" s="487"/>
      <c r="AH136" s="488"/>
      <c r="AI136" s="524" t="s">
        <v>306</v>
      </c>
      <c r="AJ136" s="525"/>
      <c r="AK136" s="525"/>
      <c r="AL136" s="525"/>
      <c r="AM136" s="525"/>
      <c r="AN136" s="521"/>
      <c r="AO136" s="521"/>
      <c r="AP136" s="521"/>
      <c r="AQ136" s="522"/>
      <c r="AR136" s="499" t="s">
        <v>215</v>
      </c>
      <c r="AS136" s="500"/>
      <c r="AT136" s="501"/>
      <c r="AU136" s="502"/>
      <c r="AV136" s="503" t="s">
        <v>214</v>
      </c>
      <c r="AW136" s="504"/>
      <c r="AX136" s="505"/>
      <c r="AY136" s="506"/>
      <c r="AZ136" s="506"/>
      <c r="BA136" s="507"/>
      <c r="BB136" s="512"/>
      <c r="BC136" s="512"/>
      <c r="BD136" s="512"/>
      <c r="BE136" s="512"/>
      <c r="BF136" s="508"/>
      <c r="BG136" s="508"/>
      <c r="BH136" s="508"/>
      <c r="BI136" s="509"/>
      <c r="BJ136" s="519" t="s">
        <v>213</v>
      </c>
      <c r="BK136" s="520"/>
      <c r="BL136" s="508"/>
      <c r="BM136" s="508"/>
      <c r="BN136" s="508"/>
      <c r="BO136" s="509"/>
      <c r="BP136" s="519" t="s">
        <v>213</v>
      </c>
      <c r="BQ136" s="520"/>
      <c r="BR136" s="549" t="str">
        <f t="shared" si="3"/>
        <v/>
      </c>
      <c r="BS136" s="550"/>
      <c r="BT136" s="550"/>
      <c r="BU136" s="550"/>
      <c r="BV136" s="550"/>
      <c r="BW136" s="550"/>
      <c r="BX136" s="550"/>
      <c r="BY136" s="550"/>
      <c r="BZ136" s="550"/>
      <c r="CA136" s="550"/>
      <c r="CB136" s="550"/>
      <c r="CC136" s="550"/>
      <c r="CD136" s="551"/>
      <c r="CJ136" s="136">
        <f t="shared" si="4"/>
        <v>5</v>
      </c>
    </row>
    <row r="137" spans="1:88" s="91" customFormat="1" ht="35.1" customHeight="1">
      <c r="A137" s="523">
        <v>21</v>
      </c>
      <c r="B137" s="523"/>
      <c r="C137" s="483"/>
      <c r="D137" s="484"/>
      <c r="E137" s="484"/>
      <c r="F137" s="484"/>
      <c r="G137" s="484"/>
      <c r="H137" s="484"/>
      <c r="I137" s="484"/>
      <c r="J137" s="484"/>
      <c r="K137" s="484"/>
      <c r="L137" s="484"/>
      <c r="M137" s="484"/>
      <c r="N137" s="484"/>
      <c r="O137" s="484"/>
      <c r="P137" s="484"/>
      <c r="Q137" s="484"/>
      <c r="R137" s="484"/>
      <c r="S137" s="484"/>
      <c r="T137" s="484"/>
      <c r="U137" s="484"/>
      <c r="V137" s="484"/>
      <c r="W137" s="484"/>
      <c r="X137" s="484"/>
      <c r="Y137" s="484"/>
      <c r="Z137" s="484"/>
      <c r="AA137" s="484"/>
      <c r="AB137" s="484"/>
      <c r="AC137" s="485"/>
      <c r="AD137" s="486" t="s">
        <v>306</v>
      </c>
      <c r="AE137" s="487"/>
      <c r="AF137" s="487"/>
      <c r="AG137" s="487"/>
      <c r="AH137" s="488"/>
      <c r="AI137" s="524" t="s">
        <v>306</v>
      </c>
      <c r="AJ137" s="525"/>
      <c r="AK137" s="525"/>
      <c r="AL137" s="525"/>
      <c r="AM137" s="525"/>
      <c r="AN137" s="521"/>
      <c r="AO137" s="521"/>
      <c r="AP137" s="521"/>
      <c r="AQ137" s="522"/>
      <c r="AR137" s="499" t="s">
        <v>215</v>
      </c>
      <c r="AS137" s="500"/>
      <c r="AT137" s="501"/>
      <c r="AU137" s="502"/>
      <c r="AV137" s="503" t="s">
        <v>214</v>
      </c>
      <c r="AW137" s="504"/>
      <c r="AX137" s="505"/>
      <c r="AY137" s="506"/>
      <c r="AZ137" s="506"/>
      <c r="BA137" s="507"/>
      <c r="BB137" s="512"/>
      <c r="BC137" s="512"/>
      <c r="BD137" s="512"/>
      <c r="BE137" s="512"/>
      <c r="BF137" s="508"/>
      <c r="BG137" s="508"/>
      <c r="BH137" s="508"/>
      <c r="BI137" s="509"/>
      <c r="BJ137" s="519" t="s">
        <v>213</v>
      </c>
      <c r="BK137" s="520"/>
      <c r="BL137" s="508"/>
      <c r="BM137" s="508"/>
      <c r="BN137" s="508"/>
      <c r="BO137" s="509"/>
      <c r="BP137" s="519" t="s">
        <v>213</v>
      </c>
      <c r="BQ137" s="520"/>
      <c r="BR137" s="549" t="str">
        <f t="shared" si="3"/>
        <v/>
      </c>
      <c r="BS137" s="550"/>
      <c r="BT137" s="550"/>
      <c r="BU137" s="550"/>
      <c r="BV137" s="550"/>
      <c r="BW137" s="550"/>
      <c r="BX137" s="550"/>
      <c r="BY137" s="550"/>
      <c r="BZ137" s="550"/>
      <c r="CA137" s="550"/>
      <c r="CB137" s="550"/>
      <c r="CC137" s="550"/>
      <c r="CD137" s="551"/>
      <c r="CJ137" s="136">
        <f t="shared" si="4"/>
        <v>5</v>
      </c>
    </row>
    <row r="138" spans="1:88" s="91" customFormat="1" ht="35.1" customHeight="1">
      <c r="A138" s="523">
        <v>22</v>
      </c>
      <c r="B138" s="523"/>
      <c r="C138" s="483"/>
      <c r="D138" s="484"/>
      <c r="E138" s="484"/>
      <c r="F138" s="484"/>
      <c r="G138" s="484"/>
      <c r="H138" s="484"/>
      <c r="I138" s="484"/>
      <c r="J138" s="484"/>
      <c r="K138" s="484"/>
      <c r="L138" s="484"/>
      <c r="M138" s="484"/>
      <c r="N138" s="484"/>
      <c r="O138" s="484"/>
      <c r="P138" s="484"/>
      <c r="Q138" s="484"/>
      <c r="R138" s="484"/>
      <c r="S138" s="484"/>
      <c r="T138" s="484"/>
      <c r="U138" s="484"/>
      <c r="V138" s="484"/>
      <c r="W138" s="484"/>
      <c r="X138" s="484"/>
      <c r="Y138" s="484"/>
      <c r="Z138" s="484"/>
      <c r="AA138" s="484"/>
      <c r="AB138" s="484"/>
      <c r="AC138" s="485"/>
      <c r="AD138" s="486" t="s">
        <v>306</v>
      </c>
      <c r="AE138" s="487"/>
      <c r="AF138" s="487"/>
      <c r="AG138" s="487"/>
      <c r="AH138" s="488"/>
      <c r="AI138" s="524" t="s">
        <v>306</v>
      </c>
      <c r="AJ138" s="525"/>
      <c r="AK138" s="525"/>
      <c r="AL138" s="525"/>
      <c r="AM138" s="525"/>
      <c r="AN138" s="521"/>
      <c r="AO138" s="521"/>
      <c r="AP138" s="521"/>
      <c r="AQ138" s="522"/>
      <c r="AR138" s="499" t="s">
        <v>215</v>
      </c>
      <c r="AS138" s="500"/>
      <c r="AT138" s="501"/>
      <c r="AU138" s="502"/>
      <c r="AV138" s="503" t="s">
        <v>214</v>
      </c>
      <c r="AW138" s="504"/>
      <c r="AX138" s="505"/>
      <c r="AY138" s="506"/>
      <c r="AZ138" s="506"/>
      <c r="BA138" s="507"/>
      <c r="BB138" s="512"/>
      <c r="BC138" s="512"/>
      <c r="BD138" s="512"/>
      <c r="BE138" s="512"/>
      <c r="BF138" s="508"/>
      <c r="BG138" s="508"/>
      <c r="BH138" s="508"/>
      <c r="BI138" s="509"/>
      <c r="BJ138" s="519" t="s">
        <v>213</v>
      </c>
      <c r="BK138" s="520"/>
      <c r="BL138" s="508"/>
      <c r="BM138" s="508"/>
      <c r="BN138" s="508"/>
      <c r="BO138" s="509"/>
      <c r="BP138" s="519" t="s">
        <v>213</v>
      </c>
      <c r="BQ138" s="520"/>
      <c r="BR138" s="549" t="str">
        <f t="shared" si="3"/>
        <v/>
      </c>
      <c r="BS138" s="550"/>
      <c r="BT138" s="550"/>
      <c r="BU138" s="550"/>
      <c r="BV138" s="550"/>
      <c r="BW138" s="550"/>
      <c r="BX138" s="550"/>
      <c r="BY138" s="550"/>
      <c r="BZ138" s="550"/>
      <c r="CA138" s="550"/>
      <c r="CB138" s="550"/>
      <c r="CC138" s="550"/>
      <c r="CD138" s="551"/>
      <c r="CJ138" s="136">
        <f t="shared" si="4"/>
        <v>5</v>
      </c>
    </row>
    <row r="139" spans="1:88" s="91" customFormat="1" ht="35.1" customHeight="1">
      <c r="A139" s="523">
        <v>23</v>
      </c>
      <c r="B139" s="523"/>
      <c r="C139" s="483"/>
      <c r="D139" s="484"/>
      <c r="E139" s="484"/>
      <c r="F139" s="484"/>
      <c r="G139" s="484"/>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5"/>
      <c r="AD139" s="486" t="s">
        <v>306</v>
      </c>
      <c r="AE139" s="487"/>
      <c r="AF139" s="487"/>
      <c r="AG139" s="487"/>
      <c r="AH139" s="488"/>
      <c r="AI139" s="524" t="s">
        <v>306</v>
      </c>
      <c r="AJ139" s="525"/>
      <c r="AK139" s="525"/>
      <c r="AL139" s="525"/>
      <c r="AM139" s="525"/>
      <c r="AN139" s="521"/>
      <c r="AO139" s="521"/>
      <c r="AP139" s="521"/>
      <c r="AQ139" s="522"/>
      <c r="AR139" s="499" t="s">
        <v>215</v>
      </c>
      <c r="AS139" s="500"/>
      <c r="AT139" s="501"/>
      <c r="AU139" s="502"/>
      <c r="AV139" s="503" t="s">
        <v>214</v>
      </c>
      <c r="AW139" s="504"/>
      <c r="AX139" s="505"/>
      <c r="AY139" s="506"/>
      <c r="AZ139" s="506"/>
      <c r="BA139" s="507"/>
      <c r="BB139" s="512"/>
      <c r="BC139" s="512"/>
      <c r="BD139" s="512"/>
      <c r="BE139" s="512"/>
      <c r="BF139" s="508"/>
      <c r="BG139" s="508"/>
      <c r="BH139" s="508"/>
      <c r="BI139" s="509"/>
      <c r="BJ139" s="519" t="s">
        <v>213</v>
      </c>
      <c r="BK139" s="520"/>
      <c r="BL139" s="508"/>
      <c r="BM139" s="508"/>
      <c r="BN139" s="508"/>
      <c r="BO139" s="509"/>
      <c r="BP139" s="519" t="s">
        <v>213</v>
      </c>
      <c r="BQ139" s="520"/>
      <c r="BR139" s="549" t="str">
        <f t="shared" si="3"/>
        <v/>
      </c>
      <c r="BS139" s="550"/>
      <c r="BT139" s="550"/>
      <c r="BU139" s="550"/>
      <c r="BV139" s="550"/>
      <c r="BW139" s="550"/>
      <c r="BX139" s="550"/>
      <c r="BY139" s="550"/>
      <c r="BZ139" s="550"/>
      <c r="CA139" s="550"/>
      <c r="CB139" s="550"/>
      <c r="CC139" s="550"/>
      <c r="CD139" s="551"/>
      <c r="CJ139" s="136">
        <f t="shared" si="4"/>
        <v>5</v>
      </c>
    </row>
    <row r="140" spans="1:88" s="91" customFormat="1" ht="35.1" customHeight="1">
      <c r="A140" s="523">
        <v>24</v>
      </c>
      <c r="B140" s="523"/>
      <c r="C140" s="483"/>
      <c r="D140" s="484"/>
      <c r="E140" s="484"/>
      <c r="F140" s="484"/>
      <c r="G140" s="484"/>
      <c r="H140" s="484"/>
      <c r="I140" s="484"/>
      <c r="J140" s="484"/>
      <c r="K140" s="484"/>
      <c r="L140" s="484"/>
      <c r="M140" s="484"/>
      <c r="N140" s="484"/>
      <c r="O140" s="484"/>
      <c r="P140" s="484"/>
      <c r="Q140" s="484"/>
      <c r="R140" s="484"/>
      <c r="S140" s="484"/>
      <c r="T140" s="484"/>
      <c r="U140" s="484"/>
      <c r="V140" s="484"/>
      <c r="W140" s="484"/>
      <c r="X140" s="484"/>
      <c r="Y140" s="484"/>
      <c r="Z140" s="484"/>
      <c r="AA140" s="484"/>
      <c r="AB140" s="484"/>
      <c r="AC140" s="485"/>
      <c r="AD140" s="486" t="s">
        <v>306</v>
      </c>
      <c r="AE140" s="487"/>
      <c r="AF140" s="487"/>
      <c r="AG140" s="487"/>
      <c r="AH140" s="488"/>
      <c r="AI140" s="524" t="s">
        <v>306</v>
      </c>
      <c r="AJ140" s="525"/>
      <c r="AK140" s="525"/>
      <c r="AL140" s="525"/>
      <c r="AM140" s="525"/>
      <c r="AN140" s="521"/>
      <c r="AO140" s="521"/>
      <c r="AP140" s="521"/>
      <c r="AQ140" s="522"/>
      <c r="AR140" s="499" t="s">
        <v>215</v>
      </c>
      <c r="AS140" s="500"/>
      <c r="AT140" s="501"/>
      <c r="AU140" s="502"/>
      <c r="AV140" s="503" t="s">
        <v>214</v>
      </c>
      <c r="AW140" s="504"/>
      <c r="AX140" s="505"/>
      <c r="AY140" s="506"/>
      <c r="AZ140" s="506"/>
      <c r="BA140" s="507"/>
      <c r="BB140" s="512"/>
      <c r="BC140" s="512"/>
      <c r="BD140" s="512"/>
      <c r="BE140" s="512"/>
      <c r="BF140" s="508"/>
      <c r="BG140" s="508"/>
      <c r="BH140" s="508"/>
      <c r="BI140" s="509"/>
      <c r="BJ140" s="519" t="s">
        <v>213</v>
      </c>
      <c r="BK140" s="520"/>
      <c r="BL140" s="508"/>
      <c r="BM140" s="508"/>
      <c r="BN140" s="508"/>
      <c r="BO140" s="509"/>
      <c r="BP140" s="519" t="s">
        <v>213</v>
      </c>
      <c r="BQ140" s="520"/>
      <c r="BR140" s="549" t="str">
        <f t="shared" si="3"/>
        <v/>
      </c>
      <c r="BS140" s="550"/>
      <c r="BT140" s="550"/>
      <c r="BU140" s="550"/>
      <c r="BV140" s="550"/>
      <c r="BW140" s="550"/>
      <c r="BX140" s="550"/>
      <c r="BY140" s="550"/>
      <c r="BZ140" s="550"/>
      <c r="CA140" s="550"/>
      <c r="CB140" s="550"/>
      <c r="CC140" s="550"/>
      <c r="CD140" s="551"/>
      <c r="CJ140" s="136">
        <f t="shared" si="4"/>
        <v>5</v>
      </c>
    </row>
    <row r="141" spans="1:88" s="91" customFormat="1" ht="35.1" customHeight="1">
      <c r="A141" s="523">
        <v>25</v>
      </c>
      <c r="B141" s="523"/>
      <c r="C141" s="483"/>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5"/>
      <c r="AD141" s="486" t="s">
        <v>306</v>
      </c>
      <c r="AE141" s="487"/>
      <c r="AF141" s="487"/>
      <c r="AG141" s="487"/>
      <c r="AH141" s="488"/>
      <c r="AI141" s="524" t="s">
        <v>306</v>
      </c>
      <c r="AJ141" s="525"/>
      <c r="AK141" s="525"/>
      <c r="AL141" s="525"/>
      <c r="AM141" s="525"/>
      <c r="AN141" s="521"/>
      <c r="AO141" s="521"/>
      <c r="AP141" s="521"/>
      <c r="AQ141" s="522"/>
      <c r="AR141" s="499" t="s">
        <v>215</v>
      </c>
      <c r="AS141" s="500"/>
      <c r="AT141" s="501"/>
      <c r="AU141" s="502"/>
      <c r="AV141" s="503" t="s">
        <v>214</v>
      </c>
      <c r="AW141" s="504"/>
      <c r="AX141" s="505"/>
      <c r="AY141" s="506"/>
      <c r="AZ141" s="506"/>
      <c r="BA141" s="507"/>
      <c r="BB141" s="512"/>
      <c r="BC141" s="512"/>
      <c r="BD141" s="512"/>
      <c r="BE141" s="512"/>
      <c r="BF141" s="508"/>
      <c r="BG141" s="508"/>
      <c r="BH141" s="508"/>
      <c r="BI141" s="509"/>
      <c r="BJ141" s="519" t="s">
        <v>213</v>
      </c>
      <c r="BK141" s="520"/>
      <c r="BL141" s="508"/>
      <c r="BM141" s="508"/>
      <c r="BN141" s="508"/>
      <c r="BO141" s="509"/>
      <c r="BP141" s="519" t="s">
        <v>213</v>
      </c>
      <c r="BQ141" s="520"/>
      <c r="BR141" s="549" t="str">
        <f t="shared" si="3"/>
        <v/>
      </c>
      <c r="BS141" s="550"/>
      <c r="BT141" s="550"/>
      <c r="BU141" s="550"/>
      <c r="BV141" s="550"/>
      <c r="BW141" s="550"/>
      <c r="BX141" s="550"/>
      <c r="BY141" s="550"/>
      <c r="BZ141" s="550"/>
      <c r="CA141" s="550"/>
      <c r="CB141" s="550"/>
      <c r="CC141" s="550"/>
      <c r="CD141" s="551"/>
      <c r="CJ141" s="136">
        <f t="shared" si="4"/>
        <v>5</v>
      </c>
    </row>
    <row r="142" spans="1:88" s="91" customFormat="1" ht="35.1" customHeight="1">
      <c r="A142" s="523">
        <v>26</v>
      </c>
      <c r="B142" s="523"/>
      <c r="C142" s="483"/>
      <c r="D142" s="484"/>
      <c r="E142" s="484"/>
      <c r="F142" s="484"/>
      <c r="G142" s="484"/>
      <c r="H142" s="484"/>
      <c r="I142" s="484"/>
      <c r="J142" s="484"/>
      <c r="K142" s="484"/>
      <c r="L142" s="484"/>
      <c r="M142" s="484"/>
      <c r="N142" s="484"/>
      <c r="O142" s="484"/>
      <c r="P142" s="484"/>
      <c r="Q142" s="484"/>
      <c r="R142" s="484"/>
      <c r="S142" s="484"/>
      <c r="T142" s="484"/>
      <c r="U142" s="484"/>
      <c r="V142" s="484"/>
      <c r="W142" s="484"/>
      <c r="X142" s="484"/>
      <c r="Y142" s="484"/>
      <c r="Z142" s="484"/>
      <c r="AA142" s="484"/>
      <c r="AB142" s="484"/>
      <c r="AC142" s="485"/>
      <c r="AD142" s="486" t="s">
        <v>306</v>
      </c>
      <c r="AE142" s="487"/>
      <c r="AF142" s="487"/>
      <c r="AG142" s="487"/>
      <c r="AH142" s="488"/>
      <c r="AI142" s="524" t="s">
        <v>306</v>
      </c>
      <c r="AJ142" s="525"/>
      <c r="AK142" s="525"/>
      <c r="AL142" s="525"/>
      <c r="AM142" s="525"/>
      <c r="AN142" s="521"/>
      <c r="AO142" s="521"/>
      <c r="AP142" s="521"/>
      <c r="AQ142" s="522"/>
      <c r="AR142" s="499" t="s">
        <v>215</v>
      </c>
      <c r="AS142" s="500"/>
      <c r="AT142" s="501"/>
      <c r="AU142" s="502"/>
      <c r="AV142" s="503" t="s">
        <v>214</v>
      </c>
      <c r="AW142" s="504"/>
      <c r="AX142" s="505"/>
      <c r="AY142" s="506"/>
      <c r="AZ142" s="506"/>
      <c r="BA142" s="507"/>
      <c r="BB142" s="512"/>
      <c r="BC142" s="512"/>
      <c r="BD142" s="512"/>
      <c r="BE142" s="512"/>
      <c r="BF142" s="508"/>
      <c r="BG142" s="508"/>
      <c r="BH142" s="508"/>
      <c r="BI142" s="509"/>
      <c r="BJ142" s="519" t="s">
        <v>213</v>
      </c>
      <c r="BK142" s="520"/>
      <c r="BL142" s="508"/>
      <c r="BM142" s="508"/>
      <c r="BN142" s="508"/>
      <c r="BO142" s="509"/>
      <c r="BP142" s="519" t="s">
        <v>213</v>
      </c>
      <c r="BQ142" s="520"/>
      <c r="BR142" s="549" t="str">
        <f t="shared" si="3"/>
        <v/>
      </c>
      <c r="BS142" s="550"/>
      <c r="BT142" s="550"/>
      <c r="BU142" s="550"/>
      <c r="BV142" s="550"/>
      <c r="BW142" s="550"/>
      <c r="BX142" s="550"/>
      <c r="BY142" s="550"/>
      <c r="BZ142" s="550"/>
      <c r="CA142" s="550"/>
      <c r="CB142" s="550"/>
      <c r="CC142" s="550"/>
      <c r="CD142" s="551"/>
      <c r="CJ142" s="136">
        <f t="shared" si="4"/>
        <v>5</v>
      </c>
    </row>
    <row r="143" spans="1:88" s="91" customFormat="1" ht="35.1" customHeight="1">
      <c r="A143" s="523">
        <v>27</v>
      </c>
      <c r="B143" s="523"/>
      <c r="C143" s="483"/>
      <c r="D143" s="484"/>
      <c r="E143" s="484"/>
      <c r="F143" s="484"/>
      <c r="G143" s="484"/>
      <c r="H143" s="484"/>
      <c r="I143" s="484"/>
      <c r="J143" s="484"/>
      <c r="K143" s="484"/>
      <c r="L143" s="484"/>
      <c r="M143" s="484"/>
      <c r="N143" s="484"/>
      <c r="O143" s="484"/>
      <c r="P143" s="484"/>
      <c r="Q143" s="484"/>
      <c r="R143" s="484"/>
      <c r="S143" s="484"/>
      <c r="T143" s="484"/>
      <c r="U143" s="484"/>
      <c r="V143" s="484"/>
      <c r="W143" s="484"/>
      <c r="X143" s="484"/>
      <c r="Y143" s="484"/>
      <c r="Z143" s="484"/>
      <c r="AA143" s="484"/>
      <c r="AB143" s="484"/>
      <c r="AC143" s="485"/>
      <c r="AD143" s="486" t="s">
        <v>306</v>
      </c>
      <c r="AE143" s="487"/>
      <c r="AF143" s="487"/>
      <c r="AG143" s="487"/>
      <c r="AH143" s="488"/>
      <c r="AI143" s="524" t="s">
        <v>306</v>
      </c>
      <c r="AJ143" s="525"/>
      <c r="AK143" s="525"/>
      <c r="AL143" s="525"/>
      <c r="AM143" s="525"/>
      <c r="AN143" s="521"/>
      <c r="AO143" s="521"/>
      <c r="AP143" s="521"/>
      <c r="AQ143" s="522"/>
      <c r="AR143" s="499" t="s">
        <v>215</v>
      </c>
      <c r="AS143" s="500"/>
      <c r="AT143" s="501"/>
      <c r="AU143" s="502"/>
      <c r="AV143" s="503" t="s">
        <v>214</v>
      </c>
      <c r="AW143" s="504"/>
      <c r="AX143" s="505"/>
      <c r="AY143" s="506"/>
      <c r="AZ143" s="506"/>
      <c r="BA143" s="507"/>
      <c r="BB143" s="512"/>
      <c r="BC143" s="512"/>
      <c r="BD143" s="512"/>
      <c r="BE143" s="512"/>
      <c r="BF143" s="508"/>
      <c r="BG143" s="508"/>
      <c r="BH143" s="508"/>
      <c r="BI143" s="509"/>
      <c r="BJ143" s="519" t="s">
        <v>213</v>
      </c>
      <c r="BK143" s="520"/>
      <c r="BL143" s="508"/>
      <c r="BM143" s="508"/>
      <c r="BN143" s="508"/>
      <c r="BO143" s="509"/>
      <c r="BP143" s="519" t="s">
        <v>213</v>
      </c>
      <c r="BQ143" s="520"/>
      <c r="BR143" s="549" t="str">
        <f t="shared" si="3"/>
        <v/>
      </c>
      <c r="BS143" s="550"/>
      <c r="BT143" s="550"/>
      <c r="BU143" s="550"/>
      <c r="BV143" s="550"/>
      <c r="BW143" s="550"/>
      <c r="BX143" s="550"/>
      <c r="BY143" s="550"/>
      <c r="BZ143" s="550"/>
      <c r="CA143" s="550"/>
      <c r="CB143" s="550"/>
      <c r="CC143" s="550"/>
      <c r="CD143" s="551"/>
      <c r="CJ143" s="136">
        <f t="shared" si="4"/>
        <v>5</v>
      </c>
    </row>
    <row r="144" spans="1:88" s="91" customFormat="1" ht="35.1" customHeight="1">
      <c r="A144" s="523">
        <v>28</v>
      </c>
      <c r="B144" s="523"/>
      <c r="C144" s="483"/>
      <c r="D144" s="484"/>
      <c r="E144" s="484"/>
      <c r="F144" s="484"/>
      <c r="G144" s="484"/>
      <c r="H144" s="484"/>
      <c r="I144" s="484"/>
      <c r="J144" s="484"/>
      <c r="K144" s="484"/>
      <c r="L144" s="484"/>
      <c r="M144" s="484"/>
      <c r="N144" s="484"/>
      <c r="O144" s="484"/>
      <c r="P144" s="484"/>
      <c r="Q144" s="484"/>
      <c r="R144" s="484"/>
      <c r="S144" s="484"/>
      <c r="T144" s="484"/>
      <c r="U144" s="484"/>
      <c r="V144" s="484"/>
      <c r="W144" s="484"/>
      <c r="X144" s="484"/>
      <c r="Y144" s="484"/>
      <c r="Z144" s="484"/>
      <c r="AA144" s="484"/>
      <c r="AB144" s="484"/>
      <c r="AC144" s="485"/>
      <c r="AD144" s="486" t="s">
        <v>306</v>
      </c>
      <c r="AE144" s="487"/>
      <c r="AF144" s="487"/>
      <c r="AG144" s="487"/>
      <c r="AH144" s="488"/>
      <c r="AI144" s="524" t="s">
        <v>306</v>
      </c>
      <c r="AJ144" s="525"/>
      <c r="AK144" s="525"/>
      <c r="AL144" s="525"/>
      <c r="AM144" s="525"/>
      <c r="AN144" s="521"/>
      <c r="AO144" s="521"/>
      <c r="AP144" s="521"/>
      <c r="AQ144" s="522"/>
      <c r="AR144" s="499" t="s">
        <v>215</v>
      </c>
      <c r="AS144" s="500"/>
      <c r="AT144" s="501"/>
      <c r="AU144" s="502"/>
      <c r="AV144" s="503" t="s">
        <v>214</v>
      </c>
      <c r="AW144" s="504"/>
      <c r="AX144" s="505"/>
      <c r="AY144" s="506"/>
      <c r="AZ144" s="506"/>
      <c r="BA144" s="507"/>
      <c r="BB144" s="512"/>
      <c r="BC144" s="512"/>
      <c r="BD144" s="512"/>
      <c r="BE144" s="512"/>
      <c r="BF144" s="508"/>
      <c r="BG144" s="508"/>
      <c r="BH144" s="508"/>
      <c r="BI144" s="509"/>
      <c r="BJ144" s="519" t="s">
        <v>213</v>
      </c>
      <c r="BK144" s="520"/>
      <c r="BL144" s="508"/>
      <c r="BM144" s="508"/>
      <c r="BN144" s="508"/>
      <c r="BO144" s="509"/>
      <c r="BP144" s="519" t="s">
        <v>213</v>
      </c>
      <c r="BQ144" s="520"/>
      <c r="BR144" s="549" t="str">
        <f t="shared" si="3"/>
        <v/>
      </c>
      <c r="BS144" s="550"/>
      <c r="BT144" s="550"/>
      <c r="BU144" s="550"/>
      <c r="BV144" s="550"/>
      <c r="BW144" s="550"/>
      <c r="BX144" s="550"/>
      <c r="BY144" s="550"/>
      <c r="BZ144" s="550"/>
      <c r="CA144" s="550"/>
      <c r="CB144" s="550"/>
      <c r="CC144" s="550"/>
      <c r="CD144" s="551"/>
      <c r="CJ144" s="136">
        <f t="shared" si="4"/>
        <v>5</v>
      </c>
    </row>
    <row r="145" spans="1:88" s="91" customFormat="1" ht="35.1" customHeight="1">
      <c r="A145" s="523">
        <v>29</v>
      </c>
      <c r="B145" s="523"/>
      <c r="C145" s="483"/>
      <c r="D145" s="484"/>
      <c r="E145" s="484"/>
      <c r="F145" s="484"/>
      <c r="G145" s="484"/>
      <c r="H145" s="484"/>
      <c r="I145" s="484"/>
      <c r="J145" s="484"/>
      <c r="K145" s="484"/>
      <c r="L145" s="484"/>
      <c r="M145" s="484"/>
      <c r="N145" s="484"/>
      <c r="O145" s="484"/>
      <c r="P145" s="484"/>
      <c r="Q145" s="484"/>
      <c r="R145" s="484"/>
      <c r="S145" s="484"/>
      <c r="T145" s="484"/>
      <c r="U145" s="484"/>
      <c r="V145" s="484"/>
      <c r="W145" s="484"/>
      <c r="X145" s="484"/>
      <c r="Y145" s="484"/>
      <c r="Z145" s="484"/>
      <c r="AA145" s="484"/>
      <c r="AB145" s="484"/>
      <c r="AC145" s="485"/>
      <c r="AD145" s="486" t="s">
        <v>306</v>
      </c>
      <c r="AE145" s="487"/>
      <c r="AF145" s="487"/>
      <c r="AG145" s="487"/>
      <c r="AH145" s="488"/>
      <c r="AI145" s="524" t="s">
        <v>306</v>
      </c>
      <c r="AJ145" s="525"/>
      <c r="AK145" s="525"/>
      <c r="AL145" s="525"/>
      <c r="AM145" s="525"/>
      <c r="AN145" s="521"/>
      <c r="AO145" s="521"/>
      <c r="AP145" s="521"/>
      <c r="AQ145" s="522"/>
      <c r="AR145" s="499" t="s">
        <v>215</v>
      </c>
      <c r="AS145" s="500"/>
      <c r="AT145" s="501"/>
      <c r="AU145" s="502"/>
      <c r="AV145" s="503" t="s">
        <v>214</v>
      </c>
      <c r="AW145" s="504"/>
      <c r="AX145" s="505"/>
      <c r="AY145" s="506"/>
      <c r="AZ145" s="506"/>
      <c r="BA145" s="507"/>
      <c r="BB145" s="512"/>
      <c r="BC145" s="512"/>
      <c r="BD145" s="512"/>
      <c r="BE145" s="512"/>
      <c r="BF145" s="508"/>
      <c r="BG145" s="508"/>
      <c r="BH145" s="508"/>
      <c r="BI145" s="509"/>
      <c r="BJ145" s="519" t="s">
        <v>213</v>
      </c>
      <c r="BK145" s="520"/>
      <c r="BL145" s="508"/>
      <c r="BM145" s="508"/>
      <c r="BN145" s="508"/>
      <c r="BO145" s="509"/>
      <c r="BP145" s="519" t="s">
        <v>213</v>
      </c>
      <c r="BQ145" s="520"/>
      <c r="BR145" s="549" t="str">
        <f t="shared" si="3"/>
        <v/>
      </c>
      <c r="BS145" s="550"/>
      <c r="BT145" s="550"/>
      <c r="BU145" s="550"/>
      <c r="BV145" s="550"/>
      <c r="BW145" s="550"/>
      <c r="BX145" s="550"/>
      <c r="BY145" s="550"/>
      <c r="BZ145" s="550"/>
      <c r="CA145" s="550"/>
      <c r="CB145" s="550"/>
      <c r="CC145" s="550"/>
      <c r="CD145" s="551"/>
      <c r="CJ145" s="136">
        <f t="shared" si="4"/>
        <v>5</v>
      </c>
    </row>
    <row r="146" spans="1:88" s="91" customFormat="1" ht="35.1" customHeight="1">
      <c r="A146" s="523">
        <v>30</v>
      </c>
      <c r="B146" s="523"/>
      <c r="C146" s="483"/>
      <c r="D146" s="484"/>
      <c r="E146" s="484"/>
      <c r="F146" s="484"/>
      <c r="G146" s="484"/>
      <c r="H146" s="484"/>
      <c r="I146" s="484"/>
      <c r="J146" s="484"/>
      <c r="K146" s="484"/>
      <c r="L146" s="484"/>
      <c r="M146" s="484"/>
      <c r="N146" s="484"/>
      <c r="O146" s="484"/>
      <c r="P146" s="484"/>
      <c r="Q146" s="484"/>
      <c r="R146" s="484"/>
      <c r="S146" s="484"/>
      <c r="T146" s="484"/>
      <c r="U146" s="484"/>
      <c r="V146" s="484"/>
      <c r="W146" s="484"/>
      <c r="X146" s="484"/>
      <c r="Y146" s="484"/>
      <c r="Z146" s="484"/>
      <c r="AA146" s="484"/>
      <c r="AB146" s="484"/>
      <c r="AC146" s="485"/>
      <c r="AD146" s="486" t="s">
        <v>306</v>
      </c>
      <c r="AE146" s="487"/>
      <c r="AF146" s="487"/>
      <c r="AG146" s="487"/>
      <c r="AH146" s="488"/>
      <c r="AI146" s="524" t="s">
        <v>306</v>
      </c>
      <c r="AJ146" s="525"/>
      <c r="AK146" s="525"/>
      <c r="AL146" s="525"/>
      <c r="AM146" s="525"/>
      <c r="AN146" s="521"/>
      <c r="AO146" s="521"/>
      <c r="AP146" s="521"/>
      <c r="AQ146" s="522"/>
      <c r="AR146" s="499" t="s">
        <v>215</v>
      </c>
      <c r="AS146" s="500"/>
      <c r="AT146" s="501"/>
      <c r="AU146" s="502"/>
      <c r="AV146" s="503" t="s">
        <v>214</v>
      </c>
      <c r="AW146" s="504"/>
      <c r="AX146" s="505"/>
      <c r="AY146" s="506"/>
      <c r="AZ146" s="506"/>
      <c r="BA146" s="507"/>
      <c r="BB146" s="512"/>
      <c r="BC146" s="512"/>
      <c r="BD146" s="512"/>
      <c r="BE146" s="512"/>
      <c r="BF146" s="508"/>
      <c r="BG146" s="508"/>
      <c r="BH146" s="508"/>
      <c r="BI146" s="509"/>
      <c r="BJ146" s="519" t="s">
        <v>213</v>
      </c>
      <c r="BK146" s="520"/>
      <c r="BL146" s="508"/>
      <c r="BM146" s="508"/>
      <c r="BN146" s="508"/>
      <c r="BO146" s="509"/>
      <c r="BP146" s="519" t="s">
        <v>213</v>
      </c>
      <c r="BQ146" s="520"/>
      <c r="BR146" s="549" t="str">
        <f t="shared" si="3"/>
        <v/>
      </c>
      <c r="BS146" s="550"/>
      <c r="BT146" s="550"/>
      <c r="BU146" s="550"/>
      <c r="BV146" s="550"/>
      <c r="BW146" s="550"/>
      <c r="BX146" s="550"/>
      <c r="BY146" s="550"/>
      <c r="BZ146" s="550"/>
      <c r="CA146" s="550"/>
      <c r="CB146" s="550"/>
      <c r="CC146" s="550"/>
      <c r="CD146" s="551"/>
      <c r="CJ146" s="136">
        <f t="shared" si="4"/>
        <v>5</v>
      </c>
    </row>
    <row r="147" spans="1:88" s="91" customFormat="1" ht="35.1" customHeight="1">
      <c r="A147" s="523">
        <v>31</v>
      </c>
      <c r="B147" s="523"/>
      <c r="C147" s="483"/>
      <c r="D147" s="484"/>
      <c r="E147" s="484"/>
      <c r="F147" s="484"/>
      <c r="G147" s="484"/>
      <c r="H147" s="484"/>
      <c r="I147" s="484"/>
      <c r="J147" s="484"/>
      <c r="K147" s="484"/>
      <c r="L147" s="484"/>
      <c r="M147" s="484"/>
      <c r="N147" s="484"/>
      <c r="O147" s="484"/>
      <c r="P147" s="484"/>
      <c r="Q147" s="484"/>
      <c r="R147" s="484"/>
      <c r="S147" s="484"/>
      <c r="T147" s="484"/>
      <c r="U147" s="484"/>
      <c r="V147" s="484"/>
      <c r="W147" s="484"/>
      <c r="X147" s="484"/>
      <c r="Y147" s="484"/>
      <c r="Z147" s="484"/>
      <c r="AA147" s="484"/>
      <c r="AB147" s="484"/>
      <c r="AC147" s="485"/>
      <c r="AD147" s="486" t="s">
        <v>306</v>
      </c>
      <c r="AE147" s="487"/>
      <c r="AF147" s="487"/>
      <c r="AG147" s="487"/>
      <c r="AH147" s="488"/>
      <c r="AI147" s="524" t="s">
        <v>306</v>
      </c>
      <c r="AJ147" s="525"/>
      <c r="AK147" s="525"/>
      <c r="AL147" s="525"/>
      <c r="AM147" s="525"/>
      <c r="AN147" s="521"/>
      <c r="AO147" s="521"/>
      <c r="AP147" s="521"/>
      <c r="AQ147" s="522"/>
      <c r="AR147" s="499" t="s">
        <v>215</v>
      </c>
      <c r="AS147" s="500"/>
      <c r="AT147" s="501"/>
      <c r="AU147" s="502"/>
      <c r="AV147" s="503" t="s">
        <v>214</v>
      </c>
      <c r="AW147" s="504"/>
      <c r="AX147" s="505"/>
      <c r="AY147" s="506"/>
      <c r="AZ147" s="506"/>
      <c r="BA147" s="507"/>
      <c r="BB147" s="512"/>
      <c r="BC147" s="512"/>
      <c r="BD147" s="512"/>
      <c r="BE147" s="512"/>
      <c r="BF147" s="508"/>
      <c r="BG147" s="508"/>
      <c r="BH147" s="508"/>
      <c r="BI147" s="509"/>
      <c r="BJ147" s="519" t="s">
        <v>213</v>
      </c>
      <c r="BK147" s="520"/>
      <c r="BL147" s="508"/>
      <c r="BM147" s="508"/>
      <c r="BN147" s="508"/>
      <c r="BO147" s="509"/>
      <c r="BP147" s="519" t="s">
        <v>213</v>
      </c>
      <c r="BQ147" s="520"/>
      <c r="BR147" s="549" t="str">
        <f t="shared" si="3"/>
        <v/>
      </c>
      <c r="BS147" s="550"/>
      <c r="BT147" s="550"/>
      <c r="BU147" s="550"/>
      <c r="BV147" s="550"/>
      <c r="BW147" s="550"/>
      <c r="BX147" s="550"/>
      <c r="BY147" s="550"/>
      <c r="BZ147" s="550"/>
      <c r="CA147" s="550"/>
      <c r="CB147" s="550"/>
      <c r="CC147" s="550"/>
      <c r="CD147" s="551"/>
      <c r="CJ147" s="136">
        <f t="shared" si="4"/>
        <v>5</v>
      </c>
    </row>
    <row r="148" spans="1:88" s="91" customFormat="1" ht="35.1" customHeight="1">
      <c r="A148" s="523">
        <v>32</v>
      </c>
      <c r="B148" s="523"/>
      <c r="C148" s="483"/>
      <c r="D148" s="484"/>
      <c r="E148" s="484"/>
      <c r="F148" s="484"/>
      <c r="G148" s="484"/>
      <c r="H148" s="484"/>
      <c r="I148" s="484"/>
      <c r="J148" s="484"/>
      <c r="K148" s="484"/>
      <c r="L148" s="484"/>
      <c r="M148" s="484"/>
      <c r="N148" s="484"/>
      <c r="O148" s="484"/>
      <c r="P148" s="484"/>
      <c r="Q148" s="484"/>
      <c r="R148" s="484"/>
      <c r="S148" s="484"/>
      <c r="T148" s="484"/>
      <c r="U148" s="484"/>
      <c r="V148" s="484"/>
      <c r="W148" s="484"/>
      <c r="X148" s="484"/>
      <c r="Y148" s="484"/>
      <c r="Z148" s="484"/>
      <c r="AA148" s="484"/>
      <c r="AB148" s="484"/>
      <c r="AC148" s="485"/>
      <c r="AD148" s="486" t="s">
        <v>306</v>
      </c>
      <c r="AE148" s="487"/>
      <c r="AF148" s="487"/>
      <c r="AG148" s="487"/>
      <c r="AH148" s="488"/>
      <c r="AI148" s="524" t="s">
        <v>306</v>
      </c>
      <c r="AJ148" s="525"/>
      <c r="AK148" s="525"/>
      <c r="AL148" s="525"/>
      <c r="AM148" s="525"/>
      <c r="AN148" s="521"/>
      <c r="AO148" s="521"/>
      <c r="AP148" s="521"/>
      <c r="AQ148" s="522"/>
      <c r="AR148" s="499" t="s">
        <v>215</v>
      </c>
      <c r="AS148" s="500"/>
      <c r="AT148" s="501"/>
      <c r="AU148" s="502"/>
      <c r="AV148" s="503" t="s">
        <v>214</v>
      </c>
      <c r="AW148" s="504"/>
      <c r="AX148" s="505"/>
      <c r="AY148" s="506"/>
      <c r="AZ148" s="506"/>
      <c r="BA148" s="507"/>
      <c r="BB148" s="512"/>
      <c r="BC148" s="512"/>
      <c r="BD148" s="512"/>
      <c r="BE148" s="512"/>
      <c r="BF148" s="508"/>
      <c r="BG148" s="508"/>
      <c r="BH148" s="508"/>
      <c r="BI148" s="509"/>
      <c r="BJ148" s="519" t="s">
        <v>213</v>
      </c>
      <c r="BK148" s="520"/>
      <c r="BL148" s="508"/>
      <c r="BM148" s="508"/>
      <c r="BN148" s="508"/>
      <c r="BO148" s="509"/>
      <c r="BP148" s="519" t="s">
        <v>213</v>
      </c>
      <c r="BQ148" s="520"/>
      <c r="BR148" s="549" t="str">
        <f t="shared" si="3"/>
        <v/>
      </c>
      <c r="BS148" s="550"/>
      <c r="BT148" s="550"/>
      <c r="BU148" s="550"/>
      <c r="BV148" s="550"/>
      <c r="BW148" s="550"/>
      <c r="BX148" s="550"/>
      <c r="BY148" s="550"/>
      <c r="BZ148" s="550"/>
      <c r="CA148" s="550"/>
      <c r="CB148" s="550"/>
      <c r="CC148" s="550"/>
      <c r="CD148" s="551"/>
      <c r="CJ148" s="136">
        <f t="shared" si="4"/>
        <v>5</v>
      </c>
    </row>
    <row r="149" spans="1:88" s="91" customFormat="1" ht="35.1" customHeight="1">
      <c r="A149" s="523">
        <v>33</v>
      </c>
      <c r="B149" s="523"/>
      <c r="C149" s="483"/>
      <c r="D149" s="484"/>
      <c r="E149" s="484"/>
      <c r="F149" s="484"/>
      <c r="G149" s="484"/>
      <c r="H149" s="484"/>
      <c r="I149" s="484"/>
      <c r="J149" s="484"/>
      <c r="K149" s="484"/>
      <c r="L149" s="484"/>
      <c r="M149" s="484"/>
      <c r="N149" s="484"/>
      <c r="O149" s="484"/>
      <c r="P149" s="484"/>
      <c r="Q149" s="484"/>
      <c r="R149" s="484"/>
      <c r="S149" s="484"/>
      <c r="T149" s="484"/>
      <c r="U149" s="484"/>
      <c r="V149" s="484"/>
      <c r="W149" s="484"/>
      <c r="X149" s="484"/>
      <c r="Y149" s="484"/>
      <c r="Z149" s="484"/>
      <c r="AA149" s="484"/>
      <c r="AB149" s="484"/>
      <c r="AC149" s="485"/>
      <c r="AD149" s="486" t="s">
        <v>306</v>
      </c>
      <c r="AE149" s="487"/>
      <c r="AF149" s="487"/>
      <c r="AG149" s="487"/>
      <c r="AH149" s="488"/>
      <c r="AI149" s="524" t="s">
        <v>306</v>
      </c>
      <c r="AJ149" s="525"/>
      <c r="AK149" s="525"/>
      <c r="AL149" s="525"/>
      <c r="AM149" s="525"/>
      <c r="AN149" s="521"/>
      <c r="AO149" s="521"/>
      <c r="AP149" s="521"/>
      <c r="AQ149" s="522"/>
      <c r="AR149" s="499" t="s">
        <v>215</v>
      </c>
      <c r="AS149" s="500"/>
      <c r="AT149" s="501"/>
      <c r="AU149" s="502"/>
      <c r="AV149" s="503" t="s">
        <v>214</v>
      </c>
      <c r="AW149" s="504"/>
      <c r="AX149" s="505"/>
      <c r="AY149" s="506"/>
      <c r="AZ149" s="506"/>
      <c r="BA149" s="507"/>
      <c r="BB149" s="512"/>
      <c r="BC149" s="512"/>
      <c r="BD149" s="512"/>
      <c r="BE149" s="512"/>
      <c r="BF149" s="508"/>
      <c r="BG149" s="508"/>
      <c r="BH149" s="508"/>
      <c r="BI149" s="509"/>
      <c r="BJ149" s="519" t="s">
        <v>213</v>
      </c>
      <c r="BK149" s="520"/>
      <c r="BL149" s="508"/>
      <c r="BM149" s="508"/>
      <c r="BN149" s="508"/>
      <c r="BO149" s="509"/>
      <c r="BP149" s="519" t="s">
        <v>213</v>
      </c>
      <c r="BQ149" s="520"/>
      <c r="BR149" s="549" t="str">
        <f t="shared" si="3"/>
        <v/>
      </c>
      <c r="BS149" s="550"/>
      <c r="BT149" s="550"/>
      <c r="BU149" s="550"/>
      <c r="BV149" s="550"/>
      <c r="BW149" s="550"/>
      <c r="BX149" s="550"/>
      <c r="BY149" s="550"/>
      <c r="BZ149" s="550"/>
      <c r="CA149" s="550"/>
      <c r="CB149" s="550"/>
      <c r="CC149" s="550"/>
      <c r="CD149" s="551"/>
      <c r="CJ149" s="136">
        <f t="shared" si="4"/>
        <v>5</v>
      </c>
    </row>
    <row r="150" spans="1:88" s="91" customFormat="1" ht="35.1" customHeight="1">
      <c r="A150" s="523">
        <v>34</v>
      </c>
      <c r="B150" s="523"/>
      <c r="C150" s="483"/>
      <c r="D150" s="484"/>
      <c r="E150" s="484"/>
      <c r="F150" s="484"/>
      <c r="G150" s="484"/>
      <c r="H150" s="484"/>
      <c r="I150" s="484"/>
      <c r="J150" s="484"/>
      <c r="K150" s="484"/>
      <c r="L150" s="484"/>
      <c r="M150" s="484"/>
      <c r="N150" s="484"/>
      <c r="O150" s="484"/>
      <c r="P150" s="484"/>
      <c r="Q150" s="484"/>
      <c r="R150" s="484"/>
      <c r="S150" s="484"/>
      <c r="T150" s="484"/>
      <c r="U150" s="484"/>
      <c r="V150" s="484"/>
      <c r="W150" s="484"/>
      <c r="X150" s="484"/>
      <c r="Y150" s="484"/>
      <c r="Z150" s="484"/>
      <c r="AA150" s="484"/>
      <c r="AB150" s="484"/>
      <c r="AC150" s="485"/>
      <c r="AD150" s="486" t="s">
        <v>306</v>
      </c>
      <c r="AE150" s="487"/>
      <c r="AF150" s="487"/>
      <c r="AG150" s="487"/>
      <c r="AH150" s="488"/>
      <c r="AI150" s="524" t="s">
        <v>306</v>
      </c>
      <c r="AJ150" s="525"/>
      <c r="AK150" s="525"/>
      <c r="AL150" s="525"/>
      <c r="AM150" s="525"/>
      <c r="AN150" s="521"/>
      <c r="AO150" s="521"/>
      <c r="AP150" s="521"/>
      <c r="AQ150" s="522"/>
      <c r="AR150" s="499" t="s">
        <v>215</v>
      </c>
      <c r="AS150" s="500"/>
      <c r="AT150" s="501"/>
      <c r="AU150" s="502"/>
      <c r="AV150" s="503" t="s">
        <v>214</v>
      </c>
      <c r="AW150" s="504"/>
      <c r="AX150" s="505"/>
      <c r="AY150" s="506"/>
      <c r="AZ150" s="506"/>
      <c r="BA150" s="507"/>
      <c r="BB150" s="512"/>
      <c r="BC150" s="512"/>
      <c r="BD150" s="512"/>
      <c r="BE150" s="512"/>
      <c r="BF150" s="508"/>
      <c r="BG150" s="508"/>
      <c r="BH150" s="508"/>
      <c r="BI150" s="509"/>
      <c r="BJ150" s="519" t="s">
        <v>213</v>
      </c>
      <c r="BK150" s="520"/>
      <c r="BL150" s="508"/>
      <c r="BM150" s="508"/>
      <c r="BN150" s="508"/>
      <c r="BO150" s="509"/>
      <c r="BP150" s="519" t="s">
        <v>213</v>
      </c>
      <c r="BQ150" s="520"/>
      <c r="BR150" s="549" t="str">
        <f t="shared" si="3"/>
        <v/>
      </c>
      <c r="BS150" s="550"/>
      <c r="BT150" s="550"/>
      <c r="BU150" s="550"/>
      <c r="BV150" s="550"/>
      <c r="BW150" s="550"/>
      <c r="BX150" s="550"/>
      <c r="BY150" s="550"/>
      <c r="BZ150" s="550"/>
      <c r="CA150" s="550"/>
      <c r="CB150" s="550"/>
      <c r="CC150" s="550"/>
      <c r="CD150" s="551"/>
      <c r="CJ150" s="136">
        <f t="shared" si="4"/>
        <v>5</v>
      </c>
    </row>
    <row r="151" spans="1:88" s="91" customFormat="1" ht="35.1" customHeight="1">
      <c r="A151" s="523">
        <v>35</v>
      </c>
      <c r="B151" s="523"/>
      <c r="C151" s="483"/>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4"/>
      <c r="Z151" s="484"/>
      <c r="AA151" s="484"/>
      <c r="AB151" s="484"/>
      <c r="AC151" s="485"/>
      <c r="AD151" s="486" t="s">
        <v>306</v>
      </c>
      <c r="AE151" s="487"/>
      <c r="AF151" s="487"/>
      <c r="AG151" s="487"/>
      <c r="AH151" s="488"/>
      <c r="AI151" s="524" t="s">
        <v>306</v>
      </c>
      <c r="AJ151" s="525"/>
      <c r="AK151" s="525"/>
      <c r="AL151" s="525"/>
      <c r="AM151" s="525"/>
      <c r="AN151" s="521"/>
      <c r="AO151" s="521"/>
      <c r="AP151" s="521"/>
      <c r="AQ151" s="522"/>
      <c r="AR151" s="499" t="s">
        <v>215</v>
      </c>
      <c r="AS151" s="500"/>
      <c r="AT151" s="501"/>
      <c r="AU151" s="502"/>
      <c r="AV151" s="503" t="s">
        <v>214</v>
      </c>
      <c r="AW151" s="504"/>
      <c r="AX151" s="505"/>
      <c r="AY151" s="506"/>
      <c r="AZ151" s="506"/>
      <c r="BA151" s="507"/>
      <c r="BB151" s="512"/>
      <c r="BC151" s="512"/>
      <c r="BD151" s="512"/>
      <c r="BE151" s="512"/>
      <c r="BF151" s="508"/>
      <c r="BG151" s="508"/>
      <c r="BH151" s="508"/>
      <c r="BI151" s="509"/>
      <c r="BJ151" s="519" t="s">
        <v>213</v>
      </c>
      <c r="BK151" s="520"/>
      <c r="BL151" s="508"/>
      <c r="BM151" s="508"/>
      <c r="BN151" s="508"/>
      <c r="BO151" s="509"/>
      <c r="BP151" s="519" t="s">
        <v>213</v>
      </c>
      <c r="BQ151" s="520"/>
      <c r="BR151" s="549" t="str">
        <f t="shared" si="3"/>
        <v/>
      </c>
      <c r="BS151" s="550"/>
      <c r="BT151" s="550"/>
      <c r="BU151" s="550"/>
      <c r="BV151" s="550"/>
      <c r="BW151" s="550"/>
      <c r="BX151" s="550"/>
      <c r="BY151" s="550"/>
      <c r="BZ151" s="550"/>
      <c r="CA151" s="550"/>
      <c r="CB151" s="550"/>
      <c r="CC151" s="550"/>
      <c r="CD151" s="551"/>
      <c r="CJ151" s="136">
        <f t="shared" si="4"/>
        <v>5</v>
      </c>
    </row>
    <row r="152" spans="1:88" s="91" customFormat="1" ht="35.1" customHeight="1">
      <c r="A152" s="523">
        <v>36</v>
      </c>
      <c r="B152" s="523"/>
      <c r="C152" s="483"/>
      <c r="D152" s="484"/>
      <c r="E152" s="484"/>
      <c r="F152" s="484"/>
      <c r="G152" s="484"/>
      <c r="H152" s="484"/>
      <c r="I152" s="484"/>
      <c r="J152" s="484"/>
      <c r="K152" s="484"/>
      <c r="L152" s="484"/>
      <c r="M152" s="484"/>
      <c r="N152" s="484"/>
      <c r="O152" s="484"/>
      <c r="P152" s="484"/>
      <c r="Q152" s="484"/>
      <c r="R152" s="484"/>
      <c r="S152" s="484"/>
      <c r="T152" s="484"/>
      <c r="U152" s="484"/>
      <c r="V152" s="484"/>
      <c r="W152" s="484"/>
      <c r="X152" s="484"/>
      <c r="Y152" s="484"/>
      <c r="Z152" s="484"/>
      <c r="AA152" s="484"/>
      <c r="AB152" s="484"/>
      <c r="AC152" s="485"/>
      <c r="AD152" s="486" t="s">
        <v>306</v>
      </c>
      <c r="AE152" s="487"/>
      <c r="AF152" s="487"/>
      <c r="AG152" s="487"/>
      <c r="AH152" s="488"/>
      <c r="AI152" s="524" t="s">
        <v>306</v>
      </c>
      <c r="AJ152" s="525"/>
      <c r="AK152" s="525"/>
      <c r="AL152" s="525"/>
      <c r="AM152" s="525"/>
      <c r="AN152" s="521"/>
      <c r="AO152" s="521"/>
      <c r="AP152" s="521"/>
      <c r="AQ152" s="522"/>
      <c r="AR152" s="499" t="s">
        <v>215</v>
      </c>
      <c r="AS152" s="500"/>
      <c r="AT152" s="501"/>
      <c r="AU152" s="502"/>
      <c r="AV152" s="503" t="s">
        <v>214</v>
      </c>
      <c r="AW152" s="504"/>
      <c r="AX152" s="505"/>
      <c r="AY152" s="506"/>
      <c r="AZ152" s="506"/>
      <c r="BA152" s="507"/>
      <c r="BB152" s="512"/>
      <c r="BC152" s="512"/>
      <c r="BD152" s="512"/>
      <c r="BE152" s="512"/>
      <c r="BF152" s="508"/>
      <c r="BG152" s="508"/>
      <c r="BH152" s="508"/>
      <c r="BI152" s="509"/>
      <c r="BJ152" s="519" t="s">
        <v>213</v>
      </c>
      <c r="BK152" s="520"/>
      <c r="BL152" s="508"/>
      <c r="BM152" s="508"/>
      <c r="BN152" s="508"/>
      <c r="BO152" s="509"/>
      <c r="BP152" s="519" t="s">
        <v>213</v>
      </c>
      <c r="BQ152" s="520"/>
      <c r="BR152" s="549" t="str">
        <f t="shared" si="3"/>
        <v/>
      </c>
      <c r="BS152" s="550"/>
      <c r="BT152" s="550"/>
      <c r="BU152" s="550"/>
      <c r="BV152" s="550"/>
      <c r="BW152" s="550"/>
      <c r="BX152" s="550"/>
      <c r="BY152" s="550"/>
      <c r="BZ152" s="550"/>
      <c r="CA152" s="550"/>
      <c r="CB152" s="550"/>
      <c r="CC152" s="550"/>
      <c r="CD152" s="551"/>
      <c r="CJ152" s="136">
        <f t="shared" si="4"/>
        <v>5</v>
      </c>
    </row>
    <row r="153" spans="1:88" s="91" customFormat="1" ht="35.1" customHeight="1">
      <c r="A153" s="523">
        <v>37</v>
      </c>
      <c r="B153" s="523"/>
      <c r="C153" s="483"/>
      <c r="D153" s="484"/>
      <c r="E153" s="484"/>
      <c r="F153" s="484"/>
      <c r="G153" s="484"/>
      <c r="H153" s="484"/>
      <c r="I153" s="484"/>
      <c r="J153" s="484"/>
      <c r="K153" s="484"/>
      <c r="L153" s="484"/>
      <c r="M153" s="484"/>
      <c r="N153" s="484"/>
      <c r="O153" s="484"/>
      <c r="P153" s="484"/>
      <c r="Q153" s="484"/>
      <c r="R153" s="484"/>
      <c r="S153" s="484"/>
      <c r="T153" s="484"/>
      <c r="U153" s="484"/>
      <c r="V153" s="484"/>
      <c r="W153" s="484"/>
      <c r="X153" s="484"/>
      <c r="Y153" s="484"/>
      <c r="Z153" s="484"/>
      <c r="AA153" s="484"/>
      <c r="AB153" s="484"/>
      <c r="AC153" s="485"/>
      <c r="AD153" s="486" t="s">
        <v>306</v>
      </c>
      <c r="AE153" s="487"/>
      <c r="AF153" s="487"/>
      <c r="AG153" s="487"/>
      <c r="AH153" s="488"/>
      <c r="AI153" s="524" t="s">
        <v>306</v>
      </c>
      <c r="AJ153" s="525"/>
      <c r="AK153" s="525"/>
      <c r="AL153" s="525"/>
      <c r="AM153" s="525"/>
      <c r="AN153" s="521"/>
      <c r="AO153" s="521"/>
      <c r="AP153" s="521"/>
      <c r="AQ153" s="522"/>
      <c r="AR153" s="499" t="s">
        <v>215</v>
      </c>
      <c r="AS153" s="500"/>
      <c r="AT153" s="501"/>
      <c r="AU153" s="502"/>
      <c r="AV153" s="503" t="s">
        <v>214</v>
      </c>
      <c r="AW153" s="504"/>
      <c r="AX153" s="505"/>
      <c r="AY153" s="506"/>
      <c r="AZ153" s="506"/>
      <c r="BA153" s="507"/>
      <c r="BB153" s="512"/>
      <c r="BC153" s="512"/>
      <c r="BD153" s="512"/>
      <c r="BE153" s="512"/>
      <c r="BF153" s="508"/>
      <c r="BG153" s="508"/>
      <c r="BH153" s="508"/>
      <c r="BI153" s="509"/>
      <c r="BJ153" s="519" t="s">
        <v>213</v>
      </c>
      <c r="BK153" s="520"/>
      <c r="BL153" s="508"/>
      <c r="BM153" s="508"/>
      <c r="BN153" s="508"/>
      <c r="BO153" s="509"/>
      <c r="BP153" s="519" t="s">
        <v>213</v>
      </c>
      <c r="BQ153" s="520"/>
      <c r="BR153" s="549" t="str">
        <f t="shared" si="3"/>
        <v/>
      </c>
      <c r="BS153" s="550"/>
      <c r="BT153" s="550"/>
      <c r="BU153" s="550"/>
      <c r="BV153" s="550"/>
      <c r="BW153" s="550"/>
      <c r="BX153" s="550"/>
      <c r="BY153" s="550"/>
      <c r="BZ153" s="550"/>
      <c r="CA153" s="550"/>
      <c r="CB153" s="550"/>
      <c r="CC153" s="550"/>
      <c r="CD153" s="551"/>
      <c r="CJ153" s="136">
        <f t="shared" si="4"/>
        <v>5</v>
      </c>
    </row>
    <row r="154" spans="1:88" s="91" customFormat="1" ht="35.1" customHeight="1">
      <c r="A154" s="523">
        <v>38</v>
      </c>
      <c r="B154" s="523"/>
      <c r="C154" s="483"/>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4"/>
      <c r="Z154" s="484"/>
      <c r="AA154" s="484"/>
      <c r="AB154" s="484"/>
      <c r="AC154" s="485"/>
      <c r="AD154" s="486" t="s">
        <v>306</v>
      </c>
      <c r="AE154" s="487"/>
      <c r="AF154" s="487"/>
      <c r="AG154" s="487"/>
      <c r="AH154" s="488"/>
      <c r="AI154" s="524" t="s">
        <v>306</v>
      </c>
      <c r="AJ154" s="525"/>
      <c r="AK154" s="525"/>
      <c r="AL154" s="525"/>
      <c r="AM154" s="525"/>
      <c r="AN154" s="521"/>
      <c r="AO154" s="521"/>
      <c r="AP154" s="521"/>
      <c r="AQ154" s="522"/>
      <c r="AR154" s="499" t="s">
        <v>215</v>
      </c>
      <c r="AS154" s="500"/>
      <c r="AT154" s="501"/>
      <c r="AU154" s="502"/>
      <c r="AV154" s="503" t="s">
        <v>214</v>
      </c>
      <c r="AW154" s="504"/>
      <c r="AX154" s="505"/>
      <c r="AY154" s="506"/>
      <c r="AZ154" s="506"/>
      <c r="BA154" s="507"/>
      <c r="BB154" s="512"/>
      <c r="BC154" s="512"/>
      <c r="BD154" s="512"/>
      <c r="BE154" s="512"/>
      <c r="BF154" s="508"/>
      <c r="BG154" s="508"/>
      <c r="BH154" s="508"/>
      <c r="BI154" s="509"/>
      <c r="BJ154" s="519" t="s">
        <v>213</v>
      </c>
      <c r="BK154" s="520"/>
      <c r="BL154" s="508"/>
      <c r="BM154" s="508"/>
      <c r="BN154" s="508"/>
      <c r="BO154" s="509"/>
      <c r="BP154" s="519" t="s">
        <v>213</v>
      </c>
      <c r="BQ154" s="520"/>
      <c r="BR154" s="549" t="str">
        <f t="shared" si="3"/>
        <v/>
      </c>
      <c r="BS154" s="550"/>
      <c r="BT154" s="550"/>
      <c r="BU154" s="550"/>
      <c r="BV154" s="550"/>
      <c r="BW154" s="550"/>
      <c r="BX154" s="550"/>
      <c r="BY154" s="550"/>
      <c r="BZ154" s="550"/>
      <c r="CA154" s="550"/>
      <c r="CB154" s="550"/>
      <c r="CC154" s="550"/>
      <c r="CD154" s="551"/>
      <c r="CJ154" s="136">
        <f t="shared" si="4"/>
        <v>5</v>
      </c>
    </row>
    <row r="155" spans="1:88" s="91" customFormat="1" ht="35.1" customHeight="1">
      <c r="A155" s="523">
        <v>39</v>
      </c>
      <c r="B155" s="523"/>
      <c r="C155" s="483"/>
      <c r="D155" s="484"/>
      <c r="E155" s="484"/>
      <c r="F155" s="484"/>
      <c r="G155" s="484"/>
      <c r="H155" s="484"/>
      <c r="I155" s="484"/>
      <c r="J155" s="484"/>
      <c r="K155" s="484"/>
      <c r="L155" s="484"/>
      <c r="M155" s="484"/>
      <c r="N155" s="484"/>
      <c r="O155" s="484"/>
      <c r="P155" s="484"/>
      <c r="Q155" s="484"/>
      <c r="R155" s="484"/>
      <c r="S155" s="484"/>
      <c r="T155" s="484"/>
      <c r="U155" s="484"/>
      <c r="V155" s="484"/>
      <c r="W155" s="484"/>
      <c r="X155" s="484"/>
      <c r="Y155" s="484"/>
      <c r="Z155" s="484"/>
      <c r="AA155" s="484"/>
      <c r="AB155" s="484"/>
      <c r="AC155" s="485"/>
      <c r="AD155" s="486" t="s">
        <v>306</v>
      </c>
      <c r="AE155" s="487"/>
      <c r="AF155" s="487"/>
      <c r="AG155" s="487"/>
      <c r="AH155" s="488"/>
      <c r="AI155" s="524" t="s">
        <v>306</v>
      </c>
      <c r="AJ155" s="525"/>
      <c r="AK155" s="525"/>
      <c r="AL155" s="525"/>
      <c r="AM155" s="525"/>
      <c r="AN155" s="521"/>
      <c r="AO155" s="521"/>
      <c r="AP155" s="521"/>
      <c r="AQ155" s="522"/>
      <c r="AR155" s="499" t="s">
        <v>215</v>
      </c>
      <c r="AS155" s="500"/>
      <c r="AT155" s="501"/>
      <c r="AU155" s="502"/>
      <c r="AV155" s="503" t="s">
        <v>214</v>
      </c>
      <c r="AW155" s="504"/>
      <c r="AX155" s="505"/>
      <c r="AY155" s="506"/>
      <c r="AZ155" s="506"/>
      <c r="BA155" s="507"/>
      <c r="BB155" s="512"/>
      <c r="BC155" s="512"/>
      <c r="BD155" s="512"/>
      <c r="BE155" s="512"/>
      <c r="BF155" s="508"/>
      <c r="BG155" s="508"/>
      <c r="BH155" s="508"/>
      <c r="BI155" s="509"/>
      <c r="BJ155" s="519" t="s">
        <v>213</v>
      </c>
      <c r="BK155" s="520"/>
      <c r="BL155" s="508"/>
      <c r="BM155" s="508"/>
      <c r="BN155" s="508"/>
      <c r="BO155" s="509"/>
      <c r="BP155" s="519" t="s">
        <v>213</v>
      </c>
      <c r="BQ155" s="520"/>
      <c r="BR155" s="549" t="str">
        <f t="shared" si="3"/>
        <v/>
      </c>
      <c r="BS155" s="550"/>
      <c r="BT155" s="550"/>
      <c r="BU155" s="550"/>
      <c r="BV155" s="550"/>
      <c r="BW155" s="550"/>
      <c r="BX155" s="550"/>
      <c r="BY155" s="550"/>
      <c r="BZ155" s="550"/>
      <c r="CA155" s="550"/>
      <c r="CB155" s="550"/>
      <c r="CC155" s="550"/>
      <c r="CD155" s="551"/>
      <c r="CJ155" s="136">
        <f t="shared" si="4"/>
        <v>5</v>
      </c>
    </row>
    <row r="156" spans="1:88" s="91" customFormat="1" ht="35.1" customHeight="1">
      <c r="A156" s="523">
        <v>40</v>
      </c>
      <c r="B156" s="523"/>
      <c r="C156" s="483"/>
      <c r="D156" s="484"/>
      <c r="E156" s="484"/>
      <c r="F156" s="484"/>
      <c r="G156" s="484"/>
      <c r="H156" s="484"/>
      <c r="I156" s="484"/>
      <c r="J156" s="484"/>
      <c r="K156" s="484"/>
      <c r="L156" s="484"/>
      <c r="M156" s="484"/>
      <c r="N156" s="484"/>
      <c r="O156" s="484"/>
      <c r="P156" s="484"/>
      <c r="Q156" s="484"/>
      <c r="R156" s="484"/>
      <c r="S156" s="484"/>
      <c r="T156" s="484"/>
      <c r="U156" s="484"/>
      <c r="V156" s="484"/>
      <c r="W156" s="484"/>
      <c r="X156" s="484"/>
      <c r="Y156" s="484"/>
      <c r="Z156" s="484"/>
      <c r="AA156" s="484"/>
      <c r="AB156" s="484"/>
      <c r="AC156" s="485"/>
      <c r="AD156" s="486" t="s">
        <v>306</v>
      </c>
      <c r="AE156" s="487"/>
      <c r="AF156" s="487"/>
      <c r="AG156" s="487"/>
      <c r="AH156" s="488"/>
      <c r="AI156" s="524" t="s">
        <v>306</v>
      </c>
      <c r="AJ156" s="525"/>
      <c r="AK156" s="525"/>
      <c r="AL156" s="525"/>
      <c r="AM156" s="525"/>
      <c r="AN156" s="521"/>
      <c r="AO156" s="521"/>
      <c r="AP156" s="521"/>
      <c r="AQ156" s="522"/>
      <c r="AR156" s="499" t="s">
        <v>215</v>
      </c>
      <c r="AS156" s="500"/>
      <c r="AT156" s="501"/>
      <c r="AU156" s="502"/>
      <c r="AV156" s="503" t="s">
        <v>214</v>
      </c>
      <c r="AW156" s="504"/>
      <c r="AX156" s="505"/>
      <c r="AY156" s="506"/>
      <c r="AZ156" s="506"/>
      <c r="BA156" s="507"/>
      <c r="BB156" s="512"/>
      <c r="BC156" s="512"/>
      <c r="BD156" s="512"/>
      <c r="BE156" s="512"/>
      <c r="BF156" s="508"/>
      <c r="BG156" s="508"/>
      <c r="BH156" s="508"/>
      <c r="BI156" s="509"/>
      <c r="BJ156" s="519" t="s">
        <v>213</v>
      </c>
      <c r="BK156" s="520"/>
      <c r="BL156" s="508"/>
      <c r="BM156" s="508"/>
      <c r="BN156" s="508"/>
      <c r="BO156" s="509"/>
      <c r="BP156" s="519" t="s">
        <v>213</v>
      </c>
      <c r="BQ156" s="520"/>
      <c r="BR156" s="549" t="str">
        <f t="shared" si="3"/>
        <v/>
      </c>
      <c r="BS156" s="550"/>
      <c r="BT156" s="550"/>
      <c r="BU156" s="550"/>
      <c r="BV156" s="550"/>
      <c r="BW156" s="550"/>
      <c r="BX156" s="550"/>
      <c r="BY156" s="550"/>
      <c r="BZ156" s="550"/>
      <c r="CA156" s="550"/>
      <c r="CB156" s="550"/>
      <c r="CC156" s="550"/>
      <c r="CD156" s="551"/>
      <c r="CJ156" s="136">
        <f t="shared" si="4"/>
        <v>5</v>
      </c>
    </row>
    <row r="157" spans="1:88" s="91" customFormat="1" ht="35.1" customHeight="1">
      <c r="A157" s="523">
        <v>41</v>
      </c>
      <c r="B157" s="523"/>
      <c r="C157" s="483"/>
      <c r="D157" s="484"/>
      <c r="E157" s="484"/>
      <c r="F157" s="484"/>
      <c r="G157" s="484"/>
      <c r="H157" s="484"/>
      <c r="I157" s="484"/>
      <c r="J157" s="484"/>
      <c r="K157" s="484"/>
      <c r="L157" s="484"/>
      <c r="M157" s="484"/>
      <c r="N157" s="484"/>
      <c r="O157" s="484"/>
      <c r="P157" s="484"/>
      <c r="Q157" s="484"/>
      <c r="R157" s="484"/>
      <c r="S157" s="484"/>
      <c r="T157" s="484"/>
      <c r="U157" s="484"/>
      <c r="V157" s="484"/>
      <c r="W157" s="484"/>
      <c r="X157" s="484"/>
      <c r="Y157" s="484"/>
      <c r="Z157" s="484"/>
      <c r="AA157" s="484"/>
      <c r="AB157" s="484"/>
      <c r="AC157" s="485"/>
      <c r="AD157" s="486" t="s">
        <v>306</v>
      </c>
      <c r="AE157" s="487"/>
      <c r="AF157" s="487"/>
      <c r="AG157" s="487"/>
      <c r="AH157" s="488"/>
      <c r="AI157" s="524" t="s">
        <v>306</v>
      </c>
      <c r="AJ157" s="525"/>
      <c r="AK157" s="525"/>
      <c r="AL157" s="525"/>
      <c r="AM157" s="525"/>
      <c r="AN157" s="521"/>
      <c r="AO157" s="521"/>
      <c r="AP157" s="521"/>
      <c r="AQ157" s="522"/>
      <c r="AR157" s="499" t="s">
        <v>215</v>
      </c>
      <c r="AS157" s="500"/>
      <c r="AT157" s="501"/>
      <c r="AU157" s="502"/>
      <c r="AV157" s="503" t="s">
        <v>214</v>
      </c>
      <c r="AW157" s="504"/>
      <c r="AX157" s="505"/>
      <c r="AY157" s="506"/>
      <c r="AZ157" s="506"/>
      <c r="BA157" s="507"/>
      <c r="BB157" s="512"/>
      <c r="BC157" s="512"/>
      <c r="BD157" s="512"/>
      <c r="BE157" s="512"/>
      <c r="BF157" s="508"/>
      <c r="BG157" s="508"/>
      <c r="BH157" s="508"/>
      <c r="BI157" s="509"/>
      <c r="BJ157" s="519" t="s">
        <v>213</v>
      </c>
      <c r="BK157" s="520"/>
      <c r="BL157" s="508"/>
      <c r="BM157" s="508"/>
      <c r="BN157" s="508"/>
      <c r="BO157" s="509"/>
      <c r="BP157" s="519" t="s">
        <v>213</v>
      </c>
      <c r="BQ157" s="520"/>
      <c r="BR157" s="549" t="str">
        <f t="shared" si="3"/>
        <v/>
      </c>
      <c r="BS157" s="550"/>
      <c r="BT157" s="550"/>
      <c r="BU157" s="550"/>
      <c r="BV157" s="550"/>
      <c r="BW157" s="550"/>
      <c r="BX157" s="550"/>
      <c r="BY157" s="550"/>
      <c r="BZ157" s="550"/>
      <c r="CA157" s="550"/>
      <c r="CB157" s="550"/>
      <c r="CC157" s="550"/>
      <c r="CD157" s="551"/>
      <c r="CJ157" s="136">
        <f t="shared" si="4"/>
        <v>5</v>
      </c>
    </row>
    <row r="158" spans="1:88" s="91" customFormat="1" ht="35.1" customHeight="1">
      <c r="A158" s="523">
        <v>42</v>
      </c>
      <c r="B158" s="523"/>
      <c r="C158" s="483"/>
      <c r="D158" s="484"/>
      <c r="E158" s="484"/>
      <c r="F158" s="484"/>
      <c r="G158" s="484"/>
      <c r="H158" s="484"/>
      <c r="I158" s="484"/>
      <c r="J158" s="484"/>
      <c r="K158" s="484"/>
      <c r="L158" s="484"/>
      <c r="M158" s="484"/>
      <c r="N158" s="484"/>
      <c r="O158" s="484"/>
      <c r="P158" s="484"/>
      <c r="Q158" s="484"/>
      <c r="R158" s="484"/>
      <c r="S158" s="484"/>
      <c r="T158" s="484"/>
      <c r="U158" s="484"/>
      <c r="V158" s="484"/>
      <c r="W158" s="484"/>
      <c r="X158" s="484"/>
      <c r="Y158" s="484"/>
      <c r="Z158" s="484"/>
      <c r="AA158" s="484"/>
      <c r="AB158" s="484"/>
      <c r="AC158" s="485"/>
      <c r="AD158" s="486" t="s">
        <v>306</v>
      </c>
      <c r="AE158" s="487"/>
      <c r="AF158" s="487"/>
      <c r="AG158" s="487"/>
      <c r="AH158" s="488"/>
      <c r="AI158" s="524" t="s">
        <v>306</v>
      </c>
      <c r="AJ158" s="525"/>
      <c r="AK158" s="525"/>
      <c r="AL158" s="525"/>
      <c r="AM158" s="525"/>
      <c r="AN158" s="521"/>
      <c r="AO158" s="521"/>
      <c r="AP158" s="521"/>
      <c r="AQ158" s="522"/>
      <c r="AR158" s="499" t="s">
        <v>215</v>
      </c>
      <c r="AS158" s="500"/>
      <c r="AT158" s="501"/>
      <c r="AU158" s="502"/>
      <c r="AV158" s="503" t="s">
        <v>214</v>
      </c>
      <c r="AW158" s="504"/>
      <c r="AX158" s="505"/>
      <c r="AY158" s="506"/>
      <c r="AZ158" s="506"/>
      <c r="BA158" s="507"/>
      <c r="BB158" s="512"/>
      <c r="BC158" s="512"/>
      <c r="BD158" s="512"/>
      <c r="BE158" s="512"/>
      <c r="BF158" s="508"/>
      <c r="BG158" s="508"/>
      <c r="BH158" s="508"/>
      <c r="BI158" s="509"/>
      <c r="BJ158" s="519" t="s">
        <v>213</v>
      </c>
      <c r="BK158" s="520"/>
      <c r="BL158" s="508"/>
      <c r="BM158" s="508"/>
      <c r="BN158" s="508"/>
      <c r="BO158" s="509"/>
      <c r="BP158" s="519" t="s">
        <v>213</v>
      </c>
      <c r="BQ158" s="520"/>
      <c r="BR158" s="549" t="str">
        <f t="shared" si="3"/>
        <v/>
      </c>
      <c r="BS158" s="550"/>
      <c r="BT158" s="550"/>
      <c r="BU158" s="550"/>
      <c r="BV158" s="550"/>
      <c r="BW158" s="550"/>
      <c r="BX158" s="550"/>
      <c r="BY158" s="550"/>
      <c r="BZ158" s="550"/>
      <c r="CA158" s="550"/>
      <c r="CB158" s="550"/>
      <c r="CC158" s="550"/>
      <c r="CD158" s="551"/>
      <c r="CJ158" s="136">
        <f t="shared" si="4"/>
        <v>5</v>
      </c>
    </row>
    <row r="159" spans="1:88" s="91" customFormat="1" ht="35.1" customHeight="1">
      <c r="A159" s="523">
        <v>43</v>
      </c>
      <c r="B159" s="523"/>
      <c r="C159" s="483"/>
      <c r="D159" s="484"/>
      <c r="E159" s="484"/>
      <c r="F159" s="484"/>
      <c r="G159" s="484"/>
      <c r="H159" s="484"/>
      <c r="I159" s="484"/>
      <c r="J159" s="484"/>
      <c r="K159" s="484"/>
      <c r="L159" s="484"/>
      <c r="M159" s="484"/>
      <c r="N159" s="484"/>
      <c r="O159" s="484"/>
      <c r="P159" s="484"/>
      <c r="Q159" s="484"/>
      <c r="R159" s="484"/>
      <c r="S159" s="484"/>
      <c r="T159" s="484"/>
      <c r="U159" s="484"/>
      <c r="V159" s="484"/>
      <c r="W159" s="484"/>
      <c r="X159" s="484"/>
      <c r="Y159" s="484"/>
      <c r="Z159" s="484"/>
      <c r="AA159" s="484"/>
      <c r="AB159" s="484"/>
      <c r="AC159" s="485"/>
      <c r="AD159" s="486" t="s">
        <v>306</v>
      </c>
      <c r="AE159" s="487"/>
      <c r="AF159" s="487"/>
      <c r="AG159" s="487"/>
      <c r="AH159" s="488"/>
      <c r="AI159" s="524" t="s">
        <v>306</v>
      </c>
      <c r="AJ159" s="525"/>
      <c r="AK159" s="525"/>
      <c r="AL159" s="525"/>
      <c r="AM159" s="525"/>
      <c r="AN159" s="521"/>
      <c r="AO159" s="521"/>
      <c r="AP159" s="521"/>
      <c r="AQ159" s="522"/>
      <c r="AR159" s="499" t="s">
        <v>215</v>
      </c>
      <c r="AS159" s="500"/>
      <c r="AT159" s="501"/>
      <c r="AU159" s="502"/>
      <c r="AV159" s="503" t="s">
        <v>214</v>
      </c>
      <c r="AW159" s="504"/>
      <c r="AX159" s="505"/>
      <c r="AY159" s="506"/>
      <c r="AZ159" s="506"/>
      <c r="BA159" s="507"/>
      <c r="BB159" s="512"/>
      <c r="BC159" s="512"/>
      <c r="BD159" s="512"/>
      <c r="BE159" s="512"/>
      <c r="BF159" s="508"/>
      <c r="BG159" s="508"/>
      <c r="BH159" s="508"/>
      <c r="BI159" s="509"/>
      <c r="BJ159" s="519" t="s">
        <v>213</v>
      </c>
      <c r="BK159" s="520"/>
      <c r="BL159" s="508"/>
      <c r="BM159" s="508"/>
      <c r="BN159" s="508"/>
      <c r="BO159" s="509"/>
      <c r="BP159" s="519" t="s">
        <v>213</v>
      </c>
      <c r="BQ159" s="520"/>
      <c r="BR159" s="549" t="str">
        <f t="shared" si="3"/>
        <v/>
      </c>
      <c r="BS159" s="550"/>
      <c r="BT159" s="550"/>
      <c r="BU159" s="550"/>
      <c r="BV159" s="550"/>
      <c r="BW159" s="550"/>
      <c r="BX159" s="550"/>
      <c r="BY159" s="550"/>
      <c r="BZ159" s="550"/>
      <c r="CA159" s="550"/>
      <c r="CB159" s="550"/>
      <c r="CC159" s="550"/>
      <c r="CD159" s="551"/>
      <c r="CJ159" s="136">
        <f t="shared" si="4"/>
        <v>5</v>
      </c>
    </row>
    <row r="160" spans="1:88" s="91" customFormat="1" ht="35.1" customHeight="1">
      <c r="A160" s="523">
        <v>44</v>
      </c>
      <c r="B160" s="523"/>
      <c r="C160" s="483"/>
      <c r="D160" s="484"/>
      <c r="E160" s="484"/>
      <c r="F160" s="484"/>
      <c r="G160" s="484"/>
      <c r="H160" s="484"/>
      <c r="I160" s="484"/>
      <c r="J160" s="484"/>
      <c r="K160" s="484"/>
      <c r="L160" s="484"/>
      <c r="M160" s="484"/>
      <c r="N160" s="484"/>
      <c r="O160" s="484"/>
      <c r="P160" s="484"/>
      <c r="Q160" s="484"/>
      <c r="R160" s="484"/>
      <c r="S160" s="484"/>
      <c r="T160" s="484"/>
      <c r="U160" s="484"/>
      <c r="V160" s="484"/>
      <c r="W160" s="484"/>
      <c r="X160" s="484"/>
      <c r="Y160" s="484"/>
      <c r="Z160" s="484"/>
      <c r="AA160" s="484"/>
      <c r="AB160" s="484"/>
      <c r="AC160" s="485"/>
      <c r="AD160" s="486" t="s">
        <v>306</v>
      </c>
      <c r="AE160" s="487"/>
      <c r="AF160" s="487"/>
      <c r="AG160" s="487"/>
      <c r="AH160" s="488"/>
      <c r="AI160" s="524" t="s">
        <v>306</v>
      </c>
      <c r="AJ160" s="525"/>
      <c r="AK160" s="525"/>
      <c r="AL160" s="525"/>
      <c r="AM160" s="525"/>
      <c r="AN160" s="521"/>
      <c r="AO160" s="521"/>
      <c r="AP160" s="521"/>
      <c r="AQ160" s="522"/>
      <c r="AR160" s="499" t="s">
        <v>215</v>
      </c>
      <c r="AS160" s="500"/>
      <c r="AT160" s="501"/>
      <c r="AU160" s="502"/>
      <c r="AV160" s="503" t="s">
        <v>214</v>
      </c>
      <c r="AW160" s="504"/>
      <c r="AX160" s="505"/>
      <c r="AY160" s="506"/>
      <c r="AZ160" s="506"/>
      <c r="BA160" s="507"/>
      <c r="BB160" s="512"/>
      <c r="BC160" s="512"/>
      <c r="BD160" s="512"/>
      <c r="BE160" s="512"/>
      <c r="BF160" s="508"/>
      <c r="BG160" s="508"/>
      <c r="BH160" s="508"/>
      <c r="BI160" s="509"/>
      <c r="BJ160" s="519" t="s">
        <v>213</v>
      </c>
      <c r="BK160" s="520"/>
      <c r="BL160" s="508"/>
      <c r="BM160" s="508"/>
      <c r="BN160" s="508"/>
      <c r="BO160" s="509"/>
      <c r="BP160" s="519" t="s">
        <v>213</v>
      </c>
      <c r="BQ160" s="520"/>
      <c r="BR160" s="549" t="str">
        <f t="shared" si="3"/>
        <v/>
      </c>
      <c r="BS160" s="550"/>
      <c r="BT160" s="550"/>
      <c r="BU160" s="550"/>
      <c r="BV160" s="550"/>
      <c r="BW160" s="550"/>
      <c r="BX160" s="550"/>
      <c r="BY160" s="550"/>
      <c r="BZ160" s="550"/>
      <c r="CA160" s="550"/>
      <c r="CB160" s="550"/>
      <c r="CC160" s="550"/>
      <c r="CD160" s="551"/>
      <c r="CJ160" s="136">
        <f t="shared" si="4"/>
        <v>5</v>
      </c>
    </row>
    <row r="161" spans="1:88" s="91" customFormat="1" ht="35.1" customHeight="1">
      <c r="A161" s="523">
        <v>45</v>
      </c>
      <c r="B161" s="523"/>
      <c r="C161" s="483"/>
      <c r="D161" s="484"/>
      <c r="E161" s="484"/>
      <c r="F161" s="484"/>
      <c r="G161" s="484"/>
      <c r="H161" s="484"/>
      <c r="I161" s="484"/>
      <c r="J161" s="484"/>
      <c r="K161" s="484"/>
      <c r="L161" s="484"/>
      <c r="M161" s="484"/>
      <c r="N161" s="484"/>
      <c r="O161" s="484"/>
      <c r="P161" s="484"/>
      <c r="Q161" s="484"/>
      <c r="R161" s="484"/>
      <c r="S161" s="484"/>
      <c r="T161" s="484"/>
      <c r="U161" s="484"/>
      <c r="V161" s="484"/>
      <c r="W161" s="484"/>
      <c r="X161" s="484"/>
      <c r="Y161" s="484"/>
      <c r="Z161" s="484"/>
      <c r="AA161" s="484"/>
      <c r="AB161" s="484"/>
      <c r="AC161" s="485"/>
      <c r="AD161" s="486" t="s">
        <v>306</v>
      </c>
      <c r="AE161" s="487"/>
      <c r="AF161" s="487"/>
      <c r="AG161" s="487"/>
      <c r="AH161" s="488"/>
      <c r="AI161" s="524" t="s">
        <v>306</v>
      </c>
      <c r="AJ161" s="525"/>
      <c r="AK161" s="525"/>
      <c r="AL161" s="525"/>
      <c r="AM161" s="525"/>
      <c r="AN161" s="521"/>
      <c r="AO161" s="521"/>
      <c r="AP161" s="521"/>
      <c r="AQ161" s="522"/>
      <c r="AR161" s="499" t="s">
        <v>215</v>
      </c>
      <c r="AS161" s="500"/>
      <c r="AT161" s="501"/>
      <c r="AU161" s="502"/>
      <c r="AV161" s="503" t="s">
        <v>214</v>
      </c>
      <c r="AW161" s="504"/>
      <c r="AX161" s="505"/>
      <c r="AY161" s="506"/>
      <c r="AZ161" s="506"/>
      <c r="BA161" s="507"/>
      <c r="BB161" s="512"/>
      <c r="BC161" s="512"/>
      <c r="BD161" s="512"/>
      <c r="BE161" s="512"/>
      <c r="BF161" s="508"/>
      <c r="BG161" s="508"/>
      <c r="BH161" s="508"/>
      <c r="BI161" s="509"/>
      <c r="BJ161" s="519" t="s">
        <v>213</v>
      </c>
      <c r="BK161" s="520"/>
      <c r="BL161" s="508"/>
      <c r="BM161" s="508"/>
      <c r="BN161" s="508"/>
      <c r="BO161" s="509"/>
      <c r="BP161" s="519" t="s">
        <v>213</v>
      </c>
      <c r="BQ161" s="520"/>
      <c r="BR161" s="549" t="str">
        <f t="shared" si="3"/>
        <v/>
      </c>
      <c r="BS161" s="550"/>
      <c r="BT161" s="550"/>
      <c r="BU161" s="550"/>
      <c r="BV161" s="550"/>
      <c r="BW161" s="550"/>
      <c r="BX161" s="550"/>
      <c r="BY161" s="550"/>
      <c r="BZ161" s="550"/>
      <c r="CA161" s="550"/>
      <c r="CB161" s="550"/>
      <c r="CC161" s="550"/>
      <c r="CD161" s="551"/>
      <c r="CJ161" s="136">
        <f t="shared" si="4"/>
        <v>5</v>
      </c>
    </row>
    <row r="162" spans="1:88" s="91" customFormat="1" ht="35.1" customHeight="1">
      <c r="A162" s="523">
        <v>46</v>
      </c>
      <c r="B162" s="523"/>
      <c r="C162" s="483"/>
      <c r="D162" s="484"/>
      <c r="E162" s="484"/>
      <c r="F162" s="484"/>
      <c r="G162" s="484"/>
      <c r="H162" s="484"/>
      <c r="I162" s="484"/>
      <c r="J162" s="484"/>
      <c r="K162" s="484"/>
      <c r="L162" s="484"/>
      <c r="M162" s="484"/>
      <c r="N162" s="484"/>
      <c r="O162" s="484"/>
      <c r="P162" s="484"/>
      <c r="Q162" s="484"/>
      <c r="R162" s="484"/>
      <c r="S162" s="484"/>
      <c r="T162" s="484"/>
      <c r="U162" s="484"/>
      <c r="V162" s="484"/>
      <c r="W162" s="484"/>
      <c r="X162" s="484"/>
      <c r="Y162" s="484"/>
      <c r="Z162" s="484"/>
      <c r="AA162" s="484"/>
      <c r="AB162" s="484"/>
      <c r="AC162" s="485"/>
      <c r="AD162" s="486" t="s">
        <v>306</v>
      </c>
      <c r="AE162" s="487"/>
      <c r="AF162" s="487"/>
      <c r="AG162" s="487"/>
      <c r="AH162" s="488"/>
      <c r="AI162" s="524" t="s">
        <v>306</v>
      </c>
      <c r="AJ162" s="525"/>
      <c r="AK162" s="525"/>
      <c r="AL162" s="525"/>
      <c r="AM162" s="525"/>
      <c r="AN162" s="521"/>
      <c r="AO162" s="521"/>
      <c r="AP162" s="521"/>
      <c r="AQ162" s="522"/>
      <c r="AR162" s="499" t="s">
        <v>215</v>
      </c>
      <c r="AS162" s="500"/>
      <c r="AT162" s="501"/>
      <c r="AU162" s="502"/>
      <c r="AV162" s="503" t="s">
        <v>214</v>
      </c>
      <c r="AW162" s="504"/>
      <c r="AX162" s="505"/>
      <c r="AY162" s="506"/>
      <c r="AZ162" s="506"/>
      <c r="BA162" s="507"/>
      <c r="BB162" s="512"/>
      <c r="BC162" s="512"/>
      <c r="BD162" s="512"/>
      <c r="BE162" s="512"/>
      <c r="BF162" s="508"/>
      <c r="BG162" s="508"/>
      <c r="BH162" s="508"/>
      <c r="BI162" s="509"/>
      <c r="BJ162" s="519" t="s">
        <v>213</v>
      </c>
      <c r="BK162" s="520"/>
      <c r="BL162" s="508"/>
      <c r="BM162" s="508"/>
      <c r="BN162" s="508"/>
      <c r="BO162" s="509"/>
      <c r="BP162" s="519" t="s">
        <v>213</v>
      </c>
      <c r="BQ162" s="520"/>
      <c r="BR162" s="549" t="str">
        <f t="shared" si="3"/>
        <v/>
      </c>
      <c r="BS162" s="550"/>
      <c r="BT162" s="550"/>
      <c r="BU162" s="550"/>
      <c r="BV162" s="550"/>
      <c r="BW162" s="550"/>
      <c r="BX162" s="550"/>
      <c r="BY162" s="550"/>
      <c r="BZ162" s="550"/>
      <c r="CA162" s="550"/>
      <c r="CB162" s="550"/>
      <c r="CC162" s="550"/>
      <c r="CD162" s="551"/>
      <c r="CJ162" s="136">
        <f t="shared" si="4"/>
        <v>5</v>
      </c>
    </row>
    <row r="163" spans="1:88" s="91" customFormat="1" ht="35.1" customHeight="1">
      <c r="A163" s="523">
        <v>47</v>
      </c>
      <c r="B163" s="523"/>
      <c r="C163" s="483"/>
      <c r="D163" s="484"/>
      <c r="E163" s="484"/>
      <c r="F163" s="484"/>
      <c r="G163" s="484"/>
      <c r="H163" s="484"/>
      <c r="I163" s="484"/>
      <c r="J163" s="484"/>
      <c r="K163" s="484"/>
      <c r="L163" s="484"/>
      <c r="M163" s="484"/>
      <c r="N163" s="484"/>
      <c r="O163" s="484"/>
      <c r="P163" s="484"/>
      <c r="Q163" s="484"/>
      <c r="R163" s="484"/>
      <c r="S163" s="484"/>
      <c r="T163" s="484"/>
      <c r="U163" s="484"/>
      <c r="V163" s="484"/>
      <c r="W163" s="484"/>
      <c r="X163" s="484"/>
      <c r="Y163" s="484"/>
      <c r="Z163" s="484"/>
      <c r="AA163" s="484"/>
      <c r="AB163" s="484"/>
      <c r="AC163" s="485"/>
      <c r="AD163" s="486" t="s">
        <v>306</v>
      </c>
      <c r="AE163" s="487"/>
      <c r="AF163" s="487"/>
      <c r="AG163" s="487"/>
      <c r="AH163" s="488"/>
      <c r="AI163" s="524" t="s">
        <v>306</v>
      </c>
      <c r="AJ163" s="525"/>
      <c r="AK163" s="525"/>
      <c r="AL163" s="525"/>
      <c r="AM163" s="525"/>
      <c r="AN163" s="521"/>
      <c r="AO163" s="521"/>
      <c r="AP163" s="521"/>
      <c r="AQ163" s="522"/>
      <c r="AR163" s="499" t="s">
        <v>215</v>
      </c>
      <c r="AS163" s="500"/>
      <c r="AT163" s="501"/>
      <c r="AU163" s="502"/>
      <c r="AV163" s="503" t="s">
        <v>214</v>
      </c>
      <c r="AW163" s="504"/>
      <c r="AX163" s="505"/>
      <c r="AY163" s="506"/>
      <c r="AZ163" s="506"/>
      <c r="BA163" s="507"/>
      <c r="BB163" s="512"/>
      <c r="BC163" s="512"/>
      <c r="BD163" s="512"/>
      <c r="BE163" s="512"/>
      <c r="BF163" s="508"/>
      <c r="BG163" s="508"/>
      <c r="BH163" s="508"/>
      <c r="BI163" s="509"/>
      <c r="BJ163" s="519" t="s">
        <v>213</v>
      </c>
      <c r="BK163" s="520"/>
      <c r="BL163" s="508"/>
      <c r="BM163" s="508"/>
      <c r="BN163" s="508"/>
      <c r="BO163" s="509"/>
      <c r="BP163" s="519" t="s">
        <v>213</v>
      </c>
      <c r="BQ163" s="520"/>
      <c r="BR163" s="549" t="str">
        <f t="shared" si="3"/>
        <v/>
      </c>
      <c r="BS163" s="550"/>
      <c r="BT163" s="550"/>
      <c r="BU163" s="550"/>
      <c r="BV163" s="550"/>
      <c r="BW163" s="550"/>
      <c r="BX163" s="550"/>
      <c r="BY163" s="550"/>
      <c r="BZ163" s="550"/>
      <c r="CA163" s="550"/>
      <c r="CB163" s="550"/>
      <c r="CC163" s="550"/>
      <c r="CD163" s="551"/>
      <c r="CJ163" s="136">
        <f t="shared" si="4"/>
        <v>5</v>
      </c>
    </row>
    <row r="164" spans="1:88" s="91" customFormat="1" ht="35.1" customHeight="1">
      <c r="A164" s="523">
        <v>48</v>
      </c>
      <c r="B164" s="523"/>
      <c r="C164" s="483"/>
      <c r="D164" s="484"/>
      <c r="E164" s="484"/>
      <c r="F164" s="484"/>
      <c r="G164" s="484"/>
      <c r="H164" s="484"/>
      <c r="I164" s="484"/>
      <c r="J164" s="484"/>
      <c r="K164" s="484"/>
      <c r="L164" s="484"/>
      <c r="M164" s="484"/>
      <c r="N164" s="484"/>
      <c r="O164" s="484"/>
      <c r="P164" s="484"/>
      <c r="Q164" s="484"/>
      <c r="R164" s="484"/>
      <c r="S164" s="484"/>
      <c r="T164" s="484"/>
      <c r="U164" s="484"/>
      <c r="V164" s="484"/>
      <c r="W164" s="484"/>
      <c r="X164" s="484"/>
      <c r="Y164" s="484"/>
      <c r="Z164" s="484"/>
      <c r="AA164" s="484"/>
      <c r="AB164" s="484"/>
      <c r="AC164" s="485"/>
      <c r="AD164" s="486" t="s">
        <v>306</v>
      </c>
      <c r="AE164" s="487"/>
      <c r="AF164" s="487"/>
      <c r="AG164" s="487"/>
      <c r="AH164" s="488"/>
      <c r="AI164" s="524" t="s">
        <v>306</v>
      </c>
      <c r="AJ164" s="525"/>
      <c r="AK164" s="525"/>
      <c r="AL164" s="525"/>
      <c r="AM164" s="525"/>
      <c r="AN164" s="521"/>
      <c r="AO164" s="521"/>
      <c r="AP164" s="521"/>
      <c r="AQ164" s="522"/>
      <c r="AR164" s="499" t="s">
        <v>215</v>
      </c>
      <c r="AS164" s="500"/>
      <c r="AT164" s="501"/>
      <c r="AU164" s="502"/>
      <c r="AV164" s="503" t="s">
        <v>214</v>
      </c>
      <c r="AW164" s="504"/>
      <c r="AX164" s="505"/>
      <c r="AY164" s="506"/>
      <c r="AZ164" s="506"/>
      <c r="BA164" s="507"/>
      <c r="BB164" s="512"/>
      <c r="BC164" s="512"/>
      <c r="BD164" s="512"/>
      <c r="BE164" s="512"/>
      <c r="BF164" s="508"/>
      <c r="BG164" s="508"/>
      <c r="BH164" s="508"/>
      <c r="BI164" s="509"/>
      <c r="BJ164" s="519" t="s">
        <v>213</v>
      </c>
      <c r="BK164" s="520"/>
      <c r="BL164" s="508"/>
      <c r="BM164" s="508"/>
      <c r="BN164" s="508"/>
      <c r="BO164" s="509"/>
      <c r="BP164" s="519" t="s">
        <v>213</v>
      </c>
      <c r="BQ164" s="520"/>
      <c r="BR164" s="549" t="str">
        <f t="shared" si="3"/>
        <v/>
      </c>
      <c r="BS164" s="550"/>
      <c r="BT164" s="550"/>
      <c r="BU164" s="550"/>
      <c r="BV164" s="550"/>
      <c r="BW164" s="550"/>
      <c r="BX164" s="550"/>
      <c r="BY164" s="550"/>
      <c r="BZ164" s="550"/>
      <c r="CA164" s="550"/>
      <c r="CB164" s="550"/>
      <c r="CC164" s="550"/>
      <c r="CD164" s="551"/>
      <c r="CJ164" s="136">
        <f t="shared" si="4"/>
        <v>5</v>
      </c>
    </row>
    <row r="165" spans="1:88" s="91" customFormat="1" ht="35.1" customHeight="1">
      <c r="A165" s="523">
        <v>49</v>
      </c>
      <c r="B165" s="523"/>
      <c r="C165" s="483"/>
      <c r="D165" s="484"/>
      <c r="E165" s="484"/>
      <c r="F165" s="484"/>
      <c r="G165" s="484"/>
      <c r="H165" s="484"/>
      <c r="I165" s="484"/>
      <c r="J165" s="484"/>
      <c r="K165" s="484"/>
      <c r="L165" s="484"/>
      <c r="M165" s="484"/>
      <c r="N165" s="484"/>
      <c r="O165" s="484"/>
      <c r="P165" s="484"/>
      <c r="Q165" s="484"/>
      <c r="R165" s="484"/>
      <c r="S165" s="484"/>
      <c r="T165" s="484"/>
      <c r="U165" s="484"/>
      <c r="V165" s="484"/>
      <c r="W165" s="484"/>
      <c r="X165" s="484"/>
      <c r="Y165" s="484"/>
      <c r="Z165" s="484"/>
      <c r="AA165" s="484"/>
      <c r="AB165" s="484"/>
      <c r="AC165" s="485"/>
      <c r="AD165" s="486" t="s">
        <v>306</v>
      </c>
      <c r="AE165" s="487"/>
      <c r="AF165" s="487"/>
      <c r="AG165" s="487"/>
      <c r="AH165" s="488"/>
      <c r="AI165" s="524" t="s">
        <v>306</v>
      </c>
      <c r="AJ165" s="525"/>
      <c r="AK165" s="525"/>
      <c r="AL165" s="525"/>
      <c r="AM165" s="525"/>
      <c r="AN165" s="521"/>
      <c r="AO165" s="521"/>
      <c r="AP165" s="521"/>
      <c r="AQ165" s="522"/>
      <c r="AR165" s="499" t="s">
        <v>215</v>
      </c>
      <c r="AS165" s="500"/>
      <c r="AT165" s="501"/>
      <c r="AU165" s="502"/>
      <c r="AV165" s="503" t="s">
        <v>214</v>
      </c>
      <c r="AW165" s="504"/>
      <c r="AX165" s="505"/>
      <c r="AY165" s="506"/>
      <c r="AZ165" s="506"/>
      <c r="BA165" s="507"/>
      <c r="BB165" s="512"/>
      <c r="BC165" s="512"/>
      <c r="BD165" s="512"/>
      <c r="BE165" s="512"/>
      <c r="BF165" s="508"/>
      <c r="BG165" s="508"/>
      <c r="BH165" s="508"/>
      <c r="BI165" s="509"/>
      <c r="BJ165" s="519" t="s">
        <v>213</v>
      </c>
      <c r="BK165" s="520"/>
      <c r="BL165" s="508"/>
      <c r="BM165" s="508"/>
      <c r="BN165" s="508"/>
      <c r="BO165" s="509"/>
      <c r="BP165" s="519" t="s">
        <v>213</v>
      </c>
      <c r="BQ165" s="520"/>
      <c r="BR165" s="549" t="str">
        <f t="shared" si="3"/>
        <v/>
      </c>
      <c r="BS165" s="550"/>
      <c r="BT165" s="550"/>
      <c r="BU165" s="550"/>
      <c r="BV165" s="550"/>
      <c r="BW165" s="550"/>
      <c r="BX165" s="550"/>
      <c r="BY165" s="550"/>
      <c r="BZ165" s="550"/>
      <c r="CA165" s="550"/>
      <c r="CB165" s="550"/>
      <c r="CC165" s="550"/>
      <c r="CD165" s="551"/>
      <c r="CJ165" s="136">
        <f t="shared" si="4"/>
        <v>5</v>
      </c>
    </row>
    <row r="166" spans="1:88" s="91" customFormat="1" ht="35.1" customHeight="1">
      <c r="A166" s="523">
        <v>50</v>
      </c>
      <c r="B166" s="523"/>
      <c r="C166" s="483"/>
      <c r="D166" s="484"/>
      <c r="E166" s="484"/>
      <c r="F166" s="484"/>
      <c r="G166" s="484"/>
      <c r="H166" s="484"/>
      <c r="I166" s="484"/>
      <c r="J166" s="484"/>
      <c r="K166" s="484"/>
      <c r="L166" s="484"/>
      <c r="M166" s="484"/>
      <c r="N166" s="484"/>
      <c r="O166" s="484"/>
      <c r="P166" s="484"/>
      <c r="Q166" s="484"/>
      <c r="R166" s="484"/>
      <c r="S166" s="484"/>
      <c r="T166" s="484"/>
      <c r="U166" s="484"/>
      <c r="V166" s="484"/>
      <c r="W166" s="484"/>
      <c r="X166" s="484"/>
      <c r="Y166" s="484"/>
      <c r="Z166" s="484"/>
      <c r="AA166" s="484"/>
      <c r="AB166" s="484"/>
      <c r="AC166" s="485"/>
      <c r="AD166" s="486" t="s">
        <v>306</v>
      </c>
      <c r="AE166" s="487"/>
      <c r="AF166" s="487"/>
      <c r="AG166" s="487"/>
      <c r="AH166" s="488"/>
      <c r="AI166" s="524" t="s">
        <v>306</v>
      </c>
      <c r="AJ166" s="525"/>
      <c r="AK166" s="525"/>
      <c r="AL166" s="525"/>
      <c r="AM166" s="525"/>
      <c r="AN166" s="521"/>
      <c r="AO166" s="521"/>
      <c r="AP166" s="521"/>
      <c r="AQ166" s="522"/>
      <c r="AR166" s="499" t="s">
        <v>215</v>
      </c>
      <c r="AS166" s="500"/>
      <c r="AT166" s="501"/>
      <c r="AU166" s="502"/>
      <c r="AV166" s="503" t="s">
        <v>214</v>
      </c>
      <c r="AW166" s="504"/>
      <c r="AX166" s="505"/>
      <c r="AY166" s="506"/>
      <c r="AZ166" s="506"/>
      <c r="BA166" s="507"/>
      <c r="BB166" s="512"/>
      <c r="BC166" s="512"/>
      <c r="BD166" s="512"/>
      <c r="BE166" s="512"/>
      <c r="BF166" s="508"/>
      <c r="BG166" s="508"/>
      <c r="BH166" s="508"/>
      <c r="BI166" s="509"/>
      <c r="BJ166" s="519" t="s">
        <v>213</v>
      </c>
      <c r="BK166" s="520"/>
      <c r="BL166" s="508"/>
      <c r="BM166" s="508"/>
      <c r="BN166" s="508"/>
      <c r="BO166" s="509"/>
      <c r="BP166" s="519" t="s">
        <v>213</v>
      </c>
      <c r="BQ166" s="520"/>
      <c r="BR166" s="549" t="str">
        <f t="shared" si="3"/>
        <v/>
      </c>
      <c r="BS166" s="550"/>
      <c r="BT166" s="550"/>
      <c r="BU166" s="550"/>
      <c r="BV166" s="550"/>
      <c r="BW166" s="550"/>
      <c r="BX166" s="550"/>
      <c r="BY166" s="550"/>
      <c r="BZ166" s="550"/>
      <c r="CA166" s="550"/>
      <c r="CB166" s="550"/>
      <c r="CC166" s="550"/>
      <c r="CD166" s="551"/>
      <c r="CJ166" s="136">
        <f t="shared" si="4"/>
        <v>5</v>
      </c>
    </row>
    <row r="167" spans="1:88" s="91" customFormat="1" ht="18.75" customHeight="1">
      <c r="A167" s="137"/>
      <c r="B167" s="126"/>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40"/>
      <c r="AJ167" s="140"/>
      <c r="AK167" s="140"/>
      <c r="AL167" s="140"/>
      <c r="AM167" s="140"/>
      <c r="AN167" s="141"/>
      <c r="AO167" s="141"/>
      <c r="AP167" s="141"/>
      <c r="AQ167" s="141"/>
      <c r="AR167" s="142"/>
      <c r="AS167" s="142"/>
      <c r="AT167" s="143"/>
      <c r="AU167" s="143"/>
      <c r="AV167" s="144"/>
      <c r="AW167" s="144"/>
      <c r="AX167" s="126"/>
      <c r="AY167" s="126"/>
      <c r="AZ167" s="126"/>
      <c r="BA167" s="126"/>
      <c r="BB167" s="145"/>
      <c r="BC167" s="145"/>
      <c r="BD167" s="145"/>
      <c r="BE167" s="145"/>
      <c r="BF167" s="146"/>
      <c r="BG167" s="146"/>
      <c r="BH167" s="146"/>
      <c r="BI167" s="146"/>
      <c r="BJ167" s="147"/>
      <c r="BK167" s="147"/>
      <c r="BL167" s="146"/>
      <c r="BM167" s="146"/>
      <c r="BN167" s="146"/>
      <c r="BO167" s="146"/>
      <c r="BP167" s="147"/>
      <c r="BQ167" s="147"/>
      <c r="BR167" s="148"/>
      <c r="BS167" s="148"/>
      <c r="BT167" s="148"/>
      <c r="BU167" s="148"/>
      <c r="BV167" s="148"/>
      <c r="BW167" s="148"/>
      <c r="BX167" s="148"/>
      <c r="BY167" s="148"/>
      <c r="BZ167" s="131"/>
      <c r="CA167" s="131"/>
      <c r="CB167" s="131"/>
      <c r="CC167" s="131"/>
      <c r="CD167" s="131"/>
      <c r="CJ167" s="135"/>
    </row>
    <row r="168" spans="1:88" ht="18.75" customHeight="1">
      <c r="A168" s="137"/>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row>
    <row r="169" spans="1:88" ht="28.5" customHeight="1">
      <c r="A169" s="62"/>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4" t="s">
        <v>401</v>
      </c>
      <c r="BZ169" s="608" t="s">
        <v>409</v>
      </c>
      <c r="CA169" s="608"/>
      <c r="CB169" s="65" t="s">
        <v>403</v>
      </c>
      <c r="CC169" s="608" t="s">
        <v>409</v>
      </c>
      <c r="CD169" s="608"/>
      <c r="CE169" s="64" t="s">
        <v>405</v>
      </c>
      <c r="CF169" s="64" t="s">
        <v>406</v>
      </c>
    </row>
    <row r="170" spans="1:88" ht="18.75" customHeight="1">
      <c r="A170" s="62"/>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4"/>
      <c r="BZ170" s="138"/>
      <c r="CA170" s="138"/>
      <c r="CB170" s="65"/>
      <c r="CC170" s="138"/>
      <c r="CD170" s="138"/>
      <c r="CE170" s="64"/>
      <c r="CF170" s="64"/>
    </row>
    <row r="171" spans="1:88" ht="18.75" customHeight="1">
      <c r="A171" s="62"/>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4"/>
      <c r="BZ171" s="138"/>
      <c r="CA171" s="138"/>
      <c r="CB171" s="65"/>
      <c r="CC171" s="138"/>
      <c r="CD171" s="138"/>
      <c r="CE171" s="64"/>
      <c r="CF171" s="64"/>
    </row>
    <row r="172" spans="1:88" ht="29.25" customHeight="1">
      <c r="A172" s="620" t="s">
        <v>427</v>
      </c>
      <c r="B172" s="620"/>
      <c r="C172" s="620"/>
      <c r="D172" s="620"/>
      <c r="E172" s="620"/>
      <c r="F172" s="620"/>
      <c r="G172" s="620"/>
      <c r="H172" s="620"/>
      <c r="I172" s="620"/>
      <c r="J172" s="620"/>
      <c r="K172" s="620"/>
      <c r="L172" s="620"/>
      <c r="M172" s="620"/>
      <c r="N172" s="620"/>
      <c r="O172" s="620"/>
      <c r="P172" s="620"/>
      <c r="Q172" s="620"/>
      <c r="R172" s="620"/>
      <c r="S172" s="620"/>
      <c r="T172" s="620"/>
      <c r="U172" s="620"/>
      <c r="V172" s="620"/>
      <c r="W172" s="620"/>
      <c r="X172" s="620"/>
      <c r="Y172" s="620"/>
      <c r="Z172" s="620"/>
      <c r="AA172" s="620"/>
      <c r="AB172" s="620"/>
      <c r="AC172" s="620"/>
      <c r="AD172" s="620"/>
      <c r="AE172" s="620"/>
      <c r="AF172" s="620"/>
      <c r="AG172" s="620"/>
      <c r="AH172" s="620"/>
      <c r="AI172" s="620"/>
      <c r="AJ172" s="620"/>
      <c r="AK172" s="620"/>
      <c r="AL172" s="620"/>
      <c r="AM172" s="620"/>
      <c r="AN172" s="620"/>
      <c r="AO172" s="620"/>
      <c r="AP172" s="620"/>
      <c r="AQ172" s="620"/>
      <c r="AR172" s="620"/>
      <c r="AS172" s="620"/>
      <c r="AT172" s="620"/>
      <c r="AU172" s="620"/>
      <c r="AV172" s="620"/>
      <c r="AW172" s="620"/>
      <c r="AX172" s="620"/>
      <c r="AY172" s="620"/>
      <c r="AZ172" s="620"/>
      <c r="BA172" s="620"/>
      <c r="BB172" s="620"/>
      <c r="BC172" s="620"/>
      <c r="BD172" s="620"/>
      <c r="BE172" s="620"/>
      <c r="BF172" s="620"/>
      <c r="BG172" s="620"/>
      <c r="BH172" s="620"/>
      <c r="BI172" s="620"/>
      <c r="BJ172" s="620"/>
      <c r="BK172" s="620"/>
      <c r="BL172" s="620"/>
      <c r="BM172" s="620"/>
      <c r="BN172" s="620"/>
      <c r="BO172" s="620"/>
      <c r="BP172" s="620"/>
      <c r="BQ172" s="620"/>
      <c r="BR172" s="620"/>
      <c r="BS172" s="620"/>
      <c r="BT172" s="620"/>
      <c r="BU172" s="620"/>
      <c r="BV172" s="620"/>
      <c r="BW172" s="620"/>
      <c r="BX172" s="620"/>
      <c r="BY172" s="620"/>
      <c r="BZ172" s="620"/>
      <c r="CA172" s="620"/>
      <c r="CB172" s="620"/>
    </row>
    <row r="173" spans="1:88" ht="19.5" customHeight="1">
      <c r="A173" s="698" t="s">
        <v>723</v>
      </c>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98"/>
      <c r="AF173" s="698"/>
      <c r="AG173" s="698"/>
      <c r="AH173" s="698"/>
      <c r="AI173" s="698"/>
      <c r="AJ173" s="698"/>
      <c r="AK173" s="698"/>
      <c r="AL173" s="698"/>
      <c r="AM173" s="698"/>
      <c r="AN173" s="698"/>
      <c r="AO173" s="698"/>
      <c r="AP173" s="698"/>
      <c r="AQ173" s="698"/>
      <c r="AR173" s="698"/>
      <c r="AS173" s="698"/>
      <c r="AT173" s="698"/>
      <c r="AU173" s="698"/>
      <c r="AV173" s="698"/>
      <c r="AW173" s="698"/>
      <c r="AX173" s="698"/>
      <c r="AY173" s="698"/>
      <c r="AZ173" s="698"/>
      <c r="BA173" s="698"/>
      <c r="BB173" s="698"/>
      <c r="BC173" s="698"/>
      <c r="BD173" s="698"/>
      <c r="BE173" s="698"/>
      <c r="BF173" s="698"/>
      <c r="BG173" s="698"/>
      <c r="BH173" s="698"/>
      <c r="BI173" s="698"/>
      <c r="BJ173" s="698"/>
      <c r="BK173" s="698"/>
      <c r="BL173" s="698"/>
      <c r="BM173" s="698"/>
      <c r="BN173" s="698"/>
      <c r="BO173" s="698"/>
      <c r="BP173" s="698"/>
      <c r="BQ173" s="698"/>
      <c r="BR173" s="698"/>
      <c r="BS173" s="698"/>
      <c r="BT173" s="698"/>
      <c r="BU173" s="698"/>
      <c r="BV173" s="698"/>
      <c r="BW173" s="698"/>
      <c r="BX173" s="698"/>
      <c r="BY173" s="698"/>
      <c r="BZ173" s="698"/>
      <c r="CA173" s="698"/>
      <c r="CB173" s="698"/>
    </row>
    <row r="174" spans="1:88" ht="9.9499999999999993" customHeight="1">
      <c r="A174" s="85"/>
      <c r="B174" s="87"/>
      <c r="C174" s="87"/>
      <c r="D174" s="87"/>
      <c r="E174" s="87"/>
      <c r="F174" s="87"/>
      <c r="G174" s="87"/>
      <c r="H174" s="87"/>
      <c r="I174" s="87"/>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9"/>
      <c r="AP174" s="89"/>
      <c r="AQ174" s="90"/>
      <c r="AS174" s="91"/>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88" ht="19.5" customHeight="1">
      <c r="A175" s="99"/>
      <c r="B175" s="699"/>
      <c r="C175" s="700"/>
      <c r="D175" s="700"/>
      <c r="E175" s="700"/>
      <c r="F175" s="700"/>
      <c r="G175" s="700"/>
      <c r="H175" s="700"/>
      <c r="I175" s="700"/>
      <c r="J175" s="700"/>
      <c r="K175" s="700"/>
      <c r="L175" s="700"/>
      <c r="M175" s="700"/>
      <c r="N175" s="700"/>
      <c r="O175" s="700"/>
      <c r="P175" s="700"/>
      <c r="Q175" s="700"/>
      <c r="R175" s="700"/>
      <c r="S175" s="700"/>
      <c r="T175" s="700"/>
      <c r="U175" s="700"/>
      <c r="V175" s="700"/>
      <c r="W175" s="700"/>
      <c r="X175" s="700"/>
      <c r="Y175" s="700"/>
      <c r="Z175" s="700"/>
      <c r="AA175" s="700"/>
      <c r="AB175" s="700"/>
      <c r="AC175" s="700"/>
      <c r="AD175" s="700"/>
      <c r="AE175" s="700"/>
      <c r="AF175" s="700"/>
      <c r="AG175" s="700"/>
      <c r="AH175" s="700"/>
      <c r="AI175" s="700"/>
      <c r="AJ175" s="700"/>
      <c r="AK175" s="700"/>
      <c r="AL175" s="700"/>
      <c r="AM175" s="700"/>
      <c r="AN175" s="700"/>
      <c r="AO175" s="700"/>
      <c r="AP175" s="700"/>
      <c r="AQ175" s="700"/>
      <c r="AR175" s="700"/>
      <c r="AS175" s="700"/>
      <c r="AT175" s="700"/>
      <c r="AU175" s="700"/>
      <c r="AV175" s="700"/>
      <c r="AW175" s="700"/>
      <c r="AX175" s="700"/>
      <c r="AY175" s="700"/>
      <c r="AZ175" s="700"/>
      <c r="BA175" s="700"/>
      <c r="BB175" s="700"/>
      <c r="BC175" s="700"/>
      <c r="BD175" s="700"/>
      <c r="BE175" s="700"/>
      <c r="BF175" s="700"/>
      <c r="BG175" s="700"/>
      <c r="BH175" s="700"/>
      <c r="BI175" s="700"/>
      <c r="BJ175" s="700"/>
      <c r="BK175" s="700"/>
      <c r="BL175" s="700"/>
      <c r="BM175" s="700"/>
      <c r="BN175" s="700"/>
      <c r="BO175" s="700"/>
      <c r="BP175" s="700"/>
      <c r="BQ175" s="700"/>
      <c r="BR175" s="700"/>
      <c r="BS175" s="700"/>
      <c r="BT175" s="700"/>
      <c r="BU175" s="700"/>
      <c r="BV175" s="700"/>
      <c r="BW175" s="700"/>
      <c r="BX175" s="700"/>
      <c r="BY175" s="700"/>
      <c r="BZ175" s="700"/>
      <c r="CA175" s="700"/>
      <c r="CB175" s="700"/>
      <c r="CC175" s="700"/>
      <c r="CD175" s="701"/>
    </row>
    <row r="176" spans="1:88" ht="19.5" customHeight="1">
      <c r="A176" s="99"/>
      <c r="B176" s="702"/>
      <c r="C176" s="703"/>
      <c r="D176" s="703"/>
      <c r="E176" s="703"/>
      <c r="F176" s="703"/>
      <c r="G176" s="703"/>
      <c r="H176" s="703"/>
      <c r="I176" s="703"/>
      <c r="J176" s="703"/>
      <c r="K176" s="703"/>
      <c r="L176" s="703"/>
      <c r="M176" s="703"/>
      <c r="N176" s="703"/>
      <c r="O176" s="703"/>
      <c r="P176" s="703"/>
      <c r="Q176" s="703"/>
      <c r="R176" s="703"/>
      <c r="S176" s="703"/>
      <c r="T176" s="703"/>
      <c r="U176" s="703"/>
      <c r="V176" s="703"/>
      <c r="W176" s="703"/>
      <c r="X176" s="703"/>
      <c r="Y176" s="703"/>
      <c r="Z176" s="703"/>
      <c r="AA176" s="703"/>
      <c r="AB176" s="703"/>
      <c r="AC176" s="703"/>
      <c r="AD176" s="703"/>
      <c r="AE176" s="703"/>
      <c r="AF176" s="703"/>
      <c r="AG176" s="703"/>
      <c r="AH176" s="703"/>
      <c r="AI176" s="703"/>
      <c r="AJ176" s="703"/>
      <c r="AK176" s="703"/>
      <c r="AL176" s="703"/>
      <c r="AM176" s="703"/>
      <c r="AN176" s="703"/>
      <c r="AO176" s="703"/>
      <c r="AP176" s="703"/>
      <c r="AQ176" s="703"/>
      <c r="AR176" s="703"/>
      <c r="AS176" s="703"/>
      <c r="AT176" s="703"/>
      <c r="AU176" s="703"/>
      <c r="AV176" s="703"/>
      <c r="AW176" s="703"/>
      <c r="AX176" s="703"/>
      <c r="AY176" s="703"/>
      <c r="AZ176" s="703"/>
      <c r="BA176" s="703"/>
      <c r="BB176" s="703"/>
      <c r="BC176" s="703"/>
      <c r="BD176" s="703"/>
      <c r="BE176" s="703"/>
      <c r="BF176" s="703"/>
      <c r="BG176" s="703"/>
      <c r="BH176" s="703"/>
      <c r="BI176" s="703"/>
      <c r="BJ176" s="703"/>
      <c r="BK176" s="703"/>
      <c r="BL176" s="703"/>
      <c r="BM176" s="703"/>
      <c r="BN176" s="703"/>
      <c r="BO176" s="703"/>
      <c r="BP176" s="703"/>
      <c r="BQ176" s="703"/>
      <c r="BR176" s="703"/>
      <c r="BS176" s="703"/>
      <c r="BT176" s="703"/>
      <c r="BU176" s="703"/>
      <c r="BV176" s="703"/>
      <c r="BW176" s="703"/>
      <c r="BX176" s="703"/>
      <c r="BY176" s="703"/>
      <c r="BZ176" s="703"/>
      <c r="CA176" s="703"/>
      <c r="CB176" s="703"/>
      <c r="CC176" s="703"/>
      <c r="CD176" s="704"/>
    </row>
    <row r="177" spans="1:88" ht="19.5" customHeight="1">
      <c r="A177" s="99"/>
      <c r="B177" s="702"/>
      <c r="C177" s="703"/>
      <c r="D177" s="703"/>
      <c r="E177" s="703"/>
      <c r="F177" s="703"/>
      <c r="G177" s="703"/>
      <c r="H177" s="703"/>
      <c r="I177" s="703"/>
      <c r="J177" s="703"/>
      <c r="K177" s="703"/>
      <c r="L177" s="703"/>
      <c r="M177" s="703"/>
      <c r="N177" s="703"/>
      <c r="O177" s="703"/>
      <c r="P177" s="703"/>
      <c r="Q177" s="703"/>
      <c r="R177" s="703"/>
      <c r="S177" s="703"/>
      <c r="T177" s="703"/>
      <c r="U177" s="703"/>
      <c r="V177" s="703"/>
      <c r="W177" s="703"/>
      <c r="X177" s="703"/>
      <c r="Y177" s="703"/>
      <c r="Z177" s="703"/>
      <c r="AA177" s="703"/>
      <c r="AB177" s="703"/>
      <c r="AC177" s="703"/>
      <c r="AD177" s="703"/>
      <c r="AE177" s="703"/>
      <c r="AF177" s="703"/>
      <c r="AG177" s="703"/>
      <c r="AH177" s="703"/>
      <c r="AI177" s="703"/>
      <c r="AJ177" s="703"/>
      <c r="AK177" s="703"/>
      <c r="AL177" s="703"/>
      <c r="AM177" s="703"/>
      <c r="AN177" s="703"/>
      <c r="AO177" s="703"/>
      <c r="AP177" s="703"/>
      <c r="AQ177" s="703"/>
      <c r="AR177" s="703"/>
      <c r="AS177" s="703"/>
      <c r="AT177" s="703"/>
      <c r="AU177" s="703"/>
      <c r="AV177" s="703"/>
      <c r="AW177" s="703"/>
      <c r="AX177" s="703"/>
      <c r="AY177" s="703"/>
      <c r="AZ177" s="703"/>
      <c r="BA177" s="703"/>
      <c r="BB177" s="703"/>
      <c r="BC177" s="703"/>
      <c r="BD177" s="703"/>
      <c r="BE177" s="703"/>
      <c r="BF177" s="703"/>
      <c r="BG177" s="703"/>
      <c r="BH177" s="703"/>
      <c r="BI177" s="703"/>
      <c r="BJ177" s="703"/>
      <c r="BK177" s="703"/>
      <c r="BL177" s="703"/>
      <c r="BM177" s="703"/>
      <c r="BN177" s="703"/>
      <c r="BO177" s="703"/>
      <c r="BP177" s="703"/>
      <c r="BQ177" s="703"/>
      <c r="BR177" s="703"/>
      <c r="BS177" s="703"/>
      <c r="BT177" s="703"/>
      <c r="BU177" s="703"/>
      <c r="BV177" s="703"/>
      <c r="BW177" s="703"/>
      <c r="BX177" s="703"/>
      <c r="BY177" s="703"/>
      <c r="BZ177" s="703"/>
      <c r="CA177" s="703"/>
      <c r="CB177" s="703"/>
      <c r="CC177" s="703"/>
      <c r="CD177" s="704"/>
    </row>
    <row r="178" spans="1:88" ht="19.5" customHeight="1">
      <c r="A178" s="99"/>
      <c r="B178" s="702"/>
      <c r="C178" s="703"/>
      <c r="D178" s="703"/>
      <c r="E178" s="703"/>
      <c r="F178" s="703"/>
      <c r="G178" s="703"/>
      <c r="H178" s="703"/>
      <c r="I178" s="703"/>
      <c r="J178" s="703"/>
      <c r="K178" s="703"/>
      <c r="L178" s="703"/>
      <c r="M178" s="703"/>
      <c r="N178" s="703"/>
      <c r="O178" s="703"/>
      <c r="P178" s="703"/>
      <c r="Q178" s="703"/>
      <c r="R178" s="703"/>
      <c r="S178" s="703"/>
      <c r="T178" s="703"/>
      <c r="U178" s="703"/>
      <c r="V178" s="703"/>
      <c r="W178" s="703"/>
      <c r="X178" s="703"/>
      <c r="Y178" s="703"/>
      <c r="Z178" s="703"/>
      <c r="AA178" s="703"/>
      <c r="AB178" s="703"/>
      <c r="AC178" s="703"/>
      <c r="AD178" s="703"/>
      <c r="AE178" s="703"/>
      <c r="AF178" s="703"/>
      <c r="AG178" s="703"/>
      <c r="AH178" s="703"/>
      <c r="AI178" s="703"/>
      <c r="AJ178" s="703"/>
      <c r="AK178" s="703"/>
      <c r="AL178" s="703"/>
      <c r="AM178" s="703"/>
      <c r="AN178" s="703"/>
      <c r="AO178" s="703"/>
      <c r="AP178" s="703"/>
      <c r="AQ178" s="703"/>
      <c r="AR178" s="703"/>
      <c r="AS178" s="703"/>
      <c r="AT178" s="703"/>
      <c r="AU178" s="703"/>
      <c r="AV178" s="703"/>
      <c r="AW178" s="703"/>
      <c r="AX178" s="703"/>
      <c r="AY178" s="703"/>
      <c r="AZ178" s="703"/>
      <c r="BA178" s="703"/>
      <c r="BB178" s="703"/>
      <c r="BC178" s="703"/>
      <c r="BD178" s="703"/>
      <c r="BE178" s="703"/>
      <c r="BF178" s="703"/>
      <c r="BG178" s="703"/>
      <c r="BH178" s="703"/>
      <c r="BI178" s="703"/>
      <c r="BJ178" s="703"/>
      <c r="BK178" s="703"/>
      <c r="BL178" s="703"/>
      <c r="BM178" s="703"/>
      <c r="BN178" s="703"/>
      <c r="BO178" s="703"/>
      <c r="BP178" s="703"/>
      <c r="BQ178" s="703"/>
      <c r="BR178" s="703"/>
      <c r="BS178" s="703"/>
      <c r="BT178" s="703"/>
      <c r="BU178" s="703"/>
      <c r="BV178" s="703"/>
      <c r="BW178" s="703"/>
      <c r="BX178" s="703"/>
      <c r="BY178" s="703"/>
      <c r="BZ178" s="703"/>
      <c r="CA178" s="703"/>
      <c r="CB178" s="703"/>
      <c r="CC178" s="703"/>
      <c r="CD178" s="704"/>
    </row>
    <row r="179" spans="1:88" ht="19.5" customHeight="1">
      <c r="A179" s="99"/>
      <c r="B179" s="702"/>
      <c r="C179" s="703"/>
      <c r="D179" s="703"/>
      <c r="E179" s="703"/>
      <c r="F179" s="703"/>
      <c r="G179" s="703"/>
      <c r="H179" s="703"/>
      <c r="I179" s="703"/>
      <c r="J179" s="703"/>
      <c r="K179" s="703"/>
      <c r="L179" s="703"/>
      <c r="M179" s="703"/>
      <c r="N179" s="703"/>
      <c r="O179" s="703"/>
      <c r="P179" s="703"/>
      <c r="Q179" s="703"/>
      <c r="R179" s="703"/>
      <c r="S179" s="703"/>
      <c r="T179" s="703"/>
      <c r="U179" s="703"/>
      <c r="V179" s="703"/>
      <c r="W179" s="703"/>
      <c r="X179" s="703"/>
      <c r="Y179" s="703"/>
      <c r="Z179" s="703"/>
      <c r="AA179" s="703"/>
      <c r="AB179" s="703"/>
      <c r="AC179" s="703"/>
      <c r="AD179" s="703"/>
      <c r="AE179" s="703"/>
      <c r="AF179" s="703"/>
      <c r="AG179" s="703"/>
      <c r="AH179" s="703"/>
      <c r="AI179" s="703"/>
      <c r="AJ179" s="703"/>
      <c r="AK179" s="703"/>
      <c r="AL179" s="703"/>
      <c r="AM179" s="703"/>
      <c r="AN179" s="703"/>
      <c r="AO179" s="703"/>
      <c r="AP179" s="703"/>
      <c r="AQ179" s="703"/>
      <c r="AR179" s="703"/>
      <c r="AS179" s="703"/>
      <c r="AT179" s="703"/>
      <c r="AU179" s="703"/>
      <c r="AV179" s="703"/>
      <c r="AW179" s="703"/>
      <c r="AX179" s="703"/>
      <c r="AY179" s="703"/>
      <c r="AZ179" s="703"/>
      <c r="BA179" s="703"/>
      <c r="BB179" s="703"/>
      <c r="BC179" s="703"/>
      <c r="BD179" s="703"/>
      <c r="BE179" s="703"/>
      <c r="BF179" s="703"/>
      <c r="BG179" s="703"/>
      <c r="BH179" s="703"/>
      <c r="BI179" s="703"/>
      <c r="BJ179" s="703"/>
      <c r="BK179" s="703"/>
      <c r="BL179" s="703"/>
      <c r="BM179" s="703"/>
      <c r="BN179" s="703"/>
      <c r="BO179" s="703"/>
      <c r="BP179" s="703"/>
      <c r="BQ179" s="703"/>
      <c r="BR179" s="703"/>
      <c r="BS179" s="703"/>
      <c r="BT179" s="703"/>
      <c r="BU179" s="703"/>
      <c r="BV179" s="703"/>
      <c r="BW179" s="703"/>
      <c r="BX179" s="703"/>
      <c r="BY179" s="703"/>
      <c r="BZ179" s="703"/>
      <c r="CA179" s="703"/>
      <c r="CB179" s="703"/>
      <c r="CC179" s="703"/>
      <c r="CD179" s="704"/>
    </row>
    <row r="180" spans="1:88" ht="19.5" customHeight="1">
      <c r="A180" s="99"/>
      <c r="B180" s="702"/>
      <c r="C180" s="703"/>
      <c r="D180" s="703"/>
      <c r="E180" s="703"/>
      <c r="F180" s="703"/>
      <c r="G180" s="703"/>
      <c r="H180" s="703"/>
      <c r="I180" s="703"/>
      <c r="J180" s="703"/>
      <c r="K180" s="703"/>
      <c r="L180" s="703"/>
      <c r="M180" s="703"/>
      <c r="N180" s="703"/>
      <c r="O180" s="703"/>
      <c r="P180" s="703"/>
      <c r="Q180" s="703"/>
      <c r="R180" s="703"/>
      <c r="S180" s="703"/>
      <c r="T180" s="703"/>
      <c r="U180" s="703"/>
      <c r="V180" s="703"/>
      <c r="W180" s="703"/>
      <c r="X180" s="703"/>
      <c r="Y180" s="703"/>
      <c r="Z180" s="703"/>
      <c r="AA180" s="703"/>
      <c r="AB180" s="703"/>
      <c r="AC180" s="703"/>
      <c r="AD180" s="703"/>
      <c r="AE180" s="703"/>
      <c r="AF180" s="703"/>
      <c r="AG180" s="703"/>
      <c r="AH180" s="703"/>
      <c r="AI180" s="703"/>
      <c r="AJ180" s="703"/>
      <c r="AK180" s="703"/>
      <c r="AL180" s="703"/>
      <c r="AM180" s="703"/>
      <c r="AN180" s="703"/>
      <c r="AO180" s="703"/>
      <c r="AP180" s="703"/>
      <c r="AQ180" s="703"/>
      <c r="AR180" s="703"/>
      <c r="AS180" s="703"/>
      <c r="AT180" s="703"/>
      <c r="AU180" s="703"/>
      <c r="AV180" s="703"/>
      <c r="AW180" s="703"/>
      <c r="AX180" s="703"/>
      <c r="AY180" s="703"/>
      <c r="AZ180" s="703"/>
      <c r="BA180" s="703"/>
      <c r="BB180" s="703"/>
      <c r="BC180" s="703"/>
      <c r="BD180" s="703"/>
      <c r="BE180" s="703"/>
      <c r="BF180" s="703"/>
      <c r="BG180" s="703"/>
      <c r="BH180" s="703"/>
      <c r="BI180" s="703"/>
      <c r="BJ180" s="703"/>
      <c r="BK180" s="703"/>
      <c r="BL180" s="703"/>
      <c r="BM180" s="703"/>
      <c r="BN180" s="703"/>
      <c r="BO180" s="703"/>
      <c r="BP180" s="703"/>
      <c r="BQ180" s="703"/>
      <c r="BR180" s="703"/>
      <c r="BS180" s="703"/>
      <c r="BT180" s="703"/>
      <c r="BU180" s="703"/>
      <c r="BV180" s="703"/>
      <c r="BW180" s="703"/>
      <c r="BX180" s="703"/>
      <c r="BY180" s="703"/>
      <c r="BZ180" s="703"/>
      <c r="CA180" s="703"/>
      <c r="CB180" s="703"/>
      <c r="CC180" s="703"/>
      <c r="CD180" s="704"/>
    </row>
    <row r="181" spans="1:88" ht="19.5" customHeight="1">
      <c r="A181" s="99"/>
      <c r="B181" s="702"/>
      <c r="C181" s="703"/>
      <c r="D181" s="703"/>
      <c r="E181" s="703"/>
      <c r="F181" s="703"/>
      <c r="G181" s="703"/>
      <c r="H181" s="703"/>
      <c r="I181" s="703"/>
      <c r="J181" s="703"/>
      <c r="K181" s="703"/>
      <c r="L181" s="703"/>
      <c r="M181" s="703"/>
      <c r="N181" s="703"/>
      <c r="O181" s="703"/>
      <c r="P181" s="703"/>
      <c r="Q181" s="703"/>
      <c r="R181" s="703"/>
      <c r="S181" s="703"/>
      <c r="T181" s="703"/>
      <c r="U181" s="703"/>
      <c r="V181" s="703"/>
      <c r="W181" s="703"/>
      <c r="X181" s="703"/>
      <c r="Y181" s="703"/>
      <c r="Z181" s="703"/>
      <c r="AA181" s="703"/>
      <c r="AB181" s="703"/>
      <c r="AC181" s="703"/>
      <c r="AD181" s="703"/>
      <c r="AE181" s="703"/>
      <c r="AF181" s="703"/>
      <c r="AG181" s="703"/>
      <c r="AH181" s="703"/>
      <c r="AI181" s="703"/>
      <c r="AJ181" s="703"/>
      <c r="AK181" s="703"/>
      <c r="AL181" s="703"/>
      <c r="AM181" s="703"/>
      <c r="AN181" s="703"/>
      <c r="AO181" s="703"/>
      <c r="AP181" s="703"/>
      <c r="AQ181" s="703"/>
      <c r="AR181" s="703"/>
      <c r="AS181" s="703"/>
      <c r="AT181" s="703"/>
      <c r="AU181" s="703"/>
      <c r="AV181" s="703"/>
      <c r="AW181" s="703"/>
      <c r="AX181" s="703"/>
      <c r="AY181" s="703"/>
      <c r="AZ181" s="703"/>
      <c r="BA181" s="703"/>
      <c r="BB181" s="703"/>
      <c r="BC181" s="703"/>
      <c r="BD181" s="703"/>
      <c r="BE181" s="703"/>
      <c r="BF181" s="703"/>
      <c r="BG181" s="703"/>
      <c r="BH181" s="703"/>
      <c r="BI181" s="703"/>
      <c r="BJ181" s="703"/>
      <c r="BK181" s="703"/>
      <c r="BL181" s="703"/>
      <c r="BM181" s="703"/>
      <c r="BN181" s="703"/>
      <c r="BO181" s="703"/>
      <c r="BP181" s="703"/>
      <c r="BQ181" s="703"/>
      <c r="BR181" s="703"/>
      <c r="BS181" s="703"/>
      <c r="BT181" s="703"/>
      <c r="BU181" s="703"/>
      <c r="BV181" s="703"/>
      <c r="BW181" s="703"/>
      <c r="BX181" s="703"/>
      <c r="BY181" s="703"/>
      <c r="BZ181" s="703"/>
      <c r="CA181" s="703"/>
      <c r="CB181" s="703"/>
      <c r="CC181" s="703"/>
      <c r="CD181" s="704"/>
    </row>
    <row r="182" spans="1:88" ht="19.5" customHeight="1">
      <c r="A182" s="99"/>
      <c r="B182" s="702"/>
      <c r="C182" s="703"/>
      <c r="D182" s="703"/>
      <c r="E182" s="703"/>
      <c r="F182" s="703"/>
      <c r="G182" s="703"/>
      <c r="H182" s="703"/>
      <c r="I182" s="703"/>
      <c r="J182" s="703"/>
      <c r="K182" s="703"/>
      <c r="L182" s="703"/>
      <c r="M182" s="703"/>
      <c r="N182" s="703"/>
      <c r="O182" s="703"/>
      <c r="P182" s="703"/>
      <c r="Q182" s="703"/>
      <c r="R182" s="703"/>
      <c r="S182" s="703"/>
      <c r="T182" s="703"/>
      <c r="U182" s="703"/>
      <c r="V182" s="703"/>
      <c r="W182" s="703"/>
      <c r="X182" s="703"/>
      <c r="Y182" s="703"/>
      <c r="Z182" s="703"/>
      <c r="AA182" s="703"/>
      <c r="AB182" s="703"/>
      <c r="AC182" s="703"/>
      <c r="AD182" s="703"/>
      <c r="AE182" s="703"/>
      <c r="AF182" s="703"/>
      <c r="AG182" s="703"/>
      <c r="AH182" s="703"/>
      <c r="AI182" s="703"/>
      <c r="AJ182" s="703"/>
      <c r="AK182" s="703"/>
      <c r="AL182" s="703"/>
      <c r="AM182" s="703"/>
      <c r="AN182" s="703"/>
      <c r="AO182" s="703"/>
      <c r="AP182" s="703"/>
      <c r="AQ182" s="703"/>
      <c r="AR182" s="703"/>
      <c r="AS182" s="703"/>
      <c r="AT182" s="703"/>
      <c r="AU182" s="703"/>
      <c r="AV182" s="703"/>
      <c r="AW182" s="703"/>
      <c r="AX182" s="703"/>
      <c r="AY182" s="703"/>
      <c r="AZ182" s="703"/>
      <c r="BA182" s="703"/>
      <c r="BB182" s="703"/>
      <c r="BC182" s="703"/>
      <c r="BD182" s="703"/>
      <c r="BE182" s="703"/>
      <c r="BF182" s="703"/>
      <c r="BG182" s="703"/>
      <c r="BH182" s="703"/>
      <c r="BI182" s="703"/>
      <c r="BJ182" s="703"/>
      <c r="BK182" s="703"/>
      <c r="BL182" s="703"/>
      <c r="BM182" s="703"/>
      <c r="BN182" s="703"/>
      <c r="BO182" s="703"/>
      <c r="BP182" s="703"/>
      <c r="BQ182" s="703"/>
      <c r="BR182" s="703"/>
      <c r="BS182" s="703"/>
      <c r="BT182" s="703"/>
      <c r="BU182" s="703"/>
      <c r="BV182" s="703"/>
      <c r="BW182" s="703"/>
      <c r="BX182" s="703"/>
      <c r="BY182" s="703"/>
      <c r="BZ182" s="703"/>
      <c r="CA182" s="703"/>
      <c r="CB182" s="703"/>
      <c r="CC182" s="703"/>
      <c r="CD182" s="704"/>
    </row>
    <row r="183" spans="1:88" ht="19.5" customHeight="1">
      <c r="A183" s="99"/>
      <c r="B183" s="702"/>
      <c r="C183" s="703"/>
      <c r="D183" s="703"/>
      <c r="E183" s="703"/>
      <c r="F183" s="703"/>
      <c r="G183" s="703"/>
      <c r="H183" s="703"/>
      <c r="I183" s="703"/>
      <c r="J183" s="703"/>
      <c r="K183" s="703"/>
      <c r="L183" s="703"/>
      <c r="M183" s="703"/>
      <c r="N183" s="703"/>
      <c r="O183" s="703"/>
      <c r="P183" s="703"/>
      <c r="Q183" s="703"/>
      <c r="R183" s="703"/>
      <c r="S183" s="703"/>
      <c r="T183" s="703"/>
      <c r="U183" s="703"/>
      <c r="V183" s="703"/>
      <c r="W183" s="703"/>
      <c r="X183" s="703"/>
      <c r="Y183" s="703"/>
      <c r="Z183" s="703"/>
      <c r="AA183" s="703"/>
      <c r="AB183" s="703"/>
      <c r="AC183" s="703"/>
      <c r="AD183" s="703"/>
      <c r="AE183" s="703"/>
      <c r="AF183" s="703"/>
      <c r="AG183" s="703"/>
      <c r="AH183" s="703"/>
      <c r="AI183" s="703"/>
      <c r="AJ183" s="703"/>
      <c r="AK183" s="703"/>
      <c r="AL183" s="703"/>
      <c r="AM183" s="703"/>
      <c r="AN183" s="703"/>
      <c r="AO183" s="703"/>
      <c r="AP183" s="703"/>
      <c r="AQ183" s="703"/>
      <c r="AR183" s="703"/>
      <c r="AS183" s="703"/>
      <c r="AT183" s="703"/>
      <c r="AU183" s="703"/>
      <c r="AV183" s="703"/>
      <c r="AW183" s="703"/>
      <c r="AX183" s="703"/>
      <c r="AY183" s="703"/>
      <c r="AZ183" s="703"/>
      <c r="BA183" s="703"/>
      <c r="BB183" s="703"/>
      <c r="BC183" s="703"/>
      <c r="BD183" s="703"/>
      <c r="BE183" s="703"/>
      <c r="BF183" s="703"/>
      <c r="BG183" s="703"/>
      <c r="BH183" s="703"/>
      <c r="BI183" s="703"/>
      <c r="BJ183" s="703"/>
      <c r="BK183" s="703"/>
      <c r="BL183" s="703"/>
      <c r="BM183" s="703"/>
      <c r="BN183" s="703"/>
      <c r="BO183" s="703"/>
      <c r="BP183" s="703"/>
      <c r="BQ183" s="703"/>
      <c r="BR183" s="703"/>
      <c r="BS183" s="703"/>
      <c r="BT183" s="703"/>
      <c r="BU183" s="703"/>
      <c r="BV183" s="703"/>
      <c r="BW183" s="703"/>
      <c r="BX183" s="703"/>
      <c r="BY183" s="703"/>
      <c r="BZ183" s="703"/>
      <c r="CA183" s="703"/>
      <c r="CB183" s="703"/>
      <c r="CC183" s="703"/>
      <c r="CD183" s="704"/>
    </row>
    <row r="184" spans="1:88" ht="19.5" customHeight="1">
      <c r="A184" s="99"/>
      <c r="B184" s="702"/>
      <c r="C184" s="703"/>
      <c r="D184" s="703"/>
      <c r="E184" s="703"/>
      <c r="F184" s="703"/>
      <c r="G184" s="703"/>
      <c r="H184" s="703"/>
      <c r="I184" s="703"/>
      <c r="J184" s="703"/>
      <c r="K184" s="703"/>
      <c r="L184" s="703"/>
      <c r="M184" s="703"/>
      <c r="N184" s="703"/>
      <c r="O184" s="703"/>
      <c r="P184" s="703"/>
      <c r="Q184" s="703"/>
      <c r="R184" s="703"/>
      <c r="S184" s="703"/>
      <c r="T184" s="703"/>
      <c r="U184" s="703"/>
      <c r="V184" s="703"/>
      <c r="W184" s="703"/>
      <c r="X184" s="703"/>
      <c r="Y184" s="703"/>
      <c r="Z184" s="703"/>
      <c r="AA184" s="703"/>
      <c r="AB184" s="703"/>
      <c r="AC184" s="703"/>
      <c r="AD184" s="703"/>
      <c r="AE184" s="703"/>
      <c r="AF184" s="703"/>
      <c r="AG184" s="703"/>
      <c r="AH184" s="703"/>
      <c r="AI184" s="703"/>
      <c r="AJ184" s="703"/>
      <c r="AK184" s="703"/>
      <c r="AL184" s="703"/>
      <c r="AM184" s="703"/>
      <c r="AN184" s="703"/>
      <c r="AO184" s="703"/>
      <c r="AP184" s="703"/>
      <c r="AQ184" s="703"/>
      <c r="AR184" s="703"/>
      <c r="AS184" s="703"/>
      <c r="AT184" s="703"/>
      <c r="AU184" s="703"/>
      <c r="AV184" s="703"/>
      <c r="AW184" s="703"/>
      <c r="AX184" s="703"/>
      <c r="AY184" s="703"/>
      <c r="AZ184" s="703"/>
      <c r="BA184" s="703"/>
      <c r="BB184" s="703"/>
      <c r="BC184" s="703"/>
      <c r="BD184" s="703"/>
      <c r="BE184" s="703"/>
      <c r="BF184" s="703"/>
      <c r="BG184" s="703"/>
      <c r="BH184" s="703"/>
      <c r="BI184" s="703"/>
      <c r="BJ184" s="703"/>
      <c r="BK184" s="703"/>
      <c r="BL184" s="703"/>
      <c r="BM184" s="703"/>
      <c r="BN184" s="703"/>
      <c r="BO184" s="703"/>
      <c r="BP184" s="703"/>
      <c r="BQ184" s="703"/>
      <c r="BR184" s="703"/>
      <c r="BS184" s="703"/>
      <c r="BT184" s="703"/>
      <c r="BU184" s="703"/>
      <c r="BV184" s="703"/>
      <c r="BW184" s="703"/>
      <c r="BX184" s="703"/>
      <c r="BY184" s="703"/>
      <c r="BZ184" s="703"/>
      <c r="CA184" s="703"/>
      <c r="CB184" s="703"/>
      <c r="CC184" s="703"/>
      <c r="CD184" s="704"/>
    </row>
    <row r="185" spans="1:88" ht="19.5" customHeight="1">
      <c r="A185" s="99"/>
      <c r="B185" s="705"/>
      <c r="C185" s="706"/>
      <c r="D185" s="706"/>
      <c r="E185" s="706"/>
      <c r="F185" s="706"/>
      <c r="G185" s="706"/>
      <c r="H185" s="706"/>
      <c r="I185" s="706"/>
      <c r="J185" s="706"/>
      <c r="K185" s="706"/>
      <c r="L185" s="706"/>
      <c r="M185" s="706"/>
      <c r="N185" s="706"/>
      <c r="O185" s="706"/>
      <c r="P185" s="706"/>
      <c r="Q185" s="706"/>
      <c r="R185" s="706"/>
      <c r="S185" s="706"/>
      <c r="T185" s="706"/>
      <c r="U185" s="706"/>
      <c r="V185" s="706"/>
      <c r="W185" s="706"/>
      <c r="X185" s="706"/>
      <c r="Y185" s="706"/>
      <c r="Z185" s="706"/>
      <c r="AA185" s="706"/>
      <c r="AB185" s="706"/>
      <c r="AC185" s="706"/>
      <c r="AD185" s="706"/>
      <c r="AE185" s="706"/>
      <c r="AF185" s="706"/>
      <c r="AG185" s="706"/>
      <c r="AH185" s="706"/>
      <c r="AI185" s="706"/>
      <c r="AJ185" s="706"/>
      <c r="AK185" s="706"/>
      <c r="AL185" s="706"/>
      <c r="AM185" s="706"/>
      <c r="AN185" s="706"/>
      <c r="AO185" s="706"/>
      <c r="AP185" s="706"/>
      <c r="AQ185" s="706"/>
      <c r="AR185" s="706"/>
      <c r="AS185" s="706"/>
      <c r="AT185" s="706"/>
      <c r="AU185" s="706"/>
      <c r="AV185" s="706"/>
      <c r="AW185" s="706"/>
      <c r="AX185" s="706"/>
      <c r="AY185" s="706"/>
      <c r="AZ185" s="706"/>
      <c r="BA185" s="706"/>
      <c r="BB185" s="706"/>
      <c r="BC185" s="706"/>
      <c r="BD185" s="706"/>
      <c r="BE185" s="706"/>
      <c r="BF185" s="706"/>
      <c r="BG185" s="706"/>
      <c r="BH185" s="706"/>
      <c r="BI185" s="706"/>
      <c r="BJ185" s="706"/>
      <c r="BK185" s="706"/>
      <c r="BL185" s="706"/>
      <c r="BM185" s="706"/>
      <c r="BN185" s="706"/>
      <c r="BO185" s="706"/>
      <c r="BP185" s="706"/>
      <c r="BQ185" s="706"/>
      <c r="BR185" s="706"/>
      <c r="BS185" s="706"/>
      <c r="BT185" s="706"/>
      <c r="BU185" s="706"/>
      <c r="BV185" s="706"/>
      <c r="BW185" s="706"/>
      <c r="BX185" s="706"/>
      <c r="BY185" s="706"/>
      <c r="BZ185" s="706"/>
      <c r="CA185" s="706"/>
      <c r="CB185" s="706"/>
      <c r="CC185" s="706"/>
      <c r="CD185" s="707"/>
    </row>
    <row r="186" spans="1:88" ht="30" customHeight="1">
      <c r="A186" s="85"/>
      <c r="B186" s="151"/>
      <c r="C186" s="151"/>
      <c r="D186" s="151"/>
      <c r="E186" s="151"/>
      <c r="F186" s="151"/>
      <c r="G186" s="151"/>
      <c r="H186" s="151"/>
      <c r="I186" s="151"/>
      <c r="J186" s="151"/>
      <c r="K186" s="151"/>
      <c r="L186" s="151"/>
      <c r="M186" s="151"/>
      <c r="N186" s="119"/>
      <c r="O186" s="119"/>
      <c r="P186" s="152"/>
      <c r="Q186" s="152"/>
      <c r="R186" s="152"/>
      <c r="S186" s="152"/>
      <c r="T186" s="152"/>
      <c r="U186" s="153"/>
      <c r="V186" s="153"/>
      <c r="W186" s="153"/>
      <c r="X186" s="153"/>
      <c r="Y186" s="153"/>
      <c r="Z186" s="154"/>
      <c r="AA186" s="154"/>
      <c r="AB186" s="154"/>
      <c r="AC186" s="154"/>
      <c r="AD186" s="154"/>
      <c r="AE186" s="154"/>
      <c r="AF186" s="154"/>
      <c r="AG186" s="154"/>
      <c r="AH186" s="154"/>
      <c r="AI186" s="154"/>
      <c r="AJ186" s="154"/>
      <c r="AK186" s="123"/>
      <c r="AL186" s="123"/>
      <c r="AM186" s="123"/>
      <c r="AN186" s="123"/>
      <c r="AO186" s="123"/>
      <c r="AP186" s="123"/>
      <c r="AQ186" s="123"/>
      <c r="AR186" s="123"/>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row>
    <row r="187" spans="1:88" ht="29.25" customHeight="1">
      <c r="A187" s="620" t="s">
        <v>442</v>
      </c>
      <c r="B187" s="620"/>
      <c r="C187" s="620"/>
      <c r="D187" s="620"/>
      <c r="E187" s="620"/>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0"/>
      <c r="BB187" s="620"/>
      <c r="BC187" s="620"/>
      <c r="BD187" s="620"/>
      <c r="BE187" s="620"/>
      <c r="BF187" s="620"/>
      <c r="BG187" s="620"/>
      <c r="BH187" s="620"/>
      <c r="BI187" s="620"/>
      <c r="BJ187" s="620"/>
      <c r="BK187" s="620"/>
      <c r="BL187" s="620"/>
      <c r="BM187" s="620"/>
      <c r="BN187" s="620"/>
      <c r="BO187" s="620"/>
      <c r="BP187" s="620"/>
      <c r="BQ187" s="620"/>
      <c r="BR187" s="620"/>
      <c r="BS187" s="620"/>
      <c r="BT187" s="620"/>
      <c r="BU187" s="620"/>
      <c r="BV187" s="620"/>
      <c r="BW187" s="620"/>
      <c r="BX187" s="620"/>
      <c r="BY187" s="620"/>
      <c r="BZ187" s="620"/>
      <c r="CA187" s="620"/>
      <c r="CB187" s="620"/>
    </row>
    <row r="188" spans="1:88" s="164" customFormat="1" ht="9.9499999999999993" customHeight="1">
      <c r="A188" s="155"/>
      <c r="B188" s="155"/>
      <c r="C188" s="155"/>
      <c r="D188" s="155"/>
      <c r="E188" s="155"/>
      <c r="F188" s="155"/>
      <c r="G188" s="155"/>
      <c r="H188" s="155"/>
      <c r="I188" s="156"/>
      <c r="J188" s="157"/>
      <c r="K188" s="156"/>
      <c r="L188" s="156"/>
      <c r="M188" s="156"/>
      <c r="N188" s="156"/>
      <c r="O188" s="156"/>
      <c r="P188" s="156"/>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9"/>
      <c r="BN188" s="159"/>
      <c r="BO188" s="160"/>
      <c r="BP188" s="160"/>
      <c r="BQ188" s="160"/>
      <c r="BR188" s="160"/>
      <c r="BS188" s="160"/>
      <c r="BT188" s="160"/>
      <c r="BU188" s="160"/>
      <c r="BV188" s="161"/>
      <c r="BW188" s="161"/>
      <c r="BX188" s="161"/>
      <c r="BY188" s="161"/>
      <c r="BZ188" s="161"/>
      <c r="CA188" s="161"/>
      <c r="CB188" s="158"/>
      <c r="CC188" s="158"/>
      <c r="CD188" s="162"/>
      <c r="CE188" s="162"/>
      <c r="CF188" s="162"/>
      <c r="CG188" s="163"/>
      <c r="CH188" s="163"/>
      <c r="CI188" s="163"/>
      <c r="CJ188" s="163"/>
    </row>
    <row r="189" spans="1:88" ht="35.1" customHeight="1">
      <c r="A189" s="84"/>
      <c r="B189" s="609" t="s">
        <v>724</v>
      </c>
      <c r="C189" s="610"/>
      <c r="D189" s="610"/>
      <c r="E189" s="610"/>
      <c r="F189" s="610"/>
      <c r="G189" s="610"/>
      <c r="H189" s="610"/>
      <c r="I189" s="610"/>
      <c r="J189" s="610"/>
      <c r="K189" s="610"/>
      <c r="L189" s="610"/>
      <c r="M189" s="610"/>
      <c r="N189" s="610"/>
      <c r="O189" s="610"/>
      <c r="P189" s="610"/>
      <c r="Q189" s="610"/>
      <c r="R189" s="610"/>
      <c r="S189" s="610"/>
      <c r="T189" s="610"/>
      <c r="U189" s="610"/>
      <c r="V189" s="610"/>
      <c r="W189" s="610"/>
      <c r="X189" s="610"/>
      <c r="Y189" s="610"/>
      <c r="Z189" s="610"/>
      <c r="AA189" s="610"/>
      <c r="AB189" s="610"/>
      <c r="AC189" s="610"/>
      <c r="AD189" s="610"/>
      <c r="AE189" s="610"/>
      <c r="AF189" s="610"/>
      <c r="AG189" s="610"/>
      <c r="AH189" s="610"/>
      <c r="AI189" s="610"/>
      <c r="AJ189" s="610"/>
      <c r="AK189" s="610"/>
      <c r="AL189" s="610"/>
      <c r="AM189" s="610"/>
      <c r="AN189" s="610"/>
      <c r="AO189" s="610"/>
      <c r="AP189" s="610"/>
      <c r="AQ189" s="610"/>
      <c r="AR189" s="610"/>
      <c r="AS189" s="610"/>
      <c r="AT189" s="610"/>
      <c r="AU189" s="610"/>
      <c r="AV189" s="610"/>
      <c r="AW189" s="610"/>
      <c r="AX189" s="610"/>
      <c r="AY189" s="610"/>
      <c r="AZ189" s="610"/>
      <c r="BA189" s="610"/>
      <c r="BB189" s="610"/>
      <c r="BC189" s="610"/>
      <c r="BD189" s="610"/>
      <c r="BE189" s="610"/>
      <c r="BF189" s="610"/>
      <c r="BG189" s="610"/>
      <c r="BH189" s="610"/>
      <c r="BI189" s="610"/>
      <c r="BJ189" s="610"/>
      <c r="BK189" s="610"/>
      <c r="BL189" s="610"/>
      <c r="BM189" s="610"/>
      <c r="BN189" s="610"/>
      <c r="BO189" s="610"/>
      <c r="BP189" s="610"/>
      <c r="BQ189" s="610"/>
      <c r="BR189" s="610"/>
      <c r="BS189" s="610"/>
      <c r="BT189" s="610"/>
      <c r="BU189" s="610"/>
      <c r="BV189" s="610"/>
      <c r="BW189" s="610"/>
      <c r="BX189" s="610"/>
      <c r="BY189" s="610"/>
      <c r="BZ189" s="610"/>
      <c r="CA189" s="610"/>
      <c r="CB189" s="610"/>
      <c r="CC189" s="610"/>
      <c r="CD189" s="611"/>
      <c r="CE189" s="83"/>
      <c r="CF189" s="83"/>
      <c r="CG189" s="83"/>
      <c r="CH189" s="83"/>
    </row>
    <row r="190" spans="1:88" ht="35.1" customHeight="1">
      <c r="A190" s="85"/>
      <c r="B190" s="621" t="s">
        <v>348</v>
      </c>
      <c r="C190" s="622"/>
      <c r="D190" s="622"/>
      <c r="E190" s="622"/>
      <c r="F190" s="622"/>
      <c r="G190" s="622"/>
      <c r="H190" s="622"/>
      <c r="I190" s="622"/>
      <c r="J190" s="622"/>
      <c r="K190" s="622"/>
      <c r="L190" s="622"/>
      <c r="M190" s="623"/>
      <c r="N190" s="694"/>
      <c r="O190" s="695"/>
      <c r="P190" s="695"/>
      <c r="Q190" s="695"/>
      <c r="R190" s="695"/>
      <c r="S190" s="695"/>
      <c r="T190" s="695"/>
      <c r="U190" s="695"/>
      <c r="V190" s="695"/>
      <c r="W190" s="695"/>
      <c r="X190" s="695"/>
      <c r="Y190" s="695"/>
      <c r="Z190" s="695"/>
      <c r="AA190" s="695"/>
      <c r="AB190" s="695"/>
      <c r="AC190" s="695"/>
      <c r="AD190" s="695"/>
      <c r="AE190" s="695"/>
      <c r="AF190" s="695"/>
      <c r="AG190" s="695"/>
      <c r="AH190" s="695"/>
      <c r="AI190" s="695"/>
      <c r="AJ190" s="695"/>
      <c r="AK190" s="695"/>
      <c r="AL190" s="695"/>
      <c r="AM190" s="695"/>
      <c r="AN190" s="695"/>
      <c r="AO190" s="695"/>
      <c r="AP190" s="695"/>
      <c r="AQ190" s="695"/>
      <c r="AR190" s="695"/>
      <c r="AS190" s="695"/>
      <c r="AT190" s="695"/>
      <c r="AU190" s="695"/>
      <c r="AV190" s="695"/>
      <c r="AW190" s="695"/>
      <c r="AX190" s="695"/>
      <c r="AY190" s="695"/>
      <c r="AZ190" s="695"/>
      <c r="BA190" s="695"/>
      <c r="BB190" s="695"/>
      <c r="BC190" s="695"/>
      <c r="BD190" s="695"/>
      <c r="BE190" s="695"/>
      <c r="BF190" s="695"/>
      <c r="BG190" s="695"/>
      <c r="BH190" s="695"/>
      <c r="BI190" s="695"/>
      <c r="BJ190" s="695"/>
      <c r="BK190" s="695"/>
      <c r="BL190" s="695"/>
      <c r="BM190" s="695"/>
      <c r="BN190" s="695"/>
      <c r="BO190" s="695"/>
      <c r="BP190" s="695"/>
      <c r="BQ190" s="695"/>
      <c r="BR190" s="695"/>
      <c r="BS190" s="695"/>
      <c r="BT190" s="695"/>
      <c r="BU190" s="695"/>
      <c r="BV190" s="695"/>
      <c r="BW190" s="695"/>
      <c r="BX190" s="695"/>
      <c r="BY190" s="695"/>
      <c r="BZ190" s="695"/>
      <c r="CA190" s="695"/>
      <c r="CB190" s="695"/>
      <c r="CC190" s="695"/>
      <c r="CD190" s="696"/>
    </row>
    <row r="191" spans="1:88" ht="35.1" customHeight="1">
      <c r="A191" s="85"/>
      <c r="B191" s="594" t="s">
        <v>379</v>
      </c>
      <c r="C191" s="595"/>
      <c r="D191" s="595"/>
      <c r="E191" s="595"/>
      <c r="F191" s="595"/>
      <c r="G191" s="595"/>
      <c r="H191" s="595"/>
      <c r="I191" s="595"/>
      <c r="J191" s="595"/>
      <c r="K191" s="595"/>
      <c r="L191" s="595"/>
      <c r="M191" s="596"/>
      <c r="N191" s="597"/>
      <c r="O191" s="598"/>
      <c r="P191" s="598"/>
      <c r="Q191" s="598"/>
      <c r="R191" s="598"/>
      <c r="S191" s="165" t="s">
        <v>428</v>
      </c>
      <c r="T191" s="599"/>
      <c r="U191" s="598"/>
      <c r="V191" s="598"/>
      <c r="W191" s="598"/>
      <c r="X191" s="598"/>
      <c r="Y191" s="165" t="s">
        <v>428</v>
      </c>
      <c r="Z191" s="599"/>
      <c r="AA191" s="598"/>
      <c r="AB191" s="598"/>
      <c r="AC191" s="598"/>
      <c r="AD191" s="598"/>
      <c r="AE191" s="166"/>
      <c r="AF191" s="359"/>
      <c r="AG191" s="359"/>
      <c r="AH191" s="359"/>
      <c r="AI191" s="359"/>
      <c r="AJ191" s="359"/>
      <c r="AK191" s="359"/>
      <c r="AL191" s="359"/>
      <c r="AM191" s="359"/>
      <c r="AN191" s="359"/>
      <c r="AO191" s="359"/>
      <c r="AP191" s="359"/>
      <c r="AQ191" s="359"/>
      <c r="AR191" s="357"/>
      <c r="AS191" s="357"/>
      <c r="AT191" s="357"/>
      <c r="AU191" s="357"/>
      <c r="AV191" s="357"/>
      <c r="AW191" s="357"/>
      <c r="AX191" s="357"/>
      <c r="AY191" s="357"/>
      <c r="AZ191" s="357"/>
      <c r="BA191" s="357"/>
      <c r="BB191" s="357"/>
      <c r="BC191" s="357"/>
      <c r="BD191" s="357"/>
      <c r="BE191" s="357"/>
      <c r="BF191" s="357"/>
      <c r="BG191" s="357"/>
      <c r="BH191" s="357"/>
      <c r="BI191" s="357"/>
      <c r="BJ191" s="357"/>
      <c r="BK191" s="357"/>
      <c r="BL191" s="357"/>
      <c r="BM191" s="357"/>
      <c r="BN191" s="357"/>
      <c r="BO191" s="357"/>
      <c r="BP191" s="357"/>
      <c r="BQ191" s="357"/>
      <c r="BR191" s="357"/>
      <c r="BS191" s="357"/>
      <c r="BT191" s="357"/>
      <c r="BU191" s="357"/>
      <c r="BV191" s="357"/>
      <c r="BW191" s="357"/>
      <c r="BX191" s="357"/>
      <c r="BY191" s="357"/>
      <c r="BZ191" s="357"/>
      <c r="CA191" s="357"/>
      <c r="CB191" s="357"/>
      <c r="CC191" s="360"/>
      <c r="CD191" s="361"/>
    </row>
    <row r="192" spans="1:88" ht="35.1" customHeight="1">
      <c r="B192" s="579" t="s">
        <v>423</v>
      </c>
      <c r="C192" s="580"/>
      <c r="D192" s="580"/>
      <c r="E192" s="580"/>
      <c r="F192" s="580"/>
      <c r="G192" s="580"/>
      <c r="H192" s="580"/>
      <c r="I192" s="580"/>
      <c r="J192" s="580"/>
      <c r="K192" s="580"/>
      <c r="L192" s="580"/>
      <c r="M192" s="581"/>
      <c r="N192" s="694"/>
      <c r="O192" s="695"/>
      <c r="P192" s="695"/>
      <c r="Q192" s="695"/>
      <c r="R192" s="695"/>
      <c r="S192" s="695"/>
      <c r="T192" s="695"/>
      <c r="U192" s="695"/>
      <c r="V192" s="695"/>
      <c r="W192" s="695"/>
      <c r="X192" s="695"/>
      <c r="Y192" s="695"/>
      <c r="Z192" s="695"/>
      <c r="AA192" s="695"/>
      <c r="AB192" s="695"/>
      <c r="AC192" s="695"/>
      <c r="AD192" s="695"/>
      <c r="AE192" s="695"/>
      <c r="AF192" s="695"/>
      <c r="AG192" s="695"/>
      <c r="AH192" s="695"/>
      <c r="AI192" s="695"/>
      <c r="AJ192" s="695"/>
      <c r="AK192" s="695"/>
      <c r="AL192" s="695"/>
      <c r="AM192" s="695"/>
      <c r="AN192" s="695"/>
      <c r="AO192" s="695"/>
      <c r="AP192" s="695"/>
      <c r="AQ192" s="695"/>
      <c r="AR192" s="695"/>
      <c r="AS192" s="695"/>
      <c r="AT192" s="695"/>
      <c r="AU192" s="695"/>
      <c r="AV192" s="695"/>
      <c r="AW192" s="695"/>
      <c r="AX192" s="695"/>
      <c r="AY192" s="695"/>
      <c r="AZ192" s="695"/>
      <c r="BA192" s="695"/>
      <c r="BB192" s="695"/>
      <c r="BC192" s="695"/>
      <c r="BD192" s="695"/>
      <c r="BE192" s="695"/>
      <c r="BF192" s="695"/>
      <c r="BG192" s="695"/>
      <c r="BH192" s="695"/>
      <c r="BI192" s="695"/>
      <c r="BJ192" s="695"/>
      <c r="BK192" s="695"/>
      <c r="BL192" s="695"/>
      <c r="BM192" s="695"/>
      <c r="BN192" s="695"/>
      <c r="BO192" s="695"/>
      <c r="BP192" s="695"/>
      <c r="BQ192" s="695"/>
      <c r="BR192" s="695"/>
      <c r="BS192" s="695"/>
      <c r="BT192" s="695"/>
      <c r="BU192" s="695"/>
      <c r="BV192" s="695"/>
      <c r="BW192" s="695"/>
      <c r="BX192" s="695"/>
      <c r="BY192" s="695"/>
      <c r="BZ192" s="695"/>
      <c r="CA192" s="695"/>
      <c r="CB192" s="695"/>
      <c r="CC192" s="695"/>
      <c r="CD192" s="696"/>
    </row>
    <row r="193" spans="1:88" s="164" customFormat="1" ht="18">
      <c r="A193" s="155"/>
      <c r="B193" s="155"/>
      <c r="C193" s="155"/>
      <c r="D193" s="155"/>
      <c r="E193" s="155"/>
      <c r="F193" s="155"/>
      <c r="G193" s="155"/>
      <c r="H193" s="155"/>
      <c r="I193" s="156"/>
      <c r="J193" s="157"/>
      <c r="K193" s="156"/>
      <c r="L193" s="156"/>
      <c r="M193" s="156"/>
      <c r="N193" s="156"/>
      <c r="O193" s="156"/>
      <c r="P193" s="156"/>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9"/>
      <c r="BN193" s="159"/>
      <c r="BO193" s="160"/>
      <c r="BP193" s="160"/>
      <c r="BQ193" s="160"/>
      <c r="BR193" s="160"/>
      <c r="BS193" s="160"/>
      <c r="BT193" s="160"/>
      <c r="BU193" s="160"/>
      <c r="BV193" s="161"/>
      <c r="BW193" s="161"/>
      <c r="BX193" s="161"/>
      <c r="BY193" s="161"/>
      <c r="BZ193" s="161"/>
      <c r="CA193" s="161"/>
      <c r="CB193" s="158"/>
      <c r="CC193" s="158"/>
      <c r="CD193" s="162"/>
      <c r="CE193" s="162"/>
      <c r="CF193" s="162"/>
      <c r="CG193" s="163"/>
      <c r="CH193" s="163"/>
      <c r="CI193" s="163"/>
      <c r="CJ193" s="163"/>
    </row>
    <row r="194" spans="1:88" ht="19.5" customHeight="1">
      <c r="A194" s="605" t="s">
        <v>443</v>
      </c>
      <c r="B194" s="605"/>
      <c r="C194" s="605"/>
      <c r="D194" s="605"/>
      <c r="E194" s="605"/>
      <c r="F194" s="605"/>
      <c r="G194" s="605"/>
      <c r="H194" s="605"/>
      <c r="I194" s="605"/>
      <c r="J194" s="605"/>
      <c r="K194" s="605"/>
      <c r="L194" s="605"/>
      <c r="M194" s="605"/>
      <c r="N194" s="605"/>
      <c r="O194" s="605"/>
      <c r="P194" s="605"/>
      <c r="Q194" s="605"/>
      <c r="R194" s="605"/>
      <c r="S194" s="605"/>
      <c r="T194" s="605"/>
      <c r="U194" s="605"/>
      <c r="V194" s="605"/>
      <c r="W194" s="605"/>
      <c r="X194" s="605"/>
      <c r="Y194" s="605"/>
      <c r="Z194" s="605"/>
      <c r="AA194" s="605"/>
      <c r="AB194" s="605"/>
      <c r="AC194" s="605"/>
      <c r="AD194" s="605"/>
      <c r="AE194" s="605"/>
      <c r="AF194" s="605"/>
      <c r="AG194" s="605"/>
      <c r="AH194" s="605"/>
      <c r="AI194" s="605"/>
      <c r="AJ194" s="605"/>
      <c r="AK194" s="605"/>
      <c r="AL194" s="605"/>
      <c r="AM194" s="605"/>
      <c r="AN194" s="605"/>
      <c r="AO194" s="605"/>
      <c r="AP194" s="605"/>
      <c r="AQ194" s="605"/>
      <c r="AR194" s="605"/>
      <c r="AS194" s="605"/>
      <c r="AT194" s="605"/>
      <c r="AU194" s="605"/>
      <c r="AV194" s="605"/>
      <c r="AW194" s="605"/>
      <c r="AX194" s="605"/>
      <c r="AY194" s="605"/>
      <c r="AZ194" s="605"/>
      <c r="BA194" s="605"/>
      <c r="BB194" s="605"/>
      <c r="BC194" s="605"/>
      <c r="BD194" s="605"/>
      <c r="BE194" s="605"/>
      <c r="BF194" s="605"/>
      <c r="BG194" s="605"/>
      <c r="BH194" s="605"/>
      <c r="BI194" s="605"/>
      <c r="BJ194" s="605"/>
      <c r="BK194" s="605"/>
      <c r="BL194" s="605"/>
      <c r="BM194" s="605"/>
      <c r="BN194" s="605"/>
      <c r="BO194" s="605"/>
      <c r="BP194" s="605"/>
      <c r="BQ194" s="605"/>
      <c r="BR194" s="605"/>
      <c r="BS194" s="605"/>
      <c r="BT194" s="605"/>
      <c r="BU194" s="605"/>
      <c r="BV194" s="605"/>
      <c r="BW194" s="605"/>
      <c r="BX194" s="605"/>
      <c r="BY194" s="605"/>
      <c r="BZ194" s="605"/>
      <c r="CA194" s="605"/>
      <c r="CB194" s="605"/>
    </row>
    <row r="195" spans="1:88" s="164" customFormat="1" ht="18">
      <c r="A195" s="155"/>
      <c r="B195" s="155"/>
      <c r="C195" s="155"/>
      <c r="D195" s="155"/>
      <c r="E195" s="155"/>
      <c r="F195" s="155"/>
      <c r="G195" s="155"/>
      <c r="H195" s="155"/>
      <c r="I195" s="156"/>
      <c r="J195" s="157"/>
      <c r="K195" s="156"/>
      <c r="L195" s="156"/>
      <c r="M195" s="156"/>
      <c r="N195" s="156"/>
      <c r="O195" s="156"/>
      <c r="P195" s="156"/>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9"/>
      <c r="BN195" s="159"/>
      <c r="BO195" s="160"/>
      <c r="BP195" s="160"/>
      <c r="BQ195" s="160"/>
      <c r="BR195" s="160"/>
      <c r="BS195" s="160"/>
      <c r="BT195" s="160"/>
      <c r="BU195" s="160"/>
      <c r="BV195" s="161"/>
      <c r="BW195" s="161"/>
      <c r="BX195" s="161"/>
      <c r="BY195" s="161"/>
      <c r="BZ195" s="161"/>
      <c r="CA195" s="161"/>
      <c r="CB195" s="158"/>
      <c r="CC195" s="158"/>
      <c r="CD195" s="162"/>
      <c r="CE195" s="162"/>
      <c r="CF195" s="162"/>
      <c r="CG195" s="163"/>
      <c r="CH195" s="163"/>
      <c r="CI195" s="163"/>
      <c r="CJ195" s="163"/>
    </row>
    <row r="196" spans="1:88" s="164" customFormat="1" ht="29.25" customHeight="1">
      <c r="A196" s="662"/>
      <c r="B196" s="662"/>
      <c r="C196" s="663" t="s">
        <v>380</v>
      </c>
      <c r="D196" s="664"/>
      <c r="E196" s="664"/>
      <c r="F196" s="664"/>
      <c r="G196" s="664"/>
      <c r="H196" s="664"/>
      <c r="I196" s="664"/>
      <c r="J196" s="664"/>
      <c r="K196" s="664"/>
      <c r="L196" s="664"/>
      <c r="M196" s="664"/>
      <c r="N196" s="664"/>
      <c r="O196" s="664"/>
      <c r="P196" s="665"/>
      <c r="Q196" s="600" t="s">
        <v>434</v>
      </c>
      <c r="R196" s="601"/>
      <c r="S196" s="601"/>
      <c r="T196" s="601"/>
      <c r="U196" s="601"/>
      <c r="V196" s="601"/>
      <c r="W196" s="601"/>
      <c r="X196" s="601"/>
      <c r="Y196" s="601"/>
      <c r="Z196" s="601"/>
      <c r="AA196" s="601"/>
      <c r="AB196" s="601"/>
      <c r="AC196" s="601"/>
      <c r="AD196" s="601"/>
      <c r="AE196" s="601"/>
      <c r="AF196" s="601"/>
      <c r="AG196" s="601"/>
      <c r="AH196" s="697" t="s">
        <v>718</v>
      </c>
      <c r="AI196" s="697"/>
      <c r="AJ196" s="697"/>
      <c r="AK196" s="697"/>
      <c r="AL196" s="697"/>
      <c r="AM196" s="697"/>
      <c r="AN196" s="697"/>
      <c r="AO196" s="697"/>
      <c r="AP196" s="697"/>
      <c r="AQ196" s="697"/>
      <c r="AR196" s="697"/>
      <c r="AS196" s="697"/>
      <c r="AT196" s="697"/>
      <c r="AU196" s="697"/>
      <c r="AV196" s="697"/>
      <c r="AW196" s="697"/>
      <c r="AX196" s="697"/>
      <c r="AY196" s="697"/>
      <c r="AZ196" s="697"/>
      <c r="BA196" s="697"/>
      <c r="BB196" s="697"/>
      <c r="BC196" s="697"/>
      <c r="BD196" s="697"/>
      <c r="BE196" s="697"/>
      <c r="BF196" s="697"/>
      <c r="BG196" s="697"/>
      <c r="BH196" s="697"/>
      <c r="BI196" s="697"/>
      <c r="BJ196" s="697"/>
      <c r="BK196" s="697"/>
      <c r="BL196" s="697"/>
      <c r="BM196" s="697"/>
      <c r="BN196" s="697"/>
      <c r="BO196" s="697"/>
      <c r="BP196" s="697"/>
      <c r="BQ196" s="697"/>
      <c r="BR196" s="697"/>
      <c r="BS196" s="697"/>
      <c r="BT196" s="697"/>
      <c r="BU196" s="697"/>
      <c r="BV196" s="697"/>
      <c r="BW196" s="697"/>
      <c r="BX196" s="697"/>
      <c r="BY196" s="697"/>
      <c r="BZ196" s="697"/>
      <c r="CA196" s="697"/>
      <c r="CB196" s="697"/>
      <c r="CC196" s="697"/>
      <c r="CD196" s="697"/>
      <c r="CE196" s="158"/>
      <c r="CF196" s="158"/>
    </row>
    <row r="197" spans="1:88" s="164" customFormat="1" ht="33.6" customHeight="1">
      <c r="A197" s="564">
        <v>1</v>
      </c>
      <c r="B197" s="564"/>
      <c r="C197" s="567"/>
      <c r="D197" s="567"/>
      <c r="E197" s="567"/>
      <c r="F197" s="567"/>
      <c r="G197" s="567"/>
      <c r="H197" s="567"/>
      <c r="I197" s="567"/>
      <c r="J197" s="567"/>
      <c r="K197" s="567"/>
      <c r="L197" s="567"/>
      <c r="M197" s="567"/>
      <c r="N197" s="567"/>
      <c r="O197" s="567"/>
      <c r="P197" s="567"/>
      <c r="Q197" s="568"/>
      <c r="R197" s="566"/>
      <c r="S197" s="566"/>
      <c r="T197" s="566"/>
      <c r="U197" s="566"/>
      <c r="V197" s="344" t="s">
        <v>56</v>
      </c>
      <c r="W197" s="565"/>
      <c r="X197" s="566"/>
      <c r="Y197" s="566"/>
      <c r="Z197" s="566"/>
      <c r="AA197" s="566"/>
      <c r="AB197" s="344" t="s">
        <v>56</v>
      </c>
      <c r="AC197" s="565"/>
      <c r="AD197" s="566"/>
      <c r="AE197" s="566"/>
      <c r="AF197" s="566"/>
      <c r="AG197" s="566"/>
      <c r="AH197" s="563"/>
      <c r="AI197" s="563"/>
      <c r="AJ197" s="563"/>
      <c r="AK197" s="563"/>
      <c r="AL197" s="563"/>
      <c r="AM197" s="563"/>
      <c r="AN197" s="563"/>
      <c r="AO197" s="563"/>
      <c r="AP197" s="563"/>
      <c r="AQ197" s="563"/>
      <c r="AR197" s="563"/>
      <c r="AS197" s="563"/>
      <c r="AT197" s="563"/>
      <c r="AU197" s="563"/>
      <c r="AV197" s="563"/>
      <c r="AW197" s="563"/>
      <c r="AX197" s="563"/>
      <c r="AY197" s="563"/>
      <c r="AZ197" s="563"/>
      <c r="BA197" s="563"/>
      <c r="BB197" s="563"/>
      <c r="BC197" s="563"/>
      <c r="BD197" s="563"/>
      <c r="BE197" s="563"/>
      <c r="BF197" s="563"/>
      <c r="BG197" s="563"/>
      <c r="BH197" s="563"/>
      <c r="BI197" s="563"/>
      <c r="BJ197" s="563"/>
      <c r="BK197" s="563"/>
      <c r="BL197" s="563"/>
      <c r="BM197" s="563"/>
      <c r="BN197" s="563"/>
      <c r="BO197" s="563"/>
      <c r="BP197" s="563"/>
      <c r="BQ197" s="563"/>
      <c r="BR197" s="563"/>
      <c r="BS197" s="563"/>
      <c r="BT197" s="563"/>
      <c r="BU197" s="563"/>
      <c r="BV197" s="563"/>
      <c r="BW197" s="563"/>
      <c r="BX197" s="563"/>
      <c r="BY197" s="563"/>
      <c r="BZ197" s="563"/>
      <c r="CA197" s="563"/>
      <c r="CB197" s="563"/>
      <c r="CC197" s="563"/>
      <c r="CD197" s="563"/>
      <c r="CE197" s="158"/>
      <c r="CF197" s="158"/>
    </row>
    <row r="198" spans="1:88" s="164" customFormat="1" ht="33.6" customHeight="1">
      <c r="A198" s="564">
        <v>2</v>
      </c>
      <c r="B198" s="564"/>
      <c r="C198" s="567"/>
      <c r="D198" s="567"/>
      <c r="E198" s="567"/>
      <c r="F198" s="567"/>
      <c r="G198" s="567"/>
      <c r="H198" s="567"/>
      <c r="I198" s="567"/>
      <c r="J198" s="567"/>
      <c r="K198" s="567"/>
      <c r="L198" s="567"/>
      <c r="M198" s="567"/>
      <c r="N198" s="567"/>
      <c r="O198" s="567"/>
      <c r="P198" s="567"/>
      <c r="Q198" s="568"/>
      <c r="R198" s="566"/>
      <c r="S198" s="566"/>
      <c r="T198" s="566"/>
      <c r="U198" s="566"/>
      <c r="V198" s="344" t="s">
        <v>428</v>
      </c>
      <c r="W198" s="565"/>
      <c r="X198" s="566"/>
      <c r="Y198" s="566"/>
      <c r="Z198" s="566"/>
      <c r="AA198" s="566"/>
      <c r="AB198" s="344" t="s">
        <v>428</v>
      </c>
      <c r="AC198" s="565"/>
      <c r="AD198" s="566"/>
      <c r="AE198" s="566"/>
      <c r="AF198" s="566"/>
      <c r="AG198" s="566"/>
      <c r="AH198" s="563"/>
      <c r="AI198" s="563"/>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c r="BM198" s="563"/>
      <c r="BN198" s="563"/>
      <c r="BO198" s="563"/>
      <c r="BP198" s="563"/>
      <c r="BQ198" s="563"/>
      <c r="BR198" s="563"/>
      <c r="BS198" s="563"/>
      <c r="BT198" s="563"/>
      <c r="BU198" s="563"/>
      <c r="BV198" s="563"/>
      <c r="BW198" s="563"/>
      <c r="BX198" s="563"/>
      <c r="BY198" s="563"/>
      <c r="BZ198" s="563"/>
      <c r="CA198" s="563"/>
      <c r="CB198" s="563"/>
      <c r="CC198" s="563"/>
      <c r="CD198" s="563"/>
      <c r="CE198" s="158"/>
      <c r="CF198" s="158"/>
    </row>
    <row r="199" spans="1:88" s="164" customFormat="1" ht="33.6" customHeight="1">
      <c r="A199" s="564">
        <v>3</v>
      </c>
      <c r="B199" s="564"/>
      <c r="C199" s="567"/>
      <c r="D199" s="567"/>
      <c r="E199" s="567"/>
      <c r="F199" s="567"/>
      <c r="G199" s="567"/>
      <c r="H199" s="567"/>
      <c r="I199" s="567"/>
      <c r="J199" s="567"/>
      <c r="K199" s="567"/>
      <c r="L199" s="567"/>
      <c r="M199" s="567"/>
      <c r="N199" s="567"/>
      <c r="O199" s="567"/>
      <c r="P199" s="567"/>
      <c r="Q199" s="568"/>
      <c r="R199" s="566"/>
      <c r="S199" s="566"/>
      <c r="T199" s="566"/>
      <c r="U199" s="566"/>
      <c r="V199" s="344" t="s">
        <v>428</v>
      </c>
      <c r="W199" s="565"/>
      <c r="X199" s="566"/>
      <c r="Y199" s="566"/>
      <c r="Z199" s="566"/>
      <c r="AA199" s="566"/>
      <c r="AB199" s="344" t="s">
        <v>428</v>
      </c>
      <c r="AC199" s="565"/>
      <c r="AD199" s="566"/>
      <c r="AE199" s="566"/>
      <c r="AF199" s="566"/>
      <c r="AG199" s="566"/>
      <c r="AH199" s="563"/>
      <c r="AI199" s="563"/>
      <c r="AJ199" s="563"/>
      <c r="AK199" s="563"/>
      <c r="AL199" s="563"/>
      <c r="AM199" s="563"/>
      <c r="AN199" s="563"/>
      <c r="AO199" s="563"/>
      <c r="AP199" s="563"/>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c r="BM199" s="563"/>
      <c r="BN199" s="563"/>
      <c r="BO199" s="563"/>
      <c r="BP199" s="563"/>
      <c r="BQ199" s="563"/>
      <c r="BR199" s="563"/>
      <c r="BS199" s="563"/>
      <c r="BT199" s="563"/>
      <c r="BU199" s="563"/>
      <c r="BV199" s="563"/>
      <c r="BW199" s="563"/>
      <c r="BX199" s="563"/>
      <c r="BY199" s="563"/>
      <c r="BZ199" s="563"/>
      <c r="CA199" s="563"/>
      <c r="CB199" s="563"/>
      <c r="CC199" s="563"/>
      <c r="CD199" s="563"/>
      <c r="CE199" s="158"/>
      <c r="CF199" s="158"/>
    </row>
    <row r="200" spans="1:88" s="164" customFormat="1" ht="33.6" customHeight="1">
      <c r="A200" s="564">
        <v>4</v>
      </c>
      <c r="B200" s="564"/>
      <c r="C200" s="567"/>
      <c r="D200" s="567"/>
      <c r="E200" s="567"/>
      <c r="F200" s="567"/>
      <c r="G200" s="567"/>
      <c r="H200" s="567"/>
      <c r="I200" s="567"/>
      <c r="J200" s="567"/>
      <c r="K200" s="567"/>
      <c r="L200" s="567"/>
      <c r="M200" s="567"/>
      <c r="N200" s="567"/>
      <c r="O200" s="567"/>
      <c r="P200" s="567"/>
      <c r="Q200" s="568"/>
      <c r="R200" s="566"/>
      <c r="S200" s="566"/>
      <c r="T200" s="566"/>
      <c r="U200" s="566"/>
      <c r="V200" s="344" t="s">
        <v>428</v>
      </c>
      <c r="W200" s="565"/>
      <c r="X200" s="566"/>
      <c r="Y200" s="566"/>
      <c r="Z200" s="566"/>
      <c r="AA200" s="566"/>
      <c r="AB200" s="344" t="s">
        <v>428</v>
      </c>
      <c r="AC200" s="565"/>
      <c r="AD200" s="566"/>
      <c r="AE200" s="566"/>
      <c r="AF200" s="566"/>
      <c r="AG200" s="566"/>
      <c r="AH200" s="563"/>
      <c r="AI200" s="563"/>
      <c r="AJ200" s="563"/>
      <c r="AK200" s="563"/>
      <c r="AL200" s="563"/>
      <c r="AM200" s="563"/>
      <c r="AN200" s="563"/>
      <c r="AO200" s="563"/>
      <c r="AP200" s="563"/>
      <c r="AQ200" s="563"/>
      <c r="AR200" s="563"/>
      <c r="AS200" s="563"/>
      <c r="AT200" s="563"/>
      <c r="AU200" s="563"/>
      <c r="AV200" s="563"/>
      <c r="AW200" s="563"/>
      <c r="AX200" s="563"/>
      <c r="AY200" s="563"/>
      <c r="AZ200" s="563"/>
      <c r="BA200" s="563"/>
      <c r="BB200" s="563"/>
      <c r="BC200" s="563"/>
      <c r="BD200" s="563"/>
      <c r="BE200" s="563"/>
      <c r="BF200" s="563"/>
      <c r="BG200" s="563"/>
      <c r="BH200" s="563"/>
      <c r="BI200" s="563"/>
      <c r="BJ200" s="563"/>
      <c r="BK200" s="563"/>
      <c r="BL200" s="563"/>
      <c r="BM200" s="563"/>
      <c r="BN200" s="563"/>
      <c r="BO200" s="563"/>
      <c r="BP200" s="563"/>
      <c r="BQ200" s="563"/>
      <c r="BR200" s="563"/>
      <c r="BS200" s="563"/>
      <c r="BT200" s="563"/>
      <c r="BU200" s="563"/>
      <c r="BV200" s="563"/>
      <c r="BW200" s="563"/>
      <c r="BX200" s="563"/>
      <c r="BY200" s="563"/>
      <c r="BZ200" s="563"/>
      <c r="CA200" s="563"/>
      <c r="CB200" s="563"/>
      <c r="CC200" s="563"/>
      <c r="CD200" s="563"/>
      <c r="CE200" s="158"/>
      <c r="CF200" s="158"/>
    </row>
    <row r="201" spans="1:88" s="164" customFormat="1" ht="33.6" customHeight="1">
      <c r="A201" s="564">
        <v>5</v>
      </c>
      <c r="B201" s="564"/>
      <c r="C201" s="567"/>
      <c r="D201" s="567"/>
      <c r="E201" s="567"/>
      <c r="F201" s="567"/>
      <c r="G201" s="567"/>
      <c r="H201" s="567"/>
      <c r="I201" s="567"/>
      <c r="J201" s="567"/>
      <c r="K201" s="567"/>
      <c r="L201" s="567"/>
      <c r="M201" s="567"/>
      <c r="N201" s="567"/>
      <c r="O201" s="567"/>
      <c r="P201" s="567"/>
      <c r="Q201" s="568"/>
      <c r="R201" s="566"/>
      <c r="S201" s="566"/>
      <c r="T201" s="566"/>
      <c r="U201" s="566"/>
      <c r="V201" s="344" t="s">
        <v>428</v>
      </c>
      <c r="W201" s="565"/>
      <c r="X201" s="566"/>
      <c r="Y201" s="566"/>
      <c r="Z201" s="566"/>
      <c r="AA201" s="566"/>
      <c r="AB201" s="344" t="s">
        <v>428</v>
      </c>
      <c r="AC201" s="565"/>
      <c r="AD201" s="566"/>
      <c r="AE201" s="566"/>
      <c r="AF201" s="566"/>
      <c r="AG201" s="566"/>
      <c r="AH201" s="563"/>
      <c r="AI201" s="563"/>
      <c r="AJ201" s="563"/>
      <c r="AK201" s="563"/>
      <c r="AL201" s="563"/>
      <c r="AM201" s="563"/>
      <c r="AN201" s="563"/>
      <c r="AO201" s="563"/>
      <c r="AP201" s="563"/>
      <c r="AQ201" s="563"/>
      <c r="AR201" s="563"/>
      <c r="AS201" s="563"/>
      <c r="AT201" s="563"/>
      <c r="AU201" s="563"/>
      <c r="AV201" s="563"/>
      <c r="AW201" s="563"/>
      <c r="AX201" s="563"/>
      <c r="AY201" s="563"/>
      <c r="AZ201" s="563"/>
      <c r="BA201" s="563"/>
      <c r="BB201" s="563"/>
      <c r="BC201" s="563"/>
      <c r="BD201" s="563"/>
      <c r="BE201" s="563"/>
      <c r="BF201" s="563"/>
      <c r="BG201" s="563"/>
      <c r="BH201" s="563"/>
      <c r="BI201" s="563"/>
      <c r="BJ201" s="563"/>
      <c r="BK201" s="563"/>
      <c r="BL201" s="563"/>
      <c r="BM201" s="563"/>
      <c r="BN201" s="563"/>
      <c r="BO201" s="563"/>
      <c r="BP201" s="563"/>
      <c r="BQ201" s="563"/>
      <c r="BR201" s="563"/>
      <c r="BS201" s="563"/>
      <c r="BT201" s="563"/>
      <c r="BU201" s="563"/>
      <c r="BV201" s="563"/>
      <c r="BW201" s="563"/>
      <c r="BX201" s="563"/>
      <c r="BY201" s="563"/>
      <c r="BZ201" s="563"/>
      <c r="CA201" s="563"/>
      <c r="CB201" s="563"/>
      <c r="CC201" s="563"/>
      <c r="CD201" s="563"/>
      <c r="CE201" s="158"/>
      <c r="CF201" s="158"/>
    </row>
    <row r="202" spans="1:88" ht="33.6" customHeight="1">
      <c r="A202" s="564">
        <v>6</v>
      </c>
      <c r="B202" s="564"/>
      <c r="C202" s="567"/>
      <c r="D202" s="567"/>
      <c r="E202" s="567"/>
      <c r="F202" s="567"/>
      <c r="G202" s="567"/>
      <c r="H202" s="567"/>
      <c r="I202" s="567"/>
      <c r="J202" s="567"/>
      <c r="K202" s="567"/>
      <c r="L202" s="567"/>
      <c r="M202" s="567"/>
      <c r="N202" s="567"/>
      <c r="O202" s="567"/>
      <c r="P202" s="567"/>
      <c r="Q202" s="568"/>
      <c r="R202" s="566"/>
      <c r="S202" s="566"/>
      <c r="T202" s="566"/>
      <c r="U202" s="566"/>
      <c r="V202" s="344" t="s">
        <v>428</v>
      </c>
      <c r="W202" s="565"/>
      <c r="X202" s="566"/>
      <c r="Y202" s="566"/>
      <c r="Z202" s="566"/>
      <c r="AA202" s="566"/>
      <c r="AB202" s="344" t="s">
        <v>428</v>
      </c>
      <c r="AC202" s="565"/>
      <c r="AD202" s="566"/>
      <c r="AE202" s="566"/>
      <c r="AF202" s="566"/>
      <c r="AG202" s="566"/>
      <c r="AH202" s="563"/>
      <c r="AI202" s="563"/>
      <c r="AJ202" s="563"/>
      <c r="AK202" s="563"/>
      <c r="AL202" s="563"/>
      <c r="AM202" s="563"/>
      <c r="AN202" s="563"/>
      <c r="AO202" s="563"/>
      <c r="AP202" s="563"/>
      <c r="AQ202" s="563"/>
      <c r="AR202" s="563"/>
      <c r="AS202" s="563"/>
      <c r="AT202" s="563"/>
      <c r="AU202" s="563"/>
      <c r="AV202" s="563"/>
      <c r="AW202" s="563"/>
      <c r="AX202" s="563"/>
      <c r="AY202" s="563"/>
      <c r="AZ202" s="563"/>
      <c r="BA202" s="563"/>
      <c r="BB202" s="563"/>
      <c r="BC202" s="563"/>
      <c r="BD202" s="563"/>
      <c r="BE202" s="563"/>
      <c r="BF202" s="563"/>
      <c r="BG202" s="563"/>
      <c r="BH202" s="563"/>
      <c r="BI202" s="563"/>
      <c r="BJ202" s="563"/>
      <c r="BK202" s="563"/>
      <c r="BL202" s="563"/>
      <c r="BM202" s="563"/>
      <c r="BN202" s="563"/>
      <c r="BO202" s="563"/>
      <c r="BP202" s="563"/>
      <c r="BQ202" s="563"/>
      <c r="BR202" s="563"/>
      <c r="BS202" s="563"/>
      <c r="BT202" s="563"/>
      <c r="BU202" s="563"/>
      <c r="BV202" s="563"/>
      <c r="BW202" s="563"/>
      <c r="BX202" s="563"/>
      <c r="BY202" s="563"/>
      <c r="BZ202" s="563"/>
      <c r="CA202" s="563"/>
      <c r="CB202" s="563"/>
      <c r="CC202" s="563"/>
      <c r="CD202" s="563"/>
    </row>
    <row r="203" spans="1:88" ht="33.6" customHeight="1">
      <c r="A203" s="564">
        <v>7</v>
      </c>
      <c r="B203" s="564"/>
      <c r="C203" s="567"/>
      <c r="D203" s="567"/>
      <c r="E203" s="567"/>
      <c r="F203" s="567"/>
      <c r="G203" s="567"/>
      <c r="H203" s="567"/>
      <c r="I203" s="567"/>
      <c r="J203" s="567"/>
      <c r="K203" s="567"/>
      <c r="L203" s="567"/>
      <c r="M203" s="567"/>
      <c r="N203" s="567"/>
      <c r="O203" s="567"/>
      <c r="P203" s="567"/>
      <c r="Q203" s="568"/>
      <c r="R203" s="566"/>
      <c r="S203" s="566"/>
      <c r="T203" s="566"/>
      <c r="U203" s="566"/>
      <c r="V203" s="344" t="s">
        <v>428</v>
      </c>
      <c r="W203" s="565"/>
      <c r="X203" s="566"/>
      <c r="Y203" s="566"/>
      <c r="Z203" s="566"/>
      <c r="AA203" s="566"/>
      <c r="AB203" s="344" t="s">
        <v>428</v>
      </c>
      <c r="AC203" s="565"/>
      <c r="AD203" s="566"/>
      <c r="AE203" s="566"/>
      <c r="AF203" s="566"/>
      <c r="AG203" s="566"/>
      <c r="AH203" s="563"/>
      <c r="AI203" s="563"/>
      <c r="AJ203" s="563"/>
      <c r="AK203" s="563"/>
      <c r="AL203" s="563"/>
      <c r="AM203" s="563"/>
      <c r="AN203" s="563"/>
      <c r="AO203" s="563"/>
      <c r="AP203" s="563"/>
      <c r="AQ203" s="563"/>
      <c r="AR203" s="563"/>
      <c r="AS203" s="563"/>
      <c r="AT203" s="563"/>
      <c r="AU203" s="563"/>
      <c r="AV203" s="563"/>
      <c r="AW203" s="563"/>
      <c r="AX203" s="563"/>
      <c r="AY203" s="563"/>
      <c r="AZ203" s="563"/>
      <c r="BA203" s="563"/>
      <c r="BB203" s="563"/>
      <c r="BC203" s="563"/>
      <c r="BD203" s="563"/>
      <c r="BE203" s="563"/>
      <c r="BF203" s="563"/>
      <c r="BG203" s="563"/>
      <c r="BH203" s="563"/>
      <c r="BI203" s="563"/>
      <c r="BJ203" s="563"/>
      <c r="BK203" s="563"/>
      <c r="BL203" s="563"/>
      <c r="BM203" s="563"/>
      <c r="BN203" s="563"/>
      <c r="BO203" s="563"/>
      <c r="BP203" s="563"/>
      <c r="BQ203" s="563"/>
      <c r="BR203" s="563"/>
      <c r="BS203" s="563"/>
      <c r="BT203" s="563"/>
      <c r="BU203" s="563"/>
      <c r="BV203" s="563"/>
      <c r="BW203" s="563"/>
      <c r="BX203" s="563"/>
      <c r="BY203" s="563"/>
      <c r="BZ203" s="563"/>
      <c r="CA203" s="563"/>
      <c r="CB203" s="563"/>
      <c r="CC203" s="563"/>
      <c r="CD203" s="563"/>
    </row>
    <row r="204" spans="1:88" ht="33.6" customHeight="1">
      <c r="A204" s="564">
        <v>8</v>
      </c>
      <c r="B204" s="564"/>
      <c r="C204" s="567"/>
      <c r="D204" s="567"/>
      <c r="E204" s="567"/>
      <c r="F204" s="567"/>
      <c r="G204" s="567"/>
      <c r="H204" s="567"/>
      <c r="I204" s="567"/>
      <c r="J204" s="567"/>
      <c r="K204" s="567"/>
      <c r="L204" s="567"/>
      <c r="M204" s="567"/>
      <c r="N204" s="567"/>
      <c r="O204" s="567"/>
      <c r="P204" s="567"/>
      <c r="Q204" s="568"/>
      <c r="R204" s="566"/>
      <c r="S204" s="566"/>
      <c r="T204" s="566"/>
      <c r="U204" s="566"/>
      <c r="V204" s="344" t="s">
        <v>428</v>
      </c>
      <c r="W204" s="565"/>
      <c r="X204" s="566"/>
      <c r="Y204" s="566"/>
      <c r="Z204" s="566"/>
      <c r="AA204" s="566"/>
      <c r="AB204" s="344" t="s">
        <v>428</v>
      </c>
      <c r="AC204" s="565"/>
      <c r="AD204" s="566"/>
      <c r="AE204" s="566"/>
      <c r="AF204" s="566"/>
      <c r="AG204" s="566"/>
      <c r="AH204" s="563"/>
      <c r="AI204" s="563"/>
      <c r="AJ204" s="563"/>
      <c r="AK204" s="563"/>
      <c r="AL204" s="563"/>
      <c r="AM204" s="563"/>
      <c r="AN204" s="563"/>
      <c r="AO204" s="563"/>
      <c r="AP204" s="563"/>
      <c r="AQ204" s="563"/>
      <c r="AR204" s="563"/>
      <c r="AS204" s="563"/>
      <c r="AT204" s="563"/>
      <c r="AU204" s="563"/>
      <c r="AV204" s="563"/>
      <c r="AW204" s="563"/>
      <c r="AX204" s="563"/>
      <c r="AY204" s="563"/>
      <c r="AZ204" s="563"/>
      <c r="BA204" s="563"/>
      <c r="BB204" s="563"/>
      <c r="BC204" s="563"/>
      <c r="BD204" s="563"/>
      <c r="BE204" s="563"/>
      <c r="BF204" s="563"/>
      <c r="BG204" s="563"/>
      <c r="BH204" s="563"/>
      <c r="BI204" s="563"/>
      <c r="BJ204" s="563"/>
      <c r="BK204" s="563"/>
      <c r="BL204" s="563"/>
      <c r="BM204" s="563"/>
      <c r="BN204" s="563"/>
      <c r="BO204" s="563"/>
      <c r="BP204" s="563"/>
      <c r="BQ204" s="563"/>
      <c r="BR204" s="563"/>
      <c r="BS204" s="563"/>
      <c r="BT204" s="563"/>
      <c r="BU204" s="563"/>
      <c r="BV204" s="563"/>
      <c r="BW204" s="563"/>
      <c r="BX204" s="563"/>
      <c r="BY204" s="563"/>
      <c r="BZ204" s="563"/>
      <c r="CA204" s="563"/>
      <c r="CB204" s="563"/>
      <c r="CC204" s="563"/>
      <c r="CD204" s="563"/>
    </row>
    <row r="205" spans="1:88" ht="33.6" customHeight="1">
      <c r="A205" s="564">
        <v>9</v>
      </c>
      <c r="B205" s="564"/>
      <c r="C205" s="567"/>
      <c r="D205" s="567"/>
      <c r="E205" s="567"/>
      <c r="F205" s="567"/>
      <c r="G205" s="567"/>
      <c r="H205" s="567"/>
      <c r="I205" s="567"/>
      <c r="J205" s="567"/>
      <c r="K205" s="567"/>
      <c r="L205" s="567"/>
      <c r="M205" s="567"/>
      <c r="N205" s="567"/>
      <c r="O205" s="567"/>
      <c r="P205" s="567"/>
      <c r="Q205" s="568"/>
      <c r="R205" s="566"/>
      <c r="S205" s="566"/>
      <c r="T205" s="566"/>
      <c r="U205" s="566"/>
      <c r="V205" s="344" t="s">
        <v>428</v>
      </c>
      <c r="W205" s="565"/>
      <c r="X205" s="566"/>
      <c r="Y205" s="566"/>
      <c r="Z205" s="566"/>
      <c r="AA205" s="566"/>
      <c r="AB205" s="344" t="s">
        <v>428</v>
      </c>
      <c r="AC205" s="565"/>
      <c r="AD205" s="566"/>
      <c r="AE205" s="566"/>
      <c r="AF205" s="566"/>
      <c r="AG205" s="566"/>
      <c r="AH205" s="563"/>
      <c r="AI205" s="563"/>
      <c r="AJ205" s="563"/>
      <c r="AK205" s="563"/>
      <c r="AL205" s="563"/>
      <c r="AM205" s="563"/>
      <c r="AN205" s="563"/>
      <c r="AO205" s="563"/>
      <c r="AP205" s="563"/>
      <c r="AQ205" s="563"/>
      <c r="AR205" s="563"/>
      <c r="AS205" s="563"/>
      <c r="AT205" s="563"/>
      <c r="AU205" s="563"/>
      <c r="AV205" s="563"/>
      <c r="AW205" s="563"/>
      <c r="AX205" s="563"/>
      <c r="AY205" s="563"/>
      <c r="AZ205" s="563"/>
      <c r="BA205" s="563"/>
      <c r="BB205" s="563"/>
      <c r="BC205" s="563"/>
      <c r="BD205" s="563"/>
      <c r="BE205" s="563"/>
      <c r="BF205" s="563"/>
      <c r="BG205" s="563"/>
      <c r="BH205" s="563"/>
      <c r="BI205" s="563"/>
      <c r="BJ205" s="563"/>
      <c r="BK205" s="563"/>
      <c r="BL205" s="563"/>
      <c r="BM205" s="563"/>
      <c r="BN205" s="563"/>
      <c r="BO205" s="563"/>
      <c r="BP205" s="563"/>
      <c r="BQ205" s="563"/>
      <c r="BR205" s="563"/>
      <c r="BS205" s="563"/>
      <c r="BT205" s="563"/>
      <c r="BU205" s="563"/>
      <c r="BV205" s="563"/>
      <c r="BW205" s="563"/>
      <c r="BX205" s="563"/>
      <c r="BY205" s="563"/>
      <c r="BZ205" s="563"/>
      <c r="CA205" s="563"/>
      <c r="CB205" s="563"/>
      <c r="CC205" s="563"/>
      <c r="CD205" s="563"/>
    </row>
    <row r="206" spans="1:88" ht="33.6" customHeight="1">
      <c r="A206" s="564">
        <v>10</v>
      </c>
      <c r="B206" s="564"/>
      <c r="C206" s="567"/>
      <c r="D206" s="567"/>
      <c r="E206" s="567"/>
      <c r="F206" s="567"/>
      <c r="G206" s="567"/>
      <c r="H206" s="567"/>
      <c r="I206" s="567"/>
      <c r="J206" s="567"/>
      <c r="K206" s="567"/>
      <c r="L206" s="567"/>
      <c r="M206" s="567"/>
      <c r="N206" s="567"/>
      <c r="O206" s="567"/>
      <c r="P206" s="567"/>
      <c r="Q206" s="568"/>
      <c r="R206" s="566"/>
      <c r="S206" s="566"/>
      <c r="T206" s="566"/>
      <c r="U206" s="566"/>
      <c r="V206" s="344" t="s">
        <v>428</v>
      </c>
      <c r="W206" s="565"/>
      <c r="X206" s="566"/>
      <c r="Y206" s="566"/>
      <c r="Z206" s="566"/>
      <c r="AA206" s="566"/>
      <c r="AB206" s="344" t="s">
        <v>428</v>
      </c>
      <c r="AC206" s="565"/>
      <c r="AD206" s="566"/>
      <c r="AE206" s="566"/>
      <c r="AF206" s="566"/>
      <c r="AG206" s="566"/>
      <c r="AH206" s="563"/>
      <c r="AI206" s="563"/>
      <c r="AJ206" s="563"/>
      <c r="AK206" s="563"/>
      <c r="AL206" s="563"/>
      <c r="AM206" s="563"/>
      <c r="AN206" s="563"/>
      <c r="AO206" s="563"/>
      <c r="AP206" s="563"/>
      <c r="AQ206" s="563"/>
      <c r="AR206" s="563"/>
      <c r="AS206" s="563"/>
      <c r="AT206" s="563"/>
      <c r="AU206" s="563"/>
      <c r="AV206" s="563"/>
      <c r="AW206" s="563"/>
      <c r="AX206" s="563"/>
      <c r="AY206" s="563"/>
      <c r="AZ206" s="563"/>
      <c r="BA206" s="563"/>
      <c r="BB206" s="563"/>
      <c r="BC206" s="563"/>
      <c r="BD206" s="563"/>
      <c r="BE206" s="563"/>
      <c r="BF206" s="563"/>
      <c r="BG206" s="563"/>
      <c r="BH206" s="563"/>
      <c r="BI206" s="563"/>
      <c r="BJ206" s="563"/>
      <c r="BK206" s="563"/>
      <c r="BL206" s="563"/>
      <c r="BM206" s="563"/>
      <c r="BN206" s="563"/>
      <c r="BO206" s="563"/>
      <c r="BP206" s="563"/>
      <c r="BQ206" s="563"/>
      <c r="BR206" s="563"/>
      <c r="BS206" s="563"/>
      <c r="BT206" s="563"/>
      <c r="BU206" s="563"/>
      <c r="BV206" s="563"/>
      <c r="BW206" s="563"/>
      <c r="BX206" s="563"/>
      <c r="BY206" s="563"/>
      <c r="BZ206" s="563"/>
      <c r="CA206" s="563"/>
      <c r="CB206" s="563"/>
      <c r="CC206" s="563"/>
      <c r="CD206" s="563"/>
    </row>
    <row r="207" spans="1:88" ht="33.6" customHeight="1">
      <c r="A207" s="564">
        <v>11</v>
      </c>
      <c r="B207" s="564"/>
      <c r="C207" s="567"/>
      <c r="D207" s="567"/>
      <c r="E207" s="567"/>
      <c r="F207" s="567"/>
      <c r="G207" s="567"/>
      <c r="H207" s="567"/>
      <c r="I207" s="567"/>
      <c r="J207" s="567"/>
      <c r="K207" s="567"/>
      <c r="L207" s="567"/>
      <c r="M207" s="567"/>
      <c r="N207" s="567"/>
      <c r="O207" s="567"/>
      <c r="P207" s="567"/>
      <c r="Q207" s="568"/>
      <c r="R207" s="566"/>
      <c r="S207" s="566"/>
      <c r="T207" s="566"/>
      <c r="U207" s="566"/>
      <c r="V207" s="344" t="s">
        <v>428</v>
      </c>
      <c r="W207" s="565"/>
      <c r="X207" s="566"/>
      <c r="Y207" s="566"/>
      <c r="Z207" s="566"/>
      <c r="AA207" s="566"/>
      <c r="AB207" s="344" t="s">
        <v>428</v>
      </c>
      <c r="AC207" s="565"/>
      <c r="AD207" s="566"/>
      <c r="AE207" s="566"/>
      <c r="AF207" s="566"/>
      <c r="AG207" s="566"/>
      <c r="AH207" s="563"/>
      <c r="AI207" s="563"/>
      <c r="AJ207" s="563"/>
      <c r="AK207" s="563"/>
      <c r="AL207" s="563"/>
      <c r="AM207" s="563"/>
      <c r="AN207" s="563"/>
      <c r="AO207" s="563"/>
      <c r="AP207" s="563"/>
      <c r="AQ207" s="563"/>
      <c r="AR207" s="563"/>
      <c r="AS207" s="563"/>
      <c r="AT207" s="563"/>
      <c r="AU207" s="563"/>
      <c r="AV207" s="563"/>
      <c r="AW207" s="563"/>
      <c r="AX207" s="563"/>
      <c r="AY207" s="563"/>
      <c r="AZ207" s="563"/>
      <c r="BA207" s="563"/>
      <c r="BB207" s="563"/>
      <c r="BC207" s="563"/>
      <c r="BD207" s="563"/>
      <c r="BE207" s="563"/>
      <c r="BF207" s="563"/>
      <c r="BG207" s="563"/>
      <c r="BH207" s="563"/>
      <c r="BI207" s="563"/>
      <c r="BJ207" s="563"/>
      <c r="BK207" s="563"/>
      <c r="BL207" s="563"/>
      <c r="BM207" s="563"/>
      <c r="BN207" s="563"/>
      <c r="BO207" s="563"/>
      <c r="BP207" s="563"/>
      <c r="BQ207" s="563"/>
      <c r="BR207" s="563"/>
      <c r="BS207" s="563"/>
      <c r="BT207" s="563"/>
      <c r="BU207" s="563"/>
      <c r="BV207" s="563"/>
      <c r="BW207" s="563"/>
      <c r="BX207" s="563"/>
      <c r="BY207" s="563"/>
      <c r="BZ207" s="563"/>
      <c r="CA207" s="563"/>
      <c r="CB207" s="563"/>
      <c r="CC207" s="563"/>
      <c r="CD207" s="563"/>
    </row>
    <row r="208" spans="1:88" ht="33.6" customHeight="1">
      <c r="A208" s="564">
        <v>12</v>
      </c>
      <c r="B208" s="564"/>
      <c r="C208" s="567"/>
      <c r="D208" s="567"/>
      <c r="E208" s="567"/>
      <c r="F208" s="567"/>
      <c r="G208" s="567"/>
      <c r="H208" s="567"/>
      <c r="I208" s="567"/>
      <c r="J208" s="567"/>
      <c r="K208" s="567"/>
      <c r="L208" s="567"/>
      <c r="M208" s="567"/>
      <c r="N208" s="567"/>
      <c r="O208" s="567"/>
      <c r="P208" s="567"/>
      <c r="Q208" s="568"/>
      <c r="R208" s="566"/>
      <c r="S208" s="566"/>
      <c r="T208" s="566"/>
      <c r="U208" s="566"/>
      <c r="V208" s="344" t="s">
        <v>428</v>
      </c>
      <c r="W208" s="565"/>
      <c r="X208" s="566"/>
      <c r="Y208" s="566"/>
      <c r="Z208" s="566"/>
      <c r="AA208" s="566"/>
      <c r="AB208" s="344" t="s">
        <v>428</v>
      </c>
      <c r="AC208" s="565"/>
      <c r="AD208" s="566"/>
      <c r="AE208" s="566"/>
      <c r="AF208" s="566"/>
      <c r="AG208" s="566"/>
      <c r="AH208" s="563"/>
      <c r="AI208" s="563"/>
      <c r="AJ208" s="563"/>
      <c r="AK208" s="563"/>
      <c r="AL208" s="563"/>
      <c r="AM208" s="563"/>
      <c r="AN208" s="563"/>
      <c r="AO208" s="563"/>
      <c r="AP208" s="563"/>
      <c r="AQ208" s="563"/>
      <c r="AR208" s="563"/>
      <c r="AS208" s="563"/>
      <c r="AT208" s="563"/>
      <c r="AU208" s="563"/>
      <c r="AV208" s="563"/>
      <c r="AW208" s="563"/>
      <c r="AX208" s="563"/>
      <c r="AY208" s="563"/>
      <c r="AZ208" s="563"/>
      <c r="BA208" s="563"/>
      <c r="BB208" s="563"/>
      <c r="BC208" s="563"/>
      <c r="BD208" s="563"/>
      <c r="BE208" s="563"/>
      <c r="BF208" s="563"/>
      <c r="BG208" s="563"/>
      <c r="BH208" s="563"/>
      <c r="BI208" s="563"/>
      <c r="BJ208" s="563"/>
      <c r="BK208" s="563"/>
      <c r="BL208" s="563"/>
      <c r="BM208" s="563"/>
      <c r="BN208" s="563"/>
      <c r="BO208" s="563"/>
      <c r="BP208" s="563"/>
      <c r="BQ208" s="563"/>
      <c r="BR208" s="563"/>
      <c r="BS208" s="563"/>
      <c r="BT208" s="563"/>
      <c r="BU208" s="563"/>
      <c r="BV208" s="563"/>
      <c r="BW208" s="563"/>
      <c r="BX208" s="563"/>
      <c r="BY208" s="563"/>
      <c r="BZ208" s="563"/>
      <c r="CA208" s="563"/>
      <c r="CB208" s="563"/>
      <c r="CC208" s="563"/>
      <c r="CD208" s="563"/>
    </row>
    <row r="209" spans="1:82" ht="33.6" customHeight="1">
      <c r="A209" s="564">
        <v>13</v>
      </c>
      <c r="B209" s="564"/>
      <c r="C209" s="567"/>
      <c r="D209" s="567"/>
      <c r="E209" s="567"/>
      <c r="F209" s="567"/>
      <c r="G209" s="567"/>
      <c r="H209" s="567"/>
      <c r="I209" s="567"/>
      <c r="J209" s="567"/>
      <c r="K209" s="567"/>
      <c r="L209" s="567"/>
      <c r="M209" s="567"/>
      <c r="N209" s="567"/>
      <c r="O209" s="567"/>
      <c r="P209" s="567"/>
      <c r="Q209" s="568"/>
      <c r="R209" s="566"/>
      <c r="S209" s="566"/>
      <c r="T209" s="566"/>
      <c r="U209" s="566"/>
      <c r="V209" s="344" t="s">
        <v>428</v>
      </c>
      <c r="W209" s="565"/>
      <c r="X209" s="566"/>
      <c r="Y209" s="566"/>
      <c r="Z209" s="566"/>
      <c r="AA209" s="566"/>
      <c r="AB209" s="344" t="s">
        <v>428</v>
      </c>
      <c r="AC209" s="565"/>
      <c r="AD209" s="566"/>
      <c r="AE209" s="566"/>
      <c r="AF209" s="566"/>
      <c r="AG209" s="566"/>
      <c r="AH209" s="563"/>
      <c r="AI209" s="563"/>
      <c r="AJ209" s="563"/>
      <c r="AK209" s="563"/>
      <c r="AL209" s="563"/>
      <c r="AM209" s="563"/>
      <c r="AN209" s="563"/>
      <c r="AO209" s="563"/>
      <c r="AP209" s="563"/>
      <c r="AQ209" s="563"/>
      <c r="AR209" s="563"/>
      <c r="AS209" s="563"/>
      <c r="AT209" s="563"/>
      <c r="AU209" s="563"/>
      <c r="AV209" s="563"/>
      <c r="AW209" s="563"/>
      <c r="AX209" s="563"/>
      <c r="AY209" s="563"/>
      <c r="AZ209" s="563"/>
      <c r="BA209" s="563"/>
      <c r="BB209" s="563"/>
      <c r="BC209" s="563"/>
      <c r="BD209" s="563"/>
      <c r="BE209" s="563"/>
      <c r="BF209" s="563"/>
      <c r="BG209" s="563"/>
      <c r="BH209" s="563"/>
      <c r="BI209" s="563"/>
      <c r="BJ209" s="563"/>
      <c r="BK209" s="563"/>
      <c r="BL209" s="563"/>
      <c r="BM209" s="563"/>
      <c r="BN209" s="563"/>
      <c r="BO209" s="563"/>
      <c r="BP209" s="563"/>
      <c r="BQ209" s="563"/>
      <c r="BR209" s="563"/>
      <c r="BS209" s="563"/>
      <c r="BT209" s="563"/>
      <c r="BU209" s="563"/>
      <c r="BV209" s="563"/>
      <c r="BW209" s="563"/>
      <c r="BX209" s="563"/>
      <c r="BY209" s="563"/>
      <c r="BZ209" s="563"/>
      <c r="CA209" s="563"/>
      <c r="CB209" s="563"/>
      <c r="CC209" s="563"/>
      <c r="CD209" s="563"/>
    </row>
    <row r="210" spans="1:82" ht="33.6" customHeight="1">
      <c r="A210" s="564">
        <v>14</v>
      </c>
      <c r="B210" s="564"/>
      <c r="C210" s="567"/>
      <c r="D210" s="567"/>
      <c r="E210" s="567"/>
      <c r="F210" s="567"/>
      <c r="G210" s="567"/>
      <c r="H210" s="567"/>
      <c r="I210" s="567"/>
      <c r="J210" s="567"/>
      <c r="K210" s="567"/>
      <c r="L210" s="567"/>
      <c r="M210" s="567"/>
      <c r="N210" s="567"/>
      <c r="O210" s="567"/>
      <c r="P210" s="567"/>
      <c r="Q210" s="568"/>
      <c r="R210" s="566"/>
      <c r="S210" s="566"/>
      <c r="T210" s="566"/>
      <c r="U210" s="566"/>
      <c r="V210" s="344" t="s">
        <v>428</v>
      </c>
      <c r="W210" s="565"/>
      <c r="X210" s="566"/>
      <c r="Y210" s="566"/>
      <c r="Z210" s="566"/>
      <c r="AA210" s="566"/>
      <c r="AB210" s="344" t="s">
        <v>428</v>
      </c>
      <c r="AC210" s="565"/>
      <c r="AD210" s="566"/>
      <c r="AE210" s="566"/>
      <c r="AF210" s="566"/>
      <c r="AG210" s="566"/>
      <c r="AH210" s="563"/>
      <c r="AI210" s="563"/>
      <c r="AJ210" s="563"/>
      <c r="AK210" s="563"/>
      <c r="AL210" s="563"/>
      <c r="AM210" s="563"/>
      <c r="AN210" s="563"/>
      <c r="AO210" s="563"/>
      <c r="AP210" s="563"/>
      <c r="AQ210" s="563"/>
      <c r="AR210" s="563"/>
      <c r="AS210" s="563"/>
      <c r="AT210" s="563"/>
      <c r="AU210" s="563"/>
      <c r="AV210" s="563"/>
      <c r="AW210" s="563"/>
      <c r="AX210" s="563"/>
      <c r="AY210" s="563"/>
      <c r="AZ210" s="563"/>
      <c r="BA210" s="563"/>
      <c r="BB210" s="563"/>
      <c r="BC210" s="563"/>
      <c r="BD210" s="563"/>
      <c r="BE210" s="563"/>
      <c r="BF210" s="563"/>
      <c r="BG210" s="563"/>
      <c r="BH210" s="563"/>
      <c r="BI210" s="563"/>
      <c r="BJ210" s="563"/>
      <c r="BK210" s="563"/>
      <c r="BL210" s="563"/>
      <c r="BM210" s="563"/>
      <c r="BN210" s="563"/>
      <c r="BO210" s="563"/>
      <c r="BP210" s="563"/>
      <c r="BQ210" s="563"/>
      <c r="BR210" s="563"/>
      <c r="BS210" s="563"/>
      <c r="BT210" s="563"/>
      <c r="BU210" s="563"/>
      <c r="BV210" s="563"/>
      <c r="BW210" s="563"/>
      <c r="BX210" s="563"/>
      <c r="BY210" s="563"/>
      <c r="BZ210" s="563"/>
      <c r="CA210" s="563"/>
      <c r="CB210" s="563"/>
      <c r="CC210" s="563"/>
      <c r="CD210" s="563"/>
    </row>
    <row r="211" spans="1:82" ht="33.6" customHeight="1">
      <c r="A211" s="564">
        <v>15</v>
      </c>
      <c r="B211" s="564"/>
      <c r="C211" s="567"/>
      <c r="D211" s="567"/>
      <c r="E211" s="567"/>
      <c r="F211" s="567"/>
      <c r="G211" s="567"/>
      <c r="H211" s="567"/>
      <c r="I211" s="567"/>
      <c r="J211" s="567"/>
      <c r="K211" s="567"/>
      <c r="L211" s="567"/>
      <c r="M211" s="567"/>
      <c r="N211" s="567"/>
      <c r="O211" s="567"/>
      <c r="P211" s="567"/>
      <c r="Q211" s="568"/>
      <c r="R211" s="566"/>
      <c r="S211" s="566"/>
      <c r="T211" s="566"/>
      <c r="U211" s="566"/>
      <c r="V211" s="344" t="s">
        <v>428</v>
      </c>
      <c r="W211" s="565"/>
      <c r="X211" s="566"/>
      <c r="Y211" s="566"/>
      <c r="Z211" s="566"/>
      <c r="AA211" s="566"/>
      <c r="AB211" s="344" t="s">
        <v>428</v>
      </c>
      <c r="AC211" s="565"/>
      <c r="AD211" s="566"/>
      <c r="AE211" s="566"/>
      <c r="AF211" s="566"/>
      <c r="AG211" s="566"/>
      <c r="AH211" s="563"/>
      <c r="AI211" s="563"/>
      <c r="AJ211" s="563"/>
      <c r="AK211" s="563"/>
      <c r="AL211" s="563"/>
      <c r="AM211" s="563"/>
      <c r="AN211" s="563"/>
      <c r="AO211" s="563"/>
      <c r="AP211" s="563"/>
      <c r="AQ211" s="563"/>
      <c r="AR211" s="563"/>
      <c r="AS211" s="563"/>
      <c r="AT211" s="563"/>
      <c r="AU211" s="563"/>
      <c r="AV211" s="563"/>
      <c r="AW211" s="563"/>
      <c r="AX211" s="563"/>
      <c r="AY211" s="563"/>
      <c r="AZ211" s="563"/>
      <c r="BA211" s="563"/>
      <c r="BB211" s="563"/>
      <c r="BC211" s="563"/>
      <c r="BD211" s="563"/>
      <c r="BE211" s="563"/>
      <c r="BF211" s="563"/>
      <c r="BG211" s="563"/>
      <c r="BH211" s="563"/>
      <c r="BI211" s="563"/>
      <c r="BJ211" s="563"/>
      <c r="BK211" s="563"/>
      <c r="BL211" s="563"/>
      <c r="BM211" s="563"/>
      <c r="BN211" s="563"/>
      <c r="BO211" s="563"/>
      <c r="BP211" s="563"/>
      <c r="BQ211" s="563"/>
      <c r="BR211" s="563"/>
      <c r="BS211" s="563"/>
      <c r="BT211" s="563"/>
      <c r="BU211" s="563"/>
      <c r="BV211" s="563"/>
      <c r="BW211" s="563"/>
      <c r="BX211" s="563"/>
      <c r="BY211" s="563"/>
      <c r="BZ211" s="563"/>
      <c r="CA211" s="563"/>
      <c r="CB211" s="563"/>
      <c r="CC211" s="563"/>
      <c r="CD211" s="563"/>
    </row>
    <row r="212" spans="1:82" ht="33.6" customHeight="1">
      <c r="A212" s="564">
        <v>16</v>
      </c>
      <c r="B212" s="564"/>
      <c r="C212" s="567"/>
      <c r="D212" s="567"/>
      <c r="E212" s="567"/>
      <c r="F212" s="567"/>
      <c r="G212" s="567"/>
      <c r="H212" s="567"/>
      <c r="I212" s="567"/>
      <c r="J212" s="567"/>
      <c r="K212" s="567"/>
      <c r="L212" s="567"/>
      <c r="M212" s="567"/>
      <c r="N212" s="567"/>
      <c r="O212" s="567"/>
      <c r="P212" s="567"/>
      <c r="Q212" s="568"/>
      <c r="R212" s="566"/>
      <c r="S212" s="566"/>
      <c r="T212" s="566"/>
      <c r="U212" s="566"/>
      <c r="V212" s="344" t="s">
        <v>428</v>
      </c>
      <c r="W212" s="565"/>
      <c r="X212" s="566"/>
      <c r="Y212" s="566"/>
      <c r="Z212" s="566"/>
      <c r="AA212" s="566"/>
      <c r="AB212" s="344" t="s">
        <v>428</v>
      </c>
      <c r="AC212" s="565"/>
      <c r="AD212" s="566"/>
      <c r="AE212" s="566"/>
      <c r="AF212" s="566"/>
      <c r="AG212" s="566"/>
      <c r="AH212" s="563"/>
      <c r="AI212" s="563"/>
      <c r="AJ212" s="563"/>
      <c r="AK212" s="563"/>
      <c r="AL212" s="563"/>
      <c r="AM212" s="563"/>
      <c r="AN212" s="563"/>
      <c r="AO212" s="563"/>
      <c r="AP212" s="563"/>
      <c r="AQ212" s="563"/>
      <c r="AR212" s="563"/>
      <c r="AS212" s="563"/>
      <c r="AT212" s="563"/>
      <c r="AU212" s="563"/>
      <c r="AV212" s="563"/>
      <c r="AW212" s="563"/>
      <c r="AX212" s="563"/>
      <c r="AY212" s="563"/>
      <c r="AZ212" s="563"/>
      <c r="BA212" s="563"/>
      <c r="BB212" s="563"/>
      <c r="BC212" s="563"/>
      <c r="BD212" s="563"/>
      <c r="BE212" s="563"/>
      <c r="BF212" s="563"/>
      <c r="BG212" s="563"/>
      <c r="BH212" s="563"/>
      <c r="BI212" s="563"/>
      <c r="BJ212" s="563"/>
      <c r="BK212" s="563"/>
      <c r="BL212" s="563"/>
      <c r="BM212" s="563"/>
      <c r="BN212" s="563"/>
      <c r="BO212" s="563"/>
      <c r="BP212" s="563"/>
      <c r="BQ212" s="563"/>
      <c r="BR212" s="563"/>
      <c r="BS212" s="563"/>
      <c r="BT212" s="563"/>
      <c r="BU212" s="563"/>
      <c r="BV212" s="563"/>
      <c r="BW212" s="563"/>
      <c r="BX212" s="563"/>
      <c r="BY212" s="563"/>
      <c r="BZ212" s="563"/>
      <c r="CA212" s="563"/>
      <c r="CB212" s="563"/>
      <c r="CC212" s="563"/>
      <c r="CD212" s="563"/>
    </row>
    <row r="213" spans="1:82" ht="33.6" customHeight="1">
      <c r="A213" s="564">
        <v>17</v>
      </c>
      <c r="B213" s="564"/>
      <c r="C213" s="567"/>
      <c r="D213" s="567"/>
      <c r="E213" s="567"/>
      <c r="F213" s="567"/>
      <c r="G213" s="567"/>
      <c r="H213" s="567"/>
      <c r="I213" s="567"/>
      <c r="J213" s="567"/>
      <c r="K213" s="567"/>
      <c r="L213" s="567"/>
      <c r="M213" s="567"/>
      <c r="N213" s="567"/>
      <c r="O213" s="567"/>
      <c r="P213" s="567"/>
      <c r="Q213" s="568"/>
      <c r="R213" s="566"/>
      <c r="S213" s="566"/>
      <c r="T213" s="566"/>
      <c r="U213" s="566"/>
      <c r="V213" s="344" t="s">
        <v>428</v>
      </c>
      <c r="W213" s="565"/>
      <c r="X213" s="566"/>
      <c r="Y213" s="566"/>
      <c r="Z213" s="566"/>
      <c r="AA213" s="566"/>
      <c r="AB213" s="344" t="s">
        <v>428</v>
      </c>
      <c r="AC213" s="565"/>
      <c r="AD213" s="566"/>
      <c r="AE213" s="566"/>
      <c r="AF213" s="566"/>
      <c r="AG213" s="566"/>
      <c r="AH213" s="563"/>
      <c r="AI213" s="563"/>
      <c r="AJ213" s="563"/>
      <c r="AK213" s="563"/>
      <c r="AL213" s="563"/>
      <c r="AM213" s="563"/>
      <c r="AN213" s="563"/>
      <c r="AO213" s="563"/>
      <c r="AP213" s="563"/>
      <c r="AQ213" s="563"/>
      <c r="AR213" s="563"/>
      <c r="AS213" s="563"/>
      <c r="AT213" s="563"/>
      <c r="AU213" s="563"/>
      <c r="AV213" s="563"/>
      <c r="AW213" s="563"/>
      <c r="AX213" s="563"/>
      <c r="AY213" s="563"/>
      <c r="AZ213" s="563"/>
      <c r="BA213" s="563"/>
      <c r="BB213" s="563"/>
      <c r="BC213" s="563"/>
      <c r="BD213" s="563"/>
      <c r="BE213" s="563"/>
      <c r="BF213" s="563"/>
      <c r="BG213" s="563"/>
      <c r="BH213" s="563"/>
      <c r="BI213" s="563"/>
      <c r="BJ213" s="563"/>
      <c r="BK213" s="563"/>
      <c r="BL213" s="563"/>
      <c r="BM213" s="563"/>
      <c r="BN213" s="563"/>
      <c r="BO213" s="563"/>
      <c r="BP213" s="563"/>
      <c r="BQ213" s="563"/>
      <c r="BR213" s="563"/>
      <c r="BS213" s="563"/>
      <c r="BT213" s="563"/>
      <c r="BU213" s="563"/>
      <c r="BV213" s="563"/>
      <c r="BW213" s="563"/>
      <c r="BX213" s="563"/>
      <c r="BY213" s="563"/>
      <c r="BZ213" s="563"/>
      <c r="CA213" s="563"/>
      <c r="CB213" s="563"/>
      <c r="CC213" s="563"/>
      <c r="CD213" s="563"/>
    </row>
    <row r="214" spans="1:82" ht="33.6" customHeight="1">
      <c r="A214" s="564">
        <v>18</v>
      </c>
      <c r="B214" s="564"/>
      <c r="C214" s="567"/>
      <c r="D214" s="567"/>
      <c r="E214" s="567"/>
      <c r="F214" s="567"/>
      <c r="G214" s="567"/>
      <c r="H214" s="567"/>
      <c r="I214" s="567"/>
      <c r="J214" s="567"/>
      <c r="K214" s="567"/>
      <c r="L214" s="567"/>
      <c r="M214" s="567"/>
      <c r="N214" s="567"/>
      <c r="O214" s="567"/>
      <c r="P214" s="567"/>
      <c r="Q214" s="568"/>
      <c r="R214" s="566"/>
      <c r="S214" s="566"/>
      <c r="T214" s="566"/>
      <c r="U214" s="566"/>
      <c r="V214" s="344" t="s">
        <v>428</v>
      </c>
      <c r="W214" s="565"/>
      <c r="X214" s="566"/>
      <c r="Y214" s="566"/>
      <c r="Z214" s="566"/>
      <c r="AA214" s="566"/>
      <c r="AB214" s="344" t="s">
        <v>428</v>
      </c>
      <c r="AC214" s="565"/>
      <c r="AD214" s="566"/>
      <c r="AE214" s="566"/>
      <c r="AF214" s="566"/>
      <c r="AG214" s="566"/>
      <c r="AH214" s="563"/>
      <c r="AI214" s="563"/>
      <c r="AJ214" s="563"/>
      <c r="AK214" s="563"/>
      <c r="AL214" s="563"/>
      <c r="AM214" s="563"/>
      <c r="AN214" s="563"/>
      <c r="AO214" s="563"/>
      <c r="AP214" s="563"/>
      <c r="AQ214" s="563"/>
      <c r="AR214" s="563"/>
      <c r="AS214" s="563"/>
      <c r="AT214" s="563"/>
      <c r="AU214" s="563"/>
      <c r="AV214" s="563"/>
      <c r="AW214" s="563"/>
      <c r="AX214" s="563"/>
      <c r="AY214" s="563"/>
      <c r="AZ214" s="563"/>
      <c r="BA214" s="563"/>
      <c r="BB214" s="563"/>
      <c r="BC214" s="563"/>
      <c r="BD214" s="563"/>
      <c r="BE214" s="563"/>
      <c r="BF214" s="563"/>
      <c r="BG214" s="563"/>
      <c r="BH214" s="563"/>
      <c r="BI214" s="563"/>
      <c r="BJ214" s="563"/>
      <c r="BK214" s="563"/>
      <c r="BL214" s="563"/>
      <c r="BM214" s="563"/>
      <c r="BN214" s="563"/>
      <c r="BO214" s="563"/>
      <c r="BP214" s="563"/>
      <c r="BQ214" s="563"/>
      <c r="BR214" s="563"/>
      <c r="BS214" s="563"/>
      <c r="BT214" s="563"/>
      <c r="BU214" s="563"/>
      <c r="BV214" s="563"/>
      <c r="BW214" s="563"/>
      <c r="BX214" s="563"/>
      <c r="BY214" s="563"/>
      <c r="BZ214" s="563"/>
      <c r="CA214" s="563"/>
      <c r="CB214" s="563"/>
      <c r="CC214" s="563"/>
      <c r="CD214" s="563"/>
    </row>
    <row r="215" spans="1:82" ht="33.6" customHeight="1">
      <c r="A215" s="564">
        <v>19</v>
      </c>
      <c r="B215" s="564"/>
      <c r="C215" s="567"/>
      <c r="D215" s="567"/>
      <c r="E215" s="567"/>
      <c r="F215" s="567"/>
      <c r="G215" s="567"/>
      <c r="H215" s="567"/>
      <c r="I215" s="567"/>
      <c r="J215" s="567"/>
      <c r="K215" s="567"/>
      <c r="L215" s="567"/>
      <c r="M215" s="567"/>
      <c r="N215" s="567"/>
      <c r="O215" s="567"/>
      <c r="P215" s="567"/>
      <c r="Q215" s="568"/>
      <c r="R215" s="566"/>
      <c r="S215" s="566"/>
      <c r="T215" s="566"/>
      <c r="U215" s="566"/>
      <c r="V215" s="344" t="s">
        <v>428</v>
      </c>
      <c r="W215" s="565"/>
      <c r="X215" s="566"/>
      <c r="Y215" s="566"/>
      <c r="Z215" s="566"/>
      <c r="AA215" s="566"/>
      <c r="AB215" s="344" t="s">
        <v>428</v>
      </c>
      <c r="AC215" s="565"/>
      <c r="AD215" s="566"/>
      <c r="AE215" s="566"/>
      <c r="AF215" s="566"/>
      <c r="AG215" s="566"/>
      <c r="AH215" s="563"/>
      <c r="AI215" s="563"/>
      <c r="AJ215" s="563"/>
      <c r="AK215" s="563"/>
      <c r="AL215" s="563"/>
      <c r="AM215" s="563"/>
      <c r="AN215" s="563"/>
      <c r="AO215" s="563"/>
      <c r="AP215" s="563"/>
      <c r="AQ215" s="563"/>
      <c r="AR215" s="563"/>
      <c r="AS215" s="563"/>
      <c r="AT215" s="563"/>
      <c r="AU215" s="563"/>
      <c r="AV215" s="563"/>
      <c r="AW215" s="563"/>
      <c r="AX215" s="563"/>
      <c r="AY215" s="563"/>
      <c r="AZ215" s="563"/>
      <c r="BA215" s="563"/>
      <c r="BB215" s="563"/>
      <c r="BC215" s="563"/>
      <c r="BD215" s="563"/>
      <c r="BE215" s="563"/>
      <c r="BF215" s="563"/>
      <c r="BG215" s="563"/>
      <c r="BH215" s="563"/>
      <c r="BI215" s="563"/>
      <c r="BJ215" s="563"/>
      <c r="BK215" s="563"/>
      <c r="BL215" s="563"/>
      <c r="BM215" s="563"/>
      <c r="BN215" s="563"/>
      <c r="BO215" s="563"/>
      <c r="BP215" s="563"/>
      <c r="BQ215" s="563"/>
      <c r="BR215" s="563"/>
      <c r="BS215" s="563"/>
      <c r="BT215" s="563"/>
      <c r="BU215" s="563"/>
      <c r="BV215" s="563"/>
      <c r="BW215" s="563"/>
      <c r="BX215" s="563"/>
      <c r="BY215" s="563"/>
      <c r="BZ215" s="563"/>
      <c r="CA215" s="563"/>
      <c r="CB215" s="563"/>
      <c r="CC215" s="563"/>
      <c r="CD215" s="563"/>
    </row>
    <row r="216" spans="1:82" ht="33.6" customHeight="1">
      <c r="A216" s="564">
        <v>20</v>
      </c>
      <c r="B216" s="564"/>
      <c r="C216" s="567"/>
      <c r="D216" s="567"/>
      <c r="E216" s="567"/>
      <c r="F216" s="567"/>
      <c r="G216" s="567"/>
      <c r="H216" s="567"/>
      <c r="I216" s="567"/>
      <c r="J216" s="567"/>
      <c r="K216" s="567"/>
      <c r="L216" s="567"/>
      <c r="M216" s="567"/>
      <c r="N216" s="567"/>
      <c r="O216" s="567"/>
      <c r="P216" s="567"/>
      <c r="Q216" s="568"/>
      <c r="R216" s="566"/>
      <c r="S216" s="566"/>
      <c r="T216" s="566"/>
      <c r="U216" s="566"/>
      <c r="V216" s="344" t="s">
        <v>428</v>
      </c>
      <c r="W216" s="565"/>
      <c r="X216" s="566"/>
      <c r="Y216" s="566"/>
      <c r="Z216" s="566"/>
      <c r="AA216" s="566"/>
      <c r="AB216" s="344" t="s">
        <v>428</v>
      </c>
      <c r="AC216" s="565"/>
      <c r="AD216" s="566"/>
      <c r="AE216" s="566"/>
      <c r="AF216" s="566"/>
      <c r="AG216" s="566"/>
      <c r="AH216" s="563"/>
      <c r="AI216" s="563"/>
      <c r="AJ216" s="563"/>
      <c r="AK216" s="563"/>
      <c r="AL216" s="563"/>
      <c r="AM216" s="563"/>
      <c r="AN216" s="563"/>
      <c r="AO216" s="563"/>
      <c r="AP216" s="563"/>
      <c r="AQ216" s="563"/>
      <c r="AR216" s="563"/>
      <c r="AS216" s="563"/>
      <c r="AT216" s="563"/>
      <c r="AU216" s="563"/>
      <c r="AV216" s="563"/>
      <c r="AW216" s="563"/>
      <c r="AX216" s="563"/>
      <c r="AY216" s="563"/>
      <c r="AZ216" s="563"/>
      <c r="BA216" s="563"/>
      <c r="BB216" s="563"/>
      <c r="BC216" s="563"/>
      <c r="BD216" s="563"/>
      <c r="BE216" s="563"/>
      <c r="BF216" s="563"/>
      <c r="BG216" s="563"/>
      <c r="BH216" s="563"/>
      <c r="BI216" s="563"/>
      <c r="BJ216" s="563"/>
      <c r="BK216" s="563"/>
      <c r="BL216" s="563"/>
      <c r="BM216" s="563"/>
      <c r="BN216" s="563"/>
      <c r="BO216" s="563"/>
      <c r="BP216" s="563"/>
      <c r="BQ216" s="563"/>
      <c r="BR216" s="563"/>
      <c r="BS216" s="563"/>
      <c r="BT216" s="563"/>
      <c r="BU216" s="563"/>
      <c r="BV216" s="563"/>
      <c r="BW216" s="563"/>
      <c r="BX216" s="563"/>
      <c r="BY216" s="563"/>
      <c r="BZ216" s="563"/>
      <c r="CA216" s="563"/>
      <c r="CB216" s="563"/>
      <c r="CC216" s="563"/>
      <c r="CD216" s="563"/>
    </row>
    <row r="217" spans="1:82" ht="33.6" customHeight="1">
      <c r="A217" s="564">
        <v>21</v>
      </c>
      <c r="B217" s="564"/>
      <c r="C217" s="567"/>
      <c r="D217" s="567"/>
      <c r="E217" s="567"/>
      <c r="F217" s="567"/>
      <c r="G217" s="567"/>
      <c r="H217" s="567"/>
      <c r="I217" s="567"/>
      <c r="J217" s="567"/>
      <c r="K217" s="567"/>
      <c r="L217" s="567"/>
      <c r="M217" s="567"/>
      <c r="N217" s="567"/>
      <c r="O217" s="567"/>
      <c r="P217" s="567"/>
      <c r="Q217" s="568"/>
      <c r="R217" s="566"/>
      <c r="S217" s="566"/>
      <c r="T217" s="566"/>
      <c r="U217" s="566"/>
      <c r="V217" s="344" t="s">
        <v>428</v>
      </c>
      <c r="W217" s="565"/>
      <c r="X217" s="566"/>
      <c r="Y217" s="566"/>
      <c r="Z217" s="566"/>
      <c r="AA217" s="566"/>
      <c r="AB217" s="344" t="s">
        <v>428</v>
      </c>
      <c r="AC217" s="565"/>
      <c r="AD217" s="566"/>
      <c r="AE217" s="566"/>
      <c r="AF217" s="566"/>
      <c r="AG217" s="566"/>
      <c r="AH217" s="563"/>
      <c r="AI217" s="563"/>
      <c r="AJ217" s="563"/>
      <c r="AK217" s="563"/>
      <c r="AL217" s="563"/>
      <c r="AM217" s="563"/>
      <c r="AN217" s="563"/>
      <c r="AO217" s="563"/>
      <c r="AP217" s="563"/>
      <c r="AQ217" s="563"/>
      <c r="AR217" s="563"/>
      <c r="AS217" s="563"/>
      <c r="AT217" s="563"/>
      <c r="AU217" s="563"/>
      <c r="AV217" s="563"/>
      <c r="AW217" s="563"/>
      <c r="AX217" s="563"/>
      <c r="AY217" s="563"/>
      <c r="AZ217" s="563"/>
      <c r="BA217" s="563"/>
      <c r="BB217" s="563"/>
      <c r="BC217" s="563"/>
      <c r="BD217" s="563"/>
      <c r="BE217" s="563"/>
      <c r="BF217" s="563"/>
      <c r="BG217" s="563"/>
      <c r="BH217" s="563"/>
      <c r="BI217" s="563"/>
      <c r="BJ217" s="563"/>
      <c r="BK217" s="563"/>
      <c r="BL217" s="563"/>
      <c r="BM217" s="563"/>
      <c r="BN217" s="563"/>
      <c r="BO217" s="563"/>
      <c r="BP217" s="563"/>
      <c r="BQ217" s="563"/>
      <c r="BR217" s="563"/>
      <c r="BS217" s="563"/>
      <c r="BT217" s="563"/>
      <c r="BU217" s="563"/>
      <c r="BV217" s="563"/>
      <c r="BW217" s="563"/>
      <c r="BX217" s="563"/>
      <c r="BY217" s="563"/>
      <c r="BZ217" s="563"/>
      <c r="CA217" s="563"/>
      <c r="CB217" s="563"/>
      <c r="CC217" s="563"/>
      <c r="CD217" s="563"/>
    </row>
    <row r="218" spans="1:82" ht="33.6" customHeight="1">
      <c r="A218" s="564">
        <v>22</v>
      </c>
      <c r="B218" s="564"/>
      <c r="C218" s="567"/>
      <c r="D218" s="567"/>
      <c r="E218" s="567"/>
      <c r="F218" s="567"/>
      <c r="G218" s="567"/>
      <c r="H218" s="567"/>
      <c r="I218" s="567"/>
      <c r="J218" s="567"/>
      <c r="K218" s="567"/>
      <c r="L218" s="567"/>
      <c r="M218" s="567"/>
      <c r="N218" s="567"/>
      <c r="O218" s="567"/>
      <c r="P218" s="567"/>
      <c r="Q218" s="568"/>
      <c r="R218" s="566"/>
      <c r="S218" s="566"/>
      <c r="T218" s="566"/>
      <c r="U218" s="566"/>
      <c r="V218" s="344" t="s">
        <v>428</v>
      </c>
      <c r="W218" s="565"/>
      <c r="X218" s="566"/>
      <c r="Y218" s="566"/>
      <c r="Z218" s="566"/>
      <c r="AA218" s="566"/>
      <c r="AB218" s="344" t="s">
        <v>428</v>
      </c>
      <c r="AC218" s="565"/>
      <c r="AD218" s="566"/>
      <c r="AE218" s="566"/>
      <c r="AF218" s="566"/>
      <c r="AG218" s="566"/>
      <c r="AH218" s="563"/>
      <c r="AI218" s="563"/>
      <c r="AJ218" s="563"/>
      <c r="AK218" s="563"/>
      <c r="AL218" s="563"/>
      <c r="AM218" s="563"/>
      <c r="AN218" s="563"/>
      <c r="AO218" s="563"/>
      <c r="AP218" s="563"/>
      <c r="AQ218" s="563"/>
      <c r="AR218" s="563"/>
      <c r="AS218" s="563"/>
      <c r="AT218" s="563"/>
      <c r="AU218" s="563"/>
      <c r="AV218" s="563"/>
      <c r="AW218" s="563"/>
      <c r="AX218" s="563"/>
      <c r="AY218" s="563"/>
      <c r="AZ218" s="563"/>
      <c r="BA218" s="563"/>
      <c r="BB218" s="563"/>
      <c r="BC218" s="563"/>
      <c r="BD218" s="563"/>
      <c r="BE218" s="563"/>
      <c r="BF218" s="563"/>
      <c r="BG218" s="563"/>
      <c r="BH218" s="563"/>
      <c r="BI218" s="563"/>
      <c r="BJ218" s="563"/>
      <c r="BK218" s="563"/>
      <c r="BL218" s="563"/>
      <c r="BM218" s="563"/>
      <c r="BN218" s="563"/>
      <c r="BO218" s="563"/>
      <c r="BP218" s="563"/>
      <c r="BQ218" s="563"/>
      <c r="BR218" s="563"/>
      <c r="BS218" s="563"/>
      <c r="BT218" s="563"/>
      <c r="BU218" s="563"/>
      <c r="BV218" s="563"/>
      <c r="BW218" s="563"/>
      <c r="BX218" s="563"/>
      <c r="BY218" s="563"/>
      <c r="BZ218" s="563"/>
      <c r="CA218" s="563"/>
      <c r="CB218" s="563"/>
      <c r="CC218" s="563"/>
      <c r="CD218" s="563"/>
    </row>
    <row r="219" spans="1:82" ht="33.6" customHeight="1">
      <c r="A219" s="564">
        <v>23</v>
      </c>
      <c r="B219" s="564"/>
      <c r="C219" s="567"/>
      <c r="D219" s="567"/>
      <c r="E219" s="567"/>
      <c r="F219" s="567"/>
      <c r="G219" s="567"/>
      <c r="H219" s="567"/>
      <c r="I219" s="567"/>
      <c r="J219" s="567"/>
      <c r="K219" s="567"/>
      <c r="L219" s="567"/>
      <c r="M219" s="567"/>
      <c r="N219" s="567"/>
      <c r="O219" s="567"/>
      <c r="P219" s="567"/>
      <c r="Q219" s="568"/>
      <c r="R219" s="566"/>
      <c r="S219" s="566"/>
      <c r="T219" s="566"/>
      <c r="U219" s="566"/>
      <c r="V219" s="344" t="s">
        <v>428</v>
      </c>
      <c r="W219" s="565"/>
      <c r="X219" s="566"/>
      <c r="Y219" s="566"/>
      <c r="Z219" s="566"/>
      <c r="AA219" s="566"/>
      <c r="AB219" s="344" t="s">
        <v>428</v>
      </c>
      <c r="AC219" s="565"/>
      <c r="AD219" s="566"/>
      <c r="AE219" s="566"/>
      <c r="AF219" s="566"/>
      <c r="AG219" s="566"/>
      <c r="AH219" s="563"/>
      <c r="AI219" s="563"/>
      <c r="AJ219" s="563"/>
      <c r="AK219" s="563"/>
      <c r="AL219" s="563"/>
      <c r="AM219" s="563"/>
      <c r="AN219" s="563"/>
      <c r="AO219" s="563"/>
      <c r="AP219" s="563"/>
      <c r="AQ219" s="563"/>
      <c r="AR219" s="563"/>
      <c r="AS219" s="563"/>
      <c r="AT219" s="563"/>
      <c r="AU219" s="563"/>
      <c r="AV219" s="563"/>
      <c r="AW219" s="563"/>
      <c r="AX219" s="563"/>
      <c r="AY219" s="563"/>
      <c r="AZ219" s="563"/>
      <c r="BA219" s="563"/>
      <c r="BB219" s="563"/>
      <c r="BC219" s="563"/>
      <c r="BD219" s="563"/>
      <c r="BE219" s="563"/>
      <c r="BF219" s="563"/>
      <c r="BG219" s="563"/>
      <c r="BH219" s="563"/>
      <c r="BI219" s="563"/>
      <c r="BJ219" s="563"/>
      <c r="BK219" s="563"/>
      <c r="BL219" s="563"/>
      <c r="BM219" s="563"/>
      <c r="BN219" s="563"/>
      <c r="BO219" s="563"/>
      <c r="BP219" s="563"/>
      <c r="BQ219" s="563"/>
      <c r="BR219" s="563"/>
      <c r="BS219" s="563"/>
      <c r="BT219" s="563"/>
      <c r="BU219" s="563"/>
      <c r="BV219" s="563"/>
      <c r="BW219" s="563"/>
      <c r="BX219" s="563"/>
      <c r="BY219" s="563"/>
      <c r="BZ219" s="563"/>
      <c r="CA219" s="563"/>
      <c r="CB219" s="563"/>
      <c r="CC219" s="563"/>
      <c r="CD219" s="563"/>
    </row>
    <row r="220" spans="1:82" ht="33.6" customHeight="1">
      <c r="A220" s="564">
        <v>24</v>
      </c>
      <c r="B220" s="564"/>
      <c r="C220" s="567"/>
      <c r="D220" s="567"/>
      <c r="E220" s="567"/>
      <c r="F220" s="567"/>
      <c r="G220" s="567"/>
      <c r="H220" s="567"/>
      <c r="I220" s="567"/>
      <c r="J220" s="567"/>
      <c r="K220" s="567"/>
      <c r="L220" s="567"/>
      <c r="M220" s="567"/>
      <c r="N220" s="567"/>
      <c r="O220" s="567"/>
      <c r="P220" s="567"/>
      <c r="Q220" s="568"/>
      <c r="R220" s="566"/>
      <c r="S220" s="566"/>
      <c r="T220" s="566"/>
      <c r="U220" s="566"/>
      <c r="V220" s="344" t="s">
        <v>428</v>
      </c>
      <c r="W220" s="565"/>
      <c r="X220" s="566"/>
      <c r="Y220" s="566"/>
      <c r="Z220" s="566"/>
      <c r="AA220" s="566"/>
      <c r="AB220" s="344" t="s">
        <v>428</v>
      </c>
      <c r="AC220" s="565"/>
      <c r="AD220" s="566"/>
      <c r="AE220" s="566"/>
      <c r="AF220" s="566"/>
      <c r="AG220" s="566"/>
      <c r="AH220" s="563"/>
      <c r="AI220" s="563"/>
      <c r="AJ220" s="563"/>
      <c r="AK220" s="563"/>
      <c r="AL220" s="563"/>
      <c r="AM220" s="563"/>
      <c r="AN220" s="563"/>
      <c r="AO220" s="563"/>
      <c r="AP220" s="563"/>
      <c r="AQ220" s="563"/>
      <c r="AR220" s="563"/>
      <c r="AS220" s="563"/>
      <c r="AT220" s="563"/>
      <c r="AU220" s="563"/>
      <c r="AV220" s="563"/>
      <c r="AW220" s="563"/>
      <c r="AX220" s="563"/>
      <c r="AY220" s="563"/>
      <c r="AZ220" s="563"/>
      <c r="BA220" s="563"/>
      <c r="BB220" s="563"/>
      <c r="BC220" s="563"/>
      <c r="BD220" s="563"/>
      <c r="BE220" s="563"/>
      <c r="BF220" s="563"/>
      <c r="BG220" s="563"/>
      <c r="BH220" s="563"/>
      <c r="BI220" s="563"/>
      <c r="BJ220" s="563"/>
      <c r="BK220" s="563"/>
      <c r="BL220" s="563"/>
      <c r="BM220" s="563"/>
      <c r="BN220" s="563"/>
      <c r="BO220" s="563"/>
      <c r="BP220" s="563"/>
      <c r="BQ220" s="563"/>
      <c r="BR220" s="563"/>
      <c r="BS220" s="563"/>
      <c r="BT220" s="563"/>
      <c r="BU220" s="563"/>
      <c r="BV220" s="563"/>
      <c r="BW220" s="563"/>
      <c r="BX220" s="563"/>
      <c r="BY220" s="563"/>
      <c r="BZ220" s="563"/>
      <c r="CA220" s="563"/>
      <c r="CB220" s="563"/>
      <c r="CC220" s="563"/>
      <c r="CD220" s="563"/>
    </row>
    <row r="221" spans="1:82" ht="33.6" customHeight="1">
      <c r="A221" s="564">
        <v>25</v>
      </c>
      <c r="B221" s="564"/>
      <c r="C221" s="567"/>
      <c r="D221" s="567"/>
      <c r="E221" s="567"/>
      <c r="F221" s="567"/>
      <c r="G221" s="567"/>
      <c r="H221" s="567"/>
      <c r="I221" s="567"/>
      <c r="J221" s="567"/>
      <c r="K221" s="567"/>
      <c r="L221" s="567"/>
      <c r="M221" s="567"/>
      <c r="N221" s="567"/>
      <c r="O221" s="567"/>
      <c r="P221" s="567"/>
      <c r="Q221" s="568"/>
      <c r="R221" s="566"/>
      <c r="S221" s="566"/>
      <c r="T221" s="566"/>
      <c r="U221" s="566"/>
      <c r="V221" s="344" t="s">
        <v>428</v>
      </c>
      <c r="W221" s="565"/>
      <c r="X221" s="566"/>
      <c r="Y221" s="566"/>
      <c r="Z221" s="566"/>
      <c r="AA221" s="566"/>
      <c r="AB221" s="344" t="s">
        <v>428</v>
      </c>
      <c r="AC221" s="565"/>
      <c r="AD221" s="566"/>
      <c r="AE221" s="566"/>
      <c r="AF221" s="566"/>
      <c r="AG221" s="566"/>
      <c r="AH221" s="563"/>
      <c r="AI221" s="563"/>
      <c r="AJ221" s="563"/>
      <c r="AK221" s="563"/>
      <c r="AL221" s="563"/>
      <c r="AM221" s="563"/>
      <c r="AN221" s="563"/>
      <c r="AO221" s="563"/>
      <c r="AP221" s="563"/>
      <c r="AQ221" s="563"/>
      <c r="AR221" s="563"/>
      <c r="AS221" s="563"/>
      <c r="AT221" s="563"/>
      <c r="AU221" s="563"/>
      <c r="AV221" s="563"/>
      <c r="AW221" s="563"/>
      <c r="AX221" s="563"/>
      <c r="AY221" s="563"/>
      <c r="AZ221" s="563"/>
      <c r="BA221" s="563"/>
      <c r="BB221" s="563"/>
      <c r="BC221" s="563"/>
      <c r="BD221" s="563"/>
      <c r="BE221" s="563"/>
      <c r="BF221" s="563"/>
      <c r="BG221" s="563"/>
      <c r="BH221" s="563"/>
      <c r="BI221" s="563"/>
      <c r="BJ221" s="563"/>
      <c r="BK221" s="563"/>
      <c r="BL221" s="563"/>
      <c r="BM221" s="563"/>
      <c r="BN221" s="563"/>
      <c r="BO221" s="563"/>
      <c r="BP221" s="563"/>
      <c r="BQ221" s="563"/>
      <c r="BR221" s="563"/>
      <c r="BS221" s="563"/>
      <c r="BT221" s="563"/>
      <c r="BU221" s="563"/>
      <c r="BV221" s="563"/>
      <c r="BW221" s="563"/>
      <c r="BX221" s="563"/>
      <c r="BY221" s="563"/>
      <c r="BZ221" s="563"/>
      <c r="CA221" s="563"/>
      <c r="CB221" s="563"/>
      <c r="CC221" s="563"/>
      <c r="CD221" s="563"/>
    </row>
    <row r="222" spans="1:82" ht="33.6" customHeight="1">
      <c r="A222" s="564">
        <v>26</v>
      </c>
      <c r="B222" s="564"/>
      <c r="C222" s="567"/>
      <c r="D222" s="567"/>
      <c r="E222" s="567"/>
      <c r="F222" s="567"/>
      <c r="G222" s="567"/>
      <c r="H222" s="567"/>
      <c r="I222" s="567"/>
      <c r="J222" s="567"/>
      <c r="K222" s="567"/>
      <c r="L222" s="567"/>
      <c r="M222" s="567"/>
      <c r="N222" s="567"/>
      <c r="O222" s="567"/>
      <c r="P222" s="567"/>
      <c r="Q222" s="568"/>
      <c r="R222" s="566"/>
      <c r="S222" s="566"/>
      <c r="T222" s="566"/>
      <c r="U222" s="566"/>
      <c r="V222" s="344" t="s">
        <v>428</v>
      </c>
      <c r="W222" s="565"/>
      <c r="X222" s="566"/>
      <c r="Y222" s="566"/>
      <c r="Z222" s="566"/>
      <c r="AA222" s="566"/>
      <c r="AB222" s="344" t="s">
        <v>428</v>
      </c>
      <c r="AC222" s="565"/>
      <c r="AD222" s="566"/>
      <c r="AE222" s="566"/>
      <c r="AF222" s="566"/>
      <c r="AG222" s="566"/>
      <c r="AH222" s="563"/>
      <c r="AI222" s="563"/>
      <c r="AJ222" s="563"/>
      <c r="AK222" s="563"/>
      <c r="AL222" s="563"/>
      <c r="AM222" s="563"/>
      <c r="AN222" s="563"/>
      <c r="AO222" s="563"/>
      <c r="AP222" s="563"/>
      <c r="AQ222" s="563"/>
      <c r="AR222" s="563"/>
      <c r="AS222" s="563"/>
      <c r="AT222" s="563"/>
      <c r="AU222" s="563"/>
      <c r="AV222" s="563"/>
      <c r="AW222" s="563"/>
      <c r="AX222" s="563"/>
      <c r="AY222" s="563"/>
      <c r="AZ222" s="563"/>
      <c r="BA222" s="563"/>
      <c r="BB222" s="563"/>
      <c r="BC222" s="563"/>
      <c r="BD222" s="563"/>
      <c r="BE222" s="563"/>
      <c r="BF222" s="563"/>
      <c r="BG222" s="563"/>
      <c r="BH222" s="563"/>
      <c r="BI222" s="563"/>
      <c r="BJ222" s="563"/>
      <c r="BK222" s="563"/>
      <c r="BL222" s="563"/>
      <c r="BM222" s="563"/>
      <c r="BN222" s="563"/>
      <c r="BO222" s="563"/>
      <c r="BP222" s="563"/>
      <c r="BQ222" s="563"/>
      <c r="BR222" s="563"/>
      <c r="BS222" s="563"/>
      <c r="BT222" s="563"/>
      <c r="BU222" s="563"/>
      <c r="BV222" s="563"/>
      <c r="BW222" s="563"/>
      <c r="BX222" s="563"/>
      <c r="BY222" s="563"/>
      <c r="BZ222" s="563"/>
      <c r="CA222" s="563"/>
      <c r="CB222" s="563"/>
      <c r="CC222" s="563"/>
      <c r="CD222" s="563"/>
    </row>
    <row r="223" spans="1:82" ht="33.6" customHeight="1">
      <c r="A223" s="564">
        <v>27</v>
      </c>
      <c r="B223" s="564"/>
      <c r="C223" s="567"/>
      <c r="D223" s="567"/>
      <c r="E223" s="567"/>
      <c r="F223" s="567"/>
      <c r="G223" s="567"/>
      <c r="H223" s="567"/>
      <c r="I223" s="567"/>
      <c r="J223" s="567"/>
      <c r="K223" s="567"/>
      <c r="L223" s="567"/>
      <c r="M223" s="567"/>
      <c r="N223" s="567"/>
      <c r="O223" s="567"/>
      <c r="P223" s="567"/>
      <c r="Q223" s="568"/>
      <c r="R223" s="566"/>
      <c r="S223" s="566"/>
      <c r="T223" s="566"/>
      <c r="U223" s="566"/>
      <c r="V223" s="344" t="s">
        <v>428</v>
      </c>
      <c r="W223" s="565"/>
      <c r="X223" s="566"/>
      <c r="Y223" s="566"/>
      <c r="Z223" s="566"/>
      <c r="AA223" s="566"/>
      <c r="AB223" s="344" t="s">
        <v>428</v>
      </c>
      <c r="AC223" s="565"/>
      <c r="AD223" s="566"/>
      <c r="AE223" s="566"/>
      <c r="AF223" s="566"/>
      <c r="AG223" s="566"/>
      <c r="AH223" s="563"/>
      <c r="AI223" s="563"/>
      <c r="AJ223" s="563"/>
      <c r="AK223" s="563"/>
      <c r="AL223" s="563"/>
      <c r="AM223" s="563"/>
      <c r="AN223" s="563"/>
      <c r="AO223" s="563"/>
      <c r="AP223" s="563"/>
      <c r="AQ223" s="563"/>
      <c r="AR223" s="563"/>
      <c r="AS223" s="563"/>
      <c r="AT223" s="563"/>
      <c r="AU223" s="563"/>
      <c r="AV223" s="563"/>
      <c r="AW223" s="563"/>
      <c r="AX223" s="563"/>
      <c r="AY223" s="563"/>
      <c r="AZ223" s="563"/>
      <c r="BA223" s="563"/>
      <c r="BB223" s="563"/>
      <c r="BC223" s="563"/>
      <c r="BD223" s="563"/>
      <c r="BE223" s="563"/>
      <c r="BF223" s="563"/>
      <c r="BG223" s="563"/>
      <c r="BH223" s="563"/>
      <c r="BI223" s="563"/>
      <c r="BJ223" s="563"/>
      <c r="BK223" s="563"/>
      <c r="BL223" s="563"/>
      <c r="BM223" s="563"/>
      <c r="BN223" s="563"/>
      <c r="BO223" s="563"/>
      <c r="BP223" s="563"/>
      <c r="BQ223" s="563"/>
      <c r="BR223" s="563"/>
      <c r="BS223" s="563"/>
      <c r="BT223" s="563"/>
      <c r="BU223" s="563"/>
      <c r="BV223" s="563"/>
      <c r="BW223" s="563"/>
      <c r="BX223" s="563"/>
      <c r="BY223" s="563"/>
      <c r="BZ223" s="563"/>
      <c r="CA223" s="563"/>
      <c r="CB223" s="563"/>
      <c r="CC223" s="563"/>
      <c r="CD223" s="563"/>
    </row>
    <row r="224" spans="1:82" ht="33.6" customHeight="1">
      <c r="A224" s="564">
        <v>28</v>
      </c>
      <c r="B224" s="564"/>
      <c r="C224" s="567"/>
      <c r="D224" s="567"/>
      <c r="E224" s="567"/>
      <c r="F224" s="567"/>
      <c r="G224" s="567"/>
      <c r="H224" s="567"/>
      <c r="I224" s="567"/>
      <c r="J224" s="567"/>
      <c r="K224" s="567"/>
      <c r="L224" s="567"/>
      <c r="M224" s="567"/>
      <c r="N224" s="567"/>
      <c r="O224" s="567"/>
      <c r="P224" s="567"/>
      <c r="Q224" s="568"/>
      <c r="R224" s="566"/>
      <c r="S224" s="566"/>
      <c r="T224" s="566"/>
      <c r="U224" s="566"/>
      <c r="V224" s="344" t="s">
        <v>428</v>
      </c>
      <c r="W224" s="565"/>
      <c r="X224" s="566"/>
      <c r="Y224" s="566"/>
      <c r="Z224" s="566"/>
      <c r="AA224" s="566"/>
      <c r="AB224" s="344" t="s">
        <v>428</v>
      </c>
      <c r="AC224" s="565"/>
      <c r="AD224" s="566"/>
      <c r="AE224" s="566"/>
      <c r="AF224" s="566"/>
      <c r="AG224" s="566"/>
      <c r="AH224" s="563"/>
      <c r="AI224" s="563"/>
      <c r="AJ224" s="563"/>
      <c r="AK224" s="563"/>
      <c r="AL224" s="563"/>
      <c r="AM224" s="563"/>
      <c r="AN224" s="563"/>
      <c r="AO224" s="563"/>
      <c r="AP224" s="563"/>
      <c r="AQ224" s="563"/>
      <c r="AR224" s="563"/>
      <c r="AS224" s="563"/>
      <c r="AT224" s="563"/>
      <c r="AU224" s="563"/>
      <c r="AV224" s="563"/>
      <c r="AW224" s="563"/>
      <c r="AX224" s="563"/>
      <c r="AY224" s="563"/>
      <c r="AZ224" s="563"/>
      <c r="BA224" s="563"/>
      <c r="BB224" s="563"/>
      <c r="BC224" s="563"/>
      <c r="BD224" s="563"/>
      <c r="BE224" s="563"/>
      <c r="BF224" s="563"/>
      <c r="BG224" s="563"/>
      <c r="BH224" s="563"/>
      <c r="BI224" s="563"/>
      <c r="BJ224" s="563"/>
      <c r="BK224" s="563"/>
      <c r="BL224" s="563"/>
      <c r="BM224" s="563"/>
      <c r="BN224" s="563"/>
      <c r="BO224" s="563"/>
      <c r="BP224" s="563"/>
      <c r="BQ224" s="563"/>
      <c r="BR224" s="563"/>
      <c r="BS224" s="563"/>
      <c r="BT224" s="563"/>
      <c r="BU224" s="563"/>
      <c r="BV224" s="563"/>
      <c r="BW224" s="563"/>
      <c r="BX224" s="563"/>
      <c r="BY224" s="563"/>
      <c r="BZ224" s="563"/>
      <c r="CA224" s="563"/>
      <c r="CB224" s="563"/>
      <c r="CC224" s="563"/>
      <c r="CD224" s="563"/>
    </row>
    <row r="225" spans="1:84" ht="33.6" customHeight="1">
      <c r="A225" s="564">
        <v>29</v>
      </c>
      <c r="B225" s="564"/>
      <c r="C225" s="567"/>
      <c r="D225" s="567"/>
      <c r="E225" s="567"/>
      <c r="F225" s="567"/>
      <c r="G225" s="567"/>
      <c r="H225" s="567"/>
      <c r="I225" s="567"/>
      <c r="J225" s="567"/>
      <c r="K225" s="567"/>
      <c r="L225" s="567"/>
      <c r="M225" s="567"/>
      <c r="N225" s="567"/>
      <c r="O225" s="567"/>
      <c r="P225" s="567"/>
      <c r="Q225" s="568"/>
      <c r="R225" s="566"/>
      <c r="S225" s="566"/>
      <c r="T225" s="566"/>
      <c r="U225" s="566"/>
      <c r="V225" s="344" t="s">
        <v>428</v>
      </c>
      <c r="W225" s="565"/>
      <c r="X225" s="566"/>
      <c r="Y225" s="566"/>
      <c r="Z225" s="566"/>
      <c r="AA225" s="566"/>
      <c r="AB225" s="344" t="s">
        <v>428</v>
      </c>
      <c r="AC225" s="565"/>
      <c r="AD225" s="566"/>
      <c r="AE225" s="566"/>
      <c r="AF225" s="566"/>
      <c r="AG225" s="566"/>
      <c r="AH225" s="563"/>
      <c r="AI225" s="563"/>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3"/>
      <c r="BL225" s="563"/>
      <c r="BM225" s="563"/>
      <c r="BN225" s="563"/>
      <c r="BO225" s="563"/>
      <c r="BP225" s="563"/>
      <c r="BQ225" s="563"/>
      <c r="BR225" s="563"/>
      <c r="BS225" s="563"/>
      <c r="BT225" s="563"/>
      <c r="BU225" s="563"/>
      <c r="BV225" s="563"/>
      <c r="BW225" s="563"/>
      <c r="BX225" s="563"/>
      <c r="BY225" s="563"/>
      <c r="BZ225" s="563"/>
      <c r="CA225" s="563"/>
      <c r="CB225" s="563"/>
      <c r="CC225" s="563"/>
      <c r="CD225" s="563"/>
    </row>
    <row r="226" spans="1:84" ht="33.6" customHeight="1">
      <c r="A226" s="564">
        <v>30</v>
      </c>
      <c r="B226" s="564"/>
      <c r="C226" s="567"/>
      <c r="D226" s="567"/>
      <c r="E226" s="567"/>
      <c r="F226" s="567"/>
      <c r="G226" s="567"/>
      <c r="H226" s="567"/>
      <c r="I226" s="567"/>
      <c r="J226" s="567"/>
      <c r="K226" s="567"/>
      <c r="L226" s="567"/>
      <c r="M226" s="567"/>
      <c r="N226" s="567"/>
      <c r="O226" s="567"/>
      <c r="P226" s="567"/>
      <c r="Q226" s="568"/>
      <c r="R226" s="566"/>
      <c r="S226" s="566"/>
      <c r="T226" s="566"/>
      <c r="U226" s="566"/>
      <c r="V226" s="344" t="s">
        <v>428</v>
      </c>
      <c r="W226" s="565"/>
      <c r="X226" s="566"/>
      <c r="Y226" s="566"/>
      <c r="Z226" s="566"/>
      <c r="AA226" s="566"/>
      <c r="AB226" s="344" t="s">
        <v>428</v>
      </c>
      <c r="AC226" s="565"/>
      <c r="AD226" s="566"/>
      <c r="AE226" s="566"/>
      <c r="AF226" s="566"/>
      <c r="AG226" s="566"/>
      <c r="AH226" s="563"/>
      <c r="AI226" s="563"/>
      <c r="AJ226" s="563"/>
      <c r="AK226" s="563"/>
      <c r="AL226" s="563"/>
      <c r="AM226" s="563"/>
      <c r="AN226" s="563"/>
      <c r="AO226" s="563"/>
      <c r="AP226" s="563"/>
      <c r="AQ226" s="563"/>
      <c r="AR226" s="563"/>
      <c r="AS226" s="563"/>
      <c r="AT226" s="563"/>
      <c r="AU226" s="563"/>
      <c r="AV226" s="563"/>
      <c r="AW226" s="563"/>
      <c r="AX226" s="563"/>
      <c r="AY226" s="563"/>
      <c r="AZ226" s="563"/>
      <c r="BA226" s="563"/>
      <c r="BB226" s="563"/>
      <c r="BC226" s="563"/>
      <c r="BD226" s="563"/>
      <c r="BE226" s="563"/>
      <c r="BF226" s="563"/>
      <c r="BG226" s="563"/>
      <c r="BH226" s="563"/>
      <c r="BI226" s="563"/>
      <c r="BJ226" s="563"/>
      <c r="BK226" s="563"/>
      <c r="BL226" s="563"/>
      <c r="BM226" s="563"/>
      <c r="BN226" s="563"/>
      <c r="BO226" s="563"/>
      <c r="BP226" s="563"/>
      <c r="BQ226" s="563"/>
      <c r="BR226" s="563"/>
      <c r="BS226" s="563"/>
      <c r="BT226" s="563"/>
      <c r="BU226" s="563"/>
      <c r="BV226" s="563"/>
      <c r="BW226" s="563"/>
      <c r="BX226" s="563"/>
      <c r="BY226" s="563"/>
      <c r="BZ226" s="563"/>
      <c r="CA226" s="563"/>
      <c r="CB226" s="563"/>
      <c r="CC226" s="563"/>
      <c r="CD226" s="563"/>
    </row>
    <row r="227" spans="1:84" ht="33.6" customHeight="1">
      <c r="A227" s="564">
        <v>31</v>
      </c>
      <c r="B227" s="564"/>
      <c r="C227" s="567"/>
      <c r="D227" s="567"/>
      <c r="E227" s="567"/>
      <c r="F227" s="567"/>
      <c r="G227" s="567"/>
      <c r="H227" s="567"/>
      <c r="I227" s="567"/>
      <c r="J227" s="567"/>
      <c r="K227" s="567"/>
      <c r="L227" s="567"/>
      <c r="M227" s="567"/>
      <c r="N227" s="567"/>
      <c r="O227" s="567"/>
      <c r="P227" s="567"/>
      <c r="Q227" s="568"/>
      <c r="R227" s="566"/>
      <c r="S227" s="566"/>
      <c r="T227" s="566"/>
      <c r="U227" s="566"/>
      <c r="V227" s="344" t="s">
        <v>56</v>
      </c>
      <c r="W227" s="565"/>
      <c r="X227" s="566"/>
      <c r="Y227" s="566"/>
      <c r="Z227" s="566"/>
      <c r="AA227" s="566"/>
      <c r="AB227" s="344" t="s">
        <v>56</v>
      </c>
      <c r="AC227" s="565"/>
      <c r="AD227" s="566"/>
      <c r="AE227" s="566"/>
      <c r="AF227" s="566"/>
      <c r="AG227" s="566"/>
      <c r="AH227" s="563"/>
      <c r="AI227" s="563"/>
      <c r="AJ227" s="563"/>
      <c r="AK227" s="563"/>
      <c r="AL227" s="563"/>
      <c r="AM227" s="563"/>
      <c r="AN227" s="563"/>
      <c r="AO227" s="563"/>
      <c r="AP227" s="563"/>
      <c r="AQ227" s="563"/>
      <c r="AR227" s="563"/>
      <c r="AS227" s="563"/>
      <c r="AT227" s="563"/>
      <c r="AU227" s="563"/>
      <c r="AV227" s="563"/>
      <c r="AW227" s="563"/>
      <c r="AX227" s="563"/>
      <c r="AY227" s="563"/>
      <c r="AZ227" s="563"/>
      <c r="BA227" s="563"/>
      <c r="BB227" s="563"/>
      <c r="BC227" s="563"/>
      <c r="BD227" s="563"/>
      <c r="BE227" s="563"/>
      <c r="BF227" s="563"/>
      <c r="BG227" s="563"/>
      <c r="BH227" s="563"/>
      <c r="BI227" s="563"/>
      <c r="BJ227" s="563"/>
      <c r="BK227" s="563"/>
      <c r="BL227" s="563"/>
      <c r="BM227" s="563"/>
      <c r="BN227" s="563"/>
      <c r="BO227" s="563"/>
      <c r="BP227" s="563"/>
      <c r="BQ227" s="563"/>
      <c r="BR227" s="563"/>
      <c r="BS227" s="563"/>
      <c r="BT227" s="563"/>
      <c r="BU227" s="563"/>
      <c r="BV227" s="563"/>
      <c r="BW227" s="563"/>
      <c r="BX227" s="563"/>
      <c r="BY227" s="563"/>
      <c r="BZ227" s="563"/>
      <c r="CA227" s="563"/>
      <c r="CB227" s="563"/>
      <c r="CC227" s="563"/>
      <c r="CD227" s="563"/>
    </row>
    <row r="228" spans="1:84" ht="33.6" customHeight="1">
      <c r="A228" s="564">
        <v>32</v>
      </c>
      <c r="B228" s="564"/>
      <c r="C228" s="567"/>
      <c r="D228" s="567"/>
      <c r="E228" s="567"/>
      <c r="F228" s="567"/>
      <c r="G228" s="567"/>
      <c r="H228" s="567"/>
      <c r="I228" s="567"/>
      <c r="J228" s="567"/>
      <c r="K228" s="567"/>
      <c r="L228" s="567"/>
      <c r="M228" s="567"/>
      <c r="N228" s="567"/>
      <c r="O228" s="567"/>
      <c r="P228" s="567"/>
      <c r="Q228" s="568"/>
      <c r="R228" s="566"/>
      <c r="S228" s="566"/>
      <c r="T228" s="566"/>
      <c r="U228" s="566"/>
      <c r="V228" s="344" t="s">
        <v>56</v>
      </c>
      <c r="W228" s="565"/>
      <c r="X228" s="566"/>
      <c r="Y228" s="566"/>
      <c r="Z228" s="566"/>
      <c r="AA228" s="566"/>
      <c r="AB228" s="344" t="s">
        <v>56</v>
      </c>
      <c r="AC228" s="565"/>
      <c r="AD228" s="566"/>
      <c r="AE228" s="566"/>
      <c r="AF228" s="566"/>
      <c r="AG228" s="566"/>
      <c r="AH228" s="563"/>
      <c r="AI228" s="563"/>
      <c r="AJ228" s="563"/>
      <c r="AK228" s="563"/>
      <c r="AL228" s="563"/>
      <c r="AM228" s="563"/>
      <c r="AN228" s="563"/>
      <c r="AO228" s="563"/>
      <c r="AP228" s="563"/>
      <c r="AQ228" s="563"/>
      <c r="AR228" s="563"/>
      <c r="AS228" s="563"/>
      <c r="AT228" s="563"/>
      <c r="AU228" s="563"/>
      <c r="AV228" s="563"/>
      <c r="AW228" s="563"/>
      <c r="AX228" s="563"/>
      <c r="AY228" s="563"/>
      <c r="AZ228" s="563"/>
      <c r="BA228" s="563"/>
      <c r="BB228" s="563"/>
      <c r="BC228" s="563"/>
      <c r="BD228" s="563"/>
      <c r="BE228" s="563"/>
      <c r="BF228" s="563"/>
      <c r="BG228" s="563"/>
      <c r="BH228" s="563"/>
      <c r="BI228" s="563"/>
      <c r="BJ228" s="563"/>
      <c r="BK228" s="563"/>
      <c r="BL228" s="563"/>
      <c r="BM228" s="563"/>
      <c r="BN228" s="563"/>
      <c r="BO228" s="563"/>
      <c r="BP228" s="563"/>
      <c r="BQ228" s="563"/>
      <c r="BR228" s="563"/>
      <c r="BS228" s="563"/>
      <c r="BT228" s="563"/>
      <c r="BU228" s="563"/>
      <c r="BV228" s="563"/>
      <c r="BW228" s="563"/>
      <c r="BX228" s="563"/>
      <c r="BY228" s="563"/>
      <c r="BZ228" s="563"/>
      <c r="CA228" s="563"/>
      <c r="CB228" s="563"/>
      <c r="CC228" s="563"/>
      <c r="CD228" s="563"/>
    </row>
    <row r="229" spans="1:84" ht="33.6" customHeight="1">
      <c r="A229" s="564">
        <v>33</v>
      </c>
      <c r="B229" s="564"/>
      <c r="C229" s="567"/>
      <c r="D229" s="567"/>
      <c r="E229" s="567"/>
      <c r="F229" s="567"/>
      <c r="G229" s="567"/>
      <c r="H229" s="567"/>
      <c r="I229" s="567"/>
      <c r="J229" s="567"/>
      <c r="K229" s="567"/>
      <c r="L229" s="567"/>
      <c r="M229" s="567"/>
      <c r="N229" s="567"/>
      <c r="O229" s="567"/>
      <c r="P229" s="567"/>
      <c r="Q229" s="568"/>
      <c r="R229" s="566"/>
      <c r="S229" s="566"/>
      <c r="T229" s="566"/>
      <c r="U229" s="566"/>
      <c r="V229" s="344" t="s">
        <v>56</v>
      </c>
      <c r="W229" s="565"/>
      <c r="X229" s="566"/>
      <c r="Y229" s="566"/>
      <c r="Z229" s="566"/>
      <c r="AA229" s="566"/>
      <c r="AB229" s="344" t="s">
        <v>56</v>
      </c>
      <c r="AC229" s="565"/>
      <c r="AD229" s="566"/>
      <c r="AE229" s="566"/>
      <c r="AF229" s="566"/>
      <c r="AG229" s="566"/>
      <c r="AH229" s="563"/>
      <c r="AI229" s="563"/>
      <c r="AJ229" s="563"/>
      <c r="AK229" s="563"/>
      <c r="AL229" s="563"/>
      <c r="AM229" s="563"/>
      <c r="AN229" s="563"/>
      <c r="AO229" s="563"/>
      <c r="AP229" s="563"/>
      <c r="AQ229" s="563"/>
      <c r="AR229" s="563"/>
      <c r="AS229" s="563"/>
      <c r="AT229" s="563"/>
      <c r="AU229" s="563"/>
      <c r="AV229" s="563"/>
      <c r="AW229" s="563"/>
      <c r="AX229" s="563"/>
      <c r="AY229" s="563"/>
      <c r="AZ229" s="563"/>
      <c r="BA229" s="563"/>
      <c r="BB229" s="563"/>
      <c r="BC229" s="563"/>
      <c r="BD229" s="563"/>
      <c r="BE229" s="563"/>
      <c r="BF229" s="563"/>
      <c r="BG229" s="563"/>
      <c r="BH229" s="563"/>
      <c r="BI229" s="563"/>
      <c r="BJ229" s="563"/>
      <c r="BK229" s="563"/>
      <c r="BL229" s="563"/>
      <c r="BM229" s="563"/>
      <c r="BN229" s="563"/>
      <c r="BO229" s="563"/>
      <c r="BP229" s="563"/>
      <c r="BQ229" s="563"/>
      <c r="BR229" s="563"/>
      <c r="BS229" s="563"/>
      <c r="BT229" s="563"/>
      <c r="BU229" s="563"/>
      <c r="BV229" s="563"/>
      <c r="BW229" s="563"/>
      <c r="BX229" s="563"/>
      <c r="BY229" s="563"/>
      <c r="BZ229" s="563"/>
      <c r="CA229" s="563"/>
      <c r="CB229" s="563"/>
      <c r="CC229" s="563"/>
      <c r="CD229" s="563"/>
    </row>
    <row r="230" spans="1:84" ht="33.6" customHeight="1">
      <c r="A230" s="564">
        <v>34</v>
      </c>
      <c r="B230" s="564"/>
      <c r="C230" s="567"/>
      <c r="D230" s="567"/>
      <c r="E230" s="567"/>
      <c r="F230" s="567"/>
      <c r="G230" s="567"/>
      <c r="H230" s="567"/>
      <c r="I230" s="567"/>
      <c r="J230" s="567"/>
      <c r="K230" s="567"/>
      <c r="L230" s="567"/>
      <c r="M230" s="567"/>
      <c r="N230" s="567"/>
      <c r="O230" s="567"/>
      <c r="P230" s="567"/>
      <c r="Q230" s="568"/>
      <c r="R230" s="566"/>
      <c r="S230" s="566"/>
      <c r="T230" s="566"/>
      <c r="U230" s="566"/>
      <c r="V230" s="344" t="s">
        <v>56</v>
      </c>
      <c r="W230" s="565"/>
      <c r="X230" s="566"/>
      <c r="Y230" s="566"/>
      <c r="Z230" s="566"/>
      <c r="AA230" s="566"/>
      <c r="AB230" s="344" t="s">
        <v>56</v>
      </c>
      <c r="AC230" s="565"/>
      <c r="AD230" s="566"/>
      <c r="AE230" s="566"/>
      <c r="AF230" s="566"/>
      <c r="AG230" s="566"/>
      <c r="AH230" s="563"/>
      <c r="AI230" s="563"/>
      <c r="AJ230" s="563"/>
      <c r="AK230" s="563"/>
      <c r="AL230" s="563"/>
      <c r="AM230" s="563"/>
      <c r="AN230" s="563"/>
      <c r="AO230" s="563"/>
      <c r="AP230" s="563"/>
      <c r="AQ230" s="563"/>
      <c r="AR230" s="563"/>
      <c r="AS230" s="563"/>
      <c r="AT230" s="563"/>
      <c r="AU230" s="563"/>
      <c r="AV230" s="563"/>
      <c r="AW230" s="563"/>
      <c r="AX230" s="563"/>
      <c r="AY230" s="563"/>
      <c r="AZ230" s="563"/>
      <c r="BA230" s="563"/>
      <c r="BB230" s="563"/>
      <c r="BC230" s="563"/>
      <c r="BD230" s="563"/>
      <c r="BE230" s="563"/>
      <c r="BF230" s="563"/>
      <c r="BG230" s="563"/>
      <c r="BH230" s="563"/>
      <c r="BI230" s="563"/>
      <c r="BJ230" s="563"/>
      <c r="BK230" s="563"/>
      <c r="BL230" s="563"/>
      <c r="BM230" s="563"/>
      <c r="BN230" s="563"/>
      <c r="BO230" s="563"/>
      <c r="BP230" s="563"/>
      <c r="BQ230" s="563"/>
      <c r="BR230" s="563"/>
      <c r="BS230" s="563"/>
      <c r="BT230" s="563"/>
      <c r="BU230" s="563"/>
      <c r="BV230" s="563"/>
      <c r="BW230" s="563"/>
      <c r="BX230" s="563"/>
      <c r="BY230" s="563"/>
      <c r="BZ230" s="563"/>
      <c r="CA230" s="563"/>
      <c r="CB230" s="563"/>
      <c r="CC230" s="563"/>
      <c r="CD230" s="563"/>
    </row>
    <row r="231" spans="1:84" ht="33.6" customHeight="1">
      <c r="A231" s="564">
        <v>35</v>
      </c>
      <c r="B231" s="564"/>
      <c r="C231" s="567"/>
      <c r="D231" s="567"/>
      <c r="E231" s="567"/>
      <c r="F231" s="567"/>
      <c r="G231" s="567"/>
      <c r="H231" s="567"/>
      <c r="I231" s="567"/>
      <c r="J231" s="567"/>
      <c r="K231" s="567"/>
      <c r="L231" s="567"/>
      <c r="M231" s="567"/>
      <c r="N231" s="567"/>
      <c r="O231" s="567"/>
      <c r="P231" s="567"/>
      <c r="Q231" s="568"/>
      <c r="R231" s="566"/>
      <c r="S231" s="566"/>
      <c r="T231" s="566"/>
      <c r="U231" s="566"/>
      <c r="V231" s="344" t="s">
        <v>56</v>
      </c>
      <c r="W231" s="565"/>
      <c r="X231" s="566"/>
      <c r="Y231" s="566"/>
      <c r="Z231" s="566"/>
      <c r="AA231" s="566"/>
      <c r="AB231" s="344" t="s">
        <v>56</v>
      </c>
      <c r="AC231" s="565"/>
      <c r="AD231" s="566"/>
      <c r="AE231" s="566"/>
      <c r="AF231" s="566"/>
      <c r="AG231" s="566"/>
      <c r="AH231" s="563"/>
      <c r="AI231" s="563"/>
      <c r="AJ231" s="563"/>
      <c r="AK231" s="563"/>
      <c r="AL231" s="563"/>
      <c r="AM231" s="563"/>
      <c r="AN231" s="563"/>
      <c r="AO231" s="563"/>
      <c r="AP231" s="563"/>
      <c r="AQ231" s="563"/>
      <c r="AR231" s="563"/>
      <c r="AS231" s="563"/>
      <c r="AT231" s="563"/>
      <c r="AU231" s="563"/>
      <c r="AV231" s="563"/>
      <c r="AW231" s="563"/>
      <c r="AX231" s="563"/>
      <c r="AY231" s="563"/>
      <c r="AZ231" s="563"/>
      <c r="BA231" s="563"/>
      <c r="BB231" s="563"/>
      <c r="BC231" s="563"/>
      <c r="BD231" s="563"/>
      <c r="BE231" s="563"/>
      <c r="BF231" s="563"/>
      <c r="BG231" s="563"/>
      <c r="BH231" s="563"/>
      <c r="BI231" s="563"/>
      <c r="BJ231" s="563"/>
      <c r="BK231" s="563"/>
      <c r="BL231" s="563"/>
      <c r="BM231" s="563"/>
      <c r="BN231" s="563"/>
      <c r="BO231" s="563"/>
      <c r="BP231" s="563"/>
      <c r="BQ231" s="563"/>
      <c r="BR231" s="563"/>
      <c r="BS231" s="563"/>
      <c r="BT231" s="563"/>
      <c r="BU231" s="563"/>
      <c r="BV231" s="563"/>
      <c r="BW231" s="563"/>
      <c r="BX231" s="563"/>
      <c r="BY231" s="563"/>
      <c r="BZ231" s="563"/>
      <c r="CA231" s="563"/>
      <c r="CB231" s="563"/>
      <c r="CC231" s="563"/>
      <c r="CD231" s="563"/>
    </row>
    <row r="232" spans="1:84" ht="33.6" customHeight="1">
      <c r="A232" s="564">
        <v>36</v>
      </c>
      <c r="B232" s="564"/>
      <c r="C232" s="567"/>
      <c r="D232" s="567"/>
      <c r="E232" s="567"/>
      <c r="F232" s="567"/>
      <c r="G232" s="567"/>
      <c r="H232" s="567"/>
      <c r="I232" s="567"/>
      <c r="J232" s="567"/>
      <c r="K232" s="567"/>
      <c r="L232" s="567"/>
      <c r="M232" s="567"/>
      <c r="N232" s="567"/>
      <c r="O232" s="567"/>
      <c r="P232" s="567"/>
      <c r="Q232" s="568"/>
      <c r="R232" s="566"/>
      <c r="S232" s="566"/>
      <c r="T232" s="566"/>
      <c r="U232" s="566"/>
      <c r="V232" s="344" t="s">
        <v>56</v>
      </c>
      <c r="W232" s="565"/>
      <c r="X232" s="566"/>
      <c r="Y232" s="566"/>
      <c r="Z232" s="566"/>
      <c r="AA232" s="566"/>
      <c r="AB232" s="344" t="s">
        <v>56</v>
      </c>
      <c r="AC232" s="565"/>
      <c r="AD232" s="566"/>
      <c r="AE232" s="566"/>
      <c r="AF232" s="566"/>
      <c r="AG232" s="566"/>
      <c r="AH232" s="563"/>
      <c r="AI232" s="563"/>
      <c r="AJ232" s="563"/>
      <c r="AK232" s="563"/>
      <c r="AL232" s="563"/>
      <c r="AM232" s="563"/>
      <c r="AN232" s="563"/>
      <c r="AO232" s="563"/>
      <c r="AP232" s="563"/>
      <c r="AQ232" s="563"/>
      <c r="AR232" s="563"/>
      <c r="AS232" s="563"/>
      <c r="AT232" s="563"/>
      <c r="AU232" s="563"/>
      <c r="AV232" s="563"/>
      <c r="AW232" s="563"/>
      <c r="AX232" s="563"/>
      <c r="AY232" s="563"/>
      <c r="AZ232" s="563"/>
      <c r="BA232" s="563"/>
      <c r="BB232" s="563"/>
      <c r="BC232" s="563"/>
      <c r="BD232" s="563"/>
      <c r="BE232" s="563"/>
      <c r="BF232" s="563"/>
      <c r="BG232" s="563"/>
      <c r="BH232" s="563"/>
      <c r="BI232" s="563"/>
      <c r="BJ232" s="563"/>
      <c r="BK232" s="563"/>
      <c r="BL232" s="563"/>
      <c r="BM232" s="563"/>
      <c r="BN232" s="563"/>
      <c r="BO232" s="563"/>
      <c r="BP232" s="563"/>
      <c r="BQ232" s="563"/>
      <c r="BR232" s="563"/>
      <c r="BS232" s="563"/>
      <c r="BT232" s="563"/>
      <c r="BU232" s="563"/>
      <c r="BV232" s="563"/>
      <c r="BW232" s="563"/>
      <c r="BX232" s="563"/>
      <c r="BY232" s="563"/>
      <c r="BZ232" s="563"/>
      <c r="CA232" s="563"/>
      <c r="CB232" s="563"/>
      <c r="CC232" s="563"/>
      <c r="CD232" s="563"/>
    </row>
    <row r="233" spans="1:84" ht="33.6" customHeight="1">
      <c r="A233" s="564">
        <v>37</v>
      </c>
      <c r="B233" s="564"/>
      <c r="C233" s="567"/>
      <c r="D233" s="567"/>
      <c r="E233" s="567"/>
      <c r="F233" s="567"/>
      <c r="G233" s="567"/>
      <c r="H233" s="567"/>
      <c r="I233" s="567"/>
      <c r="J233" s="567"/>
      <c r="K233" s="567"/>
      <c r="L233" s="567"/>
      <c r="M233" s="567"/>
      <c r="N233" s="567"/>
      <c r="O233" s="567"/>
      <c r="P233" s="567"/>
      <c r="Q233" s="568"/>
      <c r="R233" s="566"/>
      <c r="S233" s="566"/>
      <c r="T233" s="566"/>
      <c r="U233" s="566"/>
      <c r="V233" s="344" t="s">
        <v>56</v>
      </c>
      <c r="W233" s="565"/>
      <c r="X233" s="566"/>
      <c r="Y233" s="566"/>
      <c r="Z233" s="566"/>
      <c r="AA233" s="566"/>
      <c r="AB233" s="344" t="s">
        <v>56</v>
      </c>
      <c r="AC233" s="565"/>
      <c r="AD233" s="566"/>
      <c r="AE233" s="566"/>
      <c r="AF233" s="566"/>
      <c r="AG233" s="566"/>
      <c r="AH233" s="563"/>
      <c r="AI233" s="563"/>
      <c r="AJ233" s="563"/>
      <c r="AK233" s="563"/>
      <c r="AL233" s="563"/>
      <c r="AM233" s="563"/>
      <c r="AN233" s="563"/>
      <c r="AO233" s="563"/>
      <c r="AP233" s="563"/>
      <c r="AQ233" s="563"/>
      <c r="AR233" s="563"/>
      <c r="AS233" s="563"/>
      <c r="AT233" s="563"/>
      <c r="AU233" s="563"/>
      <c r="AV233" s="563"/>
      <c r="AW233" s="563"/>
      <c r="AX233" s="563"/>
      <c r="AY233" s="563"/>
      <c r="AZ233" s="563"/>
      <c r="BA233" s="563"/>
      <c r="BB233" s="563"/>
      <c r="BC233" s="563"/>
      <c r="BD233" s="563"/>
      <c r="BE233" s="563"/>
      <c r="BF233" s="563"/>
      <c r="BG233" s="563"/>
      <c r="BH233" s="563"/>
      <c r="BI233" s="563"/>
      <c r="BJ233" s="563"/>
      <c r="BK233" s="563"/>
      <c r="BL233" s="563"/>
      <c r="BM233" s="563"/>
      <c r="BN233" s="563"/>
      <c r="BO233" s="563"/>
      <c r="BP233" s="563"/>
      <c r="BQ233" s="563"/>
      <c r="BR233" s="563"/>
      <c r="BS233" s="563"/>
      <c r="BT233" s="563"/>
      <c r="BU233" s="563"/>
      <c r="BV233" s="563"/>
      <c r="BW233" s="563"/>
      <c r="BX233" s="563"/>
      <c r="BY233" s="563"/>
      <c r="BZ233" s="563"/>
      <c r="CA233" s="563"/>
      <c r="CB233" s="563"/>
      <c r="CC233" s="563"/>
      <c r="CD233" s="563"/>
    </row>
    <row r="234" spans="1:84" ht="33.6" customHeight="1">
      <c r="A234" s="564">
        <v>38</v>
      </c>
      <c r="B234" s="564"/>
      <c r="C234" s="567"/>
      <c r="D234" s="567"/>
      <c r="E234" s="567"/>
      <c r="F234" s="567"/>
      <c r="G234" s="567"/>
      <c r="H234" s="567"/>
      <c r="I234" s="567"/>
      <c r="J234" s="567"/>
      <c r="K234" s="567"/>
      <c r="L234" s="567"/>
      <c r="M234" s="567"/>
      <c r="N234" s="567"/>
      <c r="O234" s="567"/>
      <c r="P234" s="567"/>
      <c r="Q234" s="568"/>
      <c r="R234" s="566"/>
      <c r="S234" s="566"/>
      <c r="T234" s="566"/>
      <c r="U234" s="566"/>
      <c r="V234" s="344" t="s">
        <v>56</v>
      </c>
      <c r="W234" s="565"/>
      <c r="X234" s="566"/>
      <c r="Y234" s="566"/>
      <c r="Z234" s="566"/>
      <c r="AA234" s="566"/>
      <c r="AB234" s="344" t="s">
        <v>56</v>
      </c>
      <c r="AC234" s="565"/>
      <c r="AD234" s="566"/>
      <c r="AE234" s="566"/>
      <c r="AF234" s="566"/>
      <c r="AG234" s="566"/>
      <c r="AH234" s="563"/>
      <c r="AI234" s="563"/>
      <c r="AJ234" s="563"/>
      <c r="AK234" s="563"/>
      <c r="AL234" s="563"/>
      <c r="AM234" s="563"/>
      <c r="AN234" s="563"/>
      <c r="AO234" s="563"/>
      <c r="AP234" s="563"/>
      <c r="AQ234" s="563"/>
      <c r="AR234" s="563"/>
      <c r="AS234" s="563"/>
      <c r="AT234" s="563"/>
      <c r="AU234" s="563"/>
      <c r="AV234" s="563"/>
      <c r="AW234" s="563"/>
      <c r="AX234" s="563"/>
      <c r="AY234" s="563"/>
      <c r="AZ234" s="563"/>
      <c r="BA234" s="563"/>
      <c r="BB234" s="563"/>
      <c r="BC234" s="563"/>
      <c r="BD234" s="563"/>
      <c r="BE234" s="563"/>
      <c r="BF234" s="563"/>
      <c r="BG234" s="563"/>
      <c r="BH234" s="563"/>
      <c r="BI234" s="563"/>
      <c r="BJ234" s="563"/>
      <c r="BK234" s="563"/>
      <c r="BL234" s="563"/>
      <c r="BM234" s="563"/>
      <c r="BN234" s="563"/>
      <c r="BO234" s="563"/>
      <c r="BP234" s="563"/>
      <c r="BQ234" s="563"/>
      <c r="BR234" s="563"/>
      <c r="BS234" s="563"/>
      <c r="BT234" s="563"/>
      <c r="BU234" s="563"/>
      <c r="BV234" s="563"/>
      <c r="BW234" s="563"/>
      <c r="BX234" s="563"/>
      <c r="BY234" s="563"/>
      <c r="BZ234" s="563"/>
      <c r="CA234" s="563"/>
      <c r="CB234" s="563"/>
      <c r="CC234" s="563"/>
      <c r="CD234" s="563"/>
    </row>
    <row r="235" spans="1:84" ht="33.6" customHeight="1">
      <c r="A235" s="564">
        <v>39</v>
      </c>
      <c r="B235" s="564"/>
      <c r="C235" s="567"/>
      <c r="D235" s="567"/>
      <c r="E235" s="567"/>
      <c r="F235" s="567"/>
      <c r="G235" s="567"/>
      <c r="H235" s="567"/>
      <c r="I235" s="567"/>
      <c r="J235" s="567"/>
      <c r="K235" s="567"/>
      <c r="L235" s="567"/>
      <c r="M235" s="567"/>
      <c r="N235" s="567"/>
      <c r="O235" s="567"/>
      <c r="P235" s="567"/>
      <c r="Q235" s="568"/>
      <c r="R235" s="566"/>
      <c r="S235" s="566"/>
      <c r="T235" s="566"/>
      <c r="U235" s="566"/>
      <c r="V235" s="344" t="s">
        <v>56</v>
      </c>
      <c r="W235" s="565"/>
      <c r="X235" s="566"/>
      <c r="Y235" s="566"/>
      <c r="Z235" s="566"/>
      <c r="AA235" s="566"/>
      <c r="AB235" s="344" t="s">
        <v>56</v>
      </c>
      <c r="AC235" s="565"/>
      <c r="AD235" s="566"/>
      <c r="AE235" s="566"/>
      <c r="AF235" s="566"/>
      <c r="AG235" s="566"/>
      <c r="AH235" s="563"/>
      <c r="AI235" s="563"/>
      <c r="AJ235" s="563"/>
      <c r="AK235" s="563"/>
      <c r="AL235" s="563"/>
      <c r="AM235" s="563"/>
      <c r="AN235" s="563"/>
      <c r="AO235" s="563"/>
      <c r="AP235" s="563"/>
      <c r="AQ235" s="563"/>
      <c r="AR235" s="563"/>
      <c r="AS235" s="563"/>
      <c r="AT235" s="563"/>
      <c r="AU235" s="563"/>
      <c r="AV235" s="563"/>
      <c r="AW235" s="563"/>
      <c r="AX235" s="563"/>
      <c r="AY235" s="563"/>
      <c r="AZ235" s="563"/>
      <c r="BA235" s="563"/>
      <c r="BB235" s="563"/>
      <c r="BC235" s="563"/>
      <c r="BD235" s="563"/>
      <c r="BE235" s="563"/>
      <c r="BF235" s="563"/>
      <c r="BG235" s="563"/>
      <c r="BH235" s="563"/>
      <c r="BI235" s="563"/>
      <c r="BJ235" s="563"/>
      <c r="BK235" s="563"/>
      <c r="BL235" s="563"/>
      <c r="BM235" s="563"/>
      <c r="BN235" s="563"/>
      <c r="BO235" s="563"/>
      <c r="BP235" s="563"/>
      <c r="BQ235" s="563"/>
      <c r="BR235" s="563"/>
      <c r="BS235" s="563"/>
      <c r="BT235" s="563"/>
      <c r="BU235" s="563"/>
      <c r="BV235" s="563"/>
      <c r="BW235" s="563"/>
      <c r="BX235" s="563"/>
      <c r="BY235" s="563"/>
      <c r="BZ235" s="563"/>
      <c r="CA235" s="563"/>
      <c r="CB235" s="563"/>
      <c r="CC235" s="563"/>
      <c r="CD235" s="563"/>
    </row>
    <row r="236" spans="1:84" ht="33.6" customHeight="1">
      <c r="A236" s="564">
        <v>40</v>
      </c>
      <c r="B236" s="564"/>
      <c r="C236" s="567"/>
      <c r="D236" s="567"/>
      <c r="E236" s="567"/>
      <c r="F236" s="567"/>
      <c r="G236" s="567"/>
      <c r="H236" s="567"/>
      <c r="I236" s="567"/>
      <c r="J236" s="567"/>
      <c r="K236" s="567"/>
      <c r="L236" s="567"/>
      <c r="M236" s="567"/>
      <c r="N236" s="567"/>
      <c r="O236" s="567"/>
      <c r="P236" s="567"/>
      <c r="Q236" s="568"/>
      <c r="R236" s="566"/>
      <c r="S236" s="566"/>
      <c r="T236" s="566"/>
      <c r="U236" s="566"/>
      <c r="V236" s="344" t="s">
        <v>56</v>
      </c>
      <c r="W236" s="565"/>
      <c r="X236" s="566"/>
      <c r="Y236" s="566"/>
      <c r="Z236" s="566"/>
      <c r="AA236" s="566"/>
      <c r="AB236" s="344" t="s">
        <v>56</v>
      </c>
      <c r="AC236" s="565"/>
      <c r="AD236" s="566"/>
      <c r="AE236" s="566"/>
      <c r="AF236" s="566"/>
      <c r="AG236" s="566"/>
      <c r="AH236" s="563"/>
      <c r="AI236" s="563"/>
      <c r="AJ236" s="563"/>
      <c r="AK236" s="563"/>
      <c r="AL236" s="563"/>
      <c r="AM236" s="563"/>
      <c r="AN236" s="563"/>
      <c r="AO236" s="563"/>
      <c r="AP236" s="563"/>
      <c r="AQ236" s="563"/>
      <c r="AR236" s="563"/>
      <c r="AS236" s="563"/>
      <c r="AT236" s="563"/>
      <c r="AU236" s="563"/>
      <c r="AV236" s="563"/>
      <c r="AW236" s="563"/>
      <c r="AX236" s="563"/>
      <c r="AY236" s="563"/>
      <c r="AZ236" s="563"/>
      <c r="BA236" s="563"/>
      <c r="BB236" s="563"/>
      <c r="BC236" s="563"/>
      <c r="BD236" s="563"/>
      <c r="BE236" s="563"/>
      <c r="BF236" s="563"/>
      <c r="BG236" s="563"/>
      <c r="BH236" s="563"/>
      <c r="BI236" s="563"/>
      <c r="BJ236" s="563"/>
      <c r="BK236" s="563"/>
      <c r="BL236" s="563"/>
      <c r="BM236" s="563"/>
      <c r="BN236" s="563"/>
      <c r="BO236" s="563"/>
      <c r="BP236" s="563"/>
      <c r="BQ236" s="563"/>
      <c r="BR236" s="563"/>
      <c r="BS236" s="563"/>
      <c r="BT236" s="563"/>
      <c r="BU236" s="563"/>
      <c r="BV236" s="563"/>
      <c r="BW236" s="563"/>
      <c r="BX236" s="563"/>
      <c r="BY236" s="563"/>
      <c r="BZ236" s="563"/>
      <c r="CA236" s="563"/>
      <c r="CB236" s="563"/>
      <c r="CC236" s="563"/>
      <c r="CD236" s="563"/>
    </row>
    <row r="237" spans="1:84" ht="18.75" customHeight="1">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345"/>
      <c r="AO237" s="346"/>
      <c r="AP237" s="346"/>
      <c r="AQ237" s="346"/>
      <c r="AR237" s="346"/>
      <c r="AS237" s="346"/>
      <c r="AT237" s="346"/>
      <c r="AU237" s="346"/>
      <c r="AV237" s="346"/>
      <c r="AW237" s="346"/>
      <c r="AX237" s="346"/>
      <c r="AY237" s="346"/>
      <c r="AZ237" s="346"/>
      <c r="BA237" s="346"/>
      <c r="BB237" s="346"/>
      <c r="BC237" s="346"/>
      <c r="BD237" s="346"/>
      <c r="BE237" s="346"/>
      <c r="BF237" s="346"/>
      <c r="BG237" s="346"/>
      <c r="BH237" s="346"/>
      <c r="BI237" s="346"/>
      <c r="BJ237" s="346"/>
      <c r="BK237" s="346"/>
      <c r="BL237" s="346"/>
      <c r="BM237" s="346"/>
      <c r="BN237" s="346"/>
      <c r="BO237" s="346"/>
      <c r="BP237" s="346"/>
      <c r="BQ237" s="346"/>
      <c r="BR237" s="346"/>
      <c r="BS237" s="346"/>
      <c r="BT237" s="346"/>
      <c r="BU237" s="346"/>
      <c r="BV237" s="346"/>
      <c r="BW237" s="346"/>
      <c r="BX237" s="346"/>
      <c r="BY237" s="346"/>
      <c r="BZ237" s="346"/>
      <c r="CA237" s="346"/>
      <c r="CB237" s="346"/>
      <c r="CC237" s="346"/>
      <c r="CD237" s="346"/>
    </row>
    <row r="238" spans="1:84" ht="18.75" customHeight="1">
      <c r="A238" s="137"/>
      <c r="B238" s="149"/>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c r="AB238" s="347"/>
      <c r="AC238" s="347"/>
      <c r="AD238" s="347"/>
      <c r="AE238" s="347"/>
      <c r="AF238" s="347"/>
      <c r="AG238" s="347"/>
      <c r="AH238" s="347"/>
      <c r="AI238" s="347"/>
      <c r="AJ238" s="347"/>
      <c r="AK238" s="347"/>
      <c r="AL238" s="347"/>
      <c r="AM238" s="347"/>
      <c r="AN238" s="347"/>
      <c r="AO238" s="348"/>
      <c r="AP238" s="348"/>
      <c r="AQ238" s="348"/>
      <c r="AR238" s="348"/>
      <c r="AS238" s="348"/>
      <c r="AT238" s="348"/>
      <c r="AU238" s="348"/>
      <c r="AV238" s="348"/>
      <c r="AW238" s="348"/>
      <c r="AX238" s="348"/>
      <c r="AY238" s="348"/>
      <c r="AZ238" s="348"/>
      <c r="BA238" s="348"/>
      <c r="BB238" s="348"/>
      <c r="BC238" s="348"/>
      <c r="BD238" s="348"/>
      <c r="BE238" s="348"/>
      <c r="BF238" s="348"/>
      <c r="BG238" s="348"/>
      <c r="BH238" s="348"/>
      <c r="BI238" s="348"/>
      <c r="BJ238" s="348"/>
      <c r="BK238" s="348"/>
      <c r="BL238" s="348"/>
      <c r="BM238" s="348"/>
      <c r="BN238" s="348"/>
      <c r="BO238" s="348"/>
      <c r="BP238" s="348"/>
      <c r="BQ238" s="348"/>
      <c r="BR238" s="348"/>
      <c r="BS238" s="348"/>
      <c r="BT238" s="348"/>
      <c r="BU238" s="348"/>
      <c r="BV238" s="348"/>
      <c r="BW238" s="348"/>
      <c r="BX238" s="348"/>
      <c r="BY238" s="348"/>
      <c r="BZ238" s="348"/>
      <c r="CA238" s="348"/>
      <c r="CB238" s="348"/>
      <c r="CC238" s="346"/>
      <c r="CD238" s="346"/>
    </row>
    <row r="239" spans="1:84" ht="28.5" customHeight="1">
      <c r="A239" s="62"/>
      <c r="B239" s="63"/>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c r="AA239" s="349"/>
      <c r="AB239" s="349"/>
      <c r="AC239" s="349"/>
      <c r="AD239" s="349"/>
      <c r="AE239" s="349"/>
      <c r="AF239" s="349"/>
      <c r="AG239" s="349"/>
      <c r="AH239" s="349"/>
      <c r="AI239" s="349"/>
      <c r="AJ239" s="349"/>
      <c r="AK239" s="349"/>
      <c r="AL239" s="349"/>
      <c r="AM239" s="349"/>
      <c r="AN239" s="349"/>
      <c r="AO239" s="349"/>
      <c r="AP239" s="349"/>
      <c r="AQ239" s="349"/>
      <c r="AR239" s="349"/>
      <c r="AS239" s="349"/>
      <c r="AT239" s="349"/>
      <c r="AU239" s="349"/>
      <c r="AV239" s="349"/>
      <c r="AW239" s="349"/>
      <c r="AX239" s="349"/>
      <c r="AY239" s="349"/>
      <c r="AZ239" s="349"/>
      <c r="BA239" s="349"/>
      <c r="BB239" s="349"/>
      <c r="BC239" s="349"/>
      <c r="BD239" s="349"/>
      <c r="BE239" s="349"/>
      <c r="BF239" s="349"/>
      <c r="BG239" s="349"/>
      <c r="BH239" s="349"/>
      <c r="BI239" s="349"/>
      <c r="BJ239" s="349"/>
      <c r="BK239" s="349"/>
      <c r="BL239" s="349"/>
      <c r="BM239" s="349"/>
      <c r="BN239" s="349"/>
      <c r="BO239" s="349"/>
      <c r="BP239" s="349"/>
      <c r="BQ239" s="349"/>
      <c r="BR239" s="349"/>
      <c r="BS239" s="349"/>
      <c r="BT239" s="349"/>
      <c r="BU239" s="349"/>
      <c r="BV239" s="349"/>
      <c r="BW239" s="349"/>
      <c r="BX239" s="349"/>
      <c r="BY239" s="350"/>
      <c r="BZ239" s="718"/>
      <c r="CA239" s="718"/>
      <c r="CB239" s="351"/>
      <c r="CC239" s="718"/>
      <c r="CD239" s="718"/>
      <c r="CE239" s="64"/>
      <c r="CF239" s="64"/>
    </row>
    <row r="240" spans="1:84" ht="18.75" customHeight="1">
      <c r="A240" s="62"/>
      <c r="B240" s="63"/>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c r="AA240" s="349"/>
      <c r="AB240" s="349"/>
      <c r="AC240" s="349"/>
      <c r="AD240" s="349"/>
      <c r="AE240" s="349"/>
      <c r="AF240" s="349"/>
      <c r="AG240" s="349"/>
      <c r="AH240" s="349"/>
      <c r="AI240" s="349"/>
      <c r="AJ240" s="349"/>
      <c r="AK240" s="349"/>
      <c r="AL240" s="349"/>
      <c r="AM240" s="349"/>
      <c r="AN240" s="349"/>
      <c r="AO240" s="349"/>
      <c r="AP240" s="349"/>
      <c r="AQ240" s="349"/>
      <c r="AR240" s="349"/>
      <c r="AS240" s="349"/>
      <c r="AT240" s="349"/>
      <c r="AU240" s="349"/>
      <c r="AV240" s="349"/>
      <c r="AW240" s="349"/>
      <c r="AX240" s="349"/>
      <c r="AY240" s="349"/>
      <c r="AZ240" s="349"/>
      <c r="BA240" s="349"/>
      <c r="BB240" s="349"/>
      <c r="BC240" s="349"/>
      <c r="BD240" s="349"/>
      <c r="BE240" s="349"/>
      <c r="BF240" s="349"/>
      <c r="BG240" s="349"/>
      <c r="BH240" s="349"/>
      <c r="BI240" s="349"/>
      <c r="BJ240" s="349"/>
      <c r="BK240" s="349"/>
      <c r="BL240" s="349"/>
      <c r="BM240" s="349"/>
      <c r="BN240" s="349"/>
      <c r="BO240" s="349"/>
      <c r="BP240" s="349"/>
      <c r="BQ240" s="349"/>
      <c r="BR240" s="349"/>
      <c r="BS240" s="349"/>
      <c r="BT240" s="349"/>
      <c r="BU240" s="349"/>
      <c r="BV240" s="349"/>
      <c r="BW240" s="349"/>
      <c r="BX240" s="349"/>
      <c r="BY240" s="350"/>
      <c r="BZ240" s="352"/>
      <c r="CA240" s="352"/>
      <c r="CB240" s="351"/>
      <c r="CC240" s="352"/>
      <c r="CD240" s="352"/>
      <c r="CE240" s="64"/>
      <c r="CF240" s="64"/>
    </row>
    <row r="241" spans="1:84" ht="18.75" customHeight="1">
      <c r="A241" s="62"/>
      <c r="B241" s="63"/>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c r="AA241" s="349"/>
      <c r="AB241" s="349"/>
      <c r="AC241" s="349"/>
      <c r="AD241" s="349"/>
      <c r="AE241" s="349"/>
      <c r="AF241" s="349"/>
      <c r="AG241" s="349"/>
      <c r="AH241" s="349"/>
      <c r="AI241" s="349"/>
      <c r="AJ241" s="349"/>
      <c r="AK241" s="349"/>
      <c r="AL241" s="349"/>
      <c r="AM241" s="349"/>
      <c r="AN241" s="349"/>
      <c r="AO241" s="349"/>
      <c r="AP241" s="349"/>
      <c r="AQ241" s="349"/>
      <c r="AR241" s="349"/>
      <c r="AS241" s="349"/>
      <c r="AT241" s="349"/>
      <c r="AU241" s="349"/>
      <c r="AV241" s="349"/>
      <c r="AW241" s="349"/>
      <c r="AX241" s="349"/>
      <c r="AY241" s="349"/>
      <c r="AZ241" s="349"/>
      <c r="BA241" s="349"/>
      <c r="BB241" s="349"/>
      <c r="BC241" s="349"/>
      <c r="BD241" s="349"/>
      <c r="BE241" s="349"/>
      <c r="BF241" s="349"/>
      <c r="BG241" s="349"/>
      <c r="BH241" s="349"/>
      <c r="BI241" s="349"/>
      <c r="BJ241" s="349"/>
      <c r="BK241" s="349"/>
      <c r="BL241" s="349"/>
      <c r="BM241" s="349"/>
      <c r="BN241" s="349"/>
      <c r="BO241" s="349"/>
      <c r="BP241" s="349"/>
      <c r="BQ241" s="349"/>
      <c r="BR241" s="349"/>
      <c r="BS241" s="349"/>
      <c r="BT241" s="349"/>
      <c r="BU241" s="349"/>
      <c r="BV241" s="349"/>
      <c r="BW241" s="349"/>
      <c r="BX241" s="349"/>
      <c r="BY241" s="350"/>
      <c r="BZ241" s="352"/>
      <c r="CA241" s="352"/>
      <c r="CB241" s="351"/>
      <c r="CC241" s="352"/>
      <c r="CD241" s="352"/>
      <c r="CE241" s="64"/>
      <c r="CF241" s="64"/>
    </row>
    <row r="242" spans="1:84" s="164" customFormat="1" ht="29.25" customHeight="1">
      <c r="A242" s="662"/>
      <c r="B242" s="662"/>
      <c r="C242" s="712" t="s">
        <v>380</v>
      </c>
      <c r="D242" s="713"/>
      <c r="E242" s="713"/>
      <c r="F242" s="713"/>
      <c r="G242" s="713"/>
      <c r="H242" s="713"/>
      <c r="I242" s="713"/>
      <c r="J242" s="713"/>
      <c r="K242" s="713"/>
      <c r="L242" s="713"/>
      <c r="M242" s="713"/>
      <c r="N242" s="713"/>
      <c r="O242" s="713"/>
      <c r="P242" s="714"/>
      <c r="Q242" s="716" t="s">
        <v>434</v>
      </c>
      <c r="R242" s="717"/>
      <c r="S242" s="717"/>
      <c r="T242" s="717"/>
      <c r="U242" s="717"/>
      <c r="V242" s="717"/>
      <c r="W242" s="717"/>
      <c r="X242" s="717"/>
      <c r="Y242" s="717"/>
      <c r="Z242" s="717"/>
      <c r="AA242" s="717"/>
      <c r="AB242" s="717"/>
      <c r="AC242" s="717"/>
      <c r="AD242" s="717"/>
      <c r="AE242" s="717"/>
      <c r="AF242" s="717"/>
      <c r="AG242" s="717"/>
      <c r="AH242" s="715" t="s">
        <v>718</v>
      </c>
      <c r="AI242" s="715"/>
      <c r="AJ242" s="715"/>
      <c r="AK242" s="715"/>
      <c r="AL242" s="715"/>
      <c r="AM242" s="715"/>
      <c r="AN242" s="715"/>
      <c r="AO242" s="715"/>
      <c r="AP242" s="715"/>
      <c r="AQ242" s="715"/>
      <c r="AR242" s="715"/>
      <c r="AS242" s="715"/>
      <c r="AT242" s="715"/>
      <c r="AU242" s="715"/>
      <c r="AV242" s="715"/>
      <c r="AW242" s="715"/>
      <c r="AX242" s="715"/>
      <c r="AY242" s="715"/>
      <c r="AZ242" s="715"/>
      <c r="BA242" s="715"/>
      <c r="BB242" s="715"/>
      <c r="BC242" s="715"/>
      <c r="BD242" s="715"/>
      <c r="BE242" s="715"/>
      <c r="BF242" s="715"/>
      <c r="BG242" s="715"/>
      <c r="BH242" s="715"/>
      <c r="BI242" s="715"/>
      <c r="BJ242" s="715"/>
      <c r="BK242" s="715"/>
      <c r="BL242" s="715"/>
      <c r="BM242" s="715"/>
      <c r="BN242" s="715"/>
      <c r="BO242" s="715"/>
      <c r="BP242" s="715"/>
      <c r="BQ242" s="715"/>
      <c r="BR242" s="715"/>
      <c r="BS242" s="715"/>
      <c r="BT242" s="715"/>
      <c r="BU242" s="715"/>
      <c r="BV242" s="715"/>
      <c r="BW242" s="715"/>
      <c r="BX242" s="715"/>
      <c r="BY242" s="715"/>
      <c r="BZ242" s="715"/>
      <c r="CA242" s="715"/>
      <c r="CB242" s="715"/>
      <c r="CC242" s="715"/>
      <c r="CD242" s="715"/>
      <c r="CE242" s="158"/>
      <c r="CF242" s="158"/>
    </row>
    <row r="243" spans="1:84" s="164" customFormat="1" ht="33.6" customHeight="1">
      <c r="A243" s="564">
        <v>41</v>
      </c>
      <c r="B243" s="564"/>
      <c r="C243" s="567"/>
      <c r="D243" s="567"/>
      <c r="E243" s="567"/>
      <c r="F243" s="567"/>
      <c r="G243" s="567"/>
      <c r="H243" s="567"/>
      <c r="I243" s="567"/>
      <c r="J243" s="567"/>
      <c r="K243" s="567"/>
      <c r="L243" s="567"/>
      <c r="M243" s="567"/>
      <c r="N243" s="567"/>
      <c r="O243" s="567"/>
      <c r="P243" s="567"/>
      <c r="Q243" s="709"/>
      <c r="R243" s="710"/>
      <c r="S243" s="710"/>
      <c r="T243" s="710"/>
      <c r="U243" s="710"/>
      <c r="V243" s="353" t="s">
        <v>56</v>
      </c>
      <c r="W243" s="711"/>
      <c r="X243" s="710"/>
      <c r="Y243" s="710"/>
      <c r="Z243" s="710"/>
      <c r="AA243" s="710"/>
      <c r="AB243" s="353" t="s">
        <v>56</v>
      </c>
      <c r="AC243" s="711"/>
      <c r="AD243" s="710"/>
      <c r="AE243" s="710"/>
      <c r="AF243" s="710"/>
      <c r="AG243" s="710"/>
      <c r="AH243" s="563"/>
      <c r="AI243" s="563"/>
      <c r="AJ243" s="563"/>
      <c r="AK243" s="563"/>
      <c r="AL243" s="563"/>
      <c r="AM243" s="563"/>
      <c r="AN243" s="563"/>
      <c r="AO243" s="563"/>
      <c r="AP243" s="563"/>
      <c r="AQ243" s="563"/>
      <c r="AR243" s="563"/>
      <c r="AS243" s="563"/>
      <c r="AT243" s="563"/>
      <c r="AU243" s="563"/>
      <c r="AV243" s="563"/>
      <c r="AW243" s="563"/>
      <c r="AX243" s="563"/>
      <c r="AY243" s="563"/>
      <c r="AZ243" s="563"/>
      <c r="BA243" s="563"/>
      <c r="BB243" s="563"/>
      <c r="BC243" s="563"/>
      <c r="BD243" s="563"/>
      <c r="BE243" s="563"/>
      <c r="BF243" s="563"/>
      <c r="BG243" s="563"/>
      <c r="BH243" s="563"/>
      <c r="BI243" s="563"/>
      <c r="BJ243" s="563"/>
      <c r="BK243" s="563"/>
      <c r="BL243" s="563"/>
      <c r="BM243" s="563"/>
      <c r="BN243" s="563"/>
      <c r="BO243" s="563"/>
      <c r="BP243" s="563"/>
      <c r="BQ243" s="563"/>
      <c r="BR243" s="563"/>
      <c r="BS243" s="563"/>
      <c r="BT243" s="563"/>
      <c r="BU243" s="563"/>
      <c r="BV243" s="563"/>
      <c r="BW243" s="563"/>
      <c r="BX243" s="563"/>
      <c r="BY243" s="563"/>
      <c r="BZ243" s="563"/>
      <c r="CA243" s="563"/>
      <c r="CB243" s="563"/>
      <c r="CC243" s="563"/>
      <c r="CD243" s="563"/>
      <c r="CE243" s="158"/>
      <c r="CF243" s="158"/>
    </row>
    <row r="244" spans="1:84" s="164" customFormat="1" ht="33.6" customHeight="1">
      <c r="A244" s="564">
        <v>42</v>
      </c>
      <c r="B244" s="564"/>
      <c r="C244" s="708"/>
      <c r="D244" s="708"/>
      <c r="E244" s="708"/>
      <c r="F244" s="708"/>
      <c r="G244" s="708"/>
      <c r="H244" s="708"/>
      <c r="I244" s="708"/>
      <c r="J244" s="708"/>
      <c r="K244" s="708"/>
      <c r="L244" s="708"/>
      <c r="M244" s="708"/>
      <c r="N244" s="708"/>
      <c r="O244" s="708"/>
      <c r="P244" s="708"/>
      <c r="Q244" s="709"/>
      <c r="R244" s="710"/>
      <c r="S244" s="710"/>
      <c r="T244" s="710"/>
      <c r="U244" s="710"/>
      <c r="V244" s="353" t="s">
        <v>56</v>
      </c>
      <c r="W244" s="711"/>
      <c r="X244" s="710"/>
      <c r="Y244" s="710"/>
      <c r="Z244" s="710"/>
      <c r="AA244" s="710"/>
      <c r="AB244" s="353" t="s">
        <v>56</v>
      </c>
      <c r="AC244" s="711"/>
      <c r="AD244" s="710"/>
      <c r="AE244" s="710"/>
      <c r="AF244" s="710"/>
      <c r="AG244" s="710"/>
      <c r="AH244" s="563"/>
      <c r="AI244" s="563"/>
      <c r="AJ244" s="563"/>
      <c r="AK244" s="563"/>
      <c r="AL244" s="563"/>
      <c r="AM244" s="563"/>
      <c r="AN244" s="563"/>
      <c r="AO244" s="563"/>
      <c r="AP244" s="563"/>
      <c r="AQ244" s="563"/>
      <c r="AR244" s="563"/>
      <c r="AS244" s="563"/>
      <c r="AT244" s="563"/>
      <c r="AU244" s="563"/>
      <c r="AV244" s="563"/>
      <c r="AW244" s="563"/>
      <c r="AX244" s="563"/>
      <c r="AY244" s="563"/>
      <c r="AZ244" s="563"/>
      <c r="BA244" s="563"/>
      <c r="BB244" s="563"/>
      <c r="BC244" s="563"/>
      <c r="BD244" s="563"/>
      <c r="BE244" s="563"/>
      <c r="BF244" s="563"/>
      <c r="BG244" s="563"/>
      <c r="BH244" s="563"/>
      <c r="BI244" s="563"/>
      <c r="BJ244" s="563"/>
      <c r="BK244" s="563"/>
      <c r="BL244" s="563"/>
      <c r="BM244" s="563"/>
      <c r="BN244" s="563"/>
      <c r="BO244" s="563"/>
      <c r="BP244" s="563"/>
      <c r="BQ244" s="563"/>
      <c r="BR244" s="563"/>
      <c r="BS244" s="563"/>
      <c r="BT244" s="563"/>
      <c r="BU244" s="563"/>
      <c r="BV244" s="563"/>
      <c r="BW244" s="563"/>
      <c r="BX244" s="563"/>
      <c r="BY244" s="563"/>
      <c r="BZ244" s="563"/>
      <c r="CA244" s="563"/>
      <c r="CB244" s="563"/>
      <c r="CC244" s="563"/>
      <c r="CD244" s="563"/>
      <c r="CE244" s="158"/>
      <c r="CF244" s="158"/>
    </row>
    <row r="245" spans="1:84" s="164" customFormat="1" ht="33.6" customHeight="1">
      <c r="A245" s="564">
        <v>43</v>
      </c>
      <c r="B245" s="564"/>
      <c r="C245" s="708"/>
      <c r="D245" s="708"/>
      <c r="E245" s="708"/>
      <c r="F245" s="708"/>
      <c r="G245" s="708"/>
      <c r="H245" s="708"/>
      <c r="I245" s="708"/>
      <c r="J245" s="708"/>
      <c r="K245" s="708"/>
      <c r="L245" s="708"/>
      <c r="M245" s="708"/>
      <c r="N245" s="708"/>
      <c r="O245" s="708"/>
      <c r="P245" s="708"/>
      <c r="Q245" s="709"/>
      <c r="R245" s="710"/>
      <c r="S245" s="710"/>
      <c r="T245" s="710"/>
      <c r="U245" s="710"/>
      <c r="V245" s="353" t="s">
        <v>56</v>
      </c>
      <c r="W245" s="711"/>
      <c r="X245" s="710"/>
      <c r="Y245" s="710"/>
      <c r="Z245" s="710"/>
      <c r="AA245" s="710"/>
      <c r="AB245" s="353" t="s">
        <v>56</v>
      </c>
      <c r="AC245" s="711"/>
      <c r="AD245" s="710"/>
      <c r="AE245" s="710"/>
      <c r="AF245" s="710"/>
      <c r="AG245" s="710"/>
      <c r="AH245" s="563"/>
      <c r="AI245" s="563"/>
      <c r="AJ245" s="563"/>
      <c r="AK245" s="563"/>
      <c r="AL245" s="563"/>
      <c r="AM245" s="563"/>
      <c r="AN245" s="563"/>
      <c r="AO245" s="563"/>
      <c r="AP245" s="563"/>
      <c r="AQ245" s="563"/>
      <c r="AR245" s="563"/>
      <c r="AS245" s="563"/>
      <c r="AT245" s="563"/>
      <c r="AU245" s="563"/>
      <c r="AV245" s="563"/>
      <c r="AW245" s="563"/>
      <c r="AX245" s="563"/>
      <c r="AY245" s="563"/>
      <c r="AZ245" s="563"/>
      <c r="BA245" s="563"/>
      <c r="BB245" s="563"/>
      <c r="BC245" s="563"/>
      <c r="BD245" s="563"/>
      <c r="BE245" s="563"/>
      <c r="BF245" s="563"/>
      <c r="BG245" s="563"/>
      <c r="BH245" s="563"/>
      <c r="BI245" s="563"/>
      <c r="BJ245" s="563"/>
      <c r="BK245" s="563"/>
      <c r="BL245" s="563"/>
      <c r="BM245" s="563"/>
      <c r="BN245" s="563"/>
      <c r="BO245" s="563"/>
      <c r="BP245" s="563"/>
      <c r="BQ245" s="563"/>
      <c r="BR245" s="563"/>
      <c r="BS245" s="563"/>
      <c r="BT245" s="563"/>
      <c r="BU245" s="563"/>
      <c r="BV245" s="563"/>
      <c r="BW245" s="563"/>
      <c r="BX245" s="563"/>
      <c r="BY245" s="563"/>
      <c r="BZ245" s="563"/>
      <c r="CA245" s="563"/>
      <c r="CB245" s="563"/>
      <c r="CC245" s="563"/>
      <c r="CD245" s="563"/>
      <c r="CE245" s="158"/>
      <c r="CF245" s="158"/>
    </row>
    <row r="246" spans="1:84" s="164" customFormat="1" ht="33.6" customHeight="1">
      <c r="A246" s="564">
        <v>44</v>
      </c>
      <c r="B246" s="564"/>
      <c r="C246" s="708"/>
      <c r="D246" s="708"/>
      <c r="E246" s="708"/>
      <c r="F246" s="708"/>
      <c r="G246" s="708"/>
      <c r="H246" s="708"/>
      <c r="I246" s="708"/>
      <c r="J246" s="708"/>
      <c r="K246" s="708"/>
      <c r="L246" s="708"/>
      <c r="M246" s="708"/>
      <c r="N246" s="708"/>
      <c r="O246" s="708"/>
      <c r="P246" s="708"/>
      <c r="Q246" s="709"/>
      <c r="R246" s="710"/>
      <c r="S246" s="710"/>
      <c r="T246" s="710"/>
      <c r="U246" s="710"/>
      <c r="V246" s="353" t="s">
        <v>56</v>
      </c>
      <c r="W246" s="711"/>
      <c r="X246" s="710"/>
      <c r="Y246" s="710"/>
      <c r="Z246" s="710"/>
      <c r="AA246" s="710"/>
      <c r="AB246" s="353" t="s">
        <v>56</v>
      </c>
      <c r="AC246" s="711"/>
      <c r="AD246" s="710"/>
      <c r="AE246" s="710"/>
      <c r="AF246" s="710"/>
      <c r="AG246" s="710"/>
      <c r="AH246" s="563"/>
      <c r="AI246" s="563"/>
      <c r="AJ246" s="563"/>
      <c r="AK246" s="563"/>
      <c r="AL246" s="563"/>
      <c r="AM246" s="563"/>
      <c r="AN246" s="563"/>
      <c r="AO246" s="563"/>
      <c r="AP246" s="563"/>
      <c r="AQ246" s="563"/>
      <c r="AR246" s="563"/>
      <c r="AS246" s="563"/>
      <c r="AT246" s="563"/>
      <c r="AU246" s="563"/>
      <c r="AV246" s="563"/>
      <c r="AW246" s="563"/>
      <c r="AX246" s="563"/>
      <c r="AY246" s="563"/>
      <c r="AZ246" s="563"/>
      <c r="BA246" s="563"/>
      <c r="BB246" s="563"/>
      <c r="BC246" s="563"/>
      <c r="BD246" s="563"/>
      <c r="BE246" s="563"/>
      <c r="BF246" s="563"/>
      <c r="BG246" s="563"/>
      <c r="BH246" s="563"/>
      <c r="BI246" s="563"/>
      <c r="BJ246" s="563"/>
      <c r="BK246" s="563"/>
      <c r="BL246" s="563"/>
      <c r="BM246" s="563"/>
      <c r="BN246" s="563"/>
      <c r="BO246" s="563"/>
      <c r="BP246" s="563"/>
      <c r="BQ246" s="563"/>
      <c r="BR246" s="563"/>
      <c r="BS246" s="563"/>
      <c r="BT246" s="563"/>
      <c r="BU246" s="563"/>
      <c r="BV246" s="563"/>
      <c r="BW246" s="563"/>
      <c r="BX246" s="563"/>
      <c r="BY246" s="563"/>
      <c r="BZ246" s="563"/>
      <c r="CA246" s="563"/>
      <c r="CB246" s="563"/>
      <c r="CC246" s="563"/>
      <c r="CD246" s="563"/>
      <c r="CE246" s="158"/>
      <c r="CF246" s="158"/>
    </row>
    <row r="247" spans="1:84" s="164" customFormat="1" ht="33.6" customHeight="1">
      <c r="A247" s="564">
        <v>45</v>
      </c>
      <c r="B247" s="564"/>
      <c r="C247" s="708"/>
      <c r="D247" s="708"/>
      <c r="E247" s="708"/>
      <c r="F247" s="708"/>
      <c r="G247" s="708"/>
      <c r="H247" s="708"/>
      <c r="I247" s="708"/>
      <c r="J247" s="708"/>
      <c r="K247" s="708"/>
      <c r="L247" s="708"/>
      <c r="M247" s="708"/>
      <c r="N247" s="708"/>
      <c r="O247" s="708"/>
      <c r="P247" s="708"/>
      <c r="Q247" s="709"/>
      <c r="R247" s="710"/>
      <c r="S247" s="710"/>
      <c r="T247" s="710"/>
      <c r="U247" s="710"/>
      <c r="V247" s="353" t="s">
        <v>56</v>
      </c>
      <c r="W247" s="711"/>
      <c r="X247" s="710"/>
      <c r="Y247" s="710"/>
      <c r="Z247" s="710"/>
      <c r="AA247" s="710"/>
      <c r="AB247" s="353" t="s">
        <v>56</v>
      </c>
      <c r="AC247" s="711"/>
      <c r="AD247" s="710"/>
      <c r="AE247" s="710"/>
      <c r="AF247" s="710"/>
      <c r="AG247" s="710"/>
      <c r="AH247" s="563"/>
      <c r="AI247" s="563"/>
      <c r="AJ247" s="563"/>
      <c r="AK247" s="563"/>
      <c r="AL247" s="563"/>
      <c r="AM247" s="563"/>
      <c r="AN247" s="563"/>
      <c r="AO247" s="563"/>
      <c r="AP247" s="563"/>
      <c r="AQ247" s="563"/>
      <c r="AR247" s="563"/>
      <c r="AS247" s="563"/>
      <c r="AT247" s="563"/>
      <c r="AU247" s="563"/>
      <c r="AV247" s="563"/>
      <c r="AW247" s="563"/>
      <c r="AX247" s="563"/>
      <c r="AY247" s="563"/>
      <c r="AZ247" s="563"/>
      <c r="BA247" s="563"/>
      <c r="BB247" s="563"/>
      <c r="BC247" s="563"/>
      <c r="BD247" s="563"/>
      <c r="BE247" s="563"/>
      <c r="BF247" s="563"/>
      <c r="BG247" s="563"/>
      <c r="BH247" s="563"/>
      <c r="BI247" s="563"/>
      <c r="BJ247" s="563"/>
      <c r="BK247" s="563"/>
      <c r="BL247" s="563"/>
      <c r="BM247" s="563"/>
      <c r="BN247" s="563"/>
      <c r="BO247" s="563"/>
      <c r="BP247" s="563"/>
      <c r="BQ247" s="563"/>
      <c r="BR247" s="563"/>
      <c r="BS247" s="563"/>
      <c r="BT247" s="563"/>
      <c r="BU247" s="563"/>
      <c r="BV247" s="563"/>
      <c r="BW247" s="563"/>
      <c r="BX247" s="563"/>
      <c r="BY247" s="563"/>
      <c r="BZ247" s="563"/>
      <c r="CA247" s="563"/>
      <c r="CB247" s="563"/>
      <c r="CC247" s="563"/>
      <c r="CD247" s="563"/>
      <c r="CE247" s="158"/>
      <c r="CF247" s="158"/>
    </row>
    <row r="248" spans="1:84" ht="33.6" customHeight="1">
      <c r="A248" s="564">
        <v>46</v>
      </c>
      <c r="B248" s="564"/>
      <c r="C248" s="708"/>
      <c r="D248" s="708"/>
      <c r="E248" s="708"/>
      <c r="F248" s="708"/>
      <c r="G248" s="708"/>
      <c r="H248" s="708"/>
      <c r="I248" s="708"/>
      <c r="J248" s="708"/>
      <c r="K248" s="708"/>
      <c r="L248" s="708"/>
      <c r="M248" s="708"/>
      <c r="N248" s="708"/>
      <c r="O248" s="708"/>
      <c r="P248" s="708"/>
      <c r="Q248" s="709"/>
      <c r="R248" s="710"/>
      <c r="S248" s="710"/>
      <c r="T248" s="710"/>
      <c r="U248" s="710"/>
      <c r="V248" s="353" t="s">
        <v>56</v>
      </c>
      <c r="W248" s="711"/>
      <c r="X248" s="710"/>
      <c r="Y248" s="710"/>
      <c r="Z248" s="710"/>
      <c r="AA248" s="710"/>
      <c r="AB248" s="353" t="s">
        <v>56</v>
      </c>
      <c r="AC248" s="711"/>
      <c r="AD248" s="710"/>
      <c r="AE248" s="710"/>
      <c r="AF248" s="710"/>
      <c r="AG248" s="710"/>
      <c r="AH248" s="563"/>
      <c r="AI248" s="563"/>
      <c r="AJ248" s="563"/>
      <c r="AK248" s="563"/>
      <c r="AL248" s="563"/>
      <c r="AM248" s="563"/>
      <c r="AN248" s="563"/>
      <c r="AO248" s="563"/>
      <c r="AP248" s="563"/>
      <c r="AQ248" s="563"/>
      <c r="AR248" s="563"/>
      <c r="AS248" s="563"/>
      <c r="AT248" s="563"/>
      <c r="AU248" s="563"/>
      <c r="AV248" s="563"/>
      <c r="AW248" s="563"/>
      <c r="AX248" s="563"/>
      <c r="AY248" s="563"/>
      <c r="AZ248" s="563"/>
      <c r="BA248" s="563"/>
      <c r="BB248" s="563"/>
      <c r="BC248" s="563"/>
      <c r="BD248" s="563"/>
      <c r="BE248" s="563"/>
      <c r="BF248" s="563"/>
      <c r="BG248" s="563"/>
      <c r="BH248" s="563"/>
      <c r="BI248" s="563"/>
      <c r="BJ248" s="563"/>
      <c r="BK248" s="563"/>
      <c r="BL248" s="563"/>
      <c r="BM248" s="563"/>
      <c r="BN248" s="563"/>
      <c r="BO248" s="563"/>
      <c r="BP248" s="563"/>
      <c r="BQ248" s="563"/>
      <c r="BR248" s="563"/>
      <c r="BS248" s="563"/>
      <c r="BT248" s="563"/>
      <c r="BU248" s="563"/>
      <c r="BV248" s="563"/>
      <c r="BW248" s="563"/>
      <c r="BX248" s="563"/>
      <c r="BY248" s="563"/>
      <c r="BZ248" s="563"/>
      <c r="CA248" s="563"/>
      <c r="CB248" s="563"/>
      <c r="CC248" s="563"/>
      <c r="CD248" s="563"/>
    </row>
    <row r="249" spans="1:84" ht="33.6" customHeight="1">
      <c r="A249" s="564">
        <v>47</v>
      </c>
      <c r="B249" s="564"/>
      <c r="C249" s="708"/>
      <c r="D249" s="708"/>
      <c r="E249" s="708"/>
      <c r="F249" s="708"/>
      <c r="G249" s="708"/>
      <c r="H249" s="708"/>
      <c r="I249" s="708"/>
      <c r="J249" s="708"/>
      <c r="K249" s="708"/>
      <c r="L249" s="708"/>
      <c r="M249" s="708"/>
      <c r="N249" s="708"/>
      <c r="O249" s="708"/>
      <c r="P249" s="708"/>
      <c r="Q249" s="709"/>
      <c r="R249" s="710"/>
      <c r="S249" s="710"/>
      <c r="T249" s="710"/>
      <c r="U249" s="710"/>
      <c r="V249" s="353" t="s">
        <v>56</v>
      </c>
      <c r="W249" s="711"/>
      <c r="X249" s="710"/>
      <c r="Y249" s="710"/>
      <c r="Z249" s="710"/>
      <c r="AA249" s="710"/>
      <c r="AB249" s="353" t="s">
        <v>56</v>
      </c>
      <c r="AC249" s="711"/>
      <c r="AD249" s="710"/>
      <c r="AE249" s="710"/>
      <c r="AF249" s="710"/>
      <c r="AG249" s="710"/>
      <c r="AH249" s="563"/>
      <c r="AI249" s="563"/>
      <c r="AJ249" s="563"/>
      <c r="AK249" s="563"/>
      <c r="AL249" s="563"/>
      <c r="AM249" s="563"/>
      <c r="AN249" s="563"/>
      <c r="AO249" s="563"/>
      <c r="AP249" s="563"/>
      <c r="AQ249" s="563"/>
      <c r="AR249" s="563"/>
      <c r="AS249" s="563"/>
      <c r="AT249" s="563"/>
      <c r="AU249" s="563"/>
      <c r="AV249" s="563"/>
      <c r="AW249" s="563"/>
      <c r="AX249" s="563"/>
      <c r="AY249" s="563"/>
      <c r="AZ249" s="563"/>
      <c r="BA249" s="563"/>
      <c r="BB249" s="563"/>
      <c r="BC249" s="563"/>
      <c r="BD249" s="563"/>
      <c r="BE249" s="563"/>
      <c r="BF249" s="563"/>
      <c r="BG249" s="563"/>
      <c r="BH249" s="563"/>
      <c r="BI249" s="563"/>
      <c r="BJ249" s="563"/>
      <c r="BK249" s="563"/>
      <c r="BL249" s="563"/>
      <c r="BM249" s="563"/>
      <c r="BN249" s="563"/>
      <c r="BO249" s="563"/>
      <c r="BP249" s="563"/>
      <c r="BQ249" s="563"/>
      <c r="BR249" s="563"/>
      <c r="BS249" s="563"/>
      <c r="BT249" s="563"/>
      <c r="BU249" s="563"/>
      <c r="BV249" s="563"/>
      <c r="BW249" s="563"/>
      <c r="BX249" s="563"/>
      <c r="BY249" s="563"/>
      <c r="BZ249" s="563"/>
      <c r="CA249" s="563"/>
      <c r="CB249" s="563"/>
      <c r="CC249" s="563"/>
      <c r="CD249" s="563"/>
    </row>
    <row r="250" spans="1:84" ht="33.6" customHeight="1">
      <c r="A250" s="564">
        <v>48</v>
      </c>
      <c r="B250" s="564"/>
      <c r="C250" s="708"/>
      <c r="D250" s="708"/>
      <c r="E250" s="708"/>
      <c r="F250" s="708"/>
      <c r="G250" s="708"/>
      <c r="H250" s="708"/>
      <c r="I250" s="708"/>
      <c r="J250" s="708"/>
      <c r="K250" s="708"/>
      <c r="L250" s="708"/>
      <c r="M250" s="708"/>
      <c r="N250" s="708"/>
      <c r="O250" s="708"/>
      <c r="P250" s="708"/>
      <c r="Q250" s="709"/>
      <c r="R250" s="710"/>
      <c r="S250" s="710"/>
      <c r="T250" s="710"/>
      <c r="U250" s="710"/>
      <c r="V250" s="353" t="s">
        <v>56</v>
      </c>
      <c r="W250" s="711"/>
      <c r="X250" s="710"/>
      <c r="Y250" s="710"/>
      <c r="Z250" s="710"/>
      <c r="AA250" s="710"/>
      <c r="AB250" s="353" t="s">
        <v>56</v>
      </c>
      <c r="AC250" s="711"/>
      <c r="AD250" s="710"/>
      <c r="AE250" s="710"/>
      <c r="AF250" s="710"/>
      <c r="AG250" s="710"/>
      <c r="AH250" s="563"/>
      <c r="AI250" s="563"/>
      <c r="AJ250" s="563"/>
      <c r="AK250" s="563"/>
      <c r="AL250" s="563"/>
      <c r="AM250" s="563"/>
      <c r="AN250" s="563"/>
      <c r="AO250" s="563"/>
      <c r="AP250" s="563"/>
      <c r="AQ250" s="563"/>
      <c r="AR250" s="563"/>
      <c r="AS250" s="563"/>
      <c r="AT250" s="563"/>
      <c r="AU250" s="563"/>
      <c r="AV250" s="563"/>
      <c r="AW250" s="563"/>
      <c r="AX250" s="563"/>
      <c r="AY250" s="563"/>
      <c r="AZ250" s="563"/>
      <c r="BA250" s="563"/>
      <c r="BB250" s="563"/>
      <c r="BC250" s="563"/>
      <c r="BD250" s="563"/>
      <c r="BE250" s="563"/>
      <c r="BF250" s="563"/>
      <c r="BG250" s="563"/>
      <c r="BH250" s="563"/>
      <c r="BI250" s="563"/>
      <c r="BJ250" s="563"/>
      <c r="BK250" s="563"/>
      <c r="BL250" s="563"/>
      <c r="BM250" s="563"/>
      <c r="BN250" s="563"/>
      <c r="BO250" s="563"/>
      <c r="BP250" s="563"/>
      <c r="BQ250" s="563"/>
      <c r="BR250" s="563"/>
      <c r="BS250" s="563"/>
      <c r="BT250" s="563"/>
      <c r="BU250" s="563"/>
      <c r="BV250" s="563"/>
      <c r="BW250" s="563"/>
      <c r="BX250" s="563"/>
      <c r="BY250" s="563"/>
      <c r="BZ250" s="563"/>
      <c r="CA250" s="563"/>
      <c r="CB250" s="563"/>
      <c r="CC250" s="563"/>
      <c r="CD250" s="563"/>
    </row>
    <row r="251" spans="1:84" ht="33.6" customHeight="1">
      <c r="A251" s="564">
        <v>49</v>
      </c>
      <c r="B251" s="564"/>
      <c r="C251" s="708"/>
      <c r="D251" s="708"/>
      <c r="E251" s="708"/>
      <c r="F251" s="708"/>
      <c r="G251" s="708"/>
      <c r="H251" s="708"/>
      <c r="I251" s="708"/>
      <c r="J251" s="708"/>
      <c r="K251" s="708"/>
      <c r="L251" s="708"/>
      <c r="M251" s="708"/>
      <c r="N251" s="708"/>
      <c r="O251" s="708"/>
      <c r="P251" s="708"/>
      <c r="Q251" s="709"/>
      <c r="R251" s="710"/>
      <c r="S251" s="710"/>
      <c r="T251" s="710"/>
      <c r="U251" s="710"/>
      <c r="V251" s="353" t="s">
        <v>56</v>
      </c>
      <c r="W251" s="711"/>
      <c r="X251" s="710"/>
      <c r="Y251" s="710"/>
      <c r="Z251" s="710"/>
      <c r="AA251" s="710"/>
      <c r="AB251" s="353" t="s">
        <v>56</v>
      </c>
      <c r="AC251" s="711"/>
      <c r="AD251" s="710"/>
      <c r="AE251" s="710"/>
      <c r="AF251" s="710"/>
      <c r="AG251" s="710"/>
      <c r="AH251" s="563"/>
      <c r="AI251" s="563"/>
      <c r="AJ251" s="563"/>
      <c r="AK251" s="563"/>
      <c r="AL251" s="563"/>
      <c r="AM251" s="563"/>
      <c r="AN251" s="563"/>
      <c r="AO251" s="563"/>
      <c r="AP251" s="563"/>
      <c r="AQ251" s="563"/>
      <c r="AR251" s="563"/>
      <c r="AS251" s="563"/>
      <c r="AT251" s="563"/>
      <c r="AU251" s="563"/>
      <c r="AV251" s="563"/>
      <c r="AW251" s="563"/>
      <c r="AX251" s="563"/>
      <c r="AY251" s="563"/>
      <c r="AZ251" s="563"/>
      <c r="BA251" s="563"/>
      <c r="BB251" s="563"/>
      <c r="BC251" s="563"/>
      <c r="BD251" s="563"/>
      <c r="BE251" s="563"/>
      <c r="BF251" s="563"/>
      <c r="BG251" s="563"/>
      <c r="BH251" s="563"/>
      <c r="BI251" s="563"/>
      <c r="BJ251" s="563"/>
      <c r="BK251" s="563"/>
      <c r="BL251" s="563"/>
      <c r="BM251" s="563"/>
      <c r="BN251" s="563"/>
      <c r="BO251" s="563"/>
      <c r="BP251" s="563"/>
      <c r="BQ251" s="563"/>
      <c r="BR251" s="563"/>
      <c r="BS251" s="563"/>
      <c r="BT251" s="563"/>
      <c r="BU251" s="563"/>
      <c r="BV251" s="563"/>
      <c r="BW251" s="563"/>
      <c r="BX251" s="563"/>
      <c r="BY251" s="563"/>
      <c r="BZ251" s="563"/>
      <c r="CA251" s="563"/>
      <c r="CB251" s="563"/>
      <c r="CC251" s="563"/>
      <c r="CD251" s="563"/>
    </row>
    <row r="252" spans="1:84" ht="33.6" customHeight="1">
      <c r="A252" s="564">
        <v>50</v>
      </c>
      <c r="B252" s="564"/>
      <c r="C252" s="708"/>
      <c r="D252" s="708"/>
      <c r="E252" s="708"/>
      <c r="F252" s="708"/>
      <c r="G252" s="708"/>
      <c r="H252" s="708"/>
      <c r="I252" s="708"/>
      <c r="J252" s="708"/>
      <c r="K252" s="708"/>
      <c r="L252" s="708"/>
      <c r="M252" s="708"/>
      <c r="N252" s="708"/>
      <c r="O252" s="708"/>
      <c r="P252" s="708"/>
      <c r="Q252" s="709"/>
      <c r="R252" s="710"/>
      <c r="S252" s="710"/>
      <c r="T252" s="710"/>
      <c r="U252" s="710"/>
      <c r="V252" s="353" t="s">
        <v>56</v>
      </c>
      <c r="W252" s="711"/>
      <c r="X252" s="710"/>
      <c r="Y252" s="710"/>
      <c r="Z252" s="710"/>
      <c r="AA252" s="710"/>
      <c r="AB252" s="353" t="s">
        <v>56</v>
      </c>
      <c r="AC252" s="711"/>
      <c r="AD252" s="710"/>
      <c r="AE252" s="710"/>
      <c r="AF252" s="710"/>
      <c r="AG252" s="710"/>
      <c r="AH252" s="563"/>
      <c r="AI252" s="563"/>
      <c r="AJ252" s="563"/>
      <c r="AK252" s="563"/>
      <c r="AL252" s="563"/>
      <c r="AM252" s="563"/>
      <c r="AN252" s="563"/>
      <c r="AO252" s="563"/>
      <c r="AP252" s="563"/>
      <c r="AQ252" s="563"/>
      <c r="AR252" s="563"/>
      <c r="AS252" s="563"/>
      <c r="AT252" s="563"/>
      <c r="AU252" s="563"/>
      <c r="AV252" s="563"/>
      <c r="AW252" s="563"/>
      <c r="AX252" s="563"/>
      <c r="AY252" s="563"/>
      <c r="AZ252" s="563"/>
      <c r="BA252" s="563"/>
      <c r="BB252" s="563"/>
      <c r="BC252" s="563"/>
      <c r="BD252" s="563"/>
      <c r="BE252" s="563"/>
      <c r="BF252" s="563"/>
      <c r="BG252" s="563"/>
      <c r="BH252" s="563"/>
      <c r="BI252" s="563"/>
      <c r="BJ252" s="563"/>
      <c r="BK252" s="563"/>
      <c r="BL252" s="563"/>
      <c r="BM252" s="563"/>
      <c r="BN252" s="563"/>
      <c r="BO252" s="563"/>
      <c r="BP252" s="563"/>
      <c r="BQ252" s="563"/>
      <c r="BR252" s="563"/>
      <c r="BS252" s="563"/>
      <c r="BT252" s="563"/>
      <c r="BU252" s="563"/>
      <c r="BV252" s="563"/>
      <c r="BW252" s="563"/>
      <c r="BX252" s="563"/>
      <c r="BY252" s="563"/>
      <c r="BZ252" s="563"/>
      <c r="CA252" s="563"/>
      <c r="CB252" s="563"/>
      <c r="CC252" s="563"/>
      <c r="CD252" s="563"/>
    </row>
    <row r="253" spans="1:84" ht="33.6" customHeight="1">
      <c r="A253" s="564">
        <v>51</v>
      </c>
      <c r="B253" s="564"/>
      <c r="C253" s="708"/>
      <c r="D253" s="708"/>
      <c r="E253" s="708"/>
      <c r="F253" s="708"/>
      <c r="G253" s="708"/>
      <c r="H253" s="708"/>
      <c r="I253" s="708"/>
      <c r="J253" s="708"/>
      <c r="K253" s="708"/>
      <c r="L253" s="708"/>
      <c r="M253" s="708"/>
      <c r="N253" s="708"/>
      <c r="O253" s="708"/>
      <c r="P253" s="708"/>
      <c r="Q253" s="709"/>
      <c r="R253" s="710"/>
      <c r="S253" s="710"/>
      <c r="T253" s="710"/>
      <c r="U253" s="710"/>
      <c r="V253" s="353" t="s">
        <v>56</v>
      </c>
      <c r="W253" s="711"/>
      <c r="X253" s="710"/>
      <c r="Y253" s="710"/>
      <c r="Z253" s="710"/>
      <c r="AA253" s="710"/>
      <c r="AB253" s="353" t="s">
        <v>56</v>
      </c>
      <c r="AC253" s="711"/>
      <c r="AD253" s="710"/>
      <c r="AE253" s="710"/>
      <c r="AF253" s="710"/>
      <c r="AG253" s="710"/>
      <c r="AH253" s="563"/>
      <c r="AI253" s="563"/>
      <c r="AJ253" s="563"/>
      <c r="AK253" s="563"/>
      <c r="AL253" s="563"/>
      <c r="AM253" s="563"/>
      <c r="AN253" s="563"/>
      <c r="AO253" s="563"/>
      <c r="AP253" s="563"/>
      <c r="AQ253" s="563"/>
      <c r="AR253" s="563"/>
      <c r="AS253" s="563"/>
      <c r="AT253" s="563"/>
      <c r="AU253" s="563"/>
      <c r="AV253" s="563"/>
      <c r="AW253" s="563"/>
      <c r="AX253" s="563"/>
      <c r="AY253" s="563"/>
      <c r="AZ253" s="563"/>
      <c r="BA253" s="563"/>
      <c r="BB253" s="563"/>
      <c r="BC253" s="563"/>
      <c r="BD253" s="563"/>
      <c r="BE253" s="563"/>
      <c r="BF253" s="563"/>
      <c r="BG253" s="563"/>
      <c r="BH253" s="563"/>
      <c r="BI253" s="563"/>
      <c r="BJ253" s="563"/>
      <c r="BK253" s="563"/>
      <c r="BL253" s="563"/>
      <c r="BM253" s="563"/>
      <c r="BN253" s="563"/>
      <c r="BO253" s="563"/>
      <c r="BP253" s="563"/>
      <c r="BQ253" s="563"/>
      <c r="BR253" s="563"/>
      <c r="BS253" s="563"/>
      <c r="BT253" s="563"/>
      <c r="BU253" s="563"/>
      <c r="BV253" s="563"/>
      <c r="BW253" s="563"/>
      <c r="BX253" s="563"/>
      <c r="BY253" s="563"/>
      <c r="BZ253" s="563"/>
      <c r="CA253" s="563"/>
      <c r="CB253" s="563"/>
      <c r="CC253" s="563"/>
      <c r="CD253" s="563"/>
    </row>
    <row r="254" spans="1:84" ht="33.6" customHeight="1">
      <c r="A254" s="564">
        <v>52</v>
      </c>
      <c r="B254" s="564"/>
      <c r="C254" s="708"/>
      <c r="D254" s="708"/>
      <c r="E254" s="708"/>
      <c r="F254" s="708"/>
      <c r="G254" s="708"/>
      <c r="H254" s="708"/>
      <c r="I254" s="708"/>
      <c r="J254" s="708"/>
      <c r="K254" s="708"/>
      <c r="L254" s="708"/>
      <c r="M254" s="708"/>
      <c r="N254" s="708"/>
      <c r="O254" s="708"/>
      <c r="P254" s="708"/>
      <c r="Q254" s="709"/>
      <c r="R254" s="710"/>
      <c r="S254" s="710"/>
      <c r="T254" s="710"/>
      <c r="U254" s="710"/>
      <c r="V254" s="353" t="s">
        <v>56</v>
      </c>
      <c r="W254" s="711"/>
      <c r="X254" s="710"/>
      <c r="Y254" s="710"/>
      <c r="Z254" s="710"/>
      <c r="AA254" s="710"/>
      <c r="AB254" s="353" t="s">
        <v>56</v>
      </c>
      <c r="AC254" s="711"/>
      <c r="AD254" s="710"/>
      <c r="AE254" s="710"/>
      <c r="AF254" s="710"/>
      <c r="AG254" s="710"/>
      <c r="AH254" s="563"/>
      <c r="AI254" s="563"/>
      <c r="AJ254" s="563"/>
      <c r="AK254" s="563"/>
      <c r="AL254" s="563"/>
      <c r="AM254" s="563"/>
      <c r="AN254" s="563"/>
      <c r="AO254" s="563"/>
      <c r="AP254" s="563"/>
      <c r="AQ254" s="563"/>
      <c r="AR254" s="563"/>
      <c r="AS254" s="563"/>
      <c r="AT254" s="563"/>
      <c r="AU254" s="563"/>
      <c r="AV254" s="563"/>
      <c r="AW254" s="563"/>
      <c r="AX254" s="563"/>
      <c r="AY254" s="563"/>
      <c r="AZ254" s="563"/>
      <c r="BA254" s="563"/>
      <c r="BB254" s="563"/>
      <c r="BC254" s="563"/>
      <c r="BD254" s="563"/>
      <c r="BE254" s="563"/>
      <c r="BF254" s="563"/>
      <c r="BG254" s="563"/>
      <c r="BH254" s="563"/>
      <c r="BI254" s="563"/>
      <c r="BJ254" s="563"/>
      <c r="BK254" s="563"/>
      <c r="BL254" s="563"/>
      <c r="BM254" s="563"/>
      <c r="BN254" s="563"/>
      <c r="BO254" s="563"/>
      <c r="BP254" s="563"/>
      <c r="BQ254" s="563"/>
      <c r="BR254" s="563"/>
      <c r="BS254" s="563"/>
      <c r="BT254" s="563"/>
      <c r="BU254" s="563"/>
      <c r="BV254" s="563"/>
      <c r="BW254" s="563"/>
      <c r="BX254" s="563"/>
      <c r="BY254" s="563"/>
      <c r="BZ254" s="563"/>
      <c r="CA254" s="563"/>
      <c r="CB254" s="563"/>
      <c r="CC254" s="563"/>
      <c r="CD254" s="563"/>
    </row>
    <row r="255" spans="1:84" ht="33.6" customHeight="1">
      <c r="A255" s="564">
        <v>53</v>
      </c>
      <c r="B255" s="564"/>
      <c r="C255" s="708"/>
      <c r="D255" s="708"/>
      <c r="E255" s="708"/>
      <c r="F255" s="708"/>
      <c r="G255" s="708"/>
      <c r="H255" s="708"/>
      <c r="I255" s="708"/>
      <c r="J255" s="708"/>
      <c r="K255" s="708"/>
      <c r="L255" s="708"/>
      <c r="M255" s="708"/>
      <c r="N255" s="708"/>
      <c r="O255" s="708"/>
      <c r="P255" s="708"/>
      <c r="Q255" s="709"/>
      <c r="R255" s="710"/>
      <c r="S255" s="710"/>
      <c r="T255" s="710"/>
      <c r="U255" s="710"/>
      <c r="V255" s="353" t="s">
        <v>56</v>
      </c>
      <c r="W255" s="711"/>
      <c r="X255" s="710"/>
      <c r="Y255" s="710"/>
      <c r="Z255" s="710"/>
      <c r="AA255" s="710"/>
      <c r="AB255" s="353" t="s">
        <v>56</v>
      </c>
      <c r="AC255" s="711"/>
      <c r="AD255" s="710"/>
      <c r="AE255" s="710"/>
      <c r="AF255" s="710"/>
      <c r="AG255" s="710"/>
      <c r="AH255" s="563"/>
      <c r="AI255" s="563"/>
      <c r="AJ255" s="563"/>
      <c r="AK255" s="563"/>
      <c r="AL255" s="563"/>
      <c r="AM255" s="563"/>
      <c r="AN255" s="563"/>
      <c r="AO255" s="563"/>
      <c r="AP255" s="563"/>
      <c r="AQ255" s="563"/>
      <c r="AR255" s="563"/>
      <c r="AS255" s="563"/>
      <c r="AT255" s="563"/>
      <c r="AU255" s="563"/>
      <c r="AV255" s="563"/>
      <c r="AW255" s="563"/>
      <c r="AX255" s="563"/>
      <c r="AY255" s="563"/>
      <c r="AZ255" s="563"/>
      <c r="BA255" s="563"/>
      <c r="BB255" s="563"/>
      <c r="BC255" s="563"/>
      <c r="BD255" s="563"/>
      <c r="BE255" s="563"/>
      <c r="BF255" s="563"/>
      <c r="BG255" s="563"/>
      <c r="BH255" s="563"/>
      <c r="BI255" s="563"/>
      <c r="BJ255" s="563"/>
      <c r="BK255" s="563"/>
      <c r="BL255" s="563"/>
      <c r="BM255" s="563"/>
      <c r="BN255" s="563"/>
      <c r="BO255" s="563"/>
      <c r="BP255" s="563"/>
      <c r="BQ255" s="563"/>
      <c r="BR255" s="563"/>
      <c r="BS255" s="563"/>
      <c r="BT255" s="563"/>
      <c r="BU255" s="563"/>
      <c r="BV255" s="563"/>
      <c r="BW255" s="563"/>
      <c r="BX255" s="563"/>
      <c r="BY255" s="563"/>
      <c r="BZ255" s="563"/>
      <c r="CA255" s="563"/>
      <c r="CB255" s="563"/>
      <c r="CC255" s="563"/>
      <c r="CD255" s="563"/>
    </row>
    <row r="256" spans="1:84" ht="33.6" customHeight="1">
      <c r="A256" s="564">
        <v>54</v>
      </c>
      <c r="B256" s="564"/>
      <c r="C256" s="708"/>
      <c r="D256" s="708"/>
      <c r="E256" s="708"/>
      <c r="F256" s="708"/>
      <c r="G256" s="708"/>
      <c r="H256" s="708"/>
      <c r="I256" s="708"/>
      <c r="J256" s="708"/>
      <c r="K256" s="708"/>
      <c r="L256" s="708"/>
      <c r="M256" s="708"/>
      <c r="N256" s="708"/>
      <c r="O256" s="708"/>
      <c r="P256" s="708"/>
      <c r="Q256" s="709"/>
      <c r="R256" s="710"/>
      <c r="S256" s="710"/>
      <c r="T256" s="710"/>
      <c r="U256" s="710"/>
      <c r="V256" s="353" t="s">
        <v>56</v>
      </c>
      <c r="W256" s="711"/>
      <c r="X256" s="710"/>
      <c r="Y256" s="710"/>
      <c r="Z256" s="710"/>
      <c r="AA256" s="710"/>
      <c r="AB256" s="353" t="s">
        <v>56</v>
      </c>
      <c r="AC256" s="711"/>
      <c r="AD256" s="710"/>
      <c r="AE256" s="710"/>
      <c r="AF256" s="710"/>
      <c r="AG256" s="710"/>
      <c r="AH256" s="563"/>
      <c r="AI256" s="563"/>
      <c r="AJ256" s="563"/>
      <c r="AK256" s="563"/>
      <c r="AL256" s="563"/>
      <c r="AM256" s="563"/>
      <c r="AN256" s="563"/>
      <c r="AO256" s="563"/>
      <c r="AP256" s="563"/>
      <c r="AQ256" s="563"/>
      <c r="AR256" s="563"/>
      <c r="AS256" s="563"/>
      <c r="AT256" s="563"/>
      <c r="AU256" s="563"/>
      <c r="AV256" s="563"/>
      <c r="AW256" s="563"/>
      <c r="AX256" s="563"/>
      <c r="AY256" s="563"/>
      <c r="AZ256" s="563"/>
      <c r="BA256" s="563"/>
      <c r="BB256" s="563"/>
      <c r="BC256" s="563"/>
      <c r="BD256" s="563"/>
      <c r="BE256" s="563"/>
      <c r="BF256" s="563"/>
      <c r="BG256" s="563"/>
      <c r="BH256" s="563"/>
      <c r="BI256" s="563"/>
      <c r="BJ256" s="563"/>
      <c r="BK256" s="563"/>
      <c r="BL256" s="563"/>
      <c r="BM256" s="563"/>
      <c r="BN256" s="563"/>
      <c r="BO256" s="563"/>
      <c r="BP256" s="563"/>
      <c r="BQ256" s="563"/>
      <c r="BR256" s="563"/>
      <c r="BS256" s="563"/>
      <c r="BT256" s="563"/>
      <c r="BU256" s="563"/>
      <c r="BV256" s="563"/>
      <c r="BW256" s="563"/>
      <c r="BX256" s="563"/>
      <c r="BY256" s="563"/>
      <c r="BZ256" s="563"/>
      <c r="CA256" s="563"/>
      <c r="CB256" s="563"/>
      <c r="CC256" s="563"/>
      <c r="CD256" s="563"/>
    </row>
    <row r="257" spans="1:82" ht="33.6" customHeight="1">
      <c r="A257" s="564">
        <v>55</v>
      </c>
      <c r="B257" s="564"/>
      <c r="C257" s="708"/>
      <c r="D257" s="708"/>
      <c r="E257" s="708"/>
      <c r="F257" s="708"/>
      <c r="G257" s="708"/>
      <c r="H257" s="708"/>
      <c r="I257" s="708"/>
      <c r="J257" s="708"/>
      <c r="K257" s="708"/>
      <c r="L257" s="708"/>
      <c r="M257" s="708"/>
      <c r="N257" s="708"/>
      <c r="O257" s="708"/>
      <c r="P257" s="708"/>
      <c r="Q257" s="709"/>
      <c r="R257" s="710"/>
      <c r="S257" s="710"/>
      <c r="T257" s="710"/>
      <c r="U257" s="710"/>
      <c r="V257" s="353" t="s">
        <v>56</v>
      </c>
      <c r="W257" s="711"/>
      <c r="X257" s="710"/>
      <c r="Y257" s="710"/>
      <c r="Z257" s="710"/>
      <c r="AA257" s="710"/>
      <c r="AB257" s="353" t="s">
        <v>56</v>
      </c>
      <c r="AC257" s="711"/>
      <c r="AD257" s="710"/>
      <c r="AE257" s="710"/>
      <c r="AF257" s="710"/>
      <c r="AG257" s="710"/>
      <c r="AH257" s="563"/>
      <c r="AI257" s="563"/>
      <c r="AJ257" s="563"/>
      <c r="AK257" s="563"/>
      <c r="AL257" s="563"/>
      <c r="AM257" s="563"/>
      <c r="AN257" s="563"/>
      <c r="AO257" s="563"/>
      <c r="AP257" s="563"/>
      <c r="AQ257" s="563"/>
      <c r="AR257" s="563"/>
      <c r="AS257" s="563"/>
      <c r="AT257" s="563"/>
      <c r="AU257" s="563"/>
      <c r="AV257" s="563"/>
      <c r="AW257" s="563"/>
      <c r="AX257" s="563"/>
      <c r="AY257" s="563"/>
      <c r="AZ257" s="563"/>
      <c r="BA257" s="563"/>
      <c r="BB257" s="563"/>
      <c r="BC257" s="563"/>
      <c r="BD257" s="563"/>
      <c r="BE257" s="563"/>
      <c r="BF257" s="563"/>
      <c r="BG257" s="563"/>
      <c r="BH257" s="563"/>
      <c r="BI257" s="563"/>
      <c r="BJ257" s="563"/>
      <c r="BK257" s="563"/>
      <c r="BL257" s="563"/>
      <c r="BM257" s="563"/>
      <c r="BN257" s="563"/>
      <c r="BO257" s="563"/>
      <c r="BP257" s="563"/>
      <c r="BQ257" s="563"/>
      <c r="BR257" s="563"/>
      <c r="BS257" s="563"/>
      <c r="BT257" s="563"/>
      <c r="BU257" s="563"/>
      <c r="BV257" s="563"/>
      <c r="BW257" s="563"/>
      <c r="BX257" s="563"/>
      <c r="BY257" s="563"/>
      <c r="BZ257" s="563"/>
      <c r="CA257" s="563"/>
      <c r="CB257" s="563"/>
      <c r="CC257" s="563"/>
      <c r="CD257" s="563"/>
    </row>
    <row r="258" spans="1:82" ht="33.6" customHeight="1">
      <c r="A258" s="564">
        <v>56</v>
      </c>
      <c r="B258" s="564"/>
      <c r="C258" s="708"/>
      <c r="D258" s="708"/>
      <c r="E258" s="708"/>
      <c r="F258" s="708"/>
      <c r="G258" s="708"/>
      <c r="H258" s="708"/>
      <c r="I258" s="708"/>
      <c r="J258" s="708"/>
      <c r="K258" s="708"/>
      <c r="L258" s="708"/>
      <c r="M258" s="708"/>
      <c r="N258" s="708"/>
      <c r="O258" s="708"/>
      <c r="P258" s="708"/>
      <c r="Q258" s="709"/>
      <c r="R258" s="710"/>
      <c r="S258" s="710"/>
      <c r="T258" s="710"/>
      <c r="U258" s="710"/>
      <c r="V258" s="353" t="s">
        <v>56</v>
      </c>
      <c r="W258" s="711"/>
      <c r="X258" s="710"/>
      <c r="Y258" s="710"/>
      <c r="Z258" s="710"/>
      <c r="AA258" s="710"/>
      <c r="AB258" s="353" t="s">
        <v>56</v>
      </c>
      <c r="AC258" s="711"/>
      <c r="AD258" s="710"/>
      <c r="AE258" s="710"/>
      <c r="AF258" s="710"/>
      <c r="AG258" s="710"/>
      <c r="AH258" s="563"/>
      <c r="AI258" s="563"/>
      <c r="AJ258" s="563"/>
      <c r="AK258" s="563"/>
      <c r="AL258" s="563"/>
      <c r="AM258" s="563"/>
      <c r="AN258" s="563"/>
      <c r="AO258" s="563"/>
      <c r="AP258" s="563"/>
      <c r="AQ258" s="563"/>
      <c r="AR258" s="563"/>
      <c r="AS258" s="563"/>
      <c r="AT258" s="563"/>
      <c r="AU258" s="563"/>
      <c r="AV258" s="563"/>
      <c r="AW258" s="563"/>
      <c r="AX258" s="563"/>
      <c r="AY258" s="563"/>
      <c r="AZ258" s="563"/>
      <c r="BA258" s="563"/>
      <c r="BB258" s="563"/>
      <c r="BC258" s="563"/>
      <c r="BD258" s="563"/>
      <c r="BE258" s="563"/>
      <c r="BF258" s="563"/>
      <c r="BG258" s="563"/>
      <c r="BH258" s="563"/>
      <c r="BI258" s="563"/>
      <c r="BJ258" s="563"/>
      <c r="BK258" s="563"/>
      <c r="BL258" s="563"/>
      <c r="BM258" s="563"/>
      <c r="BN258" s="563"/>
      <c r="BO258" s="563"/>
      <c r="BP258" s="563"/>
      <c r="BQ258" s="563"/>
      <c r="BR258" s="563"/>
      <c r="BS258" s="563"/>
      <c r="BT258" s="563"/>
      <c r="BU258" s="563"/>
      <c r="BV258" s="563"/>
      <c r="BW258" s="563"/>
      <c r="BX258" s="563"/>
      <c r="BY258" s="563"/>
      <c r="BZ258" s="563"/>
      <c r="CA258" s="563"/>
      <c r="CB258" s="563"/>
      <c r="CC258" s="563"/>
      <c r="CD258" s="563"/>
    </row>
    <row r="259" spans="1:82" ht="33.6" customHeight="1">
      <c r="A259" s="564">
        <v>57</v>
      </c>
      <c r="B259" s="564"/>
      <c r="C259" s="708"/>
      <c r="D259" s="708"/>
      <c r="E259" s="708"/>
      <c r="F259" s="708"/>
      <c r="G259" s="708"/>
      <c r="H259" s="708"/>
      <c r="I259" s="708"/>
      <c r="J259" s="708"/>
      <c r="K259" s="708"/>
      <c r="L259" s="708"/>
      <c r="M259" s="708"/>
      <c r="N259" s="708"/>
      <c r="O259" s="708"/>
      <c r="P259" s="708"/>
      <c r="Q259" s="709"/>
      <c r="R259" s="710"/>
      <c r="S259" s="710"/>
      <c r="T259" s="710"/>
      <c r="U259" s="710"/>
      <c r="V259" s="353" t="s">
        <v>56</v>
      </c>
      <c r="W259" s="711"/>
      <c r="X259" s="710"/>
      <c r="Y259" s="710"/>
      <c r="Z259" s="710"/>
      <c r="AA259" s="710"/>
      <c r="AB259" s="353" t="s">
        <v>56</v>
      </c>
      <c r="AC259" s="711"/>
      <c r="AD259" s="710"/>
      <c r="AE259" s="710"/>
      <c r="AF259" s="710"/>
      <c r="AG259" s="710"/>
      <c r="AH259" s="563"/>
      <c r="AI259" s="563"/>
      <c r="AJ259" s="563"/>
      <c r="AK259" s="563"/>
      <c r="AL259" s="563"/>
      <c r="AM259" s="563"/>
      <c r="AN259" s="563"/>
      <c r="AO259" s="563"/>
      <c r="AP259" s="563"/>
      <c r="AQ259" s="563"/>
      <c r="AR259" s="563"/>
      <c r="AS259" s="563"/>
      <c r="AT259" s="563"/>
      <c r="AU259" s="563"/>
      <c r="AV259" s="563"/>
      <c r="AW259" s="563"/>
      <c r="AX259" s="563"/>
      <c r="AY259" s="563"/>
      <c r="AZ259" s="563"/>
      <c r="BA259" s="563"/>
      <c r="BB259" s="563"/>
      <c r="BC259" s="563"/>
      <c r="BD259" s="563"/>
      <c r="BE259" s="563"/>
      <c r="BF259" s="563"/>
      <c r="BG259" s="563"/>
      <c r="BH259" s="563"/>
      <c r="BI259" s="563"/>
      <c r="BJ259" s="563"/>
      <c r="BK259" s="563"/>
      <c r="BL259" s="563"/>
      <c r="BM259" s="563"/>
      <c r="BN259" s="563"/>
      <c r="BO259" s="563"/>
      <c r="BP259" s="563"/>
      <c r="BQ259" s="563"/>
      <c r="BR259" s="563"/>
      <c r="BS259" s="563"/>
      <c r="BT259" s="563"/>
      <c r="BU259" s="563"/>
      <c r="BV259" s="563"/>
      <c r="BW259" s="563"/>
      <c r="BX259" s="563"/>
      <c r="BY259" s="563"/>
      <c r="BZ259" s="563"/>
      <c r="CA259" s="563"/>
      <c r="CB259" s="563"/>
      <c r="CC259" s="563"/>
      <c r="CD259" s="563"/>
    </row>
    <row r="260" spans="1:82" ht="33.6" customHeight="1">
      <c r="A260" s="564">
        <v>58</v>
      </c>
      <c r="B260" s="564"/>
      <c r="C260" s="708"/>
      <c r="D260" s="708"/>
      <c r="E260" s="708"/>
      <c r="F260" s="708"/>
      <c r="G260" s="708"/>
      <c r="H260" s="708"/>
      <c r="I260" s="708"/>
      <c r="J260" s="708"/>
      <c r="K260" s="708"/>
      <c r="L260" s="708"/>
      <c r="M260" s="708"/>
      <c r="N260" s="708"/>
      <c r="O260" s="708"/>
      <c r="P260" s="708"/>
      <c r="Q260" s="709"/>
      <c r="R260" s="710"/>
      <c r="S260" s="710"/>
      <c r="T260" s="710"/>
      <c r="U260" s="710"/>
      <c r="V260" s="353" t="s">
        <v>56</v>
      </c>
      <c r="W260" s="711"/>
      <c r="X260" s="710"/>
      <c r="Y260" s="710"/>
      <c r="Z260" s="710"/>
      <c r="AA260" s="710"/>
      <c r="AB260" s="353" t="s">
        <v>56</v>
      </c>
      <c r="AC260" s="711"/>
      <c r="AD260" s="710"/>
      <c r="AE260" s="710"/>
      <c r="AF260" s="710"/>
      <c r="AG260" s="710"/>
      <c r="AH260" s="563"/>
      <c r="AI260" s="563"/>
      <c r="AJ260" s="563"/>
      <c r="AK260" s="563"/>
      <c r="AL260" s="563"/>
      <c r="AM260" s="563"/>
      <c r="AN260" s="563"/>
      <c r="AO260" s="563"/>
      <c r="AP260" s="563"/>
      <c r="AQ260" s="563"/>
      <c r="AR260" s="563"/>
      <c r="AS260" s="563"/>
      <c r="AT260" s="563"/>
      <c r="AU260" s="563"/>
      <c r="AV260" s="563"/>
      <c r="AW260" s="563"/>
      <c r="AX260" s="563"/>
      <c r="AY260" s="563"/>
      <c r="AZ260" s="563"/>
      <c r="BA260" s="563"/>
      <c r="BB260" s="563"/>
      <c r="BC260" s="563"/>
      <c r="BD260" s="563"/>
      <c r="BE260" s="563"/>
      <c r="BF260" s="563"/>
      <c r="BG260" s="563"/>
      <c r="BH260" s="563"/>
      <c r="BI260" s="563"/>
      <c r="BJ260" s="563"/>
      <c r="BK260" s="563"/>
      <c r="BL260" s="563"/>
      <c r="BM260" s="563"/>
      <c r="BN260" s="563"/>
      <c r="BO260" s="563"/>
      <c r="BP260" s="563"/>
      <c r="BQ260" s="563"/>
      <c r="BR260" s="563"/>
      <c r="BS260" s="563"/>
      <c r="BT260" s="563"/>
      <c r="BU260" s="563"/>
      <c r="BV260" s="563"/>
      <c r="BW260" s="563"/>
      <c r="BX260" s="563"/>
      <c r="BY260" s="563"/>
      <c r="BZ260" s="563"/>
      <c r="CA260" s="563"/>
      <c r="CB260" s="563"/>
      <c r="CC260" s="563"/>
      <c r="CD260" s="563"/>
    </row>
    <row r="261" spans="1:82" ht="33.6" customHeight="1">
      <c r="A261" s="564">
        <v>59</v>
      </c>
      <c r="B261" s="564"/>
      <c r="C261" s="708"/>
      <c r="D261" s="708"/>
      <c r="E261" s="708"/>
      <c r="F261" s="708"/>
      <c r="G261" s="708"/>
      <c r="H261" s="708"/>
      <c r="I261" s="708"/>
      <c r="J261" s="708"/>
      <c r="K261" s="708"/>
      <c r="L261" s="708"/>
      <c r="M261" s="708"/>
      <c r="N261" s="708"/>
      <c r="O261" s="708"/>
      <c r="P261" s="708"/>
      <c r="Q261" s="709"/>
      <c r="R261" s="710"/>
      <c r="S261" s="710"/>
      <c r="T261" s="710"/>
      <c r="U261" s="710"/>
      <c r="V261" s="353" t="s">
        <v>56</v>
      </c>
      <c r="W261" s="711"/>
      <c r="X261" s="710"/>
      <c r="Y261" s="710"/>
      <c r="Z261" s="710"/>
      <c r="AA261" s="710"/>
      <c r="AB261" s="353" t="s">
        <v>56</v>
      </c>
      <c r="AC261" s="711"/>
      <c r="AD261" s="710"/>
      <c r="AE261" s="710"/>
      <c r="AF261" s="710"/>
      <c r="AG261" s="710"/>
      <c r="AH261" s="563"/>
      <c r="AI261" s="563"/>
      <c r="AJ261" s="563"/>
      <c r="AK261" s="563"/>
      <c r="AL261" s="563"/>
      <c r="AM261" s="563"/>
      <c r="AN261" s="563"/>
      <c r="AO261" s="563"/>
      <c r="AP261" s="563"/>
      <c r="AQ261" s="563"/>
      <c r="AR261" s="563"/>
      <c r="AS261" s="563"/>
      <c r="AT261" s="563"/>
      <c r="AU261" s="563"/>
      <c r="AV261" s="563"/>
      <c r="AW261" s="563"/>
      <c r="AX261" s="563"/>
      <c r="AY261" s="563"/>
      <c r="AZ261" s="563"/>
      <c r="BA261" s="563"/>
      <c r="BB261" s="563"/>
      <c r="BC261" s="563"/>
      <c r="BD261" s="563"/>
      <c r="BE261" s="563"/>
      <c r="BF261" s="563"/>
      <c r="BG261" s="563"/>
      <c r="BH261" s="563"/>
      <c r="BI261" s="563"/>
      <c r="BJ261" s="563"/>
      <c r="BK261" s="563"/>
      <c r="BL261" s="563"/>
      <c r="BM261" s="563"/>
      <c r="BN261" s="563"/>
      <c r="BO261" s="563"/>
      <c r="BP261" s="563"/>
      <c r="BQ261" s="563"/>
      <c r="BR261" s="563"/>
      <c r="BS261" s="563"/>
      <c r="BT261" s="563"/>
      <c r="BU261" s="563"/>
      <c r="BV261" s="563"/>
      <c r="BW261" s="563"/>
      <c r="BX261" s="563"/>
      <c r="BY261" s="563"/>
      <c r="BZ261" s="563"/>
      <c r="CA261" s="563"/>
      <c r="CB261" s="563"/>
      <c r="CC261" s="563"/>
      <c r="CD261" s="563"/>
    </row>
    <row r="262" spans="1:82" ht="33.6" customHeight="1">
      <c r="A262" s="564">
        <v>60</v>
      </c>
      <c r="B262" s="564"/>
      <c r="C262" s="708"/>
      <c r="D262" s="708"/>
      <c r="E262" s="708"/>
      <c r="F262" s="708"/>
      <c r="G262" s="708"/>
      <c r="H262" s="708"/>
      <c r="I262" s="708"/>
      <c r="J262" s="708"/>
      <c r="K262" s="708"/>
      <c r="L262" s="708"/>
      <c r="M262" s="708"/>
      <c r="N262" s="708"/>
      <c r="O262" s="708"/>
      <c r="P262" s="708"/>
      <c r="Q262" s="709"/>
      <c r="R262" s="710"/>
      <c r="S262" s="710"/>
      <c r="T262" s="710"/>
      <c r="U262" s="710"/>
      <c r="V262" s="353" t="s">
        <v>56</v>
      </c>
      <c r="W262" s="711"/>
      <c r="X262" s="710"/>
      <c r="Y262" s="710"/>
      <c r="Z262" s="710"/>
      <c r="AA262" s="710"/>
      <c r="AB262" s="353" t="s">
        <v>56</v>
      </c>
      <c r="AC262" s="711"/>
      <c r="AD262" s="710"/>
      <c r="AE262" s="710"/>
      <c r="AF262" s="710"/>
      <c r="AG262" s="710"/>
      <c r="AH262" s="563"/>
      <c r="AI262" s="563"/>
      <c r="AJ262" s="563"/>
      <c r="AK262" s="563"/>
      <c r="AL262" s="563"/>
      <c r="AM262" s="563"/>
      <c r="AN262" s="563"/>
      <c r="AO262" s="563"/>
      <c r="AP262" s="563"/>
      <c r="AQ262" s="563"/>
      <c r="AR262" s="563"/>
      <c r="AS262" s="563"/>
      <c r="AT262" s="563"/>
      <c r="AU262" s="563"/>
      <c r="AV262" s="563"/>
      <c r="AW262" s="563"/>
      <c r="AX262" s="563"/>
      <c r="AY262" s="563"/>
      <c r="AZ262" s="563"/>
      <c r="BA262" s="563"/>
      <c r="BB262" s="563"/>
      <c r="BC262" s="563"/>
      <c r="BD262" s="563"/>
      <c r="BE262" s="563"/>
      <c r="BF262" s="563"/>
      <c r="BG262" s="563"/>
      <c r="BH262" s="563"/>
      <c r="BI262" s="563"/>
      <c r="BJ262" s="563"/>
      <c r="BK262" s="563"/>
      <c r="BL262" s="563"/>
      <c r="BM262" s="563"/>
      <c r="BN262" s="563"/>
      <c r="BO262" s="563"/>
      <c r="BP262" s="563"/>
      <c r="BQ262" s="563"/>
      <c r="BR262" s="563"/>
      <c r="BS262" s="563"/>
      <c r="BT262" s="563"/>
      <c r="BU262" s="563"/>
      <c r="BV262" s="563"/>
      <c r="BW262" s="563"/>
      <c r="BX262" s="563"/>
      <c r="BY262" s="563"/>
      <c r="BZ262" s="563"/>
      <c r="CA262" s="563"/>
      <c r="CB262" s="563"/>
      <c r="CC262" s="563"/>
      <c r="CD262" s="563"/>
    </row>
    <row r="263" spans="1:82" ht="33.6" customHeight="1">
      <c r="A263" s="564">
        <v>61</v>
      </c>
      <c r="B263" s="564"/>
      <c r="C263" s="708"/>
      <c r="D263" s="708"/>
      <c r="E263" s="708"/>
      <c r="F263" s="708"/>
      <c r="G263" s="708"/>
      <c r="H263" s="708"/>
      <c r="I263" s="708"/>
      <c r="J263" s="708"/>
      <c r="K263" s="708"/>
      <c r="L263" s="708"/>
      <c r="M263" s="708"/>
      <c r="N263" s="708"/>
      <c r="O263" s="708"/>
      <c r="P263" s="708"/>
      <c r="Q263" s="709"/>
      <c r="R263" s="710"/>
      <c r="S263" s="710"/>
      <c r="T263" s="710"/>
      <c r="U263" s="710"/>
      <c r="V263" s="353" t="s">
        <v>56</v>
      </c>
      <c r="W263" s="711"/>
      <c r="X263" s="710"/>
      <c r="Y263" s="710"/>
      <c r="Z263" s="710"/>
      <c r="AA263" s="710"/>
      <c r="AB263" s="353" t="s">
        <v>56</v>
      </c>
      <c r="AC263" s="711"/>
      <c r="AD263" s="710"/>
      <c r="AE263" s="710"/>
      <c r="AF263" s="710"/>
      <c r="AG263" s="710"/>
      <c r="AH263" s="563"/>
      <c r="AI263" s="563"/>
      <c r="AJ263" s="563"/>
      <c r="AK263" s="563"/>
      <c r="AL263" s="563"/>
      <c r="AM263" s="563"/>
      <c r="AN263" s="563"/>
      <c r="AO263" s="563"/>
      <c r="AP263" s="563"/>
      <c r="AQ263" s="563"/>
      <c r="AR263" s="563"/>
      <c r="AS263" s="563"/>
      <c r="AT263" s="563"/>
      <c r="AU263" s="563"/>
      <c r="AV263" s="563"/>
      <c r="AW263" s="563"/>
      <c r="AX263" s="563"/>
      <c r="AY263" s="563"/>
      <c r="AZ263" s="563"/>
      <c r="BA263" s="563"/>
      <c r="BB263" s="563"/>
      <c r="BC263" s="563"/>
      <c r="BD263" s="563"/>
      <c r="BE263" s="563"/>
      <c r="BF263" s="563"/>
      <c r="BG263" s="563"/>
      <c r="BH263" s="563"/>
      <c r="BI263" s="563"/>
      <c r="BJ263" s="563"/>
      <c r="BK263" s="563"/>
      <c r="BL263" s="563"/>
      <c r="BM263" s="563"/>
      <c r="BN263" s="563"/>
      <c r="BO263" s="563"/>
      <c r="BP263" s="563"/>
      <c r="BQ263" s="563"/>
      <c r="BR263" s="563"/>
      <c r="BS263" s="563"/>
      <c r="BT263" s="563"/>
      <c r="BU263" s="563"/>
      <c r="BV263" s="563"/>
      <c r="BW263" s="563"/>
      <c r="BX263" s="563"/>
      <c r="BY263" s="563"/>
      <c r="BZ263" s="563"/>
      <c r="CA263" s="563"/>
      <c r="CB263" s="563"/>
      <c r="CC263" s="563"/>
      <c r="CD263" s="563"/>
    </row>
    <row r="264" spans="1:82" ht="33.6" customHeight="1">
      <c r="A264" s="564">
        <v>62</v>
      </c>
      <c r="B264" s="564"/>
      <c r="C264" s="708"/>
      <c r="D264" s="708"/>
      <c r="E264" s="708"/>
      <c r="F264" s="708"/>
      <c r="G264" s="708"/>
      <c r="H264" s="708"/>
      <c r="I264" s="708"/>
      <c r="J264" s="708"/>
      <c r="K264" s="708"/>
      <c r="L264" s="708"/>
      <c r="M264" s="708"/>
      <c r="N264" s="708"/>
      <c r="O264" s="708"/>
      <c r="P264" s="708"/>
      <c r="Q264" s="709"/>
      <c r="R264" s="710"/>
      <c r="S264" s="710"/>
      <c r="T264" s="710"/>
      <c r="U264" s="710"/>
      <c r="V264" s="353" t="s">
        <v>56</v>
      </c>
      <c r="W264" s="711"/>
      <c r="X264" s="710"/>
      <c r="Y264" s="710"/>
      <c r="Z264" s="710"/>
      <c r="AA264" s="710"/>
      <c r="AB264" s="353" t="s">
        <v>56</v>
      </c>
      <c r="AC264" s="711"/>
      <c r="AD264" s="710"/>
      <c r="AE264" s="710"/>
      <c r="AF264" s="710"/>
      <c r="AG264" s="710"/>
      <c r="AH264" s="563"/>
      <c r="AI264" s="563"/>
      <c r="AJ264" s="563"/>
      <c r="AK264" s="563"/>
      <c r="AL264" s="563"/>
      <c r="AM264" s="563"/>
      <c r="AN264" s="563"/>
      <c r="AO264" s="563"/>
      <c r="AP264" s="563"/>
      <c r="AQ264" s="563"/>
      <c r="AR264" s="563"/>
      <c r="AS264" s="563"/>
      <c r="AT264" s="563"/>
      <c r="AU264" s="563"/>
      <c r="AV264" s="563"/>
      <c r="AW264" s="563"/>
      <c r="AX264" s="563"/>
      <c r="AY264" s="563"/>
      <c r="AZ264" s="563"/>
      <c r="BA264" s="563"/>
      <c r="BB264" s="563"/>
      <c r="BC264" s="563"/>
      <c r="BD264" s="563"/>
      <c r="BE264" s="563"/>
      <c r="BF264" s="563"/>
      <c r="BG264" s="563"/>
      <c r="BH264" s="563"/>
      <c r="BI264" s="563"/>
      <c r="BJ264" s="563"/>
      <c r="BK264" s="563"/>
      <c r="BL264" s="563"/>
      <c r="BM264" s="563"/>
      <c r="BN264" s="563"/>
      <c r="BO264" s="563"/>
      <c r="BP264" s="563"/>
      <c r="BQ264" s="563"/>
      <c r="BR264" s="563"/>
      <c r="BS264" s="563"/>
      <c r="BT264" s="563"/>
      <c r="BU264" s="563"/>
      <c r="BV264" s="563"/>
      <c r="BW264" s="563"/>
      <c r="BX264" s="563"/>
      <c r="BY264" s="563"/>
      <c r="BZ264" s="563"/>
      <c r="CA264" s="563"/>
      <c r="CB264" s="563"/>
      <c r="CC264" s="563"/>
      <c r="CD264" s="563"/>
    </row>
    <row r="265" spans="1:82" ht="33.6" customHeight="1">
      <c r="A265" s="564">
        <v>63</v>
      </c>
      <c r="B265" s="564"/>
      <c r="C265" s="708"/>
      <c r="D265" s="708"/>
      <c r="E265" s="708"/>
      <c r="F265" s="708"/>
      <c r="G265" s="708"/>
      <c r="H265" s="708"/>
      <c r="I265" s="708"/>
      <c r="J265" s="708"/>
      <c r="K265" s="708"/>
      <c r="L265" s="708"/>
      <c r="M265" s="708"/>
      <c r="N265" s="708"/>
      <c r="O265" s="708"/>
      <c r="P265" s="708"/>
      <c r="Q265" s="709"/>
      <c r="R265" s="710"/>
      <c r="S265" s="710"/>
      <c r="T265" s="710"/>
      <c r="U265" s="710"/>
      <c r="V265" s="353" t="s">
        <v>56</v>
      </c>
      <c r="W265" s="711"/>
      <c r="X265" s="710"/>
      <c r="Y265" s="710"/>
      <c r="Z265" s="710"/>
      <c r="AA265" s="710"/>
      <c r="AB265" s="353" t="s">
        <v>56</v>
      </c>
      <c r="AC265" s="711"/>
      <c r="AD265" s="710"/>
      <c r="AE265" s="710"/>
      <c r="AF265" s="710"/>
      <c r="AG265" s="710"/>
      <c r="AH265" s="563"/>
      <c r="AI265" s="563"/>
      <c r="AJ265" s="563"/>
      <c r="AK265" s="563"/>
      <c r="AL265" s="563"/>
      <c r="AM265" s="563"/>
      <c r="AN265" s="563"/>
      <c r="AO265" s="563"/>
      <c r="AP265" s="563"/>
      <c r="AQ265" s="563"/>
      <c r="AR265" s="563"/>
      <c r="AS265" s="563"/>
      <c r="AT265" s="563"/>
      <c r="AU265" s="563"/>
      <c r="AV265" s="563"/>
      <c r="AW265" s="563"/>
      <c r="AX265" s="563"/>
      <c r="AY265" s="563"/>
      <c r="AZ265" s="563"/>
      <c r="BA265" s="563"/>
      <c r="BB265" s="563"/>
      <c r="BC265" s="563"/>
      <c r="BD265" s="563"/>
      <c r="BE265" s="563"/>
      <c r="BF265" s="563"/>
      <c r="BG265" s="563"/>
      <c r="BH265" s="563"/>
      <c r="BI265" s="563"/>
      <c r="BJ265" s="563"/>
      <c r="BK265" s="563"/>
      <c r="BL265" s="563"/>
      <c r="BM265" s="563"/>
      <c r="BN265" s="563"/>
      <c r="BO265" s="563"/>
      <c r="BP265" s="563"/>
      <c r="BQ265" s="563"/>
      <c r="BR265" s="563"/>
      <c r="BS265" s="563"/>
      <c r="BT265" s="563"/>
      <c r="BU265" s="563"/>
      <c r="BV265" s="563"/>
      <c r="BW265" s="563"/>
      <c r="BX265" s="563"/>
      <c r="BY265" s="563"/>
      <c r="BZ265" s="563"/>
      <c r="CA265" s="563"/>
      <c r="CB265" s="563"/>
      <c r="CC265" s="563"/>
      <c r="CD265" s="563"/>
    </row>
    <row r="266" spans="1:82" ht="33.6" customHeight="1">
      <c r="A266" s="564">
        <v>64</v>
      </c>
      <c r="B266" s="564"/>
      <c r="C266" s="708"/>
      <c r="D266" s="708"/>
      <c r="E266" s="708"/>
      <c r="F266" s="708"/>
      <c r="G266" s="708"/>
      <c r="H266" s="708"/>
      <c r="I266" s="708"/>
      <c r="J266" s="708"/>
      <c r="K266" s="708"/>
      <c r="L266" s="708"/>
      <c r="M266" s="708"/>
      <c r="N266" s="708"/>
      <c r="O266" s="708"/>
      <c r="P266" s="708"/>
      <c r="Q266" s="709"/>
      <c r="R266" s="710"/>
      <c r="S266" s="710"/>
      <c r="T266" s="710"/>
      <c r="U266" s="710"/>
      <c r="V266" s="353" t="s">
        <v>56</v>
      </c>
      <c r="W266" s="711"/>
      <c r="X266" s="710"/>
      <c r="Y266" s="710"/>
      <c r="Z266" s="710"/>
      <c r="AA266" s="710"/>
      <c r="AB266" s="353" t="s">
        <v>56</v>
      </c>
      <c r="AC266" s="711"/>
      <c r="AD266" s="710"/>
      <c r="AE266" s="710"/>
      <c r="AF266" s="710"/>
      <c r="AG266" s="710"/>
      <c r="AH266" s="563"/>
      <c r="AI266" s="563"/>
      <c r="AJ266" s="563"/>
      <c r="AK266" s="563"/>
      <c r="AL266" s="563"/>
      <c r="AM266" s="563"/>
      <c r="AN266" s="563"/>
      <c r="AO266" s="563"/>
      <c r="AP266" s="563"/>
      <c r="AQ266" s="563"/>
      <c r="AR266" s="563"/>
      <c r="AS266" s="563"/>
      <c r="AT266" s="563"/>
      <c r="AU266" s="563"/>
      <c r="AV266" s="563"/>
      <c r="AW266" s="563"/>
      <c r="AX266" s="563"/>
      <c r="AY266" s="563"/>
      <c r="AZ266" s="563"/>
      <c r="BA266" s="563"/>
      <c r="BB266" s="563"/>
      <c r="BC266" s="563"/>
      <c r="BD266" s="563"/>
      <c r="BE266" s="563"/>
      <c r="BF266" s="563"/>
      <c r="BG266" s="563"/>
      <c r="BH266" s="563"/>
      <c r="BI266" s="563"/>
      <c r="BJ266" s="563"/>
      <c r="BK266" s="563"/>
      <c r="BL266" s="563"/>
      <c r="BM266" s="563"/>
      <c r="BN266" s="563"/>
      <c r="BO266" s="563"/>
      <c r="BP266" s="563"/>
      <c r="BQ266" s="563"/>
      <c r="BR266" s="563"/>
      <c r="BS266" s="563"/>
      <c r="BT266" s="563"/>
      <c r="BU266" s="563"/>
      <c r="BV266" s="563"/>
      <c r="BW266" s="563"/>
      <c r="BX266" s="563"/>
      <c r="BY266" s="563"/>
      <c r="BZ266" s="563"/>
      <c r="CA266" s="563"/>
      <c r="CB266" s="563"/>
      <c r="CC266" s="563"/>
      <c r="CD266" s="563"/>
    </row>
    <row r="267" spans="1:82" ht="33.6" customHeight="1">
      <c r="A267" s="564">
        <v>65</v>
      </c>
      <c r="B267" s="564"/>
      <c r="C267" s="708"/>
      <c r="D267" s="708"/>
      <c r="E267" s="708"/>
      <c r="F267" s="708"/>
      <c r="G267" s="708"/>
      <c r="H267" s="708"/>
      <c r="I267" s="708"/>
      <c r="J267" s="708"/>
      <c r="K267" s="708"/>
      <c r="L267" s="708"/>
      <c r="M267" s="708"/>
      <c r="N267" s="708"/>
      <c r="O267" s="708"/>
      <c r="P267" s="708"/>
      <c r="Q267" s="709"/>
      <c r="R267" s="710"/>
      <c r="S267" s="710"/>
      <c r="T267" s="710"/>
      <c r="U267" s="710"/>
      <c r="V267" s="353" t="s">
        <v>56</v>
      </c>
      <c r="W267" s="711"/>
      <c r="X267" s="710"/>
      <c r="Y267" s="710"/>
      <c r="Z267" s="710"/>
      <c r="AA267" s="710"/>
      <c r="AB267" s="353" t="s">
        <v>56</v>
      </c>
      <c r="AC267" s="711"/>
      <c r="AD267" s="710"/>
      <c r="AE267" s="710"/>
      <c r="AF267" s="710"/>
      <c r="AG267" s="710"/>
      <c r="AH267" s="563"/>
      <c r="AI267" s="563"/>
      <c r="AJ267" s="563"/>
      <c r="AK267" s="563"/>
      <c r="AL267" s="563"/>
      <c r="AM267" s="563"/>
      <c r="AN267" s="563"/>
      <c r="AO267" s="563"/>
      <c r="AP267" s="563"/>
      <c r="AQ267" s="563"/>
      <c r="AR267" s="563"/>
      <c r="AS267" s="563"/>
      <c r="AT267" s="563"/>
      <c r="AU267" s="563"/>
      <c r="AV267" s="563"/>
      <c r="AW267" s="563"/>
      <c r="AX267" s="563"/>
      <c r="AY267" s="563"/>
      <c r="AZ267" s="563"/>
      <c r="BA267" s="563"/>
      <c r="BB267" s="563"/>
      <c r="BC267" s="563"/>
      <c r="BD267" s="563"/>
      <c r="BE267" s="563"/>
      <c r="BF267" s="563"/>
      <c r="BG267" s="563"/>
      <c r="BH267" s="563"/>
      <c r="BI267" s="563"/>
      <c r="BJ267" s="563"/>
      <c r="BK267" s="563"/>
      <c r="BL267" s="563"/>
      <c r="BM267" s="563"/>
      <c r="BN267" s="563"/>
      <c r="BO267" s="563"/>
      <c r="BP267" s="563"/>
      <c r="BQ267" s="563"/>
      <c r="BR267" s="563"/>
      <c r="BS267" s="563"/>
      <c r="BT267" s="563"/>
      <c r="BU267" s="563"/>
      <c r="BV267" s="563"/>
      <c r="BW267" s="563"/>
      <c r="BX267" s="563"/>
      <c r="BY267" s="563"/>
      <c r="BZ267" s="563"/>
      <c r="CA267" s="563"/>
      <c r="CB267" s="563"/>
      <c r="CC267" s="563"/>
      <c r="CD267" s="563"/>
    </row>
    <row r="268" spans="1:82" ht="33.6" customHeight="1">
      <c r="A268" s="564">
        <v>66</v>
      </c>
      <c r="B268" s="564"/>
      <c r="C268" s="708"/>
      <c r="D268" s="708"/>
      <c r="E268" s="708"/>
      <c r="F268" s="708"/>
      <c r="G268" s="708"/>
      <c r="H268" s="708"/>
      <c r="I268" s="708"/>
      <c r="J268" s="708"/>
      <c r="K268" s="708"/>
      <c r="L268" s="708"/>
      <c r="M268" s="708"/>
      <c r="N268" s="708"/>
      <c r="O268" s="708"/>
      <c r="P268" s="708"/>
      <c r="Q268" s="709"/>
      <c r="R268" s="710"/>
      <c r="S268" s="710"/>
      <c r="T268" s="710"/>
      <c r="U268" s="710"/>
      <c r="V268" s="353" t="s">
        <v>56</v>
      </c>
      <c r="W268" s="711"/>
      <c r="X268" s="710"/>
      <c r="Y268" s="710"/>
      <c r="Z268" s="710"/>
      <c r="AA268" s="710"/>
      <c r="AB268" s="353" t="s">
        <v>56</v>
      </c>
      <c r="AC268" s="711"/>
      <c r="AD268" s="710"/>
      <c r="AE268" s="710"/>
      <c r="AF268" s="710"/>
      <c r="AG268" s="710"/>
      <c r="AH268" s="563"/>
      <c r="AI268" s="563"/>
      <c r="AJ268" s="563"/>
      <c r="AK268" s="563"/>
      <c r="AL268" s="563"/>
      <c r="AM268" s="563"/>
      <c r="AN268" s="563"/>
      <c r="AO268" s="563"/>
      <c r="AP268" s="563"/>
      <c r="AQ268" s="563"/>
      <c r="AR268" s="563"/>
      <c r="AS268" s="563"/>
      <c r="AT268" s="563"/>
      <c r="AU268" s="563"/>
      <c r="AV268" s="563"/>
      <c r="AW268" s="563"/>
      <c r="AX268" s="563"/>
      <c r="AY268" s="563"/>
      <c r="AZ268" s="563"/>
      <c r="BA268" s="563"/>
      <c r="BB268" s="563"/>
      <c r="BC268" s="563"/>
      <c r="BD268" s="563"/>
      <c r="BE268" s="563"/>
      <c r="BF268" s="563"/>
      <c r="BG268" s="563"/>
      <c r="BH268" s="563"/>
      <c r="BI268" s="563"/>
      <c r="BJ268" s="563"/>
      <c r="BK268" s="563"/>
      <c r="BL268" s="563"/>
      <c r="BM268" s="563"/>
      <c r="BN268" s="563"/>
      <c r="BO268" s="563"/>
      <c r="BP268" s="563"/>
      <c r="BQ268" s="563"/>
      <c r="BR268" s="563"/>
      <c r="BS268" s="563"/>
      <c r="BT268" s="563"/>
      <c r="BU268" s="563"/>
      <c r="BV268" s="563"/>
      <c r="BW268" s="563"/>
      <c r="BX268" s="563"/>
      <c r="BY268" s="563"/>
      <c r="BZ268" s="563"/>
      <c r="CA268" s="563"/>
      <c r="CB268" s="563"/>
      <c r="CC268" s="563"/>
      <c r="CD268" s="563"/>
    </row>
    <row r="269" spans="1:82" ht="33.6" customHeight="1">
      <c r="A269" s="564">
        <v>67</v>
      </c>
      <c r="B269" s="564"/>
      <c r="C269" s="708"/>
      <c r="D269" s="708"/>
      <c r="E269" s="708"/>
      <c r="F269" s="708"/>
      <c r="G269" s="708"/>
      <c r="H269" s="708"/>
      <c r="I269" s="708"/>
      <c r="J269" s="708"/>
      <c r="K269" s="708"/>
      <c r="L269" s="708"/>
      <c r="M269" s="708"/>
      <c r="N269" s="708"/>
      <c r="O269" s="708"/>
      <c r="P269" s="708"/>
      <c r="Q269" s="709"/>
      <c r="R269" s="710"/>
      <c r="S269" s="710"/>
      <c r="T269" s="710"/>
      <c r="U269" s="710"/>
      <c r="V269" s="353" t="s">
        <v>56</v>
      </c>
      <c r="W269" s="711"/>
      <c r="X269" s="710"/>
      <c r="Y269" s="710"/>
      <c r="Z269" s="710"/>
      <c r="AA269" s="710"/>
      <c r="AB269" s="353" t="s">
        <v>56</v>
      </c>
      <c r="AC269" s="711"/>
      <c r="AD269" s="710"/>
      <c r="AE269" s="710"/>
      <c r="AF269" s="710"/>
      <c r="AG269" s="710"/>
      <c r="AH269" s="563"/>
      <c r="AI269" s="563"/>
      <c r="AJ269" s="563"/>
      <c r="AK269" s="563"/>
      <c r="AL269" s="563"/>
      <c r="AM269" s="563"/>
      <c r="AN269" s="563"/>
      <c r="AO269" s="563"/>
      <c r="AP269" s="563"/>
      <c r="AQ269" s="563"/>
      <c r="AR269" s="563"/>
      <c r="AS269" s="563"/>
      <c r="AT269" s="563"/>
      <c r="AU269" s="563"/>
      <c r="AV269" s="563"/>
      <c r="AW269" s="563"/>
      <c r="AX269" s="563"/>
      <c r="AY269" s="563"/>
      <c r="AZ269" s="563"/>
      <c r="BA269" s="563"/>
      <c r="BB269" s="563"/>
      <c r="BC269" s="563"/>
      <c r="BD269" s="563"/>
      <c r="BE269" s="563"/>
      <c r="BF269" s="563"/>
      <c r="BG269" s="563"/>
      <c r="BH269" s="563"/>
      <c r="BI269" s="563"/>
      <c r="BJ269" s="563"/>
      <c r="BK269" s="563"/>
      <c r="BL269" s="563"/>
      <c r="BM269" s="563"/>
      <c r="BN269" s="563"/>
      <c r="BO269" s="563"/>
      <c r="BP269" s="563"/>
      <c r="BQ269" s="563"/>
      <c r="BR269" s="563"/>
      <c r="BS269" s="563"/>
      <c r="BT269" s="563"/>
      <c r="BU269" s="563"/>
      <c r="BV269" s="563"/>
      <c r="BW269" s="563"/>
      <c r="BX269" s="563"/>
      <c r="BY269" s="563"/>
      <c r="BZ269" s="563"/>
      <c r="CA269" s="563"/>
      <c r="CB269" s="563"/>
      <c r="CC269" s="563"/>
      <c r="CD269" s="563"/>
    </row>
    <row r="270" spans="1:82" ht="33.6" customHeight="1">
      <c r="A270" s="564">
        <v>68</v>
      </c>
      <c r="B270" s="564"/>
      <c r="C270" s="708"/>
      <c r="D270" s="708"/>
      <c r="E270" s="708"/>
      <c r="F270" s="708"/>
      <c r="G270" s="708"/>
      <c r="H270" s="708"/>
      <c r="I270" s="708"/>
      <c r="J270" s="708"/>
      <c r="K270" s="708"/>
      <c r="L270" s="708"/>
      <c r="M270" s="708"/>
      <c r="N270" s="708"/>
      <c r="O270" s="708"/>
      <c r="P270" s="708"/>
      <c r="Q270" s="709"/>
      <c r="R270" s="710"/>
      <c r="S270" s="710"/>
      <c r="T270" s="710"/>
      <c r="U270" s="710"/>
      <c r="V270" s="353" t="s">
        <v>56</v>
      </c>
      <c r="W270" s="711"/>
      <c r="X270" s="710"/>
      <c r="Y270" s="710"/>
      <c r="Z270" s="710"/>
      <c r="AA270" s="710"/>
      <c r="AB270" s="353" t="s">
        <v>56</v>
      </c>
      <c r="AC270" s="711"/>
      <c r="AD270" s="710"/>
      <c r="AE270" s="710"/>
      <c r="AF270" s="710"/>
      <c r="AG270" s="710"/>
      <c r="AH270" s="563"/>
      <c r="AI270" s="563"/>
      <c r="AJ270" s="563"/>
      <c r="AK270" s="563"/>
      <c r="AL270" s="563"/>
      <c r="AM270" s="563"/>
      <c r="AN270" s="563"/>
      <c r="AO270" s="563"/>
      <c r="AP270" s="563"/>
      <c r="AQ270" s="563"/>
      <c r="AR270" s="563"/>
      <c r="AS270" s="563"/>
      <c r="AT270" s="563"/>
      <c r="AU270" s="563"/>
      <c r="AV270" s="563"/>
      <c r="AW270" s="563"/>
      <c r="AX270" s="563"/>
      <c r="AY270" s="563"/>
      <c r="AZ270" s="563"/>
      <c r="BA270" s="563"/>
      <c r="BB270" s="563"/>
      <c r="BC270" s="563"/>
      <c r="BD270" s="563"/>
      <c r="BE270" s="563"/>
      <c r="BF270" s="563"/>
      <c r="BG270" s="563"/>
      <c r="BH270" s="563"/>
      <c r="BI270" s="563"/>
      <c r="BJ270" s="563"/>
      <c r="BK270" s="563"/>
      <c r="BL270" s="563"/>
      <c r="BM270" s="563"/>
      <c r="BN270" s="563"/>
      <c r="BO270" s="563"/>
      <c r="BP270" s="563"/>
      <c r="BQ270" s="563"/>
      <c r="BR270" s="563"/>
      <c r="BS270" s="563"/>
      <c r="BT270" s="563"/>
      <c r="BU270" s="563"/>
      <c r="BV270" s="563"/>
      <c r="BW270" s="563"/>
      <c r="BX270" s="563"/>
      <c r="BY270" s="563"/>
      <c r="BZ270" s="563"/>
      <c r="CA270" s="563"/>
      <c r="CB270" s="563"/>
      <c r="CC270" s="563"/>
      <c r="CD270" s="563"/>
    </row>
    <row r="271" spans="1:82" ht="33.6" customHeight="1">
      <c r="A271" s="564">
        <v>69</v>
      </c>
      <c r="B271" s="564"/>
      <c r="C271" s="708"/>
      <c r="D271" s="708"/>
      <c r="E271" s="708"/>
      <c r="F271" s="708"/>
      <c r="G271" s="708"/>
      <c r="H271" s="708"/>
      <c r="I271" s="708"/>
      <c r="J271" s="708"/>
      <c r="K271" s="708"/>
      <c r="L271" s="708"/>
      <c r="M271" s="708"/>
      <c r="N271" s="708"/>
      <c r="O271" s="708"/>
      <c r="P271" s="708"/>
      <c r="Q271" s="709"/>
      <c r="R271" s="710"/>
      <c r="S271" s="710"/>
      <c r="T271" s="710"/>
      <c r="U271" s="710"/>
      <c r="V271" s="353" t="s">
        <v>56</v>
      </c>
      <c r="W271" s="711"/>
      <c r="X271" s="710"/>
      <c r="Y271" s="710"/>
      <c r="Z271" s="710"/>
      <c r="AA271" s="710"/>
      <c r="AB271" s="353" t="s">
        <v>56</v>
      </c>
      <c r="AC271" s="711"/>
      <c r="AD271" s="710"/>
      <c r="AE271" s="710"/>
      <c r="AF271" s="710"/>
      <c r="AG271" s="710"/>
      <c r="AH271" s="563"/>
      <c r="AI271" s="563"/>
      <c r="AJ271" s="563"/>
      <c r="AK271" s="563"/>
      <c r="AL271" s="563"/>
      <c r="AM271" s="563"/>
      <c r="AN271" s="563"/>
      <c r="AO271" s="563"/>
      <c r="AP271" s="563"/>
      <c r="AQ271" s="563"/>
      <c r="AR271" s="563"/>
      <c r="AS271" s="563"/>
      <c r="AT271" s="563"/>
      <c r="AU271" s="563"/>
      <c r="AV271" s="563"/>
      <c r="AW271" s="563"/>
      <c r="AX271" s="563"/>
      <c r="AY271" s="563"/>
      <c r="AZ271" s="563"/>
      <c r="BA271" s="563"/>
      <c r="BB271" s="563"/>
      <c r="BC271" s="563"/>
      <c r="BD271" s="563"/>
      <c r="BE271" s="563"/>
      <c r="BF271" s="563"/>
      <c r="BG271" s="563"/>
      <c r="BH271" s="563"/>
      <c r="BI271" s="563"/>
      <c r="BJ271" s="563"/>
      <c r="BK271" s="563"/>
      <c r="BL271" s="563"/>
      <c r="BM271" s="563"/>
      <c r="BN271" s="563"/>
      <c r="BO271" s="563"/>
      <c r="BP271" s="563"/>
      <c r="BQ271" s="563"/>
      <c r="BR271" s="563"/>
      <c r="BS271" s="563"/>
      <c r="BT271" s="563"/>
      <c r="BU271" s="563"/>
      <c r="BV271" s="563"/>
      <c r="BW271" s="563"/>
      <c r="BX271" s="563"/>
      <c r="BY271" s="563"/>
      <c r="BZ271" s="563"/>
      <c r="CA271" s="563"/>
      <c r="CB271" s="563"/>
      <c r="CC271" s="563"/>
      <c r="CD271" s="563"/>
    </row>
    <row r="272" spans="1:82" ht="33.6" customHeight="1">
      <c r="A272" s="564">
        <v>70</v>
      </c>
      <c r="B272" s="564"/>
      <c r="C272" s="708"/>
      <c r="D272" s="708"/>
      <c r="E272" s="708"/>
      <c r="F272" s="708"/>
      <c r="G272" s="708"/>
      <c r="H272" s="708"/>
      <c r="I272" s="708"/>
      <c r="J272" s="708"/>
      <c r="K272" s="708"/>
      <c r="L272" s="708"/>
      <c r="M272" s="708"/>
      <c r="N272" s="708"/>
      <c r="O272" s="708"/>
      <c r="P272" s="708"/>
      <c r="Q272" s="709"/>
      <c r="R272" s="710"/>
      <c r="S272" s="710"/>
      <c r="T272" s="710"/>
      <c r="U272" s="710"/>
      <c r="V272" s="353" t="s">
        <v>56</v>
      </c>
      <c r="W272" s="711"/>
      <c r="X272" s="710"/>
      <c r="Y272" s="710"/>
      <c r="Z272" s="710"/>
      <c r="AA272" s="710"/>
      <c r="AB272" s="353" t="s">
        <v>56</v>
      </c>
      <c r="AC272" s="711"/>
      <c r="AD272" s="710"/>
      <c r="AE272" s="710"/>
      <c r="AF272" s="710"/>
      <c r="AG272" s="710"/>
      <c r="AH272" s="563"/>
      <c r="AI272" s="563"/>
      <c r="AJ272" s="563"/>
      <c r="AK272" s="563"/>
      <c r="AL272" s="563"/>
      <c r="AM272" s="563"/>
      <c r="AN272" s="563"/>
      <c r="AO272" s="563"/>
      <c r="AP272" s="563"/>
      <c r="AQ272" s="563"/>
      <c r="AR272" s="563"/>
      <c r="AS272" s="563"/>
      <c r="AT272" s="563"/>
      <c r="AU272" s="563"/>
      <c r="AV272" s="563"/>
      <c r="AW272" s="563"/>
      <c r="AX272" s="563"/>
      <c r="AY272" s="563"/>
      <c r="AZ272" s="563"/>
      <c r="BA272" s="563"/>
      <c r="BB272" s="563"/>
      <c r="BC272" s="563"/>
      <c r="BD272" s="563"/>
      <c r="BE272" s="563"/>
      <c r="BF272" s="563"/>
      <c r="BG272" s="563"/>
      <c r="BH272" s="563"/>
      <c r="BI272" s="563"/>
      <c r="BJ272" s="563"/>
      <c r="BK272" s="563"/>
      <c r="BL272" s="563"/>
      <c r="BM272" s="563"/>
      <c r="BN272" s="563"/>
      <c r="BO272" s="563"/>
      <c r="BP272" s="563"/>
      <c r="BQ272" s="563"/>
      <c r="BR272" s="563"/>
      <c r="BS272" s="563"/>
      <c r="BT272" s="563"/>
      <c r="BU272" s="563"/>
      <c r="BV272" s="563"/>
      <c r="BW272" s="563"/>
      <c r="BX272" s="563"/>
      <c r="BY272" s="563"/>
      <c r="BZ272" s="563"/>
      <c r="CA272" s="563"/>
      <c r="CB272" s="563"/>
      <c r="CC272" s="563"/>
      <c r="CD272" s="563"/>
    </row>
    <row r="273" spans="1:82" ht="33.6" customHeight="1">
      <c r="A273" s="564">
        <v>71</v>
      </c>
      <c r="B273" s="564"/>
      <c r="C273" s="708"/>
      <c r="D273" s="708"/>
      <c r="E273" s="708"/>
      <c r="F273" s="708"/>
      <c r="G273" s="708"/>
      <c r="H273" s="708"/>
      <c r="I273" s="708"/>
      <c r="J273" s="708"/>
      <c r="K273" s="708"/>
      <c r="L273" s="708"/>
      <c r="M273" s="708"/>
      <c r="N273" s="708"/>
      <c r="O273" s="708"/>
      <c r="P273" s="708"/>
      <c r="Q273" s="709"/>
      <c r="R273" s="710"/>
      <c r="S273" s="710"/>
      <c r="T273" s="710"/>
      <c r="U273" s="710"/>
      <c r="V273" s="353" t="s">
        <v>56</v>
      </c>
      <c r="W273" s="711"/>
      <c r="X273" s="710"/>
      <c r="Y273" s="710"/>
      <c r="Z273" s="710"/>
      <c r="AA273" s="710"/>
      <c r="AB273" s="353" t="s">
        <v>56</v>
      </c>
      <c r="AC273" s="711"/>
      <c r="AD273" s="710"/>
      <c r="AE273" s="710"/>
      <c r="AF273" s="710"/>
      <c r="AG273" s="710"/>
      <c r="AH273" s="563"/>
      <c r="AI273" s="563"/>
      <c r="AJ273" s="563"/>
      <c r="AK273" s="563"/>
      <c r="AL273" s="563"/>
      <c r="AM273" s="563"/>
      <c r="AN273" s="563"/>
      <c r="AO273" s="563"/>
      <c r="AP273" s="563"/>
      <c r="AQ273" s="563"/>
      <c r="AR273" s="563"/>
      <c r="AS273" s="563"/>
      <c r="AT273" s="563"/>
      <c r="AU273" s="563"/>
      <c r="AV273" s="563"/>
      <c r="AW273" s="563"/>
      <c r="AX273" s="563"/>
      <c r="AY273" s="563"/>
      <c r="AZ273" s="563"/>
      <c r="BA273" s="563"/>
      <c r="BB273" s="563"/>
      <c r="BC273" s="563"/>
      <c r="BD273" s="563"/>
      <c r="BE273" s="563"/>
      <c r="BF273" s="563"/>
      <c r="BG273" s="563"/>
      <c r="BH273" s="563"/>
      <c r="BI273" s="563"/>
      <c r="BJ273" s="563"/>
      <c r="BK273" s="563"/>
      <c r="BL273" s="563"/>
      <c r="BM273" s="563"/>
      <c r="BN273" s="563"/>
      <c r="BO273" s="563"/>
      <c r="BP273" s="563"/>
      <c r="BQ273" s="563"/>
      <c r="BR273" s="563"/>
      <c r="BS273" s="563"/>
      <c r="BT273" s="563"/>
      <c r="BU273" s="563"/>
      <c r="BV273" s="563"/>
      <c r="BW273" s="563"/>
      <c r="BX273" s="563"/>
      <c r="BY273" s="563"/>
      <c r="BZ273" s="563"/>
      <c r="CA273" s="563"/>
      <c r="CB273" s="563"/>
      <c r="CC273" s="563"/>
      <c r="CD273" s="563"/>
    </row>
    <row r="274" spans="1:82" ht="33.6" customHeight="1">
      <c r="A274" s="564">
        <v>72</v>
      </c>
      <c r="B274" s="564"/>
      <c r="C274" s="708"/>
      <c r="D274" s="708"/>
      <c r="E274" s="708"/>
      <c r="F274" s="708"/>
      <c r="G274" s="708"/>
      <c r="H274" s="708"/>
      <c r="I274" s="708"/>
      <c r="J274" s="708"/>
      <c r="K274" s="708"/>
      <c r="L274" s="708"/>
      <c r="M274" s="708"/>
      <c r="N274" s="708"/>
      <c r="O274" s="708"/>
      <c r="P274" s="708"/>
      <c r="Q274" s="709"/>
      <c r="R274" s="710"/>
      <c r="S274" s="710"/>
      <c r="T274" s="710"/>
      <c r="U274" s="710"/>
      <c r="V274" s="353" t="s">
        <v>56</v>
      </c>
      <c r="W274" s="711"/>
      <c r="X274" s="710"/>
      <c r="Y274" s="710"/>
      <c r="Z274" s="710"/>
      <c r="AA274" s="710"/>
      <c r="AB274" s="353" t="s">
        <v>56</v>
      </c>
      <c r="AC274" s="711"/>
      <c r="AD274" s="710"/>
      <c r="AE274" s="710"/>
      <c r="AF274" s="710"/>
      <c r="AG274" s="710"/>
      <c r="AH274" s="563"/>
      <c r="AI274" s="563"/>
      <c r="AJ274" s="563"/>
      <c r="AK274" s="563"/>
      <c r="AL274" s="563"/>
      <c r="AM274" s="563"/>
      <c r="AN274" s="563"/>
      <c r="AO274" s="563"/>
      <c r="AP274" s="563"/>
      <c r="AQ274" s="563"/>
      <c r="AR274" s="563"/>
      <c r="AS274" s="563"/>
      <c r="AT274" s="563"/>
      <c r="AU274" s="563"/>
      <c r="AV274" s="563"/>
      <c r="AW274" s="563"/>
      <c r="AX274" s="563"/>
      <c r="AY274" s="563"/>
      <c r="AZ274" s="563"/>
      <c r="BA274" s="563"/>
      <c r="BB274" s="563"/>
      <c r="BC274" s="563"/>
      <c r="BD274" s="563"/>
      <c r="BE274" s="563"/>
      <c r="BF274" s="563"/>
      <c r="BG274" s="563"/>
      <c r="BH274" s="563"/>
      <c r="BI274" s="563"/>
      <c r="BJ274" s="563"/>
      <c r="BK274" s="563"/>
      <c r="BL274" s="563"/>
      <c r="BM274" s="563"/>
      <c r="BN274" s="563"/>
      <c r="BO274" s="563"/>
      <c r="BP274" s="563"/>
      <c r="BQ274" s="563"/>
      <c r="BR274" s="563"/>
      <c r="BS274" s="563"/>
      <c r="BT274" s="563"/>
      <c r="BU274" s="563"/>
      <c r="BV274" s="563"/>
      <c r="BW274" s="563"/>
      <c r="BX274" s="563"/>
      <c r="BY274" s="563"/>
      <c r="BZ274" s="563"/>
      <c r="CA274" s="563"/>
      <c r="CB274" s="563"/>
      <c r="CC274" s="563"/>
      <c r="CD274" s="563"/>
    </row>
    <row r="275" spans="1:82" ht="33.6" customHeight="1">
      <c r="A275" s="564">
        <v>73</v>
      </c>
      <c r="B275" s="564"/>
      <c r="C275" s="708"/>
      <c r="D275" s="708"/>
      <c r="E275" s="708"/>
      <c r="F275" s="708"/>
      <c r="G275" s="708"/>
      <c r="H275" s="708"/>
      <c r="I275" s="708"/>
      <c r="J275" s="708"/>
      <c r="K275" s="708"/>
      <c r="L275" s="708"/>
      <c r="M275" s="708"/>
      <c r="N275" s="708"/>
      <c r="O275" s="708"/>
      <c r="P275" s="708"/>
      <c r="Q275" s="709"/>
      <c r="R275" s="710"/>
      <c r="S275" s="710"/>
      <c r="T275" s="710"/>
      <c r="U275" s="710"/>
      <c r="V275" s="353" t="s">
        <v>56</v>
      </c>
      <c r="W275" s="711"/>
      <c r="X275" s="710"/>
      <c r="Y275" s="710"/>
      <c r="Z275" s="710"/>
      <c r="AA275" s="710"/>
      <c r="AB275" s="353" t="s">
        <v>56</v>
      </c>
      <c r="AC275" s="711"/>
      <c r="AD275" s="710"/>
      <c r="AE275" s="710"/>
      <c r="AF275" s="710"/>
      <c r="AG275" s="710"/>
      <c r="AH275" s="563"/>
      <c r="AI275" s="563"/>
      <c r="AJ275" s="563"/>
      <c r="AK275" s="563"/>
      <c r="AL275" s="563"/>
      <c r="AM275" s="563"/>
      <c r="AN275" s="563"/>
      <c r="AO275" s="563"/>
      <c r="AP275" s="563"/>
      <c r="AQ275" s="563"/>
      <c r="AR275" s="563"/>
      <c r="AS275" s="563"/>
      <c r="AT275" s="563"/>
      <c r="AU275" s="563"/>
      <c r="AV275" s="563"/>
      <c r="AW275" s="563"/>
      <c r="AX275" s="563"/>
      <c r="AY275" s="563"/>
      <c r="AZ275" s="563"/>
      <c r="BA275" s="563"/>
      <c r="BB275" s="563"/>
      <c r="BC275" s="563"/>
      <c r="BD275" s="563"/>
      <c r="BE275" s="563"/>
      <c r="BF275" s="563"/>
      <c r="BG275" s="563"/>
      <c r="BH275" s="563"/>
      <c r="BI275" s="563"/>
      <c r="BJ275" s="563"/>
      <c r="BK275" s="563"/>
      <c r="BL275" s="563"/>
      <c r="BM275" s="563"/>
      <c r="BN275" s="563"/>
      <c r="BO275" s="563"/>
      <c r="BP275" s="563"/>
      <c r="BQ275" s="563"/>
      <c r="BR275" s="563"/>
      <c r="BS275" s="563"/>
      <c r="BT275" s="563"/>
      <c r="BU275" s="563"/>
      <c r="BV275" s="563"/>
      <c r="BW275" s="563"/>
      <c r="BX275" s="563"/>
      <c r="BY275" s="563"/>
      <c r="BZ275" s="563"/>
      <c r="CA275" s="563"/>
      <c r="CB275" s="563"/>
      <c r="CC275" s="563"/>
      <c r="CD275" s="563"/>
    </row>
    <row r="276" spans="1:82" ht="33.6" customHeight="1">
      <c r="A276" s="564">
        <v>74</v>
      </c>
      <c r="B276" s="564"/>
      <c r="C276" s="708"/>
      <c r="D276" s="708"/>
      <c r="E276" s="708"/>
      <c r="F276" s="708"/>
      <c r="G276" s="708"/>
      <c r="H276" s="708"/>
      <c r="I276" s="708"/>
      <c r="J276" s="708"/>
      <c r="K276" s="708"/>
      <c r="L276" s="708"/>
      <c r="M276" s="708"/>
      <c r="N276" s="708"/>
      <c r="O276" s="708"/>
      <c r="P276" s="708"/>
      <c r="Q276" s="709"/>
      <c r="R276" s="710"/>
      <c r="S276" s="710"/>
      <c r="T276" s="710"/>
      <c r="U276" s="710"/>
      <c r="V276" s="353" t="s">
        <v>56</v>
      </c>
      <c r="W276" s="711"/>
      <c r="X276" s="710"/>
      <c r="Y276" s="710"/>
      <c r="Z276" s="710"/>
      <c r="AA276" s="710"/>
      <c r="AB276" s="353" t="s">
        <v>56</v>
      </c>
      <c r="AC276" s="711"/>
      <c r="AD276" s="710"/>
      <c r="AE276" s="710"/>
      <c r="AF276" s="710"/>
      <c r="AG276" s="710"/>
      <c r="AH276" s="563"/>
      <c r="AI276" s="563"/>
      <c r="AJ276" s="563"/>
      <c r="AK276" s="563"/>
      <c r="AL276" s="563"/>
      <c r="AM276" s="563"/>
      <c r="AN276" s="563"/>
      <c r="AO276" s="563"/>
      <c r="AP276" s="563"/>
      <c r="AQ276" s="563"/>
      <c r="AR276" s="563"/>
      <c r="AS276" s="563"/>
      <c r="AT276" s="563"/>
      <c r="AU276" s="563"/>
      <c r="AV276" s="563"/>
      <c r="AW276" s="563"/>
      <c r="AX276" s="563"/>
      <c r="AY276" s="563"/>
      <c r="AZ276" s="563"/>
      <c r="BA276" s="563"/>
      <c r="BB276" s="563"/>
      <c r="BC276" s="563"/>
      <c r="BD276" s="563"/>
      <c r="BE276" s="563"/>
      <c r="BF276" s="563"/>
      <c r="BG276" s="563"/>
      <c r="BH276" s="563"/>
      <c r="BI276" s="563"/>
      <c r="BJ276" s="563"/>
      <c r="BK276" s="563"/>
      <c r="BL276" s="563"/>
      <c r="BM276" s="563"/>
      <c r="BN276" s="563"/>
      <c r="BO276" s="563"/>
      <c r="BP276" s="563"/>
      <c r="BQ276" s="563"/>
      <c r="BR276" s="563"/>
      <c r="BS276" s="563"/>
      <c r="BT276" s="563"/>
      <c r="BU276" s="563"/>
      <c r="BV276" s="563"/>
      <c r="BW276" s="563"/>
      <c r="BX276" s="563"/>
      <c r="BY276" s="563"/>
      <c r="BZ276" s="563"/>
      <c r="CA276" s="563"/>
      <c r="CB276" s="563"/>
      <c r="CC276" s="563"/>
      <c r="CD276" s="563"/>
    </row>
    <row r="277" spans="1:82" ht="33.6" customHeight="1">
      <c r="A277" s="564">
        <v>75</v>
      </c>
      <c r="B277" s="564"/>
      <c r="C277" s="708"/>
      <c r="D277" s="708"/>
      <c r="E277" s="708"/>
      <c r="F277" s="708"/>
      <c r="G277" s="708"/>
      <c r="H277" s="708"/>
      <c r="I277" s="708"/>
      <c r="J277" s="708"/>
      <c r="K277" s="708"/>
      <c r="L277" s="708"/>
      <c r="M277" s="708"/>
      <c r="N277" s="708"/>
      <c r="O277" s="708"/>
      <c r="P277" s="708"/>
      <c r="Q277" s="709"/>
      <c r="R277" s="710"/>
      <c r="S277" s="710"/>
      <c r="T277" s="710"/>
      <c r="U277" s="710"/>
      <c r="V277" s="353" t="s">
        <v>56</v>
      </c>
      <c r="W277" s="711"/>
      <c r="X277" s="710"/>
      <c r="Y277" s="710"/>
      <c r="Z277" s="710"/>
      <c r="AA277" s="710"/>
      <c r="AB277" s="353" t="s">
        <v>56</v>
      </c>
      <c r="AC277" s="711"/>
      <c r="AD277" s="710"/>
      <c r="AE277" s="710"/>
      <c r="AF277" s="710"/>
      <c r="AG277" s="710"/>
      <c r="AH277" s="563"/>
      <c r="AI277" s="563"/>
      <c r="AJ277" s="563"/>
      <c r="AK277" s="563"/>
      <c r="AL277" s="563"/>
      <c r="AM277" s="563"/>
      <c r="AN277" s="563"/>
      <c r="AO277" s="563"/>
      <c r="AP277" s="563"/>
      <c r="AQ277" s="563"/>
      <c r="AR277" s="563"/>
      <c r="AS277" s="563"/>
      <c r="AT277" s="563"/>
      <c r="AU277" s="563"/>
      <c r="AV277" s="563"/>
      <c r="AW277" s="563"/>
      <c r="AX277" s="563"/>
      <c r="AY277" s="563"/>
      <c r="AZ277" s="563"/>
      <c r="BA277" s="563"/>
      <c r="BB277" s="563"/>
      <c r="BC277" s="563"/>
      <c r="BD277" s="563"/>
      <c r="BE277" s="563"/>
      <c r="BF277" s="563"/>
      <c r="BG277" s="563"/>
      <c r="BH277" s="563"/>
      <c r="BI277" s="563"/>
      <c r="BJ277" s="563"/>
      <c r="BK277" s="563"/>
      <c r="BL277" s="563"/>
      <c r="BM277" s="563"/>
      <c r="BN277" s="563"/>
      <c r="BO277" s="563"/>
      <c r="BP277" s="563"/>
      <c r="BQ277" s="563"/>
      <c r="BR277" s="563"/>
      <c r="BS277" s="563"/>
      <c r="BT277" s="563"/>
      <c r="BU277" s="563"/>
      <c r="BV277" s="563"/>
      <c r="BW277" s="563"/>
      <c r="BX277" s="563"/>
      <c r="BY277" s="563"/>
      <c r="BZ277" s="563"/>
      <c r="CA277" s="563"/>
      <c r="CB277" s="563"/>
      <c r="CC277" s="563"/>
      <c r="CD277" s="563"/>
    </row>
    <row r="278" spans="1:82" ht="33.6" customHeight="1">
      <c r="A278" s="564">
        <v>76</v>
      </c>
      <c r="B278" s="564"/>
      <c r="C278" s="708"/>
      <c r="D278" s="708"/>
      <c r="E278" s="708"/>
      <c r="F278" s="708"/>
      <c r="G278" s="708"/>
      <c r="H278" s="708"/>
      <c r="I278" s="708"/>
      <c r="J278" s="708"/>
      <c r="K278" s="708"/>
      <c r="L278" s="708"/>
      <c r="M278" s="708"/>
      <c r="N278" s="708"/>
      <c r="O278" s="708"/>
      <c r="P278" s="708"/>
      <c r="Q278" s="709"/>
      <c r="R278" s="710"/>
      <c r="S278" s="710"/>
      <c r="T278" s="710"/>
      <c r="U278" s="710"/>
      <c r="V278" s="353" t="s">
        <v>56</v>
      </c>
      <c r="W278" s="711"/>
      <c r="X278" s="710"/>
      <c r="Y278" s="710"/>
      <c r="Z278" s="710"/>
      <c r="AA278" s="710"/>
      <c r="AB278" s="353" t="s">
        <v>56</v>
      </c>
      <c r="AC278" s="711"/>
      <c r="AD278" s="710"/>
      <c r="AE278" s="710"/>
      <c r="AF278" s="710"/>
      <c r="AG278" s="710"/>
      <c r="AH278" s="563"/>
      <c r="AI278" s="563"/>
      <c r="AJ278" s="563"/>
      <c r="AK278" s="563"/>
      <c r="AL278" s="563"/>
      <c r="AM278" s="563"/>
      <c r="AN278" s="563"/>
      <c r="AO278" s="563"/>
      <c r="AP278" s="563"/>
      <c r="AQ278" s="563"/>
      <c r="AR278" s="563"/>
      <c r="AS278" s="563"/>
      <c r="AT278" s="563"/>
      <c r="AU278" s="563"/>
      <c r="AV278" s="563"/>
      <c r="AW278" s="563"/>
      <c r="AX278" s="563"/>
      <c r="AY278" s="563"/>
      <c r="AZ278" s="563"/>
      <c r="BA278" s="563"/>
      <c r="BB278" s="563"/>
      <c r="BC278" s="563"/>
      <c r="BD278" s="563"/>
      <c r="BE278" s="563"/>
      <c r="BF278" s="563"/>
      <c r="BG278" s="563"/>
      <c r="BH278" s="563"/>
      <c r="BI278" s="563"/>
      <c r="BJ278" s="563"/>
      <c r="BK278" s="563"/>
      <c r="BL278" s="563"/>
      <c r="BM278" s="563"/>
      <c r="BN278" s="563"/>
      <c r="BO278" s="563"/>
      <c r="BP278" s="563"/>
      <c r="BQ278" s="563"/>
      <c r="BR278" s="563"/>
      <c r="BS278" s="563"/>
      <c r="BT278" s="563"/>
      <c r="BU278" s="563"/>
      <c r="BV278" s="563"/>
      <c r="BW278" s="563"/>
      <c r="BX278" s="563"/>
      <c r="BY278" s="563"/>
      <c r="BZ278" s="563"/>
      <c r="CA278" s="563"/>
      <c r="CB278" s="563"/>
      <c r="CC278" s="563"/>
      <c r="CD278" s="563"/>
    </row>
    <row r="279" spans="1:82" ht="33.6" customHeight="1">
      <c r="A279" s="564">
        <v>77</v>
      </c>
      <c r="B279" s="564"/>
      <c r="C279" s="708"/>
      <c r="D279" s="708"/>
      <c r="E279" s="708"/>
      <c r="F279" s="708"/>
      <c r="G279" s="708"/>
      <c r="H279" s="708"/>
      <c r="I279" s="708"/>
      <c r="J279" s="708"/>
      <c r="K279" s="708"/>
      <c r="L279" s="708"/>
      <c r="M279" s="708"/>
      <c r="N279" s="708"/>
      <c r="O279" s="708"/>
      <c r="P279" s="708"/>
      <c r="Q279" s="709"/>
      <c r="R279" s="710"/>
      <c r="S279" s="710"/>
      <c r="T279" s="710"/>
      <c r="U279" s="710"/>
      <c r="V279" s="353" t="s">
        <v>56</v>
      </c>
      <c r="W279" s="711"/>
      <c r="X279" s="710"/>
      <c r="Y279" s="710"/>
      <c r="Z279" s="710"/>
      <c r="AA279" s="710"/>
      <c r="AB279" s="353" t="s">
        <v>56</v>
      </c>
      <c r="AC279" s="711"/>
      <c r="AD279" s="710"/>
      <c r="AE279" s="710"/>
      <c r="AF279" s="710"/>
      <c r="AG279" s="710"/>
      <c r="AH279" s="563"/>
      <c r="AI279" s="563"/>
      <c r="AJ279" s="563"/>
      <c r="AK279" s="563"/>
      <c r="AL279" s="563"/>
      <c r="AM279" s="563"/>
      <c r="AN279" s="563"/>
      <c r="AO279" s="563"/>
      <c r="AP279" s="563"/>
      <c r="AQ279" s="563"/>
      <c r="AR279" s="563"/>
      <c r="AS279" s="563"/>
      <c r="AT279" s="563"/>
      <c r="AU279" s="563"/>
      <c r="AV279" s="563"/>
      <c r="AW279" s="563"/>
      <c r="AX279" s="563"/>
      <c r="AY279" s="563"/>
      <c r="AZ279" s="563"/>
      <c r="BA279" s="563"/>
      <c r="BB279" s="563"/>
      <c r="BC279" s="563"/>
      <c r="BD279" s="563"/>
      <c r="BE279" s="563"/>
      <c r="BF279" s="563"/>
      <c r="BG279" s="563"/>
      <c r="BH279" s="563"/>
      <c r="BI279" s="563"/>
      <c r="BJ279" s="563"/>
      <c r="BK279" s="563"/>
      <c r="BL279" s="563"/>
      <c r="BM279" s="563"/>
      <c r="BN279" s="563"/>
      <c r="BO279" s="563"/>
      <c r="BP279" s="563"/>
      <c r="BQ279" s="563"/>
      <c r="BR279" s="563"/>
      <c r="BS279" s="563"/>
      <c r="BT279" s="563"/>
      <c r="BU279" s="563"/>
      <c r="BV279" s="563"/>
      <c r="BW279" s="563"/>
      <c r="BX279" s="563"/>
      <c r="BY279" s="563"/>
      <c r="BZ279" s="563"/>
      <c r="CA279" s="563"/>
      <c r="CB279" s="563"/>
      <c r="CC279" s="563"/>
      <c r="CD279" s="563"/>
    </row>
    <row r="280" spans="1:82" ht="33.6" customHeight="1">
      <c r="A280" s="564">
        <v>78</v>
      </c>
      <c r="B280" s="564"/>
      <c r="C280" s="708"/>
      <c r="D280" s="708"/>
      <c r="E280" s="708"/>
      <c r="F280" s="708"/>
      <c r="G280" s="708"/>
      <c r="H280" s="708"/>
      <c r="I280" s="708"/>
      <c r="J280" s="708"/>
      <c r="K280" s="708"/>
      <c r="L280" s="708"/>
      <c r="M280" s="708"/>
      <c r="N280" s="708"/>
      <c r="O280" s="708"/>
      <c r="P280" s="708"/>
      <c r="Q280" s="709"/>
      <c r="R280" s="710"/>
      <c r="S280" s="710"/>
      <c r="T280" s="710"/>
      <c r="U280" s="710"/>
      <c r="V280" s="353" t="s">
        <v>56</v>
      </c>
      <c r="W280" s="711"/>
      <c r="X280" s="710"/>
      <c r="Y280" s="710"/>
      <c r="Z280" s="710"/>
      <c r="AA280" s="710"/>
      <c r="AB280" s="353" t="s">
        <v>56</v>
      </c>
      <c r="AC280" s="711"/>
      <c r="AD280" s="710"/>
      <c r="AE280" s="710"/>
      <c r="AF280" s="710"/>
      <c r="AG280" s="710"/>
      <c r="AH280" s="563"/>
      <c r="AI280" s="563"/>
      <c r="AJ280" s="563"/>
      <c r="AK280" s="563"/>
      <c r="AL280" s="563"/>
      <c r="AM280" s="563"/>
      <c r="AN280" s="563"/>
      <c r="AO280" s="563"/>
      <c r="AP280" s="563"/>
      <c r="AQ280" s="563"/>
      <c r="AR280" s="563"/>
      <c r="AS280" s="563"/>
      <c r="AT280" s="563"/>
      <c r="AU280" s="563"/>
      <c r="AV280" s="563"/>
      <c r="AW280" s="563"/>
      <c r="AX280" s="563"/>
      <c r="AY280" s="563"/>
      <c r="AZ280" s="563"/>
      <c r="BA280" s="563"/>
      <c r="BB280" s="563"/>
      <c r="BC280" s="563"/>
      <c r="BD280" s="563"/>
      <c r="BE280" s="563"/>
      <c r="BF280" s="563"/>
      <c r="BG280" s="563"/>
      <c r="BH280" s="563"/>
      <c r="BI280" s="563"/>
      <c r="BJ280" s="563"/>
      <c r="BK280" s="563"/>
      <c r="BL280" s="563"/>
      <c r="BM280" s="563"/>
      <c r="BN280" s="563"/>
      <c r="BO280" s="563"/>
      <c r="BP280" s="563"/>
      <c r="BQ280" s="563"/>
      <c r="BR280" s="563"/>
      <c r="BS280" s="563"/>
      <c r="BT280" s="563"/>
      <c r="BU280" s="563"/>
      <c r="BV280" s="563"/>
      <c r="BW280" s="563"/>
      <c r="BX280" s="563"/>
      <c r="BY280" s="563"/>
      <c r="BZ280" s="563"/>
      <c r="CA280" s="563"/>
      <c r="CB280" s="563"/>
      <c r="CC280" s="563"/>
      <c r="CD280" s="563"/>
    </row>
    <row r="281" spans="1:82" ht="33.6" customHeight="1">
      <c r="A281" s="564">
        <v>79</v>
      </c>
      <c r="B281" s="564"/>
      <c r="C281" s="708"/>
      <c r="D281" s="708"/>
      <c r="E281" s="708"/>
      <c r="F281" s="708"/>
      <c r="G281" s="708"/>
      <c r="H281" s="708"/>
      <c r="I281" s="708"/>
      <c r="J281" s="708"/>
      <c r="K281" s="708"/>
      <c r="L281" s="708"/>
      <c r="M281" s="708"/>
      <c r="N281" s="708"/>
      <c r="O281" s="708"/>
      <c r="P281" s="708"/>
      <c r="Q281" s="709"/>
      <c r="R281" s="710"/>
      <c r="S281" s="710"/>
      <c r="T281" s="710"/>
      <c r="U281" s="710"/>
      <c r="V281" s="353" t="s">
        <v>56</v>
      </c>
      <c r="W281" s="711"/>
      <c r="X281" s="710"/>
      <c r="Y281" s="710"/>
      <c r="Z281" s="710"/>
      <c r="AA281" s="710"/>
      <c r="AB281" s="353" t="s">
        <v>56</v>
      </c>
      <c r="AC281" s="711"/>
      <c r="AD281" s="710"/>
      <c r="AE281" s="710"/>
      <c r="AF281" s="710"/>
      <c r="AG281" s="710"/>
      <c r="AH281" s="563"/>
      <c r="AI281" s="563"/>
      <c r="AJ281" s="563"/>
      <c r="AK281" s="563"/>
      <c r="AL281" s="563"/>
      <c r="AM281" s="563"/>
      <c r="AN281" s="563"/>
      <c r="AO281" s="563"/>
      <c r="AP281" s="563"/>
      <c r="AQ281" s="563"/>
      <c r="AR281" s="563"/>
      <c r="AS281" s="563"/>
      <c r="AT281" s="563"/>
      <c r="AU281" s="563"/>
      <c r="AV281" s="563"/>
      <c r="AW281" s="563"/>
      <c r="AX281" s="563"/>
      <c r="AY281" s="563"/>
      <c r="AZ281" s="563"/>
      <c r="BA281" s="563"/>
      <c r="BB281" s="563"/>
      <c r="BC281" s="563"/>
      <c r="BD281" s="563"/>
      <c r="BE281" s="563"/>
      <c r="BF281" s="563"/>
      <c r="BG281" s="563"/>
      <c r="BH281" s="563"/>
      <c r="BI281" s="563"/>
      <c r="BJ281" s="563"/>
      <c r="BK281" s="563"/>
      <c r="BL281" s="563"/>
      <c r="BM281" s="563"/>
      <c r="BN281" s="563"/>
      <c r="BO281" s="563"/>
      <c r="BP281" s="563"/>
      <c r="BQ281" s="563"/>
      <c r="BR281" s="563"/>
      <c r="BS281" s="563"/>
      <c r="BT281" s="563"/>
      <c r="BU281" s="563"/>
      <c r="BV281" s="563"/>
      <c r="BW281" s="563"/>
      <c r="BX281" s="563"/>
      <c r="BY281" s="563"/>
      <c r="BZ281" s="563"/>
      <c r="CA281" s="563"/>
      <c r="CB281" s="563"/>
      <c r="CC281" s="563"/>
      <c r="CD281" s="563"/>
    </row>
    <row r="282" spans="1:82" ht="33.6" customHeight="1">
      <c r="A282" s="564">
        <v>80</v>
      </c>
      <c r="B282" s="564"/>
      <c r="C282" s="708"/>
      <c r="D282" s="708"/>
      <c r="E282" s="708"/>
      <c r="F282" s="708"/>
      <c r="G282" s="708"/>
      <c r="H282" s="708"/>
      <c r="I282" s="708"/>
      <c r="J282" s="708"/>
      <c r="K282" s="708"/>
      <c r="L282" s="708"/>
      <c r="M282" s="708"/>
      <c r="N282" s="708"/>
      <c r="O282" s="708"/>
      <c r="P282" s="708"/>
      <c r="Q282" s="709"/>
      <c r="R282" s="710"/>
      <c r="S282" s="710"/>
      <c r="T282" s="710"/>
      <c r="U282" s="710"/>
      <c r="V282" s="353" t="s">
        <v>56</v>
      </c>
      <c r="W282" s="711"/>
      <c r="X282" s="710"/>
      <c r="Y282" s="710"/>
      <c r="Z282" s="710"/>
      <c r="AA282" s="710"/>
      <c r="AB282" s="353" t="s">
        <v>56</v>
      </c>
      <c r="AC282" s="711"/>
      <c r="AD282" s="710"/>
      <c r="AE282" s="710"/>
      <c r="AF282" s="710"/>
      <c r="AG282" s="710"/>
      <c r="AH282" s="563"/>
      <c r="AI282" s="563"/>
      <c r="AJ282" s="563"/>
      <c r="AK282" s="563"/>
      <c r="AL282" s="563"/>
      <c r="AM282" s="563"/>
      <c r="AN282" s="563"/>
      <c r="AO282" s="563"/>
      <c r="AP282" s="563"/>
      <c r="AQ282" s="563"/>
      <c r="AR282" s="563"/>
      <c r="AS282" s="563"/>
      <c r="AT282" s="563"/>
      <c r="AU282" s="563"/>
      <c r="AV282" s="563"/>
      <c r="AW282" s="563"/>
      <c r="AX282" s="563"/>
      <c r="AY282" s="563"/>
      <c r="AZ282" s="563"/>
      <c r="BA282" s="563"/>
      <c r="BB282" s="563"/>
      <c r="BC282" s="563"/>
      <c r="BD282" s="563"/>
      <c r="BE282" s="563"/>
      <c r="BF282" s="563"/>
      <c r="BG282" s="563"/>
      <c r="BH282" s="563"/>
      <c r="BI282" s="563"/>
      <c r="BJ282" s="563"/>
      <c r="BK282" s="563"/>
      <c r="BL282" s="563"/>
      <c r="BM282" s="563"/>
      <c r="BN282" s="563"/>
      <c r="BO282" s="563"/>
      <c r="BP282" s="563"/>
      <c r="BQ282" s="563"/>
      <c r="BR282" s="563"/>
      <c r="BS282" s="563"/>
      <c r="BT282" s="563"/>
      <c r="BU282" s="563"/>
      <c r="BV282" s="563"/>
      <c r="BW282" s="563"/>
      <c r="BX282" s="563"/>
      <c r="BY282" s="563"/>
      <c r="BZ282" s="563"/>
      <c r="CA282" s="563"/>
      <c r="CB282" s="563"/>
      <c r="CC282" s="563"/>
      <c r="CD282" s="563"/>
    </row>
    <row r="283" spans="1:82" ht="19.5" customHeight="1">
      <c r="A283" s="99"/>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c r="BM283" s="167"/>
      <c r="BN283" s="167"/>
      <c r="BO283" s="167"/>
      <c r="BP283" s="167"/>
      <c r="BQ283" s="167"/>
      <c r="BR283" s="167"/>
      <c r="BS283" s="167"/>
      <c r="BT283" s="167"/>
      <c r="BU283" s="167"/>
      <c r="BV283" s="167"/>
      <c r="BW283" s="167"/>
      <c r="BX283" s="167"/>
      <c r="BY283" s="167"/>
      <c r="BZ283" s="167"/>
      <c r="CA283" s="167"/>
    </row>
    <row r="284" spans="1:82" ht="19.5" customHeight="1">
      <c r="A284" s="99"/>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1"/>
    </row>
  </sheetData>
  <sheetProtection sheet="1" objects="1" selectLockedCells="1"/>
  <mergeCells count="2229">
    <mergeCell ref="A281:B281"/>
    <mergeCell ref="C281:P281"/>
    <mergeCell ref="Q281:U281"/>
    <mergeCell ref="W281:AA281"/>
    <mergeCell ref="AC281:AG281"/>
    <mergeCell ref="AH281:CD281"/>
    <mergeCell ref="A282:B282"/>
    <mergeCell ref="C282:P282"/>
    <mergeCell ref="Q282:U282"/>
    <mergeCell ref="W282:AA282"/>
    <mergeCell ref="AC282:AG282"/>
    <mergeCell ref="AH282:CD282"/>
    <mergeCell ref="A279:B279"/>
    <mergeCell ref="C279:P279"/>
    <mergeCell ref="Q279:U279"/>
    <mergeCell ref="W279:AA279"/>
    <mergeCell ref="AC279:AG279"/>
    <mergeCell ref="AH279:CD279"/>
    <mergeCell ref="A280:B280"/>
    <mergeCell ref="C280:P280"/>
    <mergeCell ref="Q280:U280"/>
    <mergeCell ref="W280:AA280"/>
    <mergeCell ref="AC280:AG280"/>
    <mergeCell ref="AH280:CD280"/>
    <mergeCell ref="A277:B277"/>
    <mergeCell ref="C277:P277"/>
    <mergeCell ref="Q277:U277"/>
    <mergeCell ref="W277:AA277"/>
    <mergeCell ref="AC277:AG277"/>
    <mergeCell ref="AH277:CD277"/>
    <mergeCell ref="A278:B278"/>
    <mergeCell ref="C278:P278"/>
    <mergeCell ref="Q278:U278"/>
    <mergeCell ref="W278:AA278"/>
    <mergeCell ref="AC278:AG278"/>
    <mergeCell ref="AH278:CD278"/>
    <mergeCell ref="A275:B275"/>
    <mergeCell ref="C275:P275"/>
    <mergeCell ref="Q275:U275"/>
    <mergeCell ref="W275:AA275"/>
    <mergeCell ref="AC275:AG275"/>
    <mergeCell ref="AH275:CD275"/>
    <mergeCell ref="A276:B276"/>
    <mergeCell ref="C276:P276"/>
    <mergeCell ref="Q276:U276"/>
    <mergeCell ref="W276:AA276"/>
    <mergeCell ref="AC276:AG276"/>
    <mergeCell ref="AH276:CD276"/>
    <mergeCell ref="A273:B273"/>
    <mergeCell ref="C273:P273"/>
    <mergeCell ref="Q273:U273"/>
    <mergeCell ref="W273:AA273"/>
    <mergeCell ref="AC273:AG273"/>
    <mergeCell ref="AH273:CD273"/>
    <mergeCell ref="A274:B274"/>
    <mergeCell ref="C274:P274"/>
    <mergeCell ref="Q274:U274"/>
    <mergeCell ref="W274:AA274"/>
    <mergeCell ref="AC274:AG274"/>
    <mergeCell ref="AH274:CD274"/>
    <mergeCell ref="A271:B271"/>
    <mergeCell ref="C271:P271"/>
    <mergeCell ref="Q271:U271"/>
    <mergeCell ref="W271:AA271"/>
    <mergeCell ref="AC271:AG271"/>
    <mergeCell ref="AH271:CD271"/>
    <mergeCell ref="A272:B272"/>
    <mergeCell ref="C272:P272"/>
    <mergeCell ref="Q272:U272"/>
    <mergeCell ref="W272:AA272"/>
    <mergeCell ref="AC272:AG272"/>
    <mergeCell ref="AH272:CD272"/>
    <mergeCell ref="A269:B269"/>
    <mergeCell ref="C269:P269"/>
    <mergeCell ref="Q269:U269"/>
    <mergeCell ref="W269:AA269"/>
    <mergeCell ref="AC269:AG269"/>
    <mergeCell ref="AH269:CD269"/>
    <mergeCell ref="A270:B270"/>
    <mergeCell ref="C270:P270"/>
    <mergeCell ref="Q270:U270"/>
    <mergeCell ref="W270:AA270"/>
    <mergeCell ref="AC270:AG270"/>
    <mergeCell ref="AH270:CD270"/>
    <mergeCell ref="A267:B267"/>
    <mergeCell ref="C267:P267"/>
    <mergeCell ref="Q267:U267"/>
    <mergeCell ref="W267:AA267"/>
    <mergeCell ref="AC267:AG267"/>
    <mergeCell ref="AH267:CD267"/>
    <mergeCell ref="A268:B268"/>
    <mergeCell ref="C268:P268"/>
    <mergeCell ref="Q268:U268"/>
    <mergeCell ref="W268:AA268"/>
    <mergeCell ref="AC268:AG268"/>
    <mergeCell ref="AH268:CD268"/>
    <mergeCell ref="A265:B265"/>
    <mergeCell ref="C265:P265"/>
    <mergeCell ref="Q265:U265"/>
    <mergeCell ref="W265:AA265"/>
    <mergeCell ref="AC265:AG265"/>
    <mergeCell ref="AH265:CD265"/>
    <mergeCell ref="A266:B266"/>
    <mergeCell ref="C266:P266"/>
    <mergeCell ref="Q266:U266"/>
    <mergeCell ref="W266:AA266"/>
    <mergeCell ref="AC266:AG266"/>
    <mergeCell ref="AH266:CD266"/>
    <mergeCell ref="A263:B263"/>
    <mergeCell ref="C263:P263"/>
    <mergeCell ref="Q263:U263"/>
    <mergeCell ref="W263:AA263"/>
    <mergeCell ref="AC263:AG263"/>
    <mergeCell ref="AH263:CD263"/>
    <mergeCell ref="A264:B264"/>
    <mergeCell ref="C264:P264"/>
    <mergeCell ref="Q264:U264"/>
    <mergeCell ref="W264:AA264"/>
    <mergeCell ref="AC264:AG264"/>
    <mergeCell ref="AH264:CD264"/>
    <mergeCell ref="A261:B261"/>
    <mergeCell ref="C261:P261"/>
    <mergeCell ref="Q261:U261"/>
    <mergeCell ref="W261:AA261"/>
    <mergeCell ref="AC261:AG261"/>
    <mergeCell ref="AH261:CD261"/>
    <mergeCell ref="A262:B262"/>
    <mergeCell ref="C262:P262"/>
    <mergeCell ref="Q262:U262"/>
    <mergeCell ref="W262:AA262"/>
    <mergeCell ref="AC262:AG262"/>
    <mergeCell ref="AH262:CD262"/>
    <mergeCell ref="A259:B259"/>
    <mergeCell ref="C259:P259"/>
    <mergeCell ref="Q259:U259"/>
    <mergeCell ref="W259:AA259"/>
    <mergeCell ref="AC259:AG259"/>
    <mergeCell ref="AH259:CD259"/>
    <mergeCell ref="A260:B260"/>
    <mergeCell ref="C260:P260"/>
    <mergeCell ref="Q260:U260"/>
    <mergeCell ref="W260:AA260"/>
    <mergeCell ref="AC260:AG260"/>
    <mergeCell ref="AH260:CD260"/>
    <mergeCell ref="A257:B257"/>
    <mergeCell ref="C257:P257"/>
    <mergeCell ref="Q257:U257"/>
    <mergeCell ref="W257:AA257"/>
    <mergeCell ref="AC257:AG257"/>
    <mergeCell ref="AH257:CD257"/>
    <mergeCell ref="A258:B258"/>
    <mergeCell ref="C258:P258"/>
    <mergeCell ref="Q258:U258"/>
    <mergeCell ref="W258:AA258"/>
    <mergeCell ref="AC258:AG258"/>
    <mergeCell ref="AH258:CD258"/>
    <mergeCell ref="Q255:U255"/>
    <mergeCell ref="W255:AA255"/>
    <mergeCell ref="AC255:AG255"/>
    <mergeCell ref="AH255:CD255"/>
    <mergeCell ref="A256:B256"/>
    <mergeCell ref="C256:P256"/>
    <mergeCell ref="Q256:U256"/>
    <mergeCell ref="W256:AA256"/>
    <mergeCell ref="AC256:AG256"/>
    <mergeCell ref="AH256:CD256"/>
    <mergeCell ref="A251:B251"/>
    <mergeCell ref="C251:P251"/>
    <mergeCell ref="Q251:U251"/>
    <mergeCell ref="W251:AA251"/>
    <mergeCell ref="AC251:AG251"/>
    <mergeCell ref="AH251:CD251"/>
    <mergeCell ref="A252:B252"/>
    <mergeCell ref="C252:P252"/>
    <mergeCell ref="Q252:U252"/>
    <mergeCell ref="W252:AA252"/>
    <mergeCell ref="AC252:AG252"/>
    <mergeCell ref="AH252:CD252"/>
    <mergeCell ref="A249:B249"/>
    <mergeCell ref="C249:P249"/>
    <mergeCell ref="Q249:U249"/>
    <mergeCell ref="W249:AA249"/>
    <mergeCell ref="AC249:AG249"/>
    <mergeCell ref="AH249:CD249"/>
    <mergeCell ref="A250:B250"/>
    <mergeCell ref="C250:P250"/>
    <mergeCell ref="Q250:U250"/>
    <mergeCell ref="W250:AA250"/>
    <mergeCell ref="AC250:AG250"/>
    <mergeCell ref="AH250:CD250"/>
    <mergeCell ref="AH248:CD248"/>
    <mergeCell ref="A232:B232"/>
    <mergeCell ref="C232:P232"/>
    <mergeCell ref="Q232:U232"/>
    <mergeCell ref="W232:AA232"/>
    <mergeCell ref="AC232:AG232"/>
    <mergeCell ref="AH232:CD232"/>
    <mergeCell ref="AC236:AG236"/>
    <mergeCell ref="AH236:CD236"/>
    <mergeCell ref="A233:B233"/>
    <mergeCell ref="C233:P233"/>
    <mergeCell ref="Q233:U233"/>
    <mergeCell ref="W233:AA233"/>
    <mergeCell ref="AC233:AG233"/>
    <mergeCell ref="AH233:CD233"/>
    <mergeCell ref="A234:B234"/>
    <mergeCell ref="C234:P234"/>
    <mergeCell ref="Q234:U234"/>
    <mergeCell ref="W234:AA234"/>
    <mergeCell ref="AC234:AG234"/>
    <mergeCell ref="AH234:CD234"/>
    <mergeCell ref="BZ239:CA239"/>
    <mergeCell ref="CC239:CD239"/>
    <mergeCell ref="B27:AC27"/>
    <mergeCell ref="Q242:AG242"/>
    <mergeCell ref="A243:B243"/>
    <mergeCell ref="C243:P243"/>
    <mergeCell ref="Q243:U243"/>
    <mergeCell ref="W243:AA243"/>
    <mergeCell ref="AC243:AG243"/>
    <mergeCell ref="AH243:CD243"/>
    <mergeCell ref="A244:B244"/>
    <mergeCell ref="C244:P244"/>
    <mergeCell ref="Q244:U244"/>
    <mergeCell ref="W244:AA244"/>
    <mergeCell ref="AC244:AG244"/>
    <mergeCell ref="AH244:CD244"/>
    <mergeCell ref="A245:B245"/>
    <mergeCell ref="A253:B253"/>
    <mergeCell ref="C253:P253"/>
    <mergeCell ref="Q253:U253"/>
    <mergeCell ref="W253:AA253"/>
    <mergeCell ref="AC253:AG253"/>
    <mergeCell ref="AH253:CD253"/>
    <mergeCell ref="A235:B235"/>
    <mergeCell ref="C235:P235"/>
    <mergeCell ref="Q235:U235"/>
    <mergeCell ref="W235:AA235"/>
    <mergeCell ref="AC235:AG235"/>
    <mergeCell ref="AH235:CD235"/>
    <mergeCell ref="A236:B236"/>
    <mergeCell ref="C236:P236"/>
    <mergeCell ref="Q236:U236"/>
    <mergeCell ref="W236:AA236"/>
    <mergeCell ref="AC248:AG248"/>
    <mergeCell ref="A254:B254"/>
    <mergeCell ref="C254:P254"/>
    <mergeCell ref="Q254:U254"/>
    <mergeCell ref="W254:AA254"/>
    <mergeCell ref="AC254:AG254"/>
    <mergeCell ref="AH254:CD254"/>
    <mergeCell ref="A255:B255"/>
    <mergeCell ref="C255:P255"/>
    <mergeCell ref="A242:B242"/>
    <mergeCell ref="C242:P242"/>
    <mergeCell ref="AH242:CD242"/>
    <mergeCell ref="C245:P245"/>
    <mergeCell ref="Q245:U245"/>
    <mergeCell ref="W245:AA245"/>
    <mergeCell ref="AC245:AG245"/>
    <mergeCell ref="AH245:CD245"/>
    <mergeCell ref="A246:B246"/>
    <mergeCell ref="C246:P246"/>
    <mergeCell ref="Q246:U246"/>
    <mergeCell ref="W246:AA246"/>
    <mergeCell ref="AC246:AG246"/>
    <mergeCell ref="AH246:CD246"/>
    <mergeCell ref="A247:B247"/>
    <mergeCell ref="C247:P247"/>
    <mergeCell ref="Q247:U247"/>
    <mergeCell ref="W247:AA247"/>
    <mergeCell ref="AC247:AG247"/>
    <mergeCell ref="AH247:CD247"/>
    <mergeCell ref="A248:B248"/>
    <mergeCell ref="C248:P248"/>
    <mergeCell ref="Q248:U248"/>
    <mergeCell ref="W248:AA248"/>
    <mergeCell ref="A231:B231"/>
    <mergeCell ref="C231:P231"/>
    <mergeCell ref="Q231:U231"/>
    <mergeCell ref="W231:AA231"/>
    <mergeCell ref="AC231:AG231"/>
    <mergeCell ref="AH231:CD231"/>
    <mergeCell ref="A229:B229"/>
    <mergeCell ref="C229:P229"/>
    <mergeCell ref="Q229:U229"/>
    <mergeCell ref="W229:AA229"/>
    <mergeCell ref="AC229:AG229"/>
    <mergeCell ref="AH229:CD229"/>
    <mergeCell ref="A230:B230"/>
    <mergeCell ref="C230:P230"/>
    <mergeCell ref="Q230:U230"/>
    <mergeCell ref="W230:AA230"/>
    <mergeCell ref="AC230:AG230"/>
    <mergeCell ref="AH230:CD230"/>
    <mergeCell ref="A227:B227"/>
    <mergeCell ref="C227:P227"/>
    <mergeCell ref="Q227:U227"/>
    <mergeCell ref="W227:AA227"/>
    <mergeCell ref="AC227:AG227"/>
    <mergeCell ref="AH227:CD227"/>
    <mergeCell ref="A228:B228"/>
    <mergeCell ref="C228:P228"/>
    <mergeCell ref="Q228:U228"/>
    <mergeCell ref="W228:AA228"/>
    <mergeCell ref="AC228:AG228"/>
    <mergeCell ref="AH228:CD228"/>
    <mergeCell ref="AH199:CD199"/>
    <mergeCell ref="AH200:CD200"/>
    <mergeCell ref="AH201:CD201"/>
    <mergeCell ref="AH202:CD202"/>
    <mergeCell ref="AH203:CD203"/>
    <mergeCell ref="AH204:CD204"/>
    <mergeCell ref="AH205:CD205"/>
    <mergeCell ref="AH206:CD206"/>
    <mergeCell ref="AH207:CD207"/>
    <mergeCell ref="A205:B205"/>
    <mergeCell ref="C205:P205"/>
    <mergeCell ref="A206:B206"/>
    <mergeCell ref="C206:P206"/>
    <mergeCell ref="A202:B202"/>
    <mergeCell ref="C202:P202"/>
    <mergeCell ref="A203:B203"/>
    <mergeCell ref="C203:P203"/>
    <mergeCell ref="A204:B204"/>
    <mergeCell ref="C204:P204"/>
    <mergeCell ref="A201:B201"/>
    <mergeCell ref="B189:CD189"/>
    <mergeCell ref="N190:CD190"/>
    <mergeCell ref="N192:CD192"/>
    <mergeCell ref="Q197:U197"/>
    <mergeCell ref="W197:AA197"/>
    <mergeCell ref="AC197:AG197"/>
    <mergeCell ref="AH196:CD196"/>
    <mergeCell ref="AH197:CD197"/>
    <mergeCell ref="AH198:CD198"/>
    <mergeCell ref="A172:CB172"/>
    <mergeCell ref="A173:CB173"/>
    <mergeCell ref="BF165:BI165"/>
    <mergeCell ref="BJ165:BK165"/>
    <mergeCell ref="BL165:BO165"/>
    <mergeCell ref="BP165:BQ165"/>
    <mergeCell ref="BR165:CD165"/>
    <mergeCell ref="A166:B166"/>
    <mergeCell ref="AI166:AM166"/>
    <mergeCell ref="AN166:AQ166"/>
    <mergeCell ref="AR166:AS166"/>
    <mergeCell ref="AT166:AU166"/>
    <mergeCell ref="AV166:AW166"/>
    <mergeCell ref="AX166:BA166"/>
    <mergeCell ref="BB166:BE166"/>
    <mergeCell ref="BF166:BI166"/>
    <mergeCell ref="BJ166:BK166"/>
    <mergeCell ref="BL166:BO166"/>
    <mergeCell ref="BP166:BQ166"/>
    <mergeCell ref="BR166:CD166"/>
    <mergeCell ref="A165:B165"/>
    <mergeCell ref="B175:CD185"/>
    <mergeCell ref="AI165:AM165"/>
    <mergeCell ref="AN165:AQ165"/>
    <mergeCell ref="AR165:AS165"/>
    <mergeCell ref="AT165:AU165"/>
    <mergeCell ref="AV165:AW165"/>
    <mergeCell ref="AX165:BA165"/>
    <mergeCell ref="BB165:BE165"/>
    <mergeCell ref="BF163:BI163"/>
    <mergeCell ref="BJ163:BK163"/>
    <mergeCell ref="BL163:BO163"/>
    <mergeCell ref="BP163:BQ163"/>
    <mergeCell ref="BR163:CD163"/>
    <mergeCell ref="A164:B164"/>
    <mergeCell ref="AI164:AM164"/>
    <mergeCell ref="AN164:AQ164"/>
    <mergeCell ref="AR164:AS164"/>
    <mergeCell ref="AT164:AU164"/>
    <mergeCell ref="AV164:AW164"/>
    <mergeCell ref="AX164:BA164"/>
    <mergeCell ref="BB164:BE164"/>
    <mergeCell ref="BF164:BI164"/>
    <mergeCell ref="BJ164:BK164"/>
    <mergeCell ref="BL164:BO164"/>
    <mergeCell ref="BP164:BQ164"/>
    <mergeCell ref="BR164:CD164"/>
    <mergeCell ref="A163:B163"/>
    <mergeCell ref="AI163:AM163"/>
    <mergeCell ref="AN163:AQ163"/>
    <mergeCell ref="AR163:AS163"/>
    <mergeCell ref="AT163:AU163"/>
    <mergeCell ref="AV163:AW163"/>
    <mergeCell ref="AX163:BA163"/>
    <mergeCell ref="BB163:BE163"/>
    <mergeCell ref="BF161:BI161"/>
    <mergeCell ref="BJ161:BK161"/>
    <mergeCell ref="BL161:BO161"/>
    <mergeCell ref="BP161:BQ161"/>
    <mergeCell ref="BR161:CD161"/>
    <mergeCell ref="A162:B162"/>
    <mergeCell ref="AI162:AM162"/>
    <mergeCell ref="AN162:AQ162"/>
    <mergeCell ref="AR162:AS162"/>
    <mergeCell ref="AT162:AU162"/>
    <mergeCell ref="AV162:AW162"/>
    <mergeCell ref="AX162:BA162"/>
    <mergeCell ref="BB162:BE162"/>
    <mergeCell ref="BF162:BI162"/>
    <mergeCell ref="BJ162:BK162"/>
    <mergeCell ref="BL162:BO162"/>
    <mergeCell ref="BP162:BQ162"/>
    <mergeCell ref="BR162:CD162"/>
    <mergeCell ref="A161:B161"/>
    <mergeCell ref="AI161:AM161"/>
    <mergeCell ref="AN161:AQ161"/>
    <mergeCell ref="AR161:AS161"/>
    <mergeCell ref="AT161:AU161"/>
    <mergeCell ref="AV161:AW161"/>
    <mergeCell ref="AX161:BA161"/>
    <mergeCell ref="BB161:BE161"/>
    <mergeCell ref="C161:AC161"/>
    <mergeCell ref="AD161:AH161"/>
    <mergeCell ref="C162:AC162"/>
    <mergeCell ref="AD162:AH162"/>
    <mergeCell ref="BF159:BI159"/>
    <mergeCell ref="BJ159:BK159"/>
    <mergeCell ref="BL159:BO159"/>
    <mergeCell ref="BP159:BQ159"/>
    <mergeCell ref="BR159:CD159"/>
    <mergeCell ref="A160:B160"/>
    <mergeCell ref="AI160:AM160"/>
    <mergeCell ref="AN160:AQ160"/>
    <mergeCell ref="AR160:AS160"/>
    <mergeCell ref="AT160:AU160"/>
    <mergeCell ref="AV160:AW160"/>
    <mergeCell ref="AX160:BA160"/>
    <mergeCell ref="BB160:BE160"/>
    <mergeCell ref="BF160:BI160"/>
    <mergeCell ref="BJ160:BK160"/>
    <mergeCell ref="BL160:BO160"/>
    <mergeCell ref="BP160:BQ160"/>
    <mergeCell ref="BR160:CD160"/>
    <mergeCell ref="A159:B159"/>
    <mergeCell ref="AI159:AM159"/>
    <mergeCell ref="AN159:AQ159"/>
    <mergeCell ref="AR159:AS159"/>
    <mergeCell ref="AT159:AU159"/>
    <mergeCell ref="AV159:AW159"/>
    <mergeCell ref="AX159:BA159"/>
    <mergeCell ref="BB159:BE159"/>
    <mergeCell ref="C159:AC159"/>
    <mergeCell ref="AD159:AH159"/>
    <mergeCell ref="C160:AC160"/>
    <mergeCell ref="AD160:AH160"/>
    <mergeCell ref="BF157:BI157"/>
    <mergeCell ref="BJ157:BK157"/>
    <mergeCell ref="BL157:BO157"/>
    <mergeCell ref="BP157:BQ157"/>
    <mergeCell ref="BR157:CD157"/>
    <mergeCell ref="A158:B158"/>
    <mergeCell ref="AI158:AM158"/>
    <mergeCell ref="AN158:AQ158"/>
    <mergeCell ref="AR158:AS158"/>
    <mergeCell ref="AT158:AU158"/>
    <mergeCell ref="AV158:AW158"/>
    <mergeCell ref="AX158:BA158"/>
    <mergeCell ref="BB158:BE158"/>
    <mergeCell ref="BF158:BI158"/>
    <mergeCell ref="BJ158:BK158"/>
    <mergeCell ref="BL158:BO158"/>
    <mergeCell ref="BP158:BQ158"/>
    <mergeCell ref="BR158:CD158"/>
    <mergeCell ref="A157:B157"/>
    <mergeCell ref="AI157:AM157"/>
    <mergeCell ref="AN157:AQ157"/>
    <mergeCell ref="AR157:AS157"/>
    <mergeCell ref="AT157:AU157"/>
    <mergeCell ref="AV157:AW157"/>
    <mergeCell ref="AX157:BA157"/>
    <mergeCell ref="BB157:BE157"/>
    <mergeCell ref="C157:AC157"/>
    <mergeCell ref="AD157:AH157"/>
    <mergeCell ref="C158:AC158"/>
    <mergeCell ref="AD158:AH158"/>
    <mergeCell ref="BF155:BI155"/>
    <mergeCell ref="BJ155:BK155"/>
    <mergeCell ref="BL155:BO155"/>
    <mergeCell ref="BP155:BQ155"/>
    <mergeCell ref="BR155:CD155"/>
    <mergeCell ref="A156:B156"/>
    <mergeCell ref="AI156:AM156"/>
    <mergeCell ref="AN156:AQ156"/>
    <mergeCell ref="AR156:AS156"/>
    <mergeCell ref="AT156:AU156"/>
    <mergeCell ref="AV156:AW156"/>
    <mergeCell ref="AX156:BA156"/>
    <mergeCell ref="BB156:BE156"/>
    <mergeCell ref="BF156:BI156"/>
    <mergeCell ref="BJ156:BK156"/>
    <mergeCell ref="BL156:BO156"/>
    <mergeCell ref="BP156:BQ156"/>
    <mergeCell ref="BR156:CD156"/>
    <mergeCell ref="A155:B155"/>
    <mergeCell ref="AI155:AM155"/>
    <mergeCell ref="AN155:AQ155"/>
    <mergeCell ref="AR155:AS155"/>
    <mergeCell ref="AT155:AU155"/>
    <mergeCell ref="AV155:AW155"/>
    <mergeCell ref="AX155:BA155"/>
    <mergeCell ref="BB155:BE155"/>
    <mergeCell ref="C155:AC155"/>
    <mergeCell ref="AD155:AH155"/>
    <mergeCell ref="C156:AC156"/>
    <mergeCell ref="AD156:AH156"/>
    <mergeCell ref="BF153:BI153"/>
    <mergeCell ref="BJ153:BK153"/>
    <mergeCell ref="BL153:BO153"/>
    <mergeCell ref="BP153:BQ153"/>
    <mergeCell ref="BR153:CD153"/>
    <mergeCell ref="A154:B154"/>
    <mergeCell ref="AI154:AM154"/>
    <mergeCell ref="AN154:AQ154"/>
    <mergeCell ref="AR154:AS154"/>
    <mergeCell ref="AT154:AU154"/>
    <mergeCell ref="AV154:AW154"/>
    <mergeCell ref="AX154:BA154"/>
    <mergeCell ref="BB154:BE154"/>
    <mergeCell ref="BF154:BI154"/>
    <mergeCell ref="BJ154:BK154"/>
    <mergeCell ref="BL154:BO154"/>
    <mergeCell ref="BP154:BQ154"/>
    <mergeCell ref="BR154:CD154"/>
    <mergeCell ref="A153:B153"/>
    <mergeCell ref="AI153:AM153"/>
    <mergeCell ref="AN153:AQ153"/>
    <mergeCell ref="AR153:AS153"/>
    <mergeCell ref="AT153:AU153"/>
    <mergeCell ref="AV153:AW153"/>
    <mergeCell ref="AX153:BA153"/>
    <mergeCell ref="BB153:BE153"/>
    <mergeCell ref="C153:AC153"/>
    <mergeCell ref="AD153:AH153"/>
    <mergeCell ref="C154:AC154"/>
    <mergeCell ref="AD154:AH154"/>
    <mergeCell ref="BF151:BI151"/>
    <mergeCell ref="BJ151:BK151"/>
    <mergeCell ref="BL151:BO151"/>
    <mergeCell ref="BP151:BQ151"/>
    <mergeCell ref="BR151:CD151"/>
    <mergeCell ref="A152:B152"/>
    <mergeCell ref="AI152:AM152"/>
    <mergeCell ref="AN152:AQ152"/>
    <mergeCell ref="AR152:AS152"/>
    <mergeCell ref="AT152:AU152"/>
    <mergeCell ref="AV152:AW152"/>
    <mergeCell ref="AX152:BA152"/>
    <mergeCell ref="BB152:BE152"/>
    <mergeCell ref="BF152:BI152"/>
    <mergeCell ref="BJ152:BK152"/>
    <mergeCell ref="BL152:BO152"/>
    <mergeCell ref="BP152:BQ152"/>
    <mergeCell ref="BR152:CD152"/>
    <mergeCell ref="A151:B151"/>
    <mergeCell ref="AI151:AM151"/>
    <mergeCell ref="AN151:AQ151"/>
    <mergeCell ref="AR151:AS151"/>
    <mergeCell ref="AT151:AU151"/>
    <mergeCell ref="AV151:AW151"/>
    <mergeCell ref="AX151:BA151"/>
    <mergeCell ref="BB151:BE151"/>
    <mergeCell ref="C151:AC151"/>
    <mergeCell ref="AD151:AH151"/>
    <mergeCell ref="C152:AC152"/>
    <mergeCell ref="AD152:AH152"/>
    <mergeCell ref="BF149:BI149"/>
    <mergeCell ref="BJ149:BK149"/>
    <mergeCell ref="BL149:BO149"/>
    <mergeCell ref="BP149:BQ149"/>
    <mergeCell ref="BR149:CD149"/>
    <mergeCell ref="A150:B150"/>
    <mergeCell ref="AI150:AM150"/>
    <mergeCell ref="AN150:AQ150"/>
    <mergeCell ref="AR150:AS150"/>
    <mergeCell ref="AT150:AU150"/>
    <mergeCell ref="AV150:AW150"/>
    <mergeCell ref="AX150:BA150"/>
    <mergeCell ref="BB150:BE150"/>
    <mergeCell ref="BF150:BI150"/>
    <mergeCell ref="BJ150:BK150"/>
    <mergeCell ref="BL150:BO150"/>
    <mergeCell ref="BP150:BQ150"/>
    <mergeCell ref="BR150:CD150"/>
    <mergeCell ref="A149:B149"/>
    <mergeCell ref="AI149:AM149"/>
    <mergeCell ref="AN149:AQ149"/>
    <mergeCell ref="AR149:AS149"/>
    <mergeCell ref="AT149:AU149"/>
    <mergeCell ref="AV149:AW149"/>
    <mergeCell ref="AX149:BA149"/>
    <mergeCell ref="BB149:BE149"/>
    <mergeCell ref="C149:AC149"/>
    <mergeCell ref="AD149:AH149"/>
    <mergeCell ref="C150:AC150"/>
    <mergeCell ref="AD150:AH150"/>
    <mergeCell ref="BF147:BI147"/>
    <mergeCell ref="BJ147:BK147"/>
    <mergeCell ref="BL147:BO147"/>
    <mergeCell ref="BP147:BQ147"/>
    <mergeCell ref="BR147:CD147"/>
    <mergeCell ref="A148:B148"/>
    <mergeCell ref="AI148:AM148"/>
    <mergeCell ref="AN148:AQ148"/>
    <mergeCell ref="AR148:AS148"/>
    <mergeCell ref="AT148:AU148"/>
    <mergeCell ref="AV148:AW148"/>
    <mergeCell ref="AX148:BA148"/>
    <mergeCell ref="BB148:BE148"/>
    <mergeCell ref="BF148:BI148"/>
    <mergeCell ref="BJ148:BK148"/>
    <mergeCell ref="BL148:BO148"/>
    <mergeCell ref="BP148:BQ148"/>
    <mergeCell ref="BR148:CD148"/>
    <mergeCell ref="A147:B147"/>
    <mergeCell ref="AI147:AM147"/>
    <mergeCell ref="AN147:AQ147"/>
    <mergeCell ref="AR147:AS147"/>
    <mergeCell ref="AT147:AU147"/>
    <mergeCell ref="AV147:AW147"/>
    <mergeCell ref="AX147:BA147"/>
    <mergeCell ref="BB147:BE147"/>
    <mergeCell ref="C147:AC147"/>
    <mergeCell ref="AD147:AH147"/>
    <mergeCell ref="C148:AC148"/>
    <mergeCell ref="AD148:AH148"/>
    <mergeCell ref="BF145:BI145"/>
    <mergeCell ref="BJ145:BK145"/>
    <mergeCell ref="BL145:BO145"/>
    <mergeCell ref="BP145:BQ145"/>
    <mergeCell ref="BR145:CD145"/>
    <mergeCell ref="A146:B146"/>
    <mergeCell ref="AI146:AM146"/>
    <mergeCell ref="AN146:AQ146"/>
    <mergeCell ref="AR146:AS146"/>
    <mergeCell ref="AT146:AU146"/>
    <mergeCell ref="AV146:AW146"/>
    <mergeCell ref="AX146:BA146"/>
    <mergeCell ref="BB146:BE146"/>
    <mergeCell ref="BF146:BI146"/>
    <mergeCell ref="BJ146:BK146"/>
    <mergeCell ref="BL146:BO146"/>
    <mergeCell ref="BP146:BQ146"/>
    <mergeCell ref="BR146:CD146"/>
    <mergeCell ref="A145:B145"/>
    <mergeCell ref="AI145:AM145"/>
    <mergeCell ref="AN145:AQ145"/>
    <mergeCell ref="AR145:AS145"/>
    <mergeCell ref="AT145:AU145"/>
    <mergeCell ref="AV145:AW145"/>
    <mergeCell ref="AX145:BA145"/>
    <mergeCell ref="BB145:BE145"/>
    <mergeCell ref="C145:AC145"/>
    <mergeCell ref="AD145:AH145"/>
    <mergeCell ref="C146:AC146"/>
    <mergeCell ref="AD146:AH146"/>
    <mergeCell ref="BF143:BI143"/>
    <mergeCell ref="BJ143:BK143"/>
    <mergeCell ref="BL143:BO143"/>
    <mergeCell ref="BP143:BQ143"/>
    <mergeCell ref="BR143:CD143"/>
    <mergeCell ref="A144:B144"/>
    <mergeCell ref="AI144:AM144"/>
    <mergeCell ref="AN144:AQ144"/>
    <mergeCell ref="AR144:AS144"/>
    <mergeCell ref="AT144:AU144"/>
    <mergeCell ref="AV144:AW144"/>
    <mergeCell ref="AX144:BA144"/>
    <mergeCell ref="BB144:BE144"/>
    <mergeCell ref="BF144:BI144"/>
    <mergeCell ref="BJ144:BK144"/>
    <mergeCell ref="BL144:BO144"/>
    <mergeCell ref="BP144:BQ144"/>
    <mergeCell ref="BR144:CD144"/>
    <mergeCell ref="A143:B143"/>
    <mergeCell ref="AI143:AM143"/>
    <mergeCell ref="AN143:AQ143"/>
    <mergeCell ref="AR143:AS143"/>
    <mergeCell ref="AT143:AU143"/>
    <mergeCell ref="AV143:AW143"/>
    <mergeCell ref="AX143:BA143"/>
    <mergeCell ref="BB143:BE143"/>
    <mergeCell ref="C143:AC143"/>
    <mergeCell ref="AD143:AH143"/>
    <mergeCell ref="C144:AC144"/>
    <mergeCell ref="AD144:AH144"/>
    <mergeCell ref="BF141:BI141"/>
    <mergeCell ref="BJ141:BK141"/>
    <mergeCell ref="BL141:BO141"/>
    <mergeCell ref="BP141:BQ141"/>
    <mergeCell ref="BR141:CD141"/>
    <mergeCell ref="A142:B142"/>
    <mergeCell ref="AI142:AM142"/>
    <mergeCell ref="AN142:AQ142"/>
    <mergeCell ref="AR142:AS142"/>
    <mergeCell ref="AT142:AU142"/>
    <mergeCell ref="AV142:AW142"/>
    <mergeCell ref="AX142:BA142"/>
    <mergeCell ref="BB142:BE142"/>
    <mergeCell ref="BF142:BI142"/>
    <mergeCell ref="BJ142:BK142"/>
    <mergeCell ref="BL142:BO142"/>
    <mergeCell ref="BP142:BQ142"/>
    <mergeCell ref="BR142:CD142"/>
    <mergeCell ref="A141:B141"/>
    <mergeCell ref="AI141:AM141"/>
    <mergeCell ref="AN141:AQ141"/>
    <mergeCell ref="AR141:AS141"/>
    <mergeCell ref="AT141:AU141"/>
    <mergeCell ref="AV141:AW141"/>
    <mergeCell ref="AX141:BA141"/>
    <mergeCell ref="BB141:BE141"/>
    <mergeCell ref="C141:AC141"/>
    <mergeCell ref="AD141:AH141"/>
    <mergeCell ref="C142:AC142"/>
    <mergeCell ref="AD142:AH142"/>
    <mergeCell ref="BF139:BI139"/>
    <mergeCell ref="BJ139:BK139"/>
    <mergeCell ref="BL139:BO139"/>
    <mergeCell ref="BP139:BQ139"/>
    <mergeCell ref="BR139:CD139"/>
    <mergeCell ref="A140:B140"/>
    <mergeCell ref="AI140:AM140"/>
    <mergeCell ref="AN140:AQ140"/>
    <mergeCell ref="AR140:AS140"/>
    <mergeCell ref="AT140:AU140"/>
    <mergeCell ref="AV140:AW140"/>
    <mergeCell ref="AX140:BA140"/>
    <mergeCell ref="BB140:BE140"/>
    <mergeCell ref="BF140:BI140"/>
    <mergeCell ref="BJ140:BK140"/>
    <mergeCell ref="BL140:BO140"/>
    <mergeCell ref="BP140:BQ140"/>
    <mergeCell ref="BR140:CD140"/>
    <mergeCell ref="A139:B139"/>
    <mergeCell ref="AI139:AM139"/>
    <mergeCell ref="AN139:AQ139"/>
    <mergeCell ref="AR139:AS139"/>
    <mergeCell ref="AT139:AU139"/>
    <mergeCell ref="AV139:AW139"/>
    <mergeCell ref="AX139:BA139"/>
    <mergeCell ref="BB139:BE139"/>
    <mergeCell ref="C139:AC139"/>
    <mergeCell ref="AD139:AH139"/>
    <mergeCell ref="C140:AC140"/>
    <mergeCell ref="AD140:AH140"/>
    <mergeCell ref="BF137:BI137"/>
    <mergeCell ref="BJ137:BK137"/>
    <mergeCell ref="BL137:BO137"/>
    <mergeCell ref="BP137:BQ137"/>
    <mergeCell ref="BR137:CD137"/>
    <mergeCell ref="A138:B138"/>
    <mergeCell ref="AI138:AM138"/>
    <mergeCell ref="AN138:AQ138"/>
    <mergeCell ref="AR138:AS138"/>
    <mergeCell ref="AT138:AU138"/>
    <mergeCell ref="AV138:AW138"/>
    <mergeCell ref="AX138:BA138"/>
    <mergeCell ref="BB138:BE138"/>
    <mergeCell ref="BF138:BI138"/>
    <mergeCell ref="BJ138:BK138"/>
    <mergeCell ref="BL138:BO138"/>
    <mergeCell ref="BP138:BQ138"/>
    <mergeCell ref="BR138:CD138"/>
    <mergeCell ref="A137:B137"/>
    <mergeCell ref="AI137:AM137"/>
    <mergeCell ref="AN137:AQ137"/>
    <mergeCell ref="AR137:AS137"/>
    <mergeCell ref="AT137:AU137"/>
    <mergeCell ref="AV137:AW137"/>
    <mergeCell ref="AX137:BA137"/>
    <mergeCell ref="BB137:BE137"/>
    <mergeCell ref="C138:AC138"/>
    <mergeCell ref="AD138:AH138"/>
    <mergeCell ref="BF135:BI135"/>
    <mergeCell ref="BJ135:BK135"/>
    <mergeCell ref="BL135:BO135"/>
    <mergeCell ref="BP135:BQ135"/>
    <mergeCell ref="BR135:CD135"/>
    <mergeCell ref="A136:B136"/>
    <mergeCell ref="AI136:AM136"/>
    <mergeCell ref="AN136:AQ136"/>
    <mergeCell ref="AR136:AS136"/>
    <mergeCell ref="AT136:AU136"/>
    <mergeCell ref="AV136:AW136"/>
    <mergeCell ref="AX136:BA136"/>
    <mergeCell ref="BB136:BE136"/>
    <mergeCell ref="BF136:BI136"/>
    <mergeCell ref="BJ136:BK136"/>
    <mergeCell ref="BL136:BO136"/>
    <mergeCell ref="BP136:BQ136"/>
    <mergeCell ref="BR136:CD136"/>
    <mergeCell ref="A135:B135"/>
    <mergeCell ref="AI135:AM135"/>
    <mergeCell ref="AN135:AQ135"/>
    <mergeCell ref="AR135:AS135"/>
    <mergeCell ref="AT135:AU135"/>
    <mergeCell ref="AV135:AW135"/>
    <mergeCell ref="AX135:BA135"/>
    <mergeCell ref="BB135:BE135"/>
    <mergeCell ref="BF133:BI133"/>
    <mergeCell ref="BJ133:BK133"/>
    <mergeCell ref="BL133:BO133"/>
    <mergeCell ref="BP133:BQ133"/>
    <mergeCell ref="BR133:CD133"/>
    <mergeCell ref="A134:B134"/>
    <mergeCell ref="AI134:AM134"/>
    <mergeCell ref="AN134:AQ134"/>
    <mergeCell ref="AR134:AS134"/>
    <mergeCell ref="AT134:AU134"/>
    <mergeCell ref="AV134:AW134"/>
    <mergeCell ref="AX134:BA134"/>
    <mergeCell ref="BB134:BE134"/>
    <mergeCell ref="BF134:BI134"/>
    <mergeCell ref="BJ134:BK134"/>
    <mergeCell ref="BL134:BO134"/>
    <mergeCell ref="BP134:BQ134"/>
    <mergeCell ref="BR134:CD134"/>
    <mergeCell ref="A133:B133"/>
    <mergeCell ref="AI133:AM133"/>
    <mergeCell ref="AN133:AQ133"/>
    <mergeCell ref="AR133:AS133"/>
    <mergeCell ref="AT133:AU133"/>
    <mergeCell ref="AV133:AW133"/>
    <mergeCell ref="AX133:BA133"/>
    <mergeCell ref="BB133:BE133"/>
    <mergeCell ref="BR131:CD131"/>
    <mergeCell ref="A132:B132"/>
    <mergeCell ref="AI132:AM132"/>
    <mergeCell ref="AN132:AQ132"/>
    <mergeCell ref="AR132:AS132"/>
    <mergeCell ref="AT132:AU132"/>
    <mergeCell ref="AV132:AW132"/>
    <mergeCell ref="AX132:BA132"/>
    <mergeCell ref="BB132:BE132"/>
    <mergeCell ref="BF132:BI132"/>
    <mergeCell ref="BJ132:BK132"/>
    <mergeCell ref="BL132:BO132"/>
    <mergeCell ref="BP132:BQ132"/>
    <mergeCell ref="BR132:CD132"/>
    <mergeCell ref="BP126:BQ126"/>
    <mergeCell ref="BB126:BE126"/>
    <mergeCell ref="AX126:BA126"/>
    <mergeCell ref="BJ126:BK126"/>
    <mergeCell ref="AV126:AW126"/>
    <mergeCell ref="BF126:BI126"/>
    <mergeCell ref="A126:B126"/>
    <mergeCell ref="A128:B128"/>
    <mergeCell ref="AI128:AM128"/>
    <mergeCell ref="BB129:BE129"/>
    <mergeCell ref="BJ130:BK130"/>
    <mergeCell ref="BL130:BO130"/>
    <mergeCell ref="AN127:AQ127"/>
    <mergeCell ref="AR127:AS127"/>
    <mergeCell ref="AT127:AU127"/>
    <mergeCell ref="AV127:AW127"/>
    <mergeCell ref="AX127:BA127"/>
    <mergeCell ref="BB127:BE127"/>
    <mergeCell ref="AX121:BA121"/>
    <mergeCell ref="AX120:BA120"/>
    <mergeCell ref="BF120:BI120"/>
    <mergeCell ref="BR124:CD124"/>
    <mergeCell ref="BR125:CD125"/>
    <mergeCell ref="BR126:CD126"/>
    <mergeCell ref="BR127:CD127"/>
    <mergeCell ref="BR128:CD128"/>
    <mergeCell ref="BR129:CD129"/>
    <mergeCell ref="BR130:CD130"/>
    <mergeCell ref="AI124:AM124"/>
    <mergeCell ref="BR115:CD116"/>
    <mergeCell ref="BR117:CD117"/>
    <mergeCell ref="BR118:CD118"/>
    <mergeCell ref="BR119:CD119"/>
    <mergeCell ref="BR120:CD120"/>
    <mergeCell ref="BR121:CD121"/>
    <mergeCell ref="BR122:CD122"/>
    <mergeCell ref="BR123:CD123"/>
    <mergeCell ref="AI115:AM116"/>
    <mergeCell ref="AV118:AW118"/>
    <mergeCell ref="AI122:AM122"/>
    <mergeCell ref="AN122:AQ122"/>
    <mergeCell ref="AR122:AS122"/>
    <mergeCell ref="BF123:BI123"/>
    <mergeCell ref="AN121:AQ121"/>
    <mergeCell ref="BL123:BO123"/>
    <mergeCell ref="BJ124:BK124"/>
    <mergeCell ref="BB122:BE122"/>
    <mergeCell ref="BB117:BE117"/>
    <mergeCell ref="BP119:BQ119"/>
    <mergeCell ref="AR119:AS119"/>
    <mergeCell ref="BR105:BY105"/>
    <mergeCell ref="BZ105:CD105"/>
    <mergeCell ref="BZ108:CA108"/>
    <mergeCell ref="CC108:CD108"/>
    <mergeCell ref="BF111:BY112"/>
    <mergeCell ref="BZ111:CD112"/>
    <mergeCell ref="BP118:BQ118"/>
    <mergeCell ref="BJ119:BK119"/>
    <mergeCell ref="BL119:BO119"/>
    <mergeCell ref="BF103:BI103"/>
    <mergeCell ref="BJ103:BK103"/>
    <mergeCell ref="BL103:BO103"/>
    <mergeCell ref="BP103:BQ103"/>
    <mergeCell ref="BR103:BY103"/>
    <mergeCell ref="BZ103:CD103"/>
    <mergeCell ref="AI118:AM118"/>
    <mergeCell ref="AI119:AM119"/>
    <mergeCell ref="BL117:BO117"/>
    <mergeCell ref="BB115:BE116"/>
    <mergeCell ref="AN117:AQ117"/>
    <mergeCell ref="AX117:BA117"/>
    <mergeCell ref="AN104:AQ104"/>
    <mergeCell ref="AR104:AS104"/>
    <mergeCell ref="AT104:AU104"/>
    <mergeCell ref="AV104:AW104"/>
    <mergeCell ref="AX104:BA104"/>
    <mergeCell ref="BB104:BE104"/>
    <mergeCell ref="BF104:BI104"/>
    <mergeCell ref="BJ104:BK104"/>
    <mergeCell ref="BL104:BO104"/>
    <mergeCell ref="BP104:BQ104"/>
    <mergeCell ref="BR104:BY104"/>
    <mergeCell ref="BZ104:CD104"/>
    <mergeCell ref="A103:B103"/>
    <mergeCell ref="C103:AC103"/>
    <mergeCell ref="AD103:AH103"/>
    <mergeCell ref="C104:AC104"/>
    <mergeCell ref="AD104:AH104"/>
    <mergeCell ref="AI103:AM103"/>
    <mergeCell ref="AN103:AQ103"/>
    <mergeCell ref="BR101:BY101"/>
    <mergeCell ref="BZ101:CD101"/>
    <mergeCell ref="A102:B102"/>
    <mergeCell ref="AI102:AM102"/>
    <mergeCell ref="AN102:AQ102"/>
    <mergeCell ref="AR102:AS102"/>
    <mergeCell ref="AT102:AU102"/>
    <mergeCell ref="AV102:AW102"/>
    <mergeCell ref="AX102:BA102"/>
    <mergeCell ref="BB102:BE102"/>
    <mergeCell ref="BF102:BI102"/>
    <mergeCell ref="BJ102:BK102"/>
    <mergeCell ref="BL102:BO102"/>
    <mergeCell ref="BP102:BQ102"/>
    <mergeCell ref="BR102:BY102"/>
    <mergeCell ref="BZ102:CD102"/>
    <mergeCell ref="A101:B101"/>
    <mergeCell ref="AI101:AM101"/>
    <mergeCell ref="AN101:AQ101"/>
    <mergeCell ref="AT101:AU101"/>
    <mergeCell ref="AV101:AW101"/>
    <mergeCell ref="C101:AC101"/>
    <mergeCell ref="AD101:AH101"/>
    <mergeCell ref="C102:AC102"/>
    <mergeCell ref="BR99:BY99"/>
    <mergeCell ref="BZ99:CD99"/>
    <mergeCell ref="A100:B100"/>
    <mergeCell ref="AI100:AM100"/>
    <mergeCell ref="AN100:AQ100"/>
    <mergeCell ref="AR100:AS100"/>
    <mergeCell ref="AT100:AU100"/>
    <mergeCell ref="AV100:AW100"/>
    <mergeCell ref="AX100:BA100"/>
    <mergeCell ref="BB100:BE100"/>
    <mergeCell ref="BF100:BI100"/>
    <mergeCell ref="BJ100:BK100"/>
    <mergeCell ref="BL100:BO100"/>
    <mergeCell ref="BP100:BQ100"/>
    <mergeCell ref="BR100:BY100"/>
    <mergeCell ref="BZ100:CD100"/>
    <mergeCell ref="A99:B99"/>
    <mergeCell ref="AI99:AM99"/>
    <mergeCell ref="AN99:AQ99"/>
    <mergeCell ref="AR99:AS99"/>
    <mergeCell ref="AT99:AU99"/>
    <mergeCell ref="BF99:BI99"/>
    <mergeCell ref="C99:AC99"/>
    <mergeCell ref="AD99:AH99"/>
    <mergeCell ref="C100:AC100"/>
    <mergeCell ref="AD100:AH100"/>
    <mergeCell ref="BP99:BQ99"/>
    <mergeCell ref="BR97:BY97"/>
    <mergeCell ref="BZ97:CD97"/>
    <mergeCell ref="A98:B98"/>
    <mergeCell ref="AI98:AM98"/>
    <mergeCell ref="AN98:AQ98"/>
    <mergeCell ref="AR98:AS98"/>
    <mergeCell ref="AT98:AU98"/>
    <mergeCell ref="AV98:AW98"/>
    <mergeCell ref="AX98:BA98"/>
    <mergeCell ref="BB98:BE98"/>
    <mergeCell ref="BF98:BI98"/>
    <mergeCell ref="BJ98:BK98"/>
    <mergeCell ref="BL98:BO98"/>
    <mergeCell ref="BP98:BQ98"/>
    <mergeCell ref="BR98:BY98"/>
    <mergeCell ref="BZ98:CD98"/>
    <mergeCell ref="A97:B97"/>
    <mergeCell ref="AI97:AM97"/>
    <mergeCell ref="AN97:AQ97"/>
    <mergeCell ref="AR97:AS97"/>
    <mergeCell ref="AT97:AU97"/>
    <mergeCell ref="AV97:AW97"/>
    <mergeCell ref="AX97:BA97"/>
    <mergeCell ref="BJ97:BK97"/>
    <mergeCell ref="C97:AC97"/>
    <mergeCell ref="AD97:AH97"/>
    <mergeCell ref="C98:AC98"/>
    <mergeCell ref="AD98:AH98"/>
    <mergeCell ref="BF97:BI97"/>
    <mergeCell ref="BR95:BY95"/>
    <mergeCell ref="BZ95:CD95"/>
    <mergeCell ref="A96:B96"/>
    <mergeCell ref="AI96:AM96"/>
    <mergeCell ref="AN96:AQ96"/>
    <mergeCell ref="AR96:AS96"/>
    <mergeCell ref="AT96:AU96"/>
    <mergeCell ref="AV96:AW96"/>
    <mergeCell ref="AX96:BA96"/>
    <mergeCell ref="BB96:BE96"/>
    <mergeCell ref="BF96:BI96"/>
    <mergeCell ref="BJ96:BK96"/>
    <mergeCell ref="BL96:BO96"/>
    <mergeCell ref="BP96:BQ96"/>
    <mergeCell ref="BR96:BY96"/>
    <mergeCell ref="BZ96:CD96"/>
    <mergeCell ref="A95:B95"/>
    <mergeCell ref="AI95:AM95"/>
    <mergeCell ref="AN95:AQ95"/>
    <mergeCell ref="AR95:AS95"/>
    <mergeCell ref="AT95:AU95"/>
    <mergeCell ref="AV95:AW95"/>
    <mergeCell ref="AX95:BA95"/>
    <mergeCell ref="BB95:BE95"/>
    <mergeCell ref="BJ95:BK95"/>
    <mergeCell ref="C95:AC95"/>
    <mergeCell ref="AD95:AH95"/>
    <mergeCell ref="C96:AC96"/>
    <mergeCell ref="AD96:AH96"/>
    <mergeCell ref="BR93:BY93"/>
    <mergeCell ref="BZ93:CD93"/>
    <mergeCell ref="A94:B94"/>
    <mergeCell ref="AI94:AM94"/>
    <mergeCell ref="AN94:AQ94"/>
    <mergeCell ref="AR94:AS94"/>
    <mergeCell ref="AT94:AU94"/>
    <mergeCell ref="AV94:AW94"/>
    <mergeCell ref="AX94:BA94"/>
    <mergeCell ref="BB94:BE94"/>
    <mergeCell ref="BF94:BI94"/>
    <mergeCell ref="BJ94:BK94"/>
    <mergeCell ref="BL94:BO94"/>
    <mergeCell ref="BP94:BQ94"/>
    <mergeCell ref="BR94:BY94"/>
    <mergeCell ref="BZ94:CD94"/>
    <mergeCell ref="A93:B93"/>
    <mergeCell ref="AI93:AM93"/>
    <mergeCell ref="AN93:AQ93"/>
    <mergeCell ref="AR93:AS93"/>
    <mergeCell ref="AT93:AU93"/>
    <mergeCell ref="AV93:AW93"/>
    <mergeCell ref="AX93:BA93"/>
    <mergeCell ref="BB93:BE93"/>
    <mergeCell ref="BF93:BI93"/>
    <mergeCell ref="BJ93:BK93"/>
    <mergeCell ref="C93:AC93"/>
    <mergeCell ref="AD93:AH93"/>
    <mergeCell ref="C94:AC94"/>
    <mergeCell ref="AD94:AH94"/>
    <mergeCell ref="BR91:BY91"/>
    <mergeCell ref="BZ91:CD91"/>
    <mergeCell ref="A92:B92"/>
    <mergeCell ref="AI92:AM92"/>
    <mergeCell ref="AN92:AQ92"/>
    <mergeCell ref="AR92:AS92"/>
    <mergeCell ref="AT92:AU92"/>
    <mergeCell ref="AV92:AW92"/>
    <mergeCell ref="AX92:BA92"/>
    <mergeCell ref="BB92:BE92"/>
    <mergeCell ref="BF92:BI92"/>
    <mergeCell ref="BJ92:BK92"/>
    <mergeCell ref="BL92:BO92"/>
    <mergeCell ref="BP92:BQ92"/>
    <mergeCell ref="BR92:BY92"/>
    <mergeCell ref="BZ92:CD92"/>
    <mergeCell ref="A91:B91"/>
    <mergeCell ref="AI91:AM91"/>
    <mergeCell ref="AN91:AQ91"/>
    <mergeCell ref="AR91:AS91"/>
    <mergeCell ref="AT91:AU91"/>
    <mergeCell ref="AV91:AW91"/>
    <mergeCell ref="AX91:BA91"/>
    <mergeCell ref="BB91:BE91"/>
    <mergeCell ref="BF91:BI91"/>
    <mergeCell ref="BJ91:BK91"/>
    <mergeCell ref="C91:AC91"/>
    <mergeCell ref="AD91:AH91"/>
    <mergeCell ref="C92:AC92"/>
    <mergeCell ref="AD92:AH92"/>
    <mergeCell ref="BR89:BY89"/>
    <mergeCell ref="BZ89:CD89"/>
    <mergeCell ref="A90:B90"/>
    <mergeCell ref="AI90:AM90"/>
    <mergeCell ref="AN90:AQ90"/>
    <mergeCell ref="AR90:AS90"/>
    <mergeCell ref="AT90:AU90"/>
    <mergeCell ref="AV90:AW90"/>
    <mergeCell ref="AX90:BA90"/>
    <mergeCell ref="BB90:BE90"/>
    <mergeCell ref="BF90:BI90"/>
    <mergeCell ref="BJ90:BK90"/>
    <mergeCell ref="BL90:BO90"/>
    <mergeCell ref="BP90:BQ90"/>
    <mergeCell ref="BR90:BY90"/>
    <mergeCell ref="BZ90:CD90"/>
    <mergeCell ref="A89:B89"/>
    <mergeCell ref="AI89:AM89"/>
    <mergeCell ref="AN89:AQ89"/>
    <mergeCell ref="AR89:AS89"/>
    <mergeCell ref="AT89:AU89"/>
    <mergeCell ref="AV89:AW89"/>
    <mergeCell ref="AX89:BA89"/>
    <mergeCell ref="BB89:BE89"/>
    <mergeCell ref="BF89:BI89"/>
    <mergeCell ref="BJ89:BK89"/>
    <mergeCell ref="C89:AC89"/>
    <mergeCell ref="AD89:AH89"/>
    <mergeCell ref="C90:AC90"/>
    <mergeCell ref="AD90:AH90"/>
    <mergeCell ref="BR87:BY87"/>
    <mergeCell ref="BZ87:CD87"/>
    <mergeCell ref="A88:B88"/>
    <mergeCell ref="AI88:AM88"/>
    <mergeCell ref="AN88:AQ88"/>
    <mergeCell ref="AR88:AS88"/>
    <mergeCell ref="AT88:AU88"/>
    <mergeCell ref="AV88:AW88"/>
    <mergeCell ref="AX88:BA88"/>
    <mergeCell ref="BB88:BE88"/>
    <mergeCell ref="BF88:BI88"/>
    <mergeCell ref="BJ88:BK88"/>
    <mergeCell ref="BL88:BO88"/>
    <mergeCell ref="BP88:BQ88"/>
    <mergeCell ref="BR88:BY88"/>
    <mergeCell ref="BZ88:CD88"/>
    <mergeCell ref="A87:B87"/>
    <mergeCell ref="AI87:AM87"/>
    <mergeCell ref="AN87:AQ87"/>
    <mergeCell ref="AR87:AS87"/>
    <mergeCell ref="AT87:AU87"/>
    <mergeCell ref="AV87:AW87"/>
    <mergeCell ref="AX87:BA87"/>
    <mergeCell ref="BB87:BE87"/>
    <mergeCell ref="BF87:BI87"/>
    <mergeCell ref="BJ87:BK87"/>
    <mergeCell ref="C87:AC87"/>
    <mergeCell ref="AD87:AH87"/>
    <mergeCell ref="C88:AC88"/>
    <mergeCell ref="AD88:AH88"/>
    <mergeCell ref="BL87:BO87"/>
    <mergeCell ref="BR85:BY85"/>
    <mergeCell ref="BZ85:CD85"/>
    <mergeCell ref="A86:B86"/>
    <mergeCell ref="AI86:AM86"/>
    <mergeCell ref="AN86:AQ86"/>
    <mergeCell ref="AR86:AS86"/>
    <mergeCell ref="AT86:AU86"/>
    <mergeCell ref="AV86:AW86"/>
    <mergeCell ref="AX86:BA86"/>
    <mergeCell ref="BB86:BE86"/>
    <mergeCell ref="BF86:BI86"/>
    <mergeCell ref="BJ86:BK86"/>
    <mergeCell ref="BL86:BO86"/>
    <mergeCell ref="BP86:BQ86"/>
    <mergeCell ref="BR86:BY86"/>
    <mergeCell ref="BZ86:CD86"/>
    <mergeCell ref="A85:B85"/>
    <mergeCell ref="AI85:AM85"/>
    <mergeCell ref="AN85:AQ85"/>
    <mergeCell ref="AR85:AS85"/>
    <mergeCell ref="AT85:AU85"/>
    <mergeCell ref="AV85:AW85"/>
    <mergeCell ref="AX85:BA85"/>
    <mergeCell ref="BB85:BE85"/>
    <mergeCell ref="BF85:BI85"/>
    <mergeCell ref="BJ85:BK85"/>
    <mergeCell ref="C85:AC85"/>
    <mergeCell ref="AD85:AH85"/>
    <mergeCell ref="C86:AC86"/>
    <mergeCell ref="AD86:AH86"/>
    <mergeCell ref="BL85:BO85"/>
    <mergeCell ref="BP85:BQ85"/>
    <mergeCell ref="BR83:BY83"/>
    <mergeCell ref="BZ83:CD83"/>
    <mergeCell ref="A84:B84"/>
    <mergeCell ref="AI84:AM84"/>
    <mergeCell ref="AN84:AQ84"/>
    <mergeCell ref="AR84:AS84"/>
    <mergeCell ref="AT84:AU84"/>
    <mergeCell ref="AV84:AW84"/>
    <mergeCell ref="AX84:BA84"/>
    <mergeCell ref="BB84:BE84"/>
    <mergeCell ref="BF84:BI84"/>
    <mergeCell ref="BJ84:BK84"/>
    <mergeCell ref="BL84:BO84"/>
    <mergeCell ref="BP84:BQ84"/>
    <mergeCell ref="BR84:BY84"/>
    <mergeCell ref="BZ84:CD84"/>
    <mergeCell ref="A83:B83"/>
    <mergeCell ref="AI83:AM83"/>
    <mergeCell ref="AN83:AQ83"/>
    <mergeCell ref="AR83:AS83"/>
    <mergeCell ref="AT83:AU83"/>
    <mergeCell ref="AV83:AW83"/>
    <mergeCell ref="AX83:BA83"/>
    <mergeCell ref="BB83:BE83"/>
    <mergeCell ref="C83:AC83"/>
    <mergeCell ref="AD83:AH83"/>
    <mergeCell ref="C84:AC84"/>
    <mergeCell ref="AD84:AH84"/>
    <mergeCell ref="BJ83:BK83"/>
    <mergeCell ref="BL83:BO83"/>
    <mergeCell ref="BP83:BQ83"/>
    <mergeCell ref="BR81:BY81"/>
    <mergeCell ref="BZ81:CD81"/>
    <mergeCell ref="A82:B82"/>
    <mergeCell ref="AI82:AM82"/>
    <mergeCell ref="AN82:AQ82"/>
    <mergeCell ref="AR82:AS82"/>
    <mergeCell ref="AT82:AU82"/>
    <mergeCell ref="AV82:AW82"/>
    <mergeCell ref="AX82:BA82"/>
    <mergeCell ref="BB82:BE82"/>
    <mergeCell ref="BF82:BI82"/>
    <mergeCell ref="BJ82:BK82"/>
    <mergeCell ref="BL82:BO82"/>
    <mergeCell ref="BP82:BQ82"/>
    <mergeCell ref="BR82:BY82"/>
    <mergeCell ref="BZ82:CD82"/>
    <mergeCell ref="A81:B81"/>
    <mergeCell ref="AI81:AM81"/>
    <mergeCell ref="AN81:AQ81"/>
    <mergeCell ref="AR81:AS81"/>
    <mergeCell ref="AT81:AU81"/>
    <mergeCell ref="AV81:AW81"/>
    <mergeCell ref="AX81:BA81"/>
    <mergeCell ref="BB81:BE81"/>
    <mergeCell ref="C81:AC81"/>
    <mergeCell ref="AD81:AH81"/>
    <mergeCell ref="C82:AC82"/>
    <mergeCell ref="AD82:AH82"/>
    <mergeCell ref="BJ81:BK81"/>
    <mergeCell ref="BL81:BO81"/>
    <mergeCell ref="BP81:BQ81"/>
    <mergeCell ref="BR79:BY79"/>
    <mergeCell ref="BZ79:CD79"/>
    <mergeCell ref="A80:B80"/>
    <mergeCell ref="AI80:AM80"/>
    <mergeCell ref="AN80:AQ80"/>
    <mergeCell ref="AR80:AS80"/>
    <mergeCell ref="AT80:AU80"/>
    <mergeCell ref="AV80:AW80"/>
    <mergeCell ref="AX80:BA80"/>
    <mergeCell ref="BB80:BE80"/>
    <mergeCell ref="BF80:BI80"/>
    <mergeCell ref="BJ80:BK80"/>
    <mergeCell ref="BL80:BO80"/>
    <mergeCell ref="BP80:BQ80"/>
    <mergeCell ref="BR80:BY80"/>
    <mergeCell ref="BZ80:CD80"/>
    <mergeCell ref="A79:B79"/>
    <mergeCell ref="AI79:AM79"/>
    <mergeCell ref="AN79:AQ79"/>
    <mergeCell ref="AR79:AS79"/>
    <mergeCell ref="AT79:AU79"/>
    <mergeCell ref="AV79:AW79"/>
    <mergeCell ref="AX79:BA79"/>
    <mergeCell ref="BB79:BE79"/>
    <mergeCell ref="C79:AC79"/>
    <mergeCell ref="AD79:AH79"/>
    <mergeCell ref="C80:AC80"/>
    <mergeCell ref="AD80:AH80"/>
    <mergeCell ref="BL79:BO79"/>
    <mergeCell ref="BP79:BQ79"/>
    <mergeCell ref="BR77:BY77"/>
    <mergeCell ref="BZ77:CD77"/>
    <mergeCell ref="A78:B78"/>
    <mergeCell ref="AI78:AM78"/>
    <mergeCell ref="AN78:AQ78"/>
    <mergeCell ref="AR78:AS78"/>
    <mergeCell ref="AT78:AU78"/>
    <mergeCell ref="AV78:AW78"/>
    <mergeCell ref="AX78:BA78"/>
    <mergeCell ref="BB78:BE78"/>
    <mergeCell ref="BF78:BI78"/>
    <mergeCell ref="BJ78:BK78"/>
    <mergeCell ref="BL78:BO78"/>
    <mergeCell ref="BP78:BQ78"/>
    <mergeCell ref="BR78:BY78"/>
    <mergeCell ref="BZ78:CD78"/>
    <mergeCell ref="A77:B77"/>
    <mergeCell ref="AI77:AM77"/>
    <mergeCell ref="AN77:AQ77"/>
    <mergeCell ref="AR77:AS77"/>
    <mergeCell ref="AT77:AU77"/>
    <mergeCell ref="AV77:AW77"/>
    <mergeCell ref="AX77:BA77"/>
    <mergeCell ref="BB77:BE77"/>
    <mergeCell ref="BL77:BO77"/>
    <mergeCell ref="BP77:BQ77"/>
    <mergeCell ref="BR76:BY76"/>
    <mergeCell ref="BF74:BI74"/>
    <mergeCell ref="BJ74:BK74"/>
    <mergeCell ref="BL74:BO74"/>
    <mergeCell ref="BP74:BQ74"/>
    <mergeCell ref="BR74:BY74"/>
    <mergeCell ref="BZ74:CD74"/>
    <mergeCell ref="A75:B75"/>
    <mergeCell ref="AI75:AM75"/>
    <mergeCell ref="AN75:AQ75"/>
    <mergeCell ref="AR75:AS75"/>
    <mergeCell ref="AT75:AU75"/>
    <mergeCell ref="AV75:AW75"/>
    <mergeCell ref="AX75:BA75"/>
    <mergeCell ref="BB75:BE75"/>
    <mergeCell ref="BF75:BI75"/>
    <mergeCell ref="BJ75:BK75"/>
    <mergeCell ref="BL75:BO75"/>
    <mergeCell ref="BP75:BQ75"/>
    <mergeCell ref="BR75:BY75"/>
    <mergeCell ref="BZ75:CD75"/>
    <mergeCell ref="AR74:AS74"/>
    <mergeCell ref="AT74:AU74"/>
    <mergeCell ref="AV74:AW74"/>
    <mergeCell ref="BB74:BE74"/>
    <mergeCell ref="AV76:AW76"/>
    <mergeCell ref="AX76:BA76"/>
    <mergeCell ref="BB76:BE76"/>
    <mergeCell ref="BF76:BI76"/>
    <mergeCell ref="BJ76:BK76"/>
    <mergeCell ref="AT76:AU76"/>
    <mergeCell ref="BR70:BY70"/>
    <mergeCell ref="BZ70:CD70"/>
    <mergeCell ref="A70:B70"/>
    <mergeCell ref="AI70:AM70"/>
    <mergeCell ref="AN70:AQ70"/>
    <mergeCell ref="AT69:AU69"/>
    <mergeCell ref="AV69:AW69"/>
    <mergeCell ref="AX69:BA69"/>
    <mergeCell ref="BB69:BE69"/>
    <mergeCell ref="AT71:AU71"/>
    <mergeCell ref="AV71:AW71"/>
    <mergeCell ref="AX71:BA71"/>
    <mergeCell ref="BB71:BE71"/>
    <mergeCell ref="BL71:BO71"/>
    <mergeCell ref="BP71:BQ71"/>
    <mergeCell ref="BR71:BY71"/>
    <mergeCell ref="AV68:AW68"/>
    <mergeCell ref="AX68:BA68"/>
    <mergeCell ref="BF71:BI71"/>
    <mergeCell ref="BJ68:BK68"/>
    <mergeCell ref="BL68:BO68"/>
    <mergeCell ref="BP68:BQ68"/>
    <mergeCell ref="BJ71:BK71"/>
    <mergeCell ref="A68:B68"/>
    <mergeCell ref="AR70:AS70"/>
    <mergeCell ref="BB70:BE70"/>
    <mergeCell ref="BF70:BI70"/>
    <mergeCell ref="AN68:AQ68"/>
    <mergeCell ref="AR68:AS68"/>
    <mergeCell ref="B15:M15"/>
    <mergeCell ref="J33:M33"/>
    <mergeCell ref="J41:M41"/>
    <mergeCell ref="A25:CB25"/>
    <mergeCell ref="AX56:BA56"/>
    <mergeCell ref="BF54:BQ54"/>
    <mergeCell ref="B42:M44"/>
    <mergeCell ref="N44:T44"/>
    <mergeCell ref="U44:Y44"/>
    <mergeCell ref="A59:B59"/>
    <mergeCell ref="CC47:CD47"/>
    <mergeCell ref="AX61:BA61"/>
    <mergeCell ref="AV56:AW56"/>
    <mergeCell ref="AN54:AS55"/>
    <mergeCell ref="AT54:AW55"/>
    <mergeCell ref="BB54:BE55"/>
    <mergeCell ref="BR54:BY55"/>
    <mergeCell ref="BL55:BQ55"/>
    <mergeCell ref="BZ47:CA47"/>
    <mergeCell ref="AA15:AU15"/>
    <mergeCell ref="N15:Z15"/>
    <mergeCell ref="AD27:CD27"/>
    <mergeCell ref="J35:M35"/>
    <mergeCell ref="J34:M34"/>
    <mergeCell ref="AF33:AK33"/>
    <mergeCell ref="AD33:AE33"/>
    <mergeCell ref="N34:O34"/>
    <mergeCell ref="N35:O35"/>
    <mergeCell ref="BB34:BC34"/>
    <mergeCell ref="BB37:BC37"/>
    <mergeCell ref="BB40:BC40"/>
    <mergeCell ref="BJ40:BK40"/>
    <mergeCell ref="N36:O36"/>
    <mergeCell ref="BL73:BO73"/>
    <mergeCell ref="BP73:BQ73"/>
    <mergeCell ref="BR73:BY73"/>
    <mergeCell ref="AR58:AS58"/>
    <mergeCell ref="AT58:AU58"/>
    <mergeCell ref="AX57:BA57"/>
    <mergeCell ref="CC169:CD169"/>
    <mergeCell ref="BR57:BY57"/>
    <mergeCell ref="BR58:BY58"/>
    <mergeCell ref="BR59:BY59"/>
    <mergeCell ref="BR60:BY60"/>
    <mergeCell ref="BR61:BY61"/>
    <mergeCell ref="BR62:BY62"/>
    <mergeCell ref="BR63:BY63"/>
    <mergeCell ref="AN64:AQ64"/>
    <mergeCell ref="AR64:AS64"/>
    <mergeCell ref="AT64:AU64"/>
    <mergeCell ref="AV64:AW64"/>
    <mergeCell ref="BB64:BE64"/>
    <mergeCell ref="BF64:BI64"/>
    <mergeCell ref="AV60:AW60"/>
    <mergeCell ref="AX64:BA64"/>
    <mergeCell ref="BR65:BY65"/>
    <mergeCell ref="BJ65:BK65"/>
    <mergeCell ref="BZ73:CD73"/>
    <mergeCell ref="BB68:BE68"/>
    <mergeCell ref="BL65:BO65"/>
    <mergeCell ref="AN74:AQ74"/>
    <mergeCell ref="BZ69:CD69"/>
    <mergeCell ref="BJ64:BK64"/>
    <mergeCell ref="BR72:BY72"/>
    <mergeCell ref="BB119:BE119"/>
    <mergeCell ref="BL76:BO76"/>
    <mergeCell ref="BR67:BY67"/>
    <mergeCell ref="BZ67:CD67"/>
    <mergeCell ref="BZ169:CA169"/>
    <mergeCell ref="BP123:BQ123"/>
    <mergeCell ref="BP57:BQ57"/>
    <mergeCell ref="BL58:BO58"/>
    <mergeCell ref="A196:B196"/>
    <mergeCell ref="C196:P196"/>
    <mergeCell ref="J37:M37"/>
    <mergeCell ref="BF116:BK116"/>
    <mergeCell ref="U43:Y43"/>
    <mergeCell ref="BL37:BQ37"/>
    <mergeCell ref="AF38:AK38"/>
    <mergeCell ref="AI121:AM121"/>
    <mergeCell ref="A119:B119"/>
    <mergeCell ref="A115:B116"/>
    <mergeCell ref="AN115:AS116"/>
    <mergeCell ref="BF119:BI119"/>
    <mergeCell ref="AX119:BA119"/>
    <mergeCell ref="AN119:AQ119"/>
    <mergeCell ref="BF117:BI117"/>
    <mergeCell ref="AR117:AS117"/>
    <mergeCell ref="AX115:BA116"/>
    <mergeCell ref="BB65:BE65"/>
    <mergeCell ref="AV65:AW65"/>
    <mergeCell ref="AI57:AM57"/>
    <mergeCell ref="A61:B61"/>
    <mergeCell ref="BZ72:CD72"/>
    <mergeCell ref="BZ71:CD71"/>
    <mergeCell ref="BF68:BI68"/>
    <mergeCell ref="A62:B62"/>
    <mergeCell ref="BB56:BE56"/>
    <mergeCell ref="BF56:BI56"/>
    <mergeCell ref="AR57:AS57"/>
    <mergeCell ref="BF55:BK55"/>
    <mergeCell ref="BJ58:BK58"/>
    <mergeCell ref="BF58:BI58"/>
    <mergeCell ref="AX58:BA58"/>
    <mergeCell ref="A63:B63"/>
    <mergeCell ref="A57:B57"/>
    <mergeCell ref="AI62:AM62"/>
    <mergeCell ref="AN62:AQ62"/>
    <mergeCell ref="AR62:AS62"/>
    <mergeCell ref="C54:AC55"/>
    <mergeCell ref="AD54:AH55"/>
    <mergeCell ref="C56:AC56"/>
    <mergeCell ref="AD56:AH56"/>
    <mergeCell ref="C57:AC57"/>
    <mergeCell ref="AD57:AH57"/>
    <mergeCell ref="C58:AC58"/>
    <mergeCell ref="AD58:AH58"/>
    <mergeCell ref="C59:AC59"/>
    <mergeCell ref="C60:AC60"/>
    <mergeCell ref="C61:AC61"/>
    <mergeCell ref="C62:AC62"/>
    <mergeCell ref="A54:B55"/>
    <mergeCell ref="A60:B60"/>
    <mergeCell ref="AI60:AM60"/>
    <mergeCell ref="BJ59:BK59"/>
    <mergeCell ref="BJ57:BK57"/>
    <mergeCell ref="A56:B56"/>
    <mergeCell ref="BB62:BE62"/>
    <mergeCell ref="A65:B65"/>
    <mergeCell ref="A73:B73"/>
    <mergeCell ref="AN73:AQ73"/>
    <mergeCell ref="AR73:AS73"/>
    <mergeCell ref="AV36:BA36"/>
    <mergeCell ref="P41:U41"/>
    <mergeCell ref="P34:U34"/>
    <mergeCell ref="AN38:AS38"/>
    <mergeCell ref="AT40:AU40"/>
    <mergeCell ref="P36:U36"/>
    <mergeCell ref="X36:AC36"/>
    <mergeCell ref="AN57:AQ57"/>
    <mergeCell ref="AT34:AU34"/>
    <mergeCell ref="AN34:AS34"/>
    <mergeCell ref="AV34:BA34"/>
    <mergeCell ref="AV33:BA33"/>
    <mergeCell ref="BD33:BI33"/>
    <mergeCell ref="AN33:AS33"/>
    <mergeCell ref="AI56:AM56"/>
    <mergeCell ref="AN56:AQ56"/>
    <mergeCell ref="AR56:AS56"/>
    <mergeCell ref="AI61:AM61"/>
    <mergeCell ref="AN61:AQ61"/>
    <mergeCell ref="AR61:AS61"/>
    <mergeCell ref="AT61:AU61"/>
    <mergeCell ref="V37:W37"/>
    <mergeCell ref="AL35:AM35"/>
    <mergeCell ref="BB33:BC33"/>
    <mergeCell ref="AL33:AM33"/>
    <mergeCell ref="P33:U33"/>
    <mergeCell ref="BB59:BE59"/>
    <mergeCell ref="BF59:BI59"/>
    <mergeCell ref="BL34:BQ34"/>
    <mergeCell ref="AT36:AU36"/>
    <mergeCell ref="BJ37:BK37"/>
    <mergeCell ref="AL34:AM34"/>
    <mergeCell ref="BL59:BO59"/>
    <mergeCell ref="BP59:BQ59"/>
    <mergeCell ref="AV59:AW59"/>
    <mergeCell ref="B31:I41"/>
    <mergeCell ref="BB118:BE118"/>
    <mergeCell ref="A121:B121"/>
    <mergeCell ref="AV57:AW57"/>
    <mergeCell ref="BB57:BE57"/>
    <mergeCell ref="AX74:BA74"/>
    <mergeCell ref="BB121:BE121"/>
    <mergeCell ref="AV120:AW120"/>
    <mergeCell ref="P40:U40"/>
    <mergeCell ref="X39:AC39"/>
    <mergeCell ref="P38:U38"/>
    <mergeCell ref="V40:W40"/>
    <mergeCell ref="AD40:AE40"/>
    <mergeCell ref="AD39:AE39"/>
    <mergeCell ref="X34:AC34"/>
    <mergeCell ref="AF34:AK34"/>
    <mergeCell ref="V36:W36"/>
    <mergeCell ref="AX54:BA55"/>
    <mergeCell ref="V34:W34"/>
    <mergeCell ref="V35:W35"/>
    <mergeCell ref="AX65:BA65"/>
    <mergeCell ref="J31:M31"/>
    <mergeCell ref="N31:O31"/>
    <mergeCell ref="P31:U31"/>
    <mergeCell ref="BD34:BI34"/>
    <mergeCell ref="AT33:AU33"/>
    <mergeCell ref="X33:AC33"/>
    <mergeCell ref="B12:CD12"/>
    <mergeCell ref="N13:CD13"/>
    <mergeCell ref="N14:CD14"/>
    <mergeCell ref="B17:CD17"/>
    <mergeCell ref="BJ15:CD15"/>
    <mergeCell ref="AV15:BI15"/>
    <mergeCell ref="P32:U32"/>
    <mergeCell ref="BR64:BY64"/>
    <mergeCell ref="AX59:BA59"/>
    <mergeCell ref="AX62:BA62"/>
    <mergeCell ref="AX63:BA63"/>
    <mergeCell ref="BP58:BQ58"/>
    <mergeCell ref="AD36:AE36"/>
    <mergeCell ref="AV61:AW61"/>
    <mergeCell ref="AI71:AM71"/>
    <mergeCell ref="AN71:AQ71"/>
    <mergeCell ref="AR71:AS71"/>
    <mergeCell ref="AN60:AQ60"/>
    <mergeCell ref="AI59:AM59"/>
    <mergeCell ref="AN59:AQ59"/>
    <mergeCell ref="AR59:AS59"/>
    <mergeCell ref="J36:M36"/>
    <mergeCell ref="BJ34:BK34"/>
    <mergeCell ref="AD34:AE34"/>
    <mergeCell ref="X40:AC40"/>
    <mergeCell ref="AL37:AM37"/>
    <mergeCell ref="AT38:AU38"/>
    <mergeCell ref="AR60:AS60"/>
    <mergeCell ref="AI54:AM55"/>
    <mergeCell ref="BF50:BY51"/>
    <mergeCell ref="AI120:AM120"/>
    <mergeCell ref="AT118:AU118"/>
    <mergeCell ref="AX70:BA70"/>
    <mergeCell ref="BL116:BQ116"/>
    <mergeCell ref="V38:W38"/>
    <mergeCell ref="V39:W39"/>
    <mergeCell ref="BJ56:BK56"/>
    <mergeCell ref="BL56:BO56"/>
    <mergeCell ref="AN76:AQ76"/>
    <mergeCell ref="AR76:AS76"/>
    <mergeCell ref="AN105:AQ105"/>
    <mergeCell ref="AR105:AS105"/>
    <mergeCell ref="Q3:BL3"/>
    <mergeCell ref="A10:S10"/>
    <mergeCell ref="B13:M13"/>
    <mergeCell ref="N40:O40"/>
    <mergeCell ref="AF40:AK40"/>
    <mergeCell ref="AF39:AK39"/>
    <mergeCell ref="AN39:AS39"/>
    <mergeCell ref="AN37:AS37"/>
    <mergeCell ref="AV37:BA37"/>
    <mergeCell ref="J38:M38"/>
    <mergeCell ref="J39:M39"/>
    <mergeCell ref="X38:AC38"/>
    <mergeCell ref="BD37:BI37"/>
    <mergeCell ref="BD40:BI40"/>
    <mergeCell ref="AN35:AS35"/>
    <mergeCell ref="N33:O33"/>
    <mergeCell ref="J32:M32"/>
    <mergeCell ref="N32:O32"/>
    <mergeCell ref="V33:W33"/>
    <mergeCell ref="AT37:AU37"/>
    <mergeCell ref="BJ117:BK117"/>
    <mergeCell ref="AV117:AW117"/>
    <mergeCell ref="AT117:AU117"/>
    <mergeCell ref="AL36:AM36"/>
    <mergeCell ref="AL40:AM40"/>
    <mergeCell ref="AD38:AE38"/>
    <mergeCell ref="AD37:AE37"/>
    <mergeCell ref="BL40:BQ40"/>
    <mergeCell ref="AD35:AE35"/>
    <mergeCell ref="X37:AC37"/>
    <mergeCell ref="AI117:AM117"/>
    <mergeCell ref="AT115:AW116"/>
    <mergeCell ref="P42:AJ42"/>
    <mergeCell ref="AF36:AK36"/>
    <mergeCell ref="P35:U35"/>
    <mergeCell ref="X35:AC35"/>
    <mergeCell ref="AN36:AS36"/>
    <mergeCell ref="AV38:BA38"/>
    <mergeCell ref="AN40:AS40"/>
    <mergeCell ref="AV40:BA40"/>
    <mergeCell ref="AL38:AM38"/>
    <mergeCell ref="P43:T43"/>
    <mergeCell ref="AT56:AU56"/>
    <mergeCell ref="AT57:AU57"/>
    <mergeCell ref="BL64:BO64"/>
    <mergeCell ref="BF62:BI62"/>
    <mergeCell ref="BP70:BQ70"/>
    <mergeCell ref="BP76:BQ76"/>
    <mergeCell ref="AX101:BA101"/>
    <mergeCell ref="BB101:BE101"/>
    <mergeCell ref="AR101:AS101"/>
    <mergeCell ref="BJ101:BK101"/>
    <mergeCell ref="C63:AC63"/>
    <mergeCell ref="C70:AC70"/>
    <mergeCell ref="AD70:AH70"/>
    <mergeCell ref="C71:AC71"/>
    <mergeCell ref="AD69:AH69"/>
    <mergeCell ref="AD72:AH72"/>
    <mergeCell ref="C73:AC73"/>
    <mergeCell ref="AD73:AH73"/>
    <mergeCell ref="B14:M14"/>
    <mergeCell ref="B190:M190"/>
    <mergeCell ref="P39:U39"/>
    <mergeCell ref="A117:B117"/>
    <mergeCell ref="A120:B120"/>
    <mergeCell ref="A123:B123"/>
    <mergeCell ref="A29:CB29"/>
    <mergeCell ref="BP65:BQ65"/>
    <mergeCell ref="BJ62:BK62"/>
    <mergeCell ref="BL62:BO62"/>
    <mergeCell ref="BP62:BQ62"/>
    <mergeCell ref="BJ60:BK60"/>
    <mergeCell ref="BL60:BO60"/>
    <mergeCell ref="BP60:BQ60"/>
    <mergeCell ref="BJ72:BK72"/>
    <mergeCell ref="BL72:BO72"/>
    <mergeCell ref="BP72:BQ72"/>
    <mergeCell ref="A105:B105"/>
    <mergeCell ref="AI105:AM105"/>
    <mergeCell ref="AN120:AQ120"/>
    <mergeCell ref="AR120:AS120"/>
    <mergeCell ref="AT120:AU120"/>
    <mergeCell ref="AT105:AU105"/>
    <mergeCell ref="AV105:AW105"/>
    <mergeCell ref="AX105:BA105"/>
    <mergeCell ref="BB105:BE105"/>
    <mergeCell ref="BF69:BI69"/>
    <mergeCell ref="AR72:AS72"/>
    <mergeCell ref="AT72:AU72"/>
    <mergeCell ref="AV72:AW72"/>
    <mergeCell ref="BF81:BI81"/>
    <mergeCell ref="BF83:BI83"/>
    <mergeCell ref="AD71:AH71"/>
    <mergeCell ref="C72:AC72"/>
    <mergeCell ref="A72:B72"/>
    <mergeCell ref="AI72:AM72"/>
    <mergeCell ref="AN72:AQ72"/>
    <mergeCell ref="A71:B71"/>
    <mergeCell ref="AR69:AS69"/>
    <mergeCell ref="AX72:BA72"/>
    <mergeCell ref="BB72:BE72"/>
    <mergeCell ref="BF72:BI72"/>
    <mergeCell ref="A104:B104"/>
    <mergeCell ref="AI104:AM104"/>
    <mergeCell ref="AD75:AH75"/>
    <mergeCell ref="C76:AC76"/>
    <mergeCell ref="AD76:AH76"/>
    <mergeCell ref="C77:AC77"/>
    <mergeCell ref="AD77:AH77"/>
    <mergeCell ref="C78:AC78"/>
    <mergeCell ref="BF105:BI105"/>
    <mergeCell ref="A74:B74"/>
    <mergeCell ref="BL57:BO57"/>
    <mergeCell ref="AT62:AU62"/>
    <mergeCell ref="BR68:BY68"/>
    <mergeCell ref="A69:B69"/>
    <mergeCell ref="AI69:AM69"/>
    <mergeCell ref="AN69:AQ69"/>
    <mergeCell ref="AT68:AU68"/>
    <mergeCell ref="AR103:AS103"/>
    <mergeCell ref="AT103:AU103"/>
    <mergeCell ref="AV103:AW103"/>
    <mergeCell ref="AX103:BA103"/>
    <mergeCell ref="BB103:BE103"/>
    <mergeCell ref="BF101:BI101"/>
    <mergeCell ref="AD78:AH78"/>
    <mergeCell ref="AR65:AS65"/>
    <mergeCell ref="AI68:AM68"/>
    <mergeCell ref="AI73:AM73"/>
    <mergeCell ref="AI63:AM63"/>
    <mergeCell ref="A67:B67"/>
    <mergeCell ref="AI67:AM67"/>
    <mergeCell ref="AN67:AQ67"/>
    <mergeCell ref="AR67:AS67"/>
    <mergeCell ref="A76:B76"/>
    <mergeCell ref="AI76:AM76"/>
    <mergeCell ref="BF61:BI61"/>
    <mergeCell ref="BB58:BE58"/>
    <mergeCell ref="A58:B58"/>
    <mergeCell ref="AI58:AM58"/>
    <mergeCell ref="AN58:AQ58"/>
    <mergeCell ref="BP101:BQ101"/>
    <mergeCell ref="A64:B64"/>
    <mergeCell ref="AI64:AM64"/>
    <mergeCell ref="AR118:AS118"/>
    <mergeCell ref="BF118:BI118"/>
    <mergeCell ref="BJ118:BK118"/>
    <mergeCell ref="BL118:BO118"/>
    <mergeCell ref="BJ125:BK125"/>
    <mergeCell ref="BL126:BO126"/>
    <mergeCell ref="AN126:AQ126"/>
    <mergeCell ref="A124:B124"/>
    <mergeCell ref="A125:B125"/>
    <mergeCell ref="AI126:AM126"/>
    <mergeCell ref="AR126:AS126"/>
    <mergeCell ref="AT126:AU126"/>
    <mergeCell ref="AC200:AG200"/>
    <mergeCell ref="BJ129:BK129"/>
    <mergeCell ref="BL129:BO129"/>
    <mergeCell ref="CC2:CD2"/>
    <mergeCell ref="BZ2:CA2"/>
    <mergeCell ref="B18:CD18"/>
    <mergeCell ref="B19:CD19"/>
    <mergeCell ref="B21:CD21"/>
    <mergeCell ref="B22:CD22"/>
    <mergeCell ref="B23:CD23"/>
    <mergeCell ref="AF37:AK37"/>
    <mergeCell ref="AL39:AM39"/>
    <mergeCell ref="N41:O41"/>
    <mergeCell ref="N38:O38"/>
    <mergeCell ref="N39:O39"/>
    <mergeCell ref="P37:U37"/>
    <mergeCell ref="N37:O37"/>
    <mergeCell ref="A6:CB6"/>
    <mergeCell ref="AF35:AK35"/>
    <mergeCell ref="A187:CB187"/>
    <mergeCell ref="J40:M40"/>
    <mergeCell ref="AN123:AQ123"/>
    <mergeCell ref="B192:M192"/>
    <mergeCell ref="BZ54:CD55"/>
    <mergeCell ref="BZ56:CD56"/>
    <mergeCell ref="BZ57:CD57"/>
    <mergeCell ref="BZ58:CD58"/>
    <mergeCell ref="BZ59:CD59"/>
    <mergeCell ref="BZ60:CD60"/>
    <mergeCell ref="BZ61:CD61"/>
    <mergeCell ref="BZ76:CD76"/>
    <mergeCell ref="B191:M191"/>
    <mergeCell ref="N191:R191"/>
    <mergeCell ref="T191:X191"/>
    <mergeCell ref="Z191:AD191"/>
    <mergeCell ref="Q198:U198"/>
    <mergeCell ref="W198:AA198"/>
    <mergeCell ref="AC198:AG198"/>
    <mergeCell ref="Q196:AG196"/>
    <mergeCell ref="BP129:BQ129"/>
    <mergeCell ref="BJ127:BK127"/>
    <mergeCell ref="AR121:AS121"/>
    <mergeCell ref="A118:B118"/>
    <mergeCell ref="A194:CB194"/>
    <mergeCell ref="AX125:BA125"/>
    <mergeCell ref="AX124:BA124"/>
    <mergeCell ref="AX123:BA123"/>
    <mergeCell ref="AT121:AU121"/>
    <mergeCell ref="AV121:AW121"/>
    <mergeCell ref="BP124:BQ124"/>
    <mergeCell ref="BP121:BQ121"/>
    <mergeCell ref="BL121:BO121"/>
    <mergeCell ref="C201:P201"/>
    <mergeCell ref="A207:B207"/>
    <mergeCell ref="C207:P207"/>
    <mergeCell ref="Q207:U207"/>
    <mergeCell ref="W207:AA207"/>
    <mergeCell ref="AC207:AG207"/>
    <mergeCell ref="A208:B208"/>
    <mergeCell ref="C208:P208"/>
    <mergeCell ref="Q208:U208"/>
    <mergeCell ref="W208:AA208"/>
    <mergeCell ref="AC208:AG208"/>
    <mergeCell ref="A209:B209"/>
    <mergeCell ref="A198:B198"/>
    <mergeCell ref="C198:P198"/>
    <mergeCell ref="A199:B199"/>
    <mergeCell ref="C199:P199"/>
    <mergeCell ref="A197:B197"/>
    <mergeCell ref="C197:P197"/>
    <mergeCell ref="Q199:U199"/>
    <mergeCell ref="W199:AA199"/>
    <mergeCell ref="AC199:AG199"/>
    <mergeCell ref="Q200:U200"/>
    <mergeCell ref="W200:AA200"/>
    <mergeCell ref="Q201:U201"/>
    <mergeCell ref="A200:B200"/>
    <mergeCell ref="C200:P200"/>
    <mergeCell ref="W201:AA201"/>
    <mergeCell ref="AC201:AG201"/>
    <mergeCell ref="Q202:U202"/>
    <mergeCell ref="W202:AA202"/>
    <mergeCell ref="AC202:AG202"/>
    <mergeCell ref="Q203:U203"/>
    <mergeCell ref="W203:AA203"/>
    <mergeCell ref="AC203:AG203"/>
    <mergeCell ref="Q204:U204"/>
    <mergeCell ref="W204:AA204"/>
    <mergeCell ref="AC204:AG204"/>
    <mergeCell ref="Q205:U205"/>
    <mergeCell ref="W205:AA205"/>
    <mergeCell ref="AC205:AG205"/>
    <mergeCell ref="Q206:U206"/>
    <mergeCell ref="W206:AA206"/>
    <mergeCell ref="AC206:AG206"/>
    <mergeCell ref="C209:P209"/>
    <mergeCell ref="Q209:U209"/>
    <mergeCell ref="W209:AA209"/>
    <mergeCell ref="AC209:AG209"/>
    <mergeCell ref="AH208:CD208"/>
    <mergeCell ref="AH209:CD209"/>
    <mergeCell ref="W210:AA210"/>
    <mergeCell ref="AC210:AG210"/>
    <mergeCell ref="A211:B211"/>
    <mergeCell ref="C211:P211"/>
    <mergeCell ref="Q211:U211"/>
    <mergeCell ref="W211:AA211"/>
    <mergeCell ref="AC211:AG211"/>
    <mergeCell ref="AH210:CD210"/>
    <mergeCell ref="AH211:CD211"/>
    <mergeCell ref="A212:B212"/>
    <mergeCell ref="C212:P212"/>
    <mergeCell ref="Q212:U212"/>
    <mergeCell ref="W212:AA212"/>
    <mergeCell ref="AC212:AG212"/>
    <mergeCell ref="A210:B210"/>
    <mergeCell ref="C210:P210"/>
    <mergeCell ref="Q210:U210"/>
    <mergeCell ref="AC215:AG215"/>
    <mergeCell ref="AH214:CD214"/>
    <mergeCell ref="AH215:CD215"/>
    <mergeCell ref="C215:P215"/>
    <mergeCell ref="Q215:U215"/>
    <mergeCell ref="W215:AA215"/>
    <mergeCell ref="A213:B213"/>
    <mergeCell ref="C213:P213"/>
    <mergeCell ref="Q213:U213"/>
    <mergeCell ref="W213:AA213"/>
    <mergeCell ref="AC213:AG213"/>
    <mergeCell ref="AH212:CD212"/>
    <mergeCell ref="AH213:CD213"/>
    <mergeCell ref="A214:B214"/>
    <mergeCell ref="C214:P214"/>
    <mergeCell ref="Q214:U214"/>
    <mergeCell ref="W214:AA214"/>
    <mergeCell ref="AC214:AG214"/>
    <mergeCell ref="A215:B215"/>
    <mergeCell ref="Q217:U217"/>
    <mergeCell ref="W217:AA217"/>
    <mergeCell ref="C218:P218"/>
    <mergeCell ref="Q218:U218"/>
    <mergeCell ref="W218:AA218"/>
    <mergeCell ref="AC218:AG218"/>
    <mergeCell ref="A226:B226"/>
    <mergeCell ref="C226:P226"/>
    <mergeCell ref="Q226:U226"/>
    <mergeCell ref="W226:AA226"/>
    <mergeCell ref="AC226:AG226"/>
    <mergeCell ref="A223:B223"/>
    <mergeCell ref="C223:P223"/>
    <mergeCell ref="Q223:U223"/>
    <mergeCell ref="W223:AA223"/>
    <mergeCell ref="AC223:AG223"/>
    <mergeCell ref="AH223:CD223"/>
    <mergeCell ref="A219:B219"/>
    <mergeCell ref="C219:P219"/>
    <mergeCell ref="Q219:U219"/>
    <mergeCell ref="W219:AA219"/>
    <mergeCell ref="AC219:AG219"/>
    <mergeCell ref="AH218:CD218"/>
    <mergeCell ref="AH219:CD219"/>
    <mergeCell ref="A220:B220"/>
    <mergeCell ref="C220:P220"/>
    <mergeCell ref="Q220:U220"/>
    <mergeCell ref="AC217:AG217"/>
    <mergeCell ref="A216:B216"/>
    <mergeCell ref="C216:P216"/>
    <mergeCell ref="Q216:U216"/>
    <mergeCell ref="AH226:CD226"/>
    <mergeCell ref="BJ120:BK120"/>
    <mergeCell ref="BL120:BO120"/>
    <mergeCell ref="AX118:BA118"/>
    <mergeCell ref="BF115:BQ115"/>
    <mergeCell ref="BP117:BQ117"/>
    <mergeCell ref="A222:B222"/>
    <mergeCell ref="C222:P222"/>
    <mergeCell ref="Q222:U222"/>
    <mergeCell ref="W222:AA222"/>
    <mergeCell ref="AC222:AG222"/>
    <mergeCell ref="AH222:CD222"/>
    <mergeCell ref="BL127:BO127"/>
    <mergeCell ref="BP127:BQ127"/>
    <mergeCell ref="BJ128:BK128"/>
    <mergeCell ref="BL128:BO128"/>
    <mergeCell ref="BP128:BQ128"/>
    <mergeCell ref="BB125:BE125"/>
    <mergeCell ref="AT125:AU125"/>
    <mergeCell ref="AV125:AW125"/>
    <mergeCell ref="BL124:BO124"/>
    <mergeCell ref="AV122:AW122"/>
    <mergeCell ref="BF122:BI122"/>
    <mergeCell ref="W216:AA216"/>
    <mergeCell ref="AC216:AG216"/>
    <mergeCell ref="A217:B217"/>
    <mergeCell ref="C217:P217"/>
    <mergeCell ref="AX122:BA122"/>
    <mergeCell ref="BP122:BQ122"/>
    <mergeCell ref="AH216:CD216"/>
    <mergeCell ref="AH217:CD217"/>
    <mergeCell ref="A218:B218"/>
    <mergeCell ref="W220:AA220"/>
    <mergeCell ref="AC220:AG220"/>
    <mergeCell ref="A221:B221"/>
    <mergeCell ref="C221:P221"/>
    <mergeCell ref="BZ68:CD68"/>
    <mergeCell ref="A225:B225"/>
    <mergeCell ref="C225:P225"/>
    <mergeCell ref="Q225:U225"/>
    <mergeCell ref="W225:AA225"/>
    <mergeCell ref="AC225:AG225"/>
    <mergeCell ref="AH224:CD224"/>
    <mergeCell ref="AH225:CD225"/>
    <mergeCell ref="A224:B224"/>
    <mergeCell ref="C224:P224"/>
    <mergeCell ref="Q224:U224"/>
    <mergeCell ref="W224:AA224"/>
    <mergeCell ref="AC224:AG224"/>
    <mergeCell ref="Q221:U221"/>
    <mergeCell ref="W221:AA221"/>
    <mergeCell ref="AC221:AG221"/>
    <mergeCell ref="AH220:CD220"/>
    <mergeCell ref="AH221:CD221"/>
    <mergeCell ref="BJ69:BK69"/>
    <mergeCell ref="BL69:BO69"/>
    <mergeCell ref="BP69:BQ69"/>
    <mergeCell ref="BR69:BY69"/>
    <mergeCell ref="AR123:AS123"/>
    <mergeCell ref="AI125:AM125"/>
    <mergeCell ref="BJ121:BK121"/>
    <mergeCell ref="BZ50:CD51"/>
    <mergeCell ref="A66:B66"/>
    <mergeCell ref="AI66:AM66"/>
    <mergeCell ref="AN66:AQ66"/>
    <mergeCell ref="AR66:AS66"/>
    <mergeCell ref="AT66:AU66"/>
    <mergeCell ref="AV66:AW66"/>
    <mergeCell ref="AX66:BA66"/>
    <mergeCell ref="BB66:BE66"/>
    <mergeCell ref="BF66:BI66"/>
    <mergeCell ref="BJ66:BK66"/>
    <mergeCell ref="BL66:BO66"/>
    <mergeCell ref="BP66:BQ66"/>
    <mergeCell ref="BR66:BY66"/>
    <mergeCell ref="BZ66:CD66"/>
    <mergeCell ref="BZ62:CD62"/>
    <mergeCell ref="BZ63:CD63"/>
    <mergeCell ref="BZ64:CD64"/>
    <mergeCell ref="BZ65:CD65"/>
    <mergeCell ref="BF57:BI57"/>
    <mergeCell ref="BB60:BE60"/>
    <mergeCell ref="BF60:BI60"/>
    <mergeCell ref="BF63:BI63"/>
    <mergeCell ref="AN63:AQ63"/>
    <mergeCell ref="AR63:AS63"/>
    <mergeCell ref="AT63:AU63"/>
    <mergeCell ref="AV58:AW58"/>
    <mergeCell ref="AI65:AM65"/>
    <mergeCell ref="AN65:AQ65"/>
    <mergeCell ref="BB63:BE63"/>
    <mergeCell ref="BF65:BI65"/>
    <mergeCell ref="AT60:AU60"/>
    <mergeCell ref="BP56:BQ56"/>
    <mergeCell ref="BJ70:BK70"/>
    <mergeCell ref="BL70:BO70"/>
    <mergeCell ref="AT70:AU70"/>
    <mergeCell ref="AV70:AW70"/>
    <mergeCell ref="BJ123:BK123"/>
    <mergeCell ref="AT73:AU73"/>
    <mergeCell ref="AV73:AW73"/>
    <mergeCell ref="AX73:BA73"/>
    <mergeCell ref="BB73:BE73"/>
    <mergeCell ref="BF73:BI73"/>
    <mergeCell ref="BJ73:BK73"/>
    <mergeCell ref="BJ77:BK77"/>
    <mergeCell ref="BJ79:BK79"/>
    <mergeCell ref="AT119:AU119"/>
    <mergeCell ref="AV119:AW119"/>
    <mergeCell ref="AT122:AU122"/>
    <mergeCell ref="AT123:AU123"/>
    <mergeCell ref="AV123:AW123"/>
    <mergeCell ref="BF77:BI77"/>
    <mergeCell ref="BF79:BI79"/>
    <mergeCell ref="BJ61:BK61"/>
    <mergeCell ref="AX60:BA60"/>
    <mergeCell ref="BJ63:BK63"/>
    <mergeCell ref="AT65:AU65"/>
    <mergeCell ref="AT67:AU67"/>
    <mergeCell ref="AV67:AW67"/>
    <mergeCell ref="BJ105:BK105"/>
    <mergeCell ref="BL105:BO105"/>
    <mergeCell ref="BP105:BQ105"/>
    <mergeCell ref="BB120:BE120"/>
    <mergeCell ref="BF121:BI121"/>
    <mergeCell ref="BR56:BY56"/>
    <mergeCell ref="BL61:BO61"/>
    <mergeCell ref="BP61:BQ61"/>
    <mergeCell ref="BP64:BQ64"/>
    <mergeCell ref="BL63:BO63"/>
    <mergeCell ref="BP63:BQ63"/>
    <mergeCell ref="AX67:BA67"/>
    <mergeCell ref="BB67:BE67"/>
    <mergeCell ref="BF67:BI67"/>
    <mergeCell ref="BJ67:BK67"/>
    <mergeCell ref="BL67:BO67"/>
    <mergeCell ref="BP67:BQ67"/>
    <mergeCell ref="AV62:AW62"/>
    <mergeCell ref="AV63:AW63"/>
    <mergeCell ref="AT59:AU59"/>
    <mergeCell ref="BB61:BE61"/>
    <mergeCell ref="BL125:BO125"/>
    <mergeCell ref="BF125:BI125"/>
    <mergeCell ref="BB124:BE124"/>
    <mergeCell ref="BP87:BQ87"/>
    <mergeCell ref="BL89:BO89"/>
    <mergeCell ref="BP89:BQ89"/>
    <mergeCell ref="BL91:BO91"/>
    <mergeCell ref="BP91:BQ91"/>
    <mergeCell ref="BL93:BO93"/>
    <mergeCell ref="BP93:BQ93"/>
    <mergeCell ref="BL95:BO95"/>
    <mergeCell ref="BP95:BQ95"/>
    <mergeCell ref="BL97:BO97"/>
    <mergeCell ref="BP97:BQ97"/>
    <mergeCell ref="BJ99:BK99"/>
    <mergeCell ref="BL99:BO99"/>
    <mergeCell ref="AN125:AQ125"/>
    <mergeCell ref="A131:B131"/>
    <mergeCell ref="AI131:AM131"/>
    <mergeCell ref="AN131:AQ131"/>
    <mergeCell ref="BP130:BQ130"/>
    <mergeCell ref="A129:B129"/>
    <mergeCell ref="AI129:AM129"/>
    <mergeCell ref="AN129:AQ129"/>
    <mergeCell ref="AR129:AS129"/>
    <mergeCell ref="AT129:AU129"/>
    <mergeCell ref="AR125:AS125"/>
    <mergeCell ref="AI123:AM123"/>
    <mergeCell ref="BF130:BI130"/>
    <mergeCell ref="BJ131:BK131"/>
    <mergeCell ref="A122:B122"/>
    <mergeCell ref="C124:AC124"/>
    <mergeCell ref="AD124:AH124"/>
    <mergeCell ref="C125:AC125"/>
    <mergeCell ref="AD125:AH125"/>
    <mergeCell ref="C126:AC126"/>
    <mergeCell ref="AD126:AH126"/>
    <mergeCell ref="C127:AC127"/>
    <mergeCell ref="BP125:BQ125"/>
    <mergeCell ref="AR131:AS131"/>
    <mergeCell ref="AT131:AU131"/>
    <mergeCell ref="AV131:AW131"/>
    <mergeCell ref="AX131:BA131"/>
    <mergeCell ref="BB131:BE131"/>
    <mergeCell ref="BF131:BI131"/>
    <mergeCell ref="A130:B130"/>
    <mergeCell ref="AI130:AM130"/>
    <mergeCell ref="AN130:AQ130"/>
    <mergeCell ref="BP120:BQ120"/>
    <mergeCell ref="AN118:AQ118"/>
    <mergeCell ref="C129:AC129"/>
    <mergeCell ref="BL131:BO131"/>
    <mergeCell ref="A127:B127"/>
    <mergeCell ref="AI127:AM127"/>
    <mergeCell ref="BF127:BI127"/>
    <mergeCell ref="BB123:BE123"/>
    <mergeCell ref="AV124:AW124"/>
    <mergeCell ref="BF124:BI124"/>
    <mergeCell ref="AR124:AS124"/>
    <mergeCell ref="AT124:AU124"/>
    <mergeCell ref="BF128:BI128"/>
    <mergeCell ref="AV129:AW129"/>
    <mergeCell ref="AX129:BA129"/>
    <mergeCell ref="A7:CE8"/>
    <mergeCell ref="BP131:BQ131"/>
    <mergeCell ref="AN128:AQ128"/>
    <mergeCell ref="AR128:AS128"/>
    <mergeCell ref="AT128:AU128"/>
    <mergeCell ref="AV128:AW128"/>
    <mergeCell ref="AX128:BA128"/>
    <mergeCell ref="BB128:BE128"/>
    <mergeCell ref="AI74:AM74"/>
    <mergeCell ref="BB97:BE97"/>
    <mergeCell ref="BF95:BI95"/>
    <mergeCell ref="AV99:AW99"/>
    <mergeCell ref="AX99:BA99"/>
    <mergeCell ref="BB99:BE99"/>
    <mergeCell ref="BL122:BO122"/>
    <mergeCell ref="AN124:AQ124"/>
    <mergeCell ref="BL101:BO101"/>
    <mergeCell ref="AR130:AS130"/>
    <mergeCell ref="AT130:AU130"/>
    <mergeCell ref="AV130:AW130"/>
    <mergeCell ref="AX130:BA130"/>
    <mergeCell ref="BF129:BI129"/>
    <mergeCell ref="BJ122:BK122"/>
    <mergeCell ref="BB130:BE130"/>
    <mergeCell ref="AD59:AH59"/>
    <mergeCell ref="AD60:AH60"/>
    <mergeCell ref="AD61:AH61"/>
    <mergeCell ref="AD62:AH62"/>
    <mergeCell ref="AD63:AH63"/>
    <mergeCell ref="C64:AC64"/>
    <mergeCell ref="AD64:AH64"/>
    <mergeCell ref="C65:AC65"/>
    <mergeCell ref="AD65:AH65"/>
    <mergeCell ref="C66:AC66"/>
    <mergeCell ref="AD66:AH66"/>
    <mergeCell ref="C67:AC67"/>
    <mergeCell ref="AD67:AH67"/>
    <mergeCell ref="C68:AC68"/>
    <mergeCell ref="AD68:AH68"/>
    <mergeCell ref="C69:AC69"/>
    <mergeCell ref="C74:AC74"/>
    <mergeCell ref="AD74:AH74"/>
    <mergeCell ref="C75:AC75"/>
    <mergeCell ref="C105:AC105"/>
    <mergeCell ref="AD105:AH105"/>
    <mergeCell ref="C115:AC116"/>
    <mergeCell ref="AD115:AH116"/>
    <mergeCell ref="C117:AC117"/>
    <mergeCell ref="AD117:AH117"/>
    <mergeCell ref="C118:AC118"/>
    <mergeCell ref="C119:AC119"/>
    <mergeCell ref="C120:AC120"/>
    <mergeCell ref="C121:AC121"/>
    <mergeCell ref="AD118:AH118"/>
    <mergeCell ref="AD119:AH119"/>
    <mergeCell ref="AD120:AH120"/>
    <mergeCell ref="AD121:AH121"/>
    <mergeCell ref="AD102:AH102"/>
    <mergeCell ref="C122:AC122"/>
    <mergeCell ref="AD122:AH122"/>
    <mergeCell ref="C123:AC123"/>
    <mergeCell ref="AD123:AH123"/>
    <mergeCell ref="C163:AC163"/>
    <mergeCell ref="AD163:AH163"/>
    <mergeCell ref="C164:AC164"/>
    <mergeCell ref="AD164:AH164"/>
    <mergeCell ref="AD127:AH127"/>
    <mergeCell ref="C128:AC128"/>
    <mergeCell ref="AD128:AH128"/>
    <mergeCell ref="C165:AC165"/>
    <mergeCell ref="AD165:AH165"/>
    <mergeCell ref="C166:AC166"/>
    <mergeCell ref="AD166:AH166"/>
    <mergeCell ref="AD129:AH129"/>
    <mergeCell ref="C130:AC130"/>
    <mergeCell ref="AD130:AH130"/>
    <mergeCell ref="C131:AC131"/>
    <mergeCell ref="AD131:AH131"/>
    <mergeCell ref="C132:AC132"/>
    <mergeCell ref="AD132:AH132"/>
    <mergeCell ref="C133:AC133"/>
    <mergeCell ref="AD133:AH133"/>
    <mergeCell ref="C134:AC134"/>
    <mergeCell ref="AD134:AH134"/>
    <mergeCell ref="C135:AC135"/>
    <mergeCell ref="AD135:AH135"/>
    <mergeCell ref="C136:AC136"/>
    <mergeCell ref="AD136:AH136"/>
    <mergeCell ref="C137:AC137"/>
    <mergeCell ref="AD137:AH137"/>
  </mergeCells>
  <phoneticPr fontId="1"/>
  <conditionalFormatting sqref="N15:AU15">
    <cfRule type="expression" dxfId="73" priority="90">
      <formula>$N$15="■"</formula>
    </cfRule>
  </conditionalFormatting>
  <conditionalFormatting sqref="AV15:CD15">
    <cfRule type="expression" dxfId="72" priority="89">
      <formula>$AV$15="■"</formula>
    </cfRule>
  </conditionalFormatting>
  <conditionalFormatting sqref="AD27:CD27">
    <cfRule type="containsBlanks" dxfId="71" priority="91">
      <formula>LEN(TRIM(AD27))=0</formula>
    </cfRule>
  </conditionalFormatting>
  <conditionalFormatting sqref="U43:Y44">
    <cfRule type="containsBlanks" dxfId="70" priority="92">
      <formula>LEN(TRIM(U43))=0</formula>
    </cfRule>
  </conditionalFormatting>
  <conditionalFormatting sqref="N190:CD190 N191:R191 T191:X191 Z191:AD191 N192:CD192">
    <cfRule type="containsBlanks" dxfId="69" priority="95">
      <formula>LEN(TRIM(N190))=0</formula>
    </cfRule>
  </conditionalFormatting>
  <conditionalFormatting sqref="AI56:AM105">
    <cfRule type="expression" dxfId="68" priority="38">
      <formula>AND($C56&lt;&gt;"",OR($AI56="--選択--",$AI56=""))</formula>
    </cfRule>
  </conditionalFormatting>
  <conditionalFormatting sqref="AN56:AQ105">
    <cfRule type="expression" dxfId="67" priority="37">
      <formula>AND($C56&lt;&gt;"",$AN56="")</formula>
    </cfRule>
  </conditionalFormatting>
  <conditionalFormatting sqref="AT56:AU105">
    <cfRule type="expression" dxfId="66" priority="36">
      <formula>AND($C56&lt;&gt;"",$AT56="")</formula>
    </cfRule>
  </conditionalFormatting>
  <conditionalFormatting sqref="AX56:BA105">
    <cfRule type="expression" dxfId="65" priority="35">
      <formula>AND($C56&lt;&gt;"",$AX56="")</formula>
    </cfRule>
  </conditionalFormatting>
  <conditionalFormatting sqref="BB56:BE105">
    <cfRule type="expression" dxfId="64" priority="34">
      <formula>AND($C56&lt;&gt;"",$BB56="")</formula>
    </cfRule>
  </conditionalFormatting>
  <conditionalFormatting sqref="BF56:BI105">
    <cfRule type="expression" dxfId="63" priority="33">
      <formula>AND($C56&lt;&gt;"",$BF56="")</formula>
    </cfRule>
  </conditionalFormatting>
  <conditionalFormatting sqref="BZ56:CD105">
    <cfRule type="expression" dxfId="62" priority="32">
      <formula>AND($C56&lt;&gt;"",OR($BZ56="--選択--",$BZ56=""))</formula>
    </cfRule>
  </conditionalFormatting>
  <conditionalFormatting sqref="AI117:AM166">
    <cfRule type="expression" dxfId="61" priority="30">
      <formula>AND($C117&lt;&gt;"",OR($AI117="--選択--",$AI117=""))</formula>
    </cfRule>
  </conditionalFormatting>
  <conditionalFormatting sqref="AN117:AQ166">
    <cfRule type="expression" dxfId="60" priority="29">
      <formula>AND($C117&lt;&gt;"",$AN117="")</formula>
    </cfRule>
  </conditionalFormatting>
  <conditionalFormatting sqref="AT117:AU166">
    <cfRule type="expression" dxfId="59" priority="28">
      <formula>AND($C117&lt;&gt;"",$AT117="")</formula>
    </cfRule>
  </conditionalFormatting>
  <conditionalFormatting sqref="AX117:BA166">
    <cfRule type="expression" dxfId="58" priority="27">
      <formula>AND($C117&lt;&gt;"",$AX117="")</formula>
    </cfRule>
  </conditionalFormatting>
  <conditionalFormatting sqref="BB117:BE166">
    <cfRule type="expression" dxfId="57" priority="26">
      <formula>AND($C117&lt;&gt;"",$BB117="")</formula>
    </cfRule>
  </conditionalFormatting>
  <conditionalFormatting sqref="BF117:BI166">
    <cfRule type="expression" dxfId="56" priority="25">
      <formula>AND($C117&lt;&gt;"",$BF117="")</formula>
    </cfRule>
  </conditionalFormatting>
  <conditionalFormatting sqref="C56 AD56 AI56:AQ56">
    <cfRule type="expression" dxfId="55" priority="22">
      <formula>AND($C$56="",$C$117="")</formula>
    </cfRule>
  </conditionalFormatting>
  <conditionalFormatting sqref="AT56:AU56">
    <cfRule type="expression" dxfId="54" priority="21">
      <formula>AND($C$56="",$C$117="")</formula>
    </cfRule>
  </conditionalFormatting>
  <conditionalFormatting sqref="AX56:BI56">
    <cfRule type="expression" dxfId="53" priority="20">
      <formula>AND($C$56="",$C$117="")</formula>
    </cfRule>
  </conditionalFormatting>
  <conditionalFormatting sqref="BZ56:CD56">
    <cfRule type="expression" dxfId="52" priority="19">
      <formula>AND($C$56="",$C$117="")</formula>
    </cfRule>
  </conditionalFormatting>
  <conditionalFormatting sqref="C117 AC117 AD117 AH117 AI117:AQ117">
    <cfRule type="expression" dxfId="51" priority="18">
      <formula>AND($C$56="",$C$117="")</formula>
    </cfRule>
  </conditionalFormatting>
  <conditionalFormatting sqref="AT117:AU117">
    <cfRule type="expression" dxfId="50" priority="17">
      <formula>AND($C$56="",$C$117="")</formula>
    </cfRule>
  </conditionalFormatting>
  <conditionalFormatting sqref="AX117:BI117">
    <cfRule type="expression" dxfId="49" priority="16">
      <formula>AND($C$56="",$C$117="")</formula>
    </cfRule>
  </conditionalFormatting>
  <conditionalFormatting sqref="AD56:AH56">
    <cfRule type="expression" dxfId="48" priority="15">
      <formula>AND($C$56="",$C$117="")</formula>
    </cfRule>
  </conditionalFormatting>
  <conditionalFormatting sqref="AD56:AH105">
    <cfRule type="expression" dxfId="47" priority="14">
      <formula>AND($C56&lt;&gt;"",OR($AD56="",$AD56="--選択--"))</formula>
    </cfRule>
  </conditionalFormatting>
  <conditionalFormatting sqref="AD117:AH122 AD123">
    <cfRule type="expression" dxfId="46" priority="13">
      <formula>AND($C117&lt;&gt;"",OR($AD117="",$AD117="--選択--"))</formula>
    </cfRule>
  </conditionalFormatting>
  <conditionalFormatting sqref="AD124:AD166">
    <cfRule type="expression" dxfId="45" priority="12">
      <formula>AND($C124&lt;&gt;"",OR($AD124="",$AD124="--選択--"))</formula>
    </cfRule>
  </conditionalFormatting>
  <conditionalFormatting sqref="C57:AC105">
    <cfRule type="expression" dxfId="44" priority="10">
      <formula>AND($C57="",AND($AD57&lt;&gt;"--選択--",$AD57&lt;&gt;""))</formula>
    </cfRule>
  </conditionalFormatting>
  <conditionalFormatting sqref="C118:C166">
    <cfRule type="expression" dxfId="43" priority="9">
      <formula>AND($C118="",AND($AD118&lt;&gt;"--選択--",$AD118&lt;&gt;""))</formula>
    </cfRule>
  </conditionalFormatting>
  <conditionalFormatting sqref="BL56:BO56">
    <cfRule type="expression" dxfId="42" priority="5">
      <formula>AND($C$56="",$C$117="")</formula>
    </cfRule>
    <cfRule type="expression" dxfId="41" priority="4">
      <formula>AND($C56&lt;&gt;"",$BF56="")</formula>
    </cfRule>
  </conditionalFormatting>
  <conditionalFormatting sqref="BL117:BO117">
    <cfRule type="expression" dxfId="40" priority="3">
      <formula>AND($C$56="",$C$117="")</formula>
    </cfRule>
    <cfRule type="expression" dxfId="39" priority="2">
      <formula>AND($C117&lt;&gt;"",$BF117="")</formula>
    </cfRule>
  </conditionalFormatting>
  <conditionalFormatting sqref="B175:CD185">
    <cfRule type="containsBlanks" dxfId="38" priority="1">
      <formula>LEN(TRIM(B175))=0</formula>
    </cfRule>
  </conditionalFormatting>
  <dataValidations xWindow="1498" yWindow="342" count="18">
    <dataValidation type="custom" imeMode="halfAlpha" allowBlank="1" showInputMessage="1" showErrorMessage="1" error="数字を入力してください。" sqref="AT56:AU105 AT117:AU167" xr:uid="{00000000-0002-0000-0100-000000000000}">
      <formula1>VALUE(AT56)</formula1>
    </dataValidation>
    <dataValidation type="custom" imeMode="halfAlpha" allowBlank="1" showInputMessage="1" showErrorMessage="1" error="数字を入力してください。" sqref="AN56:AQ105 AN117:AQ167" xr:uid="{00000000-0002-0000-0100-000001000000}">
      <formula1>ISNUMBER(AN56)</formula1>
    </dataValidation>
    <dataValidation type="custom" imeMode="halfAlpha" allowBlank="1" showInputMessage="1" showErrorMessage="1" error="数字を入力してください。_x000a_50%以上の値を入力してください。_x000a_" sqref="BF167:BI167" xr:uid="{00000000-0002-0000-0100-000002000000}">
      <formula1>VALUE(BF167)&gt;=50</formula1>
    </dataValidation>
    <dataValidation type="custom" imeMode="halfAlpha" allowBlank="1" showInputMessage="1" showErrorMessage="1" error="数字を入力してください。_x000a_20％以上の値を入力してください。" sqref="BL167:BO167" xr:uid="{00000000-0002-0000-0100-000003000000}">
      <formula1>OR("-",VALUE(BL167)&gt;=BF167)</formula1>
    </dataValidation>
    <dataValidation type="whole" imeMode="halfAlpha" allowBlank="1" showInputMessage="1" showErrorMessage="1" error="西暦で入力してください。" sqref="BB167:BE167" xr:uid="{00000000-0002-0000-0100-000004000000}">
      <formula1>1000</formula1>
      <formula2>2018</formula2>
    </dataValidation>
    <dataValidation allowBlank="1" showInputMessage="1" showErrorMessage="1" error="全角で入力してください。" sqref="C197:P236 C243:P282" xr:uid="{00000000-0002-0000-0100-000005000000}"/>
    <dataValidation type="custom" imeMode="halfAlpha" allowBlank="1" showInputMessage="1" showErrorMessage="1" error="半角数字で入力してください。" sqref="Z191:AD191 N191:R191 T191:X191 W197:AA236 Q197:U236 AC197:AG236 W243:AA282 Q243:U282 AC243:AG282" xr:uid="{00000000-0002-0000-0100-000006000000}">
      <formula1>LENB(N191)=LEN(N191)</formula1>
    </dataValidation>
    <dataValidation type="custom" imeMode="halfAlpha" allowBlank="1" showErrorMessage="1" error="チェックが変更されていないか、数字以外の文字となっている可能性があります。ご確認の上、ご入力ください。" sqref="U186:Y186" xr:uid="{00000000-0002-0000-0100-000007000000}">
      <formula1>AND(#REF!=2,VALUE(U186))</formula1>
    </dataValidation>
    <dataValidation type="custom" allowBlank="1" showInputMessage="1" showErrorMessage="1" error="数字を入力してください。" sqref="AX117:BA166 AX56:BA105" xr:uid="{00000000-0002-0000-0100-000008000000}">
      <formula1>VALUE(AX56)</formula1>
    </dataValidation>
    <dataValidation type="custom" imeMode="halfAlpha" allowBlank="1" showInputMessage="1" showErrorMessage="1" error="数字を入力してください。_x000a_20%以上の値を入力してください。_x000a_" sqref="BF56:BI105 BF117:BI166" xr:uid="{00000000-0002-0000-0100-000009000000}">
      <formula1>VALUE(BF56)&gt;=20</formula1>
    </dataValidation>
    <dataValidation imeMode="off" allowBlank="1" showInputMessage="1" showErrorMessage="1" sqref="BR56:BY105 AH197:CD236 N192:CD192 AH243:CD282" xr:uid="{00000000-0002-0000-0100-00000A000000}"/>
    <dataValidation type="custom" allowBlank="1" showInputMessage="1" showErrorMessage="1" prompt="再生可能エネルギー未導入の場合は空欄にしてください" sqref="BL56:BO105" xr:uid="{00000000-0002-0000-0100-00000B000000}">
      <formula1>VALUE(BL56)&gt;=20</formula1>
    </dataValidation>
    <dataValidation type="custom" imeMode="halfAlpha" allowBlank="1" showInputMessage="1" showErrorMessage="1" error="数字を入力してください。_x000a_20％以上の値を入力してください。" prompt="再生可能エネルギー未導入の場合は空欄にしてください" sqref="BL117:BO166" xr:uid="{00000000-0002-0000-0100-00000C000000}">
      <formula1>VALUE(BL117)&gt;=20</formula1>
    </dataValidation>
    <dataValidation imeMode="off" allowBlank="1" showErrorMessage="1" sqref="BR117:CD166" xr:uid="{00000000-0002-0000-0100-00000D000000}"/>
    <dataValidation operator="lessThanOrEqual" allowBlank="1" showInputMessage="1" showErrorMessage="1" sqref="B175:CD185" xr:uid="{00000000-0002-0000-0100-00000E000000}"/>
    <dataValidation type="custom" imeMode="off" allowBlank="1" showInputMessage="1" showErrorMessage="1" sqref="AD27:CD27" xr:uid="{00000000-0002-0000-0100-00000F000000}">
      <formula1>LENB(AD27)=LEN(AD27)</formula1>
    </dataValidation>
    <dataValidation type="list" imeMode="halfAlpha" allowBlank="1" showErrorMessage="1" error="チェックが変更されていないか、数字以外の文字となっている可能性があります。ご確認の上、ご入力ください。" sqref="U44:Y44" xr:uid="{00000000-0002-0000-0100-000015000000}">
      <formula1>"3,4,5"</formula1>
    </dataValidation>
    <dataValidation type="date" operator="greaterThanOrEqual" allowBlank="1" showInputMessage="1" showErrorMessage="1" sqref="BB56:BE56 BB57:BE105 BB117:BE166" xr:uid="{6DF50F13-D908-45BA-BCD6-E6FEAF541F50}">
      <formula1>43313</formula1>
    </dataValidation>
  </dataValidations>
  <pageMargins left="0.62992125984251968" right="0.23622047244094491" top="0.74803149606299213" bottom="0.23622047244094491" header="0.31496062992125984" footer="0.31496062992125984"/>
  <pageSetup paperSize="9" scale="41" fitToHeight="0" orientation="portrait" r:id="rId1"/>
  <rowBreaks count="3" manualBreakCount="3">
    <brk id="45" max="83" man="1"/>
    <brk id="106" max="83" man="1"/>
    <brk id="167" max="83" man="1"/>
  </rowBreaks>
  <ignoredErrors>
    <ignoredError sqref="BZ2:CE2 BZ47:CD47 BZ108:CD108 BZ169:CD169 S191 Y19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43" r:id="rId4" name="Check Box 23">
              <controlPr defaultSize="0" autoFill="0" autoLine="0" autoPict="0">
                <anchor moveWithCells="1">
                  <from>
                    <xdr:col>29</xdr:col>
                    <xdr:colOff>47625</xdr:colOff>
                    <xdr:row>32</xdr:row>
                    <xdr:rowOff>57150</xdr:rowOff>
                  </from>
                  <to>
                    <xdr:col>35</xdr:col>
                    <xdr:colOff>104775</xdr:colOff>
                    <xdr:row>32</xdr:row>
                    <xdr:rowOff>381000</xdr:rowOff>
                  </to>
                </anchor>
              </controlPr>
            </control>
          </mc:Choice>
        </mc:AlternateContent>
        <mc:AlternateContent xmlns:mc="http://schemas.openxmlformats.org/markup-compatibility/2006">
          <mc:Choice Requires="x14">
            <control shapeId="5144" r:id="rId5" name="Check Box 24">
              <controlPr defaultSize="0" autoFill="0" autoLine="0" autoPict="0">
                <anchor moveWithCells="1">
                  <from>
                    <xdr:col>37</xdr:col>
                    <xdr:colOff>57150</xdr:colOff>
                    <xdr:row>32</xdr:row>
                    <xdr:rowOff>57150</xdr:rowOff>
                  </from>
                  <to>
                    <xdr:col>43</xdr:col>
                    <xdr:colOff>114300</xdr:colOff>
                    <xdr:row>32</xdr:row>
                    <xdr:rowOff>381000</xdr:rowOff>
                  </to>
                </anchor>
              </controlPr>
            </control>
          </mc:Choice>
        </mc:AlternateContent>
        <mc:AlternateContent xmlns:mc="http://schemas.openxmlformats.org/markup-compatibility/2006">
          <mc:Choice Requires="x14">
            <control shapeId="5146" r:id="rId6" name="Check Box 26">
              <controlPr defaultSize="0" autoFill="0" autoLine="0" autoPict="0">
                <anchor moveWithCells="1">
                  <from>
                    <xdr:col>53</xdr:col>
                    <xdr:colOff>76200</xdr:colOff>
                    <xdr:row>32</xdr:row>
                    <xdr:rowOff>57150</xdr:rowOff>
                  </from>
                  <to>
                    <xdr:col>59</xdr:col>
                    <xdr:colOff>133350</xdr:colOff>
                    <xdr:row>32</xdr:row>
                    <xdr:rowOff>381000</xdr:rowOff>
                  </to>
                </anchor>
              </controlPr>
            </control>
          </mc:Choice>
        </mc:AlternateContent>
        <mc:AlternateContent xmlns:mc="http://schemas.openxmlformats.org/markup-compatibility/2006">
          <mc:Choice Requires="x14">
            <control shapeId="5147" r:id="rId7" name="Check Box 27">
              <controlPr defaultSize="0" autoFill="0" autoLine="0" autoPict="0">
                <anchor moveWithCells="1">
                  <from>
                    <xdr:col>13</xdr:col>
                    <xdr:colOff>85725</xdr:colOff>
                    <xdr:row>33</xdr:row>
                    <xdr:rowOff>38100</xdr:rowOff>
                  </from>
                  <to>
                    <xdr:col>19</xdr:col>
                    <xdr:colOff>142875</xdr:colOff>
                    <xdr:row>33</xdr:row>
                    <xdr:rowOff>361950</xdr:rowOff>
                  </to>
                </anchor>
              </controlPr>
            </control>
          </mc:Choice>
        </mc:AlternateContent>
        <mc:AlternateContent xmlns:mc="http://schemas.openxmlformats.org/markup-compatibility/2006">
          <mc:Choice Requires="x14">
            <control shapeId="5148" r:id="rId8" name="Check Box 28">
              <controlPr defaultSize="0" autoFill="0" autoLine="0" autoPict="0">
                <anchor moveWithCells="1">
                  <from>
                    <xdr:col>21</xdr:col>
                    <xdr:colOff>47625</xdr:colOff>
                    <xdr:row>33</xdr:row>
                    <xdr:rowOff>38100</xdr:rowOff>
                  </from>
                  <to>
                    <xdr:col>27</xdr:col>
                    <xdr:colOff>104775</xdr:colOff>
                    <xdr:row>33</xdr:row>
                    <xdr:rowOff>361950</xdr:rowOff>
                  </to>
                </anchor>
              </controlPr>
            </control>
          </mc:Choice>
        </mc:AlternateContent>
        <mc:AlternateContent xmlns:mc="http://schemas.openxmlformats.org/markup-compatibility/2006">
          <mc:Choice Requires="x14">
            <control shapeId="5149" r:id="rId9" name="Check Box 29">
              <controlPr defaultSize="0" autoFill="0" autoLine="0" autoPict="0">
                <anchor moveWithCells="1">
                  <from>
                    <xdr:col>29</xdr:col>
                    <xdr:colOff>47625</xdr:colOff>
                    <xdr:row>33</xdr:row>
                    <xdr:rowOff>38100</xdr:rowOff>
                  </from>
                  <to>
                    <xdr:col>35</xdr:col>
                    <xdr:colOff>104775</xdr:colOff>
                    <xdr:row>33</xdr:row>
                    <xdr:rowOff>361950</xdr:rowOff>
                  </to>
                </anchor>
              </controlPr>
            </control>
          </mc:Choice>
        </mc:AlternateContent>
        <mc:AlternateContent xmlns:mc="http://schemas.openxmlformats.org/markup-compatibility/2006">
          <mc:Choice Requires="x14">
            <control shapeId="5150" r:id="rId10" name="Check Box 30">
              <controlPr defaultSize="0" autoFill="0" autoLine="0" autoPict="0">
                <anchor moveWithCells="1">
                  <from>
                    <xdr:col>37</xdr:col>
                    <xdr:colOff>57150</xdr:colOff>
                    <xdr:row>33</xdr:row>
                    <xdr:rowOff>38100</xdr:rowOff>
                  </from>
                  <to>
                    <xdr:col>43</xdr:col>
                    <xdr:colOff>114300</xdr:colOff>
                    <xdr:row>33</xdr:row>
                    <xdr:rowOff>361950</xdr:rowOff>
                  </to>
                </anchor>
              </controlPr>
            </control>
          </mc:Choice>
        </mc:AlternateContent>
        <mc:AlternateContent xmlns:mc="http://schemas.openxmlformats.org/markup-compatibility/2006">
          <mc:Choice Requires="x14">
            <control shapeId="5151" r:id="rId11" name="Check Box 31">
              <controlPr defaultSize="0" autoFill="0" autoLine="0" autoPict="0">
                <anchor moveWithCells="1">
                  <from>
                    <xdr:col>45</xdr:col>
                    <xdr:colOff>76200</xdr:colOff>
                    <xdr:row>33</xdr:row>
                    <xdr:rowOff>38100</xdr:rowOff>
                  </from>
                  <to>
                    <xdr:col>51</xdr:col>
                    <xdr:colOff>133350</xdr:colOff>
                    <xdr:row>33</xdr:row>
                    <xdr:rowOff>361950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from>
                    <xdr:col>53</xdr:col>
                    <xdr:colOff>76200</xdr:colOff>
                    <xdr:row>33</xdr:row>
                    <xdr:rowOff>38100</xdr:rowOff>
                  </from>
                  <to>
                    <xdr:col>59</xdr:col>
                    <xdr:colOff>133350</xdr:colOff>
                    <xdr:row>33</xdr:row>
                    <xdr:rowOff>361950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from>
                    <xdr:col>61</xdr:col>
                    <xdr:colOff>76200</xdr:colOff>
                    <xdr:row>33</xdr:row>
                    <xdr:rowOff>38100</xdr:rowOff>
                  </from>
                  <to>
                    <xdr:col>67</xdr:col>
                    <xdr:colOff>133350</xdr:colOff>
                    <xdr:row>33</xdr:row>
                    <xdr:rowOff>361950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from>
                    <xdr:col>13</xdr:col>
                    <xdr:colOff>85725</xdr:colOff>
                    <xdr:row>34</xdr:row>
                    <xdr:rowOff>38100</xdr:rowOff>
                  </from>
                  <to>
                    <xdr:col>19</xdr:col>
                    <xdr:colOff>142875</xdr:colOff>
                    <xdr:row>34</xdr:row>
                    <xdr:rowOff>361950</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from>
                    <xdr:col>21</xdr:col>
                    <xdr:colOff>47625</xdr:colOff>
                    <xdr:row>34</xdr:row>
                    <xdr:rowOff>38100</xdr:rowOff>
                  </from>
                  <to>
                    <xdr:col>27</xdr:col>
                    <xdr:colOff>104775</xdr:colOff>
                    <xdr:row>34</xdr:row>
                    <xdr:rowOff>361950</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from>
                    <xdr:col>29</xdr:col>
                    <xdr:colOff>47625</xdr:colOff>
                    <xdr:row>34</xdr:row>
                    <xdr:rowOff>38100</xdr:rowOff>
                  </from>
                  <to>
                    <xdr:col>35</xdr:col>
                    <xdr:colOff>104775</xdr:colOff>
                    <xdr:row>34</xdr:row>
                    <xdr:rowOff>361950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from>
                    <xdr:col>37</xdr:col>
                    <xdr:colOff>57150</xdr:colOff>
                    <xdr:row>34</xdr:row>
                    <xdr:rowOff>38100</xdr:rowOff>
                  </from>
                  <to>
                    <xdr:col>43</xdr:col>
                    <xdr:colOff>114300</xdr:colOff>
                    <xdr:row>34</xdr:row>
                    <xdr:rowOff>361950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from>
                    <xdr:col>13</xdr:col>
                    <xdr:colOff>85725</xdr:colOff>
                    <xdr:row>35</xdr:row>
                    <xdr:rowOff>38100</xdr:rowOff>
                  </from>
                  <to>
                    <xdr:col>19</xdr:col>
                    <xdr:colOff>142875</xdr:colOff>
                    <xdr:row>35</xdr:row>
                    <xdr:rowOff>361950</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from>
                    <xdr:col>21</xdr:col>
                    <xdr:colOff>47625</xdr:colOff>
                    <xdr:row>35</xdr:row>
                    <xdr:rowOff>38100</xdr:rowOff>
                  </from>
                  <to>
                    <xdr:col>27</xdr:col>
                    <xdr:colOff>104775</xdr:colOff>
                    <xdr:row>35</xdr:row>
                    <xdr:rowOff>361950</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from>
                    <xdr:col>29</xdr:col>
                    <xdr:colOff>47625</xdr:colOff>
                    <xdr:row>35</xdr:row>
                    <xdr:rowOff>38100</xdr:rowOff>
                  </from>
                  <to>
                    <xdr:col>35</xdr:col>
                    <xdr:colOff>104775</xdr:colOff>
                    <xdr:row>35</xdr:row>
                    <xdr:rowOff>361950</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from>
                    <xdr:col>37</xdr:col>
                    <xdr:colOff>57150</xdr:colOff>
                    <xdr:row>35</xdr:row>
                    <xdr:rowOff>38100</xdr:rowOff>
                  </from>
                  <to>
                    <xdr:col>43</xdr:col>
                    <xdr:colOff>114300</xdr:colOff>
                    <xdr:row>35</xdr:row>
                    <xdr:rowOff>361950</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from>
                    <xdr:col>45</xdr:col>
                    <xdr:colOff>76200</xdr:colOff>
                    <xdr:row>35</xdr:row>
                    <xdr:rowOff>38100</xdr:rowOff>
                  </from>
                  <to>
                    <xdr:col>51</xdr:col>
                    <xdr:colOff>133350</xdr:colOff>
                    <xdr:row>35</xdr:row>
                    <xdr:rowOff>361950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from>
                    <xdr:col>13</xdr:col>
                    <xdr:colOff>85725</xdr:colOff>
                    <xdr:row>36</xdr:row>
                    <xdr:rowOff>28575</xdr:rowOff>
                  </from>
                  <to>
                    <xdr:col>19</xdr:col>
                    <xdr:colOff>142875</xdr:colOff>
                    <xdr:row>36</xdr:row>
                    <xdr:rowOff>352425</xdr:rowOff>
                  </to>
                </anchor>
              </controlPr>
            </control>
          </mc:Choice>
        </mc:AlternateContent>
        <mc:AlternateContent xmlns:mc="http://schemas.openxmlformats.org/markup-compatibility/2006">
          <mc:Choice Requires="x14">
            <control shapeId="5164" r:id="rId24" name="Check Box 44">
              <controlPr defaultSize="0" autoFill="0" autoLine="0" autoPict="0">
                <anchor moveWithCells="1">
                  <from>
                    <xdr:col>21</xdr:col>
                    <xdr:colOff>47625</xdr:colOff>
                    <xdr:row>36</xdr:row>
                    <xdr:rowOff>28575</xdr:rowOff>
                  </from>
                  <to>
                    <xdr:col>27</xdr:col>
                    <xdr:colOff>104775</xdr:colOff>
                    <xdr:row>36</xdr:row>
                    <xdr:rowOff>352425</xdr:rowOff>
                  </to>
                </anchor>
              </controlPr>
            </control>
          </mc:Choice>
        </mc:AlternateContent>
        <mc:AlternateContent xmlns:mc="http://schemas.openxmlformats.org/markup-compatibility/2006">
          <mc:Choice Requires="x14">
            <control shapeId="5165" r:id="rId25" name="Check Box 45">
              <controlPr defaultSize="0" autoFill="0" autoLine="0" autoPict="0">
                <anchor moveWithCells="1">
                  <from>
                    <xdr:col>29</xdr:col>
                    <xdr:colOff>47625</xdr:colOff>
                    <xdr:row>36</xdr:row>
                    <xdr:rowOff>28575</xdr:rowOff>
                  </from>
                  <to>
                    <xdr:col>35</xdr:col>
                    <xdr:colOff>104775</xdr:colOff>
                    <xdr:row>36</xdr:row>
                    <xdr:rowOff>352425</xdr:rowOff>
                  </to>
                </anchor>
              </controlPr>
            </control>
          </mc:Choice>
        </mc:AlternateContent>
        <mc:AlternateContent xmlns:mc="http://schemas.openxmlformats.org/markup-compatibility/2006">
          <mc:Choice Requires="x14">
            <control shapeId="5166" r:id="rId26" name="Check Box 46">
              <controlPr defaultSize="0" autoFill="0" autoLine="0" autoPict="0">
                <anchor moveWithCells="1">
                  <from>
                    <xdr:col>37</xdr:col>
                    <xdr:colOff>57150</xdr:colOff>
                    <xdr:row>36</xdr:row>
                    <xdr:rowOff>28575</xdr:rowOff>
                  </from>
                  <to>
                    <xdr:col>43</xdr:col>
                    <xdr:colOff>114300</xdr:colOff>
                    <xdr:row>36</xdr:row>
                    <xdr:rowOff>352425</xdr:rowOff>
                  </to>
                </anchor>
              </controlPr>
            </control>
          </mc:Choice>
        </mc:AlternateContent>
        <mc:AlternateContent xmlns:mc="http://schemas.openxmlformats.org/markup-compatibility/2006">
          <mc:Choice Requires="x14">
            <control shapeId="5167" r:id="rId27" name="Check Box 47">
              <controlPr defaultSize="0" autoFill="0" autoLine="0" autoPict="0">
                <anchor moveWithCells="1">
                  <from>
                    <xdr:col>45</xdr:col>
                    <xdr:colOff>76200</xdr:colOff>
                    <xdr:row>36</xdr:row>
                    <xdr:rowOff>28575</xdr:rowOff>
                  </from>
                  <to>
                    <xdr:col>51</xdr:col>
                    <xdr:colOff>133350</xdr:colOff>
                    <xdr:row>36</xdr:row>
                    <xdr:rowOff>352425</xdr:rowOff>
                  </to>
                </anchor>
              </controlPr>
            </control>
          </mc:Choice>
        </mc:AlternateContent>
        <mc:AlternateContent xmlns:mc="http://schemas.openxmlformats.org/markup-compatibility/2006">
          <mc:Choice Requires="x14">
            <control shapeId="5169" r:id="rId28" name="Check Box 49">
              <controlPr defaultSize="0" autoFill="0" autoLine="0" autoPict="0">
                <anchor moveWithCells="1">
                  <from>
                    <xdr:col>53</xdr:col>
                    <xdr:colOff>76200</xdr:colOff>
                    <xdr:row>36</xdr:row>
                    <xdr:rowOff>28575</xdr:rowOff>
                  </from>
                  <to>
                    <xdr:col>59</xdr:col>
                    <xdr:colOff>133350</xdr:colOff>
                    <xdr:row>36</xdr:row>
                    <xdr:rowOff>352425</xdr:rowOff>
                  </to>
                </anchor>
              </controlPr>
            </control>
          </mc:Choice>
        </mc:AlternateContent>
        <mc:AlternateContent xmlns:mc="http://schemas.openxmlformats.org/markup-compatibility/2006">
          <mc:Choice Requires="x14">
            <control shapeId="5170" r:id="rId29" name="Check Box 50">
              <controlPr defaultSize="0" autoFill="0" autoLine="0" autoPict="0">
                <anchor moveWithCells="1">
                  <from>
                    <xdr:col>61</xdr:col>
                    <xdr:colOff>76200</xdr:colOff>
                    <xdr:row>36</xdr:row>
                    <xdr:rowOff>28575</xdr:rowOff>
                  </from>
                  <to>
                    <xdr:col>67</xdr:col>
                    <xdr:colOff>133350</xdr:colOff>
                    <xdr:row>36</xdr:row>
                    <xdr:rowOff>352425</xdr:rowOff>
                  </to>
                </anchor>
              </controlPr>
            </control>
          </mc:Choice>
        </mc:AlternateContent>
        <mc:AlternateContent xmlns:mc="http://schemas.openxmlformats.org/markup-compatibility/2006">
          <mc:Choice Requires="x14">
            <control shapeId="5171" r:id="rId30" name="Check Box 51">
              <controlPr defaultSize="0" autoFill="0" autoLine="0" autoPict="0">
                <anchor moveWithCells="1">
                  <from>
                    <xdr:col>13</xdr:col>
                    <xdr:colOff>85725</xdr:colOff>
                    <xdr:row>37</xdr:row>
                    <xdr:rowOff>19050</xdr:rowOff>
                  </from>
                  <to>
                    <xdr:col>19</xdr:col>
                    <xdr:colOff>142875</xdr:colOff>
                    <xdr:row>37</xdr:row>
                    <xdr:rowOff>352425</xdr:rowOff>
                  </to>
                </anchor>
              </controlPr>
            </control>
          </mc:Choice>
        </mc:AlternateContent>
        <mc:AlternateContent xmlns:mc="http://schemas.openxmlformats.org/markup-compatibility/2006">
          <mc:Choice Requires="x14">
            <control shapeId="5172" r:id="rId31" name="Check Box 52">
              <controlPr defaultSize="0" autoFill="0" autoLine="0" autoPict="0">
                <anchor moveWithCells="1">
                  <from>
                    <xdr:col>21</xdr:col>
                    <xdr:colOff>47625</xdr:colOff>
                    <xdr:row>37</xdr:row>
                    <xdr:rowOff>19050</xdr:rowOff>
                  </from>
                  <to>
                    <xdr:col>27</xdr:col>
                    <xdr:colOff>104775</xdr:colOff>
                    <xdr:row>37</xdr:row>
                    <xdr:rowOff>352425</xdr:rowOff>
                  </to>
                </anchor>
              </controlPr>
            </control>
          </mc:Choice>
        </mc:AlternateContent>
        <mc:AlternateContent xmlns:mc="http://schemas.openxmlformats.org/markup-compatibility/2006">
          <mc:Choice Requires="x14">
            <control shapeId="5173" r:id="rId32" name="Check Box 53">
              <controlPr defaultSize="0" autoFill="0" autoLine="0" autoPict="0">
                <anchor moveWithCells="1">
                  <from>
                    <xdr:col>29</xdr:col>
                    <xdr:colOff>47625</xdr:colOff>
                    <xdr:row>37</xdr:row>
                    <xdr:rowOff>19050</xdr:rowOff>
                  </from>
                  <to>
                    <xdr:col>35</xdr:col>
                    <xdr:colOff>104775</xdr:colOff>
                    <xdr:row>37</xdr:row>
                    <xdr:rowOff>352425</xdr:rowOff>
                  </to>
                </anchor>
              </controlPr>
            </control>
          </mc:Choice>
        </mc:AlternateContent>
        <mc:AlternateContent xmlns:mc="http://schemas.openxmlformats.org/markup-compatibility/2006">
          <mc:Choice Requires="x14">
            <control shapeId="5174" r:id="rId33" name="Check Box 54">
              <controlPr defaultSize="0" autoFill="0" autoLine="0" autoPict="0">
                <anchor moveWithCells="1">
                  <from>
                    <xdr:col>37</xdr:col>
                    <xdr:colOff>57150</xdr:colOff>
                    <xdr:row>37</xdr:row>
                    <xdr:rowOff>19050</xdr:rowOff>
                  </from>
                  <to>
                    <xdr:col>43</xdr:col>
                    <xdr:colOff>114300</xdr:colOff>
                    <xdr:row>37</xdr:row>
                    <xdr:rowOff>352425</xdr:rowOff>
                  </to>
                </anchor>
              </controlPr>
            </control>
          </mc:Choice>
        </mc:AlternateContent>
        <mc:AlternateContent xmlns:mc="http://schemas.openxmlformats.org/markup-compatibility/2006">
          <mc:Choice Requires="x14">
            <control shapeId="5175" r:id="rId34" name="Check Box 55">
              <controlPr defaultSize="0" autoFill="0" autoLine="0" autoPict="0">
                <anchor moveWithCells="1">
                  <from>
                    <xdr:col>45</xdr:col>
                    <xdr:colOff>76200</xdr:colOff>
                    <xdr:row>37</xdr:row>
                    <xdr:rowOff>19050</xdr:rowOff>
                  </from>
                  <to>
                    <xdr:col>51</xdr:col>
                    <xdr:colOff>133350</xdr:colOff>
                    <xdr:row>37</xdr:row>
                    <xdr:rowOff>352425</xdr:rowOff>
                  </to>
                </anchor>
              </controlPr>
            </control>
          </mc:Choice>
        </mc:AlternateContent>
        <mc:AlternateContent xmlns:mc="http://schemas.openxmlformats.org/markup-compatibility/2006">
          <mc:Choice Requires="x14">
            <control shapeId="5176" r:id="rId35" name="Check Box 56">
              <controlPr defaultSize="0" autoFill="0" autoLine="0" autoPict="0">
                <anchor moveWithCells="1">
                  <from>
                    <xdr:col>13</xdr:col>
                    <xdr:colOff>85725</xdr:colOff>
                    <xdr:row>38</xdr:row>
                    <xdr:rowOff>19050</xdr:rowOff>
                  </from>
                  <to>
                    <xdr:col>19</xdr:col>
                    <xdr:colOff>142875</xdr:colOff>
                    <xdr:row>38</xdr:row>
                    <xdr:rowOff>352425</xdr:rowOff>
                  </to>
                </anchor>
              </controlPr>
            </control>
          </mc:Choice>
        </mc:AlternateContent>
        <mc:AlternateContent xmlns:mc="http://schemas.openxmlformats.org/markup-compatibility/2006">
          <mc:Choice Requires="x14">
            <control shapeId="5177" r:id="rId36" name="Check Box 57">
              <controlPr defaultSize="0" autoFill="0" autoLine="0" autoPict="0">
                <anchor moveWithCells="1">
                  <from>
                    <xdr:col>21</xdr:col>
                    <xdr:colOff>47625</xdr:colOff>
                    <xdr:row>38</xdr:row>
                    <xdr:rowOff>19050</xdr:rowOff>
                  </from>
                  <to>
                    <xdr:col>27</xdr:col>
                    <xdr:colOff>104775</xdr:colOff>
                    <xdr:row>38</xdr:row>
                    <xdr:rowOff>352425</xdr:rowOff>
                  </to>
                </anchor>
              </controlPr>
            </control>
          </mc:Choice>
        </mc:AlternateContent>
        <mc:AlternateContent xmlns:mc="http://schemas.openxmlformats.org/markup-compatibility/2006">
          <mc:Choice Requires="x14">
            <control shapeId="5178" r:id="rId37" name="Check Box 58">
              <controlPr defaultSize="0" autoFill="0" autoLine="0" autoPict="0">
                <anchor moveWithCells="1">
                  <from>
                    <xdr:col>29</xdr:col>
                    <xdr:colOff>47625</xdr:colOff>
                    <xdr:row>38</xdr:row>
                    <xdr:rowOff>19050</xdr:rowOff>
                  </from>
                  <to>
                    <xdr:col>35</xdr:col>
                    <xdr:colOff>104775</xdr:colOff>
                    <xdr:row>38</xdr:row>
                    <xdr:rowOff>352425</xdr:rowOff>
                  </to>
                </anchor>
              </controlPr>
            </control>
          </mc:Choice>
        </mc:AlternateContent>
        <mc:AlternateContent xmlns:mc="http://schemas.openxmlformats.org/markup-compatibility/2006">
          <mc:Choice Requires="x14">
            <control shapeId="5179" r:id="rId38" name="Check Box 59">
              <controlPr defaultSize="0" autoFill="0" autoLine="0" autoPict="0">
                <anchor moveWithCells="1">
                  <from>
                    <xdr:col>37</xdr:col>
                    <xdr:colOff>57150</xdr:colOff>
                    <xdr:row>38</xdr:row>
                    <xdr:rowOff>19050</xdr:rowOff>
                  </from>
                  <to>
                    <xdr:col>43</xdr:col>
                    <xdr:colOff>114300</xdr:colOff>
                    <xdr:row>38</xdr:row>
                    <xdr:rowOff>352425</xdr:rowOff>
                  </to>
                </anchor>
              </controlPr>
            </control>
          </mc:Choice>
        </mc:AlternateContent>
        <mc:AlternateContent xmlns:mc="http://schemas.openxmlformats.org/markup-compatibility/2006">
          <mc:Choice Requires="x14">
            <control shapeId="5180" r:id="rId39" name="Check Box 60">
              <controlPr defaultSize="0" autoFill="0" autoLine="0" autoPict="0">
                <anchor moveWithCells="1">
                  <from>
                    <xdr:col>13</xdr:col>
                    <xdr:colOff>85725</xdr:colOff>
                    <xdr:row>39</xdr:row>
                    <xdr:rowOff>19050</xdr:rowOff>
                  </from>
                  <to>
                    <xdr:col>19</xdr:col>
                    <xdr:colOff>142875</xdr:colOff>
                    <xdr:row>39</xdr:row>
                    <xdr:rowOff>342900</xdr:rowOff>
                  </to>
                </anchor>
              </controlPr>
            </control>
          </mc:Choice>
        </mc:AlternateContent>
        <mc:AlternateContent xmlns:mc="http://schemas.openxmlformats.org/markup-compatibility/2006">
          <mc:Choice Requires="x14">
            <control shapeId="5181" r:id="rId40" name="Check Box 61">
              <controlPr defaultSize="0" autoFill="0" autoLine="0" autoPict="0">
                <anchor moveWithCells="1">
                  <from>
                    <xdr:col>21</xdr:col>
                    <xdr:colOff>47625</xdr:colOff>
                    <xdr:row>39</xdr:row>
                    <xdr:rowOff>19050</xdr:rowOff>
                  </from>
                  <to>
                    <xdr:col>27</xdr:col>
                    <xdr:colOff>104775</xdr:colOff>
                    <xdr:row>39</xdr:row>
                    <xdr:rowOff>342900</xdr:rowOff>
                  </to>
                </anchor>
              </controlPr>
            </control>
          </mc:Choice>
        </mc:AlternateContent>
        <mc:AlternateContent xmlns:mc="http://schemas.openxmlformats.org/markup-compatibility/2006">
          <mc:Choice Requires="x14">
            <control shapeId="5182" r:id="rId41" name="Check Box 62">
              <controlPr defaultSize="0" autoFill="0" autoLine="0" autoPict="0">
                <anchor moveWithCells="1">
                  <from>
                    <xdr:col>29</xdr:col>
                    <xdr:colOff>47625</xdr:colOff>
                    <xdr:row>39</xdr:row>
                    <xdr:rowOff>19050</xdr:rowOff>
                  </from>
                  <to>
                    <xdr:col>35</xdr:col>
                    <xdr:colOff>104775</xdr:colOff>
                    <xdr:row>39</xdr:row>
                    <xdr:rowOff>342900</xdr:rowOff>
                  </to>
                </anchor>
              </controlPr>
            </control>
          </mc:Choice>
        </mc:AlternateContent>
        <mc:AlternateContent xmlns:mc="http://schemas.openxmlformats.org/markup-compatibility/2006">
          <mc:Choice Requires="x14">
            <control shapeId="5183" r:id="rId42" name="Check Box 63">
              <controlPr defaultSize="0" autoFill="0" autoLine="0" autoPict="0">
                <anchor moveWithCells="1">
                  <from>
                    <xdr:col>37</xdr:col>
                    <xdr:colOff>57150</xdr:colOff>
                    <xdr:row>39</xdr:row>
                    <xdr:rowOff>19050</xdr:rowOff>
                  </from>
                  <to>
                    <xdr:col>43</xdr:col>
                    <xdr:colOff>114300</xdr:colOff>
                    <xdr:row>39</xdr:row>
                    <xdr:rowOff>342900</xdr:rowOff>
                  </to>
                </anchor>
              </controlPr>
            </control>
          </mc:Choice>
        </mc:AlternateContent>
        <mc:AlternateContent xmlns:mc="http://schemas.openxmlformats.org/markup-compatibility/2006">
          <mc:Choice Requires="x14">
            <control shapeId="5184" r:id="rId43" name="Check Box 64">
              <controlPr defaultSize="0" autoFill="0" autoLine="0" autoPict="0">
                <anchor moveWithCells="1">
                  <from>
                    <xdr:col>45</xdr:col>
                    <xdr:colOff>76200</xdr:colOff>
                    <xdr:row>39</xdr:row>
                    <xdr:rowOff>19050</xdr:rowOff>
                  </from>
                  <to>
                    <xdr:col>51</xdr:col>
                    <xdr:colOff>133350</xdr:colOff>
                    <xdr:row>39</xdr:row>
                    <xdr:rowOff>342900</xdr:rowOff>
                  </to>
                </anchor>
              </controlPr>
            </control>
          </mc:Choice>
        </mc:AlternateContent>
        <mc:AlternateContent xmlns:mc="http://schemas.openxmlformats.org/markup-compatibility/2006">
          <mc:Choice Requires="x14">
            <control shapeId="5185" r:id="rId44" name="Check Box 65">
              <controlPr defaultSize="0" autoFill="0" autoLine="0" autoPict="0">
                <anchor moveWithCells="1">
                  <from>
                    <xdr:col>53</xdr:col>
                    <xdr:colOff>76200</xdr:colOff>
                    <xdr:row>39</xdr:row>
                    <xdr:rowOff>19050</xdr:rowOff>
                  </from>
                  <to>
                    <xdr:col>59</xdr:col>
                    <xdr:colOff>133350</xdr:colOff>
                    <xdr:row>39</xdr:row>
                    <xdr:rowOff>342900</xdr:rowOff>
                  </to>
                </anchor>
              </controlPr>
            </control>
          </mc:Choice>
        </mc:AlternateContent>
        <mc:AlternateContent xmlns:mc="http://schemas.openxmlformats.org/markup-compatibility/2006">
          <mc:Choice Requires="x14">
            <control shapeId="5186" r:id="rId45" name="Check Box 66">
              <controlPr defaultSize="0" autoFill="0" autoLine="0" autoPict="0">
                <anchor moveWithCells="1">
                  <from>
                    <xdr:col>61</xdr:col>
                    <xdr:colOff>76200</xdr:colOff>
                    <xdr:row>39</xdr:row>
                    <xdr:rowOff>19050</xdr:rowOff>
                  </from>
                  <to>
                    <xdr:col>67</xdr:col>
                    <xdr:colOff>133350</xdr:colOff>
                    <xdr:row>39</xdr:row>
                    <xdr:rowOff>342900</xdr:rowOff>
                  </to>
                </anchor>
              </controlPr>
            </control>
          </mc:Choice>
        </mc:AlternateContent>
        <mc:AlternateContent xmlns:mc="http://schemas.openxmlformats.org/markup-compatibility/2006">
          <mc:Choice Requires="x14">
            <control shapeId="5187" r:id="rId46" name="Check Box 67">
              <controlPr defaultSize="0" autoFill="0" autoLine="0" autoPict="0">
                <anchor moveWithCells="1">
                  <from>
                    <xdr:col>13</xdr:col>
                    <xdr:colOff>85725</xdr:colOff>
                    <xdr:row>40</xdr:row>
                    <xdr:rowOff>19050</xdr:rowOff>
                  </from>
                  <to>
                    <xdr:col>19</xdr:col>
                    <xdr:colOff>142875</xdr:colOff>
                    <xdr:row>40</xdr:row>
                    <xdr:rowOff>342900</xdr:rowOff>
                  </to>
                </anchor>
              </controlPr>
            </control>
          </mc:Choice>
        </mc:AlternateContent>
        <mc:AlternateContent xmlns:mc="http://schemas.openxmlformats.org/markup-compatibility/2006">
          <mc:Choice Requires="x14">
            <control shapeId="5204" r:id="rId47" name="Check Box 84">
              <controlPr defaultSize="0" autoFill="0" autoLine="0" autoPict="0">
                <anchor moveWithCells="1">
                  <from>
                    <xdr:col>13</xdr:col>
                    <xdr:colOff>85725</xdr:colOff>
                    <xdr:row>31</xdr:row>
                    <xdr:rowOff>47625</xdr:rowOff>
                  </from>
                  <to>
                    <xdr:col>19</xdr:col>
                    <xdr:colOff>142875</xdr:colOff>
                    <xdr:row>31</xdr:row>
                    <xdr:rowOff>371475</xdr:rowOff>
                  </to>
                </anchor>
              </controlPr>
            </control>
          </mc:Choice>
        </mc:AlternateContent>
        <mc:AlternateContent xmlns:mc="http://schemas.openxmlformats.org/markup-compatibility/2006">
          <mc:Choice Requires="x14">
            <control shapeId="5205" r:id="rId48" name="Check Box 85">
              <controlPr defaultSize="0" autoFill="0" autoLine="0" autoPict="0">
                <anchor moveWithCells="1">
                  <from>
                    <xdr:col>13</xdr:col>
                    <xdr:colOff>85725</xdr:colOff>
                    <xdr:row>32</xdr:row>
                    <xdr:rowOff>57150</xdr:rowOff>
                  </from>
                  <to>
                    <xdr:col>19</xdr:col>
                    <xdr:colOff>142875</xdr:colOff>
                    <xdr:row>32</xdr:row>
                    <xdr:rowOff>381000</xdr:rowOff>
                  </to>
                </anchor>
              </controlPr>
            </control>
          </mc:Choice>
        </mc:AlternateContent>
        <mc:AlternateContent xmlns:mc="http://schemas.openxmlformats.org/markup-compatibility/2006">
          <mc:Choice Requires="x14">
            <control shapeId="5208" r:id="rId49" name="Option Button 88">
              <controlPr defaultSize="0" autoFill="0" autoLine="0" autoPict="0">
                <anchor moveWithCells="1">
                  <from>
                    <xdr:col>13</xdr:col>
                    <xdr:colOff>95250</xdr:colOff>
                    <xdr:row>41</xdr:row>
                    <xdr:rowOff>57150</xdr:rowOff>
                  </from>
                  <to>
                    <xdr:col>25</xdr:col>
                    <xdr:colOff>9525</xdr:colOff>
                    <xdr:row>41</xdr:row>
                    <xdr:rowOff>361950</xdr:rowOff>
                  </to>
                </anchor>
              </controlPr>
            </control>
          </mc:Choice>
        </mc:AlternateContent>
        <mc:AlternateContent xmlns:mc="http://schemas.openxmlformats.org/markup-compatibility/2006">
          <mc:Choice Requires="x14">
            <control shapeId="5209" r:id="rId50" name="Option Button 89">
              <controlPr defaultSize="0" autoFill="0" autoLine="0" autoPict="0">
                <anchor moveWithCells="1">
                  <from>
                    <xdr:col>13</xdr:col>
                    <xdr:colOff>95250</xdr:colOff>
                    <xdr:row>42</xdr:row>
                    <xdr:rowOff>38100</xdr:rowOff>
                  </from>
                  <to>
                    <xdr:col>19</xdr:col>
                    <xdr:colOff>142875</xdr:colOff>
                    <xdr:row>42</xdr:row>
                    <xdr:rowOff>428625</xdr:rowOff>
                  </to>
                </anchor>
              </controlPr>
            </control>
          </mc:Choice>
        </mc:AlternateContent>
        <mc:AlternateContent xmlns:mc="http://schemas.openxmlformats.org/markup-compatibility/2006">
          <mc:Choice Requires="x14">
            <control shapeId="5210" r:id="rId51" name="Check Box 90">
              <controlPr defaultSize="0" autoFill="0" autoLine="0" autoPict="0">
                <anchor moveWithCells="1">
                  <from>
                    <xdr:col>45</xdr:col>
                    <xdr:colOff>76200</xdr:colOff>
                    <xdr:row>32</xdr:row>
                    <xdr:rowOff>57150</xdr:rowOff>
                  </from>
                  <to>
                    <xdr:col>51</xdr:col>
                    <xdr:colOff>133350</xdr:colOff>
                    <xdr:row>32</xdr:row>
                    <xdr:rowOff>381000</xdr:rowOff>
                  </to>
                </anchor>
              </controlPr>
            </control>
          </mc:Choice>
        </mc:AlternateContent>
        <mc:AlternateContent xmlns:mc="http://schemas.openxmlformats.org/markup-compatibility/2006">
          <mc:Choice Requires="x14">
            <control shapeId="5216" r:id="rId52" name="Check Box 96">
              <controlPr defaultSize="0" autoFill="0" autoLine="0" autoPict="0">
                <anchor moveWithCells="1">
                  <from>
                    <xdr:col>21</xdr:col>
                    <xdr:colOff>47625</xdr:colOff>
                    <xdr:row>32</xdr:row>
                    <xdr:rowOff>57150</xdr:rowOff>
                  </from>
                  <to>
                    <xdr:col>27</xdr:col>
                    <xdr:colOff>104775</xdr:colOff>
                    <xdr:row>32</xdr:row>
                    <xdr:rowOff>381000</xdr:rowOff>
                  </to>
                </anchor>
              </controlPr>
            </control>
          </mc:Choice>
        </mc:AlternateContent>
        <mc:AlternateContent xmlns:mc="http://schemas.openxmlformats.org/markup-compatibility/2006">
          <mc:Choice Requires="x14">
            <control shapeId="5219" r:id="rId53" name="Check Box 99">
              <controlPr defaultSize="0" autoFill="0" autoLine="0" autoPict="0">
                <anchor moveWithCells="1">
                  <from>
                    <xdr:col>13</xdr:col>
                    <xdr:colOff>85725</xdr:colOff>
                    <xdr:row>30</xdr:row>
                    <xdr:rowOff>47625</xdr:rowOff>
                  </from>
                  <to>
                    <xdr:col>19</xdr:col>
                    <xdr:colOff>152400</xdr:colOff>
                    <xdr:row>30</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8" id="{C803BB7C-55BD-4178-A049-D381890EB4D5}">
            <xm:f>ＺＥＨデベロッパー登録申請書!$W$59=""</xm:f>
            <x14:dxf>
              <font>
                <color theme="0"/>
              </font>
            </x14:dxf>
          </x14:cfRule>
          <xm:sqref>B19:CD19</xm:sqref>
        </x14:conditionalFormatting>
        <x14:conditionalFormatting xmlns:xm="http://schemas.microsoft.com/office/excel/2006/main">
          <x14:cfRule type="expression" priority="87" id="{07564B76-A65B-4417-B8B7-4653E9399128}">
            <xm:f>ＺＥＨデベロッパー登録申請書!$W$62=""</xm:f>
            <x14:dxf>
              <font>
                <color theme="0"/>
              </font>
            </x14:dxf>
          </x14:cfRule>
          <xm:sqref>B22:CD22</xm:sqref>
        </x14:conditionalFormatting>
        <x14:conditionalFormatting xmlns:xm="http://schemas.microsoft.com/office/excel/2006/main">
          <x14:cfRule type="expression" priority="86" id="{6D0A0BCF-EAE2-4093-BEC4-47F2FACEC9FA}">
            <xm:f>ＺＥＨデベロッパー登録申請書!$W$63=""</xm:f>
            <x14:dxf>
              <font>
                <color theme="0"/>
              </font>
            </x14:dxf>
          </x14:cfRule>
          <xm:sqref>B23:CD23</xm:sqref>
        </x14:conditionalFormatting>
        <x14:conditionalFormatting xmlns:xm="http://schemas.microsoft.com/office/excel/2006/main">
          <x14:cfRule type="expression" priority="46" id="{08089BBB-F55E-4A4F-9D78-2950709ED4FE}">
            <xm:f>AND(ＺＥＨデベロッパー登録票!$CL$9=TRUE,ＺＥＨデベロッパー登録票!$CM$9=FALSE)</xm:f>
            <x14:dxf>
              <fill>
                <patternFill>
                  <bgColor theme="0" tint="-0.24994659260841701"/>
                </patternFill>
              </fill>
            </x14:dxf>
          </x14:cfRule>
          <xm:sqref>B31:BQ41 B42:AJ44</xm:sqref>
        </x14:conditionalFormatting>
        <x14:conditionalFormatting xmlns:xm="http://schemas.microsoft.com/office/excel/2006/main">
          <x14:cfRule type="expression" priority="81" id="{E248EDEC-1066-415A-B263-7F3E2177E024}">
            <xm:f>AND(ＺＥＨデベロッパー登録票!$CL$9=TRUE,ＺＥＨデベロッパー登録票!$CM$9=FALSE)</xm:f>
            <x14:dxf>
              <fill>
                <patternFill>
                  <bgColor theme="0" tint="-0.24994659260841701"/>
                </patternFill>
              </fill>
            </x14:dxf>
          </x14:cfRule>
          <xm:sqref>B42:AJ44</xm:sqref>
        </x14:conditionalFormatting>
        <x14:conditionalFormatting xmlns:xm="http://schemas.microsoft.com/office/excel/2006/main">
          <x14:cfRule type="expression" priority="83" id="{11C469D5-2E2A-4703-A264-1297490D8AFE}">
            <xm:f>ＺＥＨデベロッパー登録票!$DI$20=1</xm:f>
            <x14:dxf>
              <fill>
                <patternFill patternType="none">
                  <bgColor auto="1"/>
                </patternFill>
              </fill>
            </x14:dxf>
          </x14:cfRule>
          <xm:sqref>U43:Y44</xm:sqref>
        </x14:conditionalFormatting>
        <x14:conditionalFormatting xmlns:xm="http://schemas.microsoft.com/office/excel/2006/main">
          <x14:cfRule type="expression" priority="48" id="{18E1A0E2-E4DB-4603-8BAC-72F1197930F8}">
            <xm:f>AND(ＺＥＨデベロッパー登録票!$CL$9=TRUE,ＺＥＨデベロッパー登録票!$CM$9=FALSE)</xm:f>
            <x14:dxf>
              <fill>
                <patternFill>
                  <bgColor rgb="FFBFBFBF"/>
                </patternFill>
              </fill>
            </x14:dxf>
          </x14:cfRule>
          <xm:sqref>B189:CD192</xm:sqref>
        </x14:conditionalFormatting>
        <x14:conditionalFormatting xmlns:xm="http://schemas.microsoft.com/office/excel/2006/main">
          <x14:cfRule type="expression" priority="72" id="{5E09AC82-95CB-4C19-96C2-C6448B0C31C6}">
            <xm:f>AND(ＺＥＨデベロッパー登録票!$CL$9=TRUE,ＺＥＨデベロッパー登録票!$CM$9=FALSE)</xm:f>
            <x14:dxf>
              <fill>
                <patternFill>
                  <bgColor rgb="FFBFBFBF"/>
                </patternFill>
              </fill>
            </x14:dxf>
          </x14:cfRule>
          <xm:sqref>A196:CD236</xm:sqref>
        </x14:conditionalFormatting>
        <x14:conditionalFormatting xmlns:xm="http://schemas.microsoft.com/office/excel/2006/main">
          <x14:cfRule type="expression" priority="70" id="{C36B255C-9F20-4AEC-9C05-4D16E4D94DBF}">
            <xm:f>AND(ＺＥＨデベロッパー登録票!$CL$9=TRUE,ＺＥＨデベロッパー登録票!$CM$9=FALSE)</xm:f>
            <x14:dxf>
              <fill>
                <patternFill>
                  <bgColor rgb="FFBFBFBF"/>
                </patternFill>
              </fill>
            </x14:dxf>
          </x14:cfRule>
          <xm:sqref>A242:CD282</xm:sqref>
        </x14:conditionalFormatting>
        <x14:conditionalFormatting xmlns:xm="http://schemas.microsoft.com/office/excel/2006/main">
          <x14:cfRule type="expression" priority="82" id="{0DC3C13A-48A3-478F-9457-584962DA2691}">
            <xm:f>AND(ＺＥＨデベロッパー登録票!$CM$9=TRUE,OR(ＺＥＨデベロッパー登録票!$CL$14=TRUE,ＺＥＨデベロッパー登録票!$CN15=TRUE))</xm:f>
            <x14:dxf>
              <font>
                <color theme="0"/>
              </font>
              <fill>
                <patternFill>
                  <bgColor rgb="FF595959"/>
                </patternFill>
              </fill>
            </x14:dxf>
          </x14:cfRule>
          <xm:sqref>P32:P41</xm:sqref>
        </x14:conditionalFormatting>
        <x14:conditionalFormatting xmlns:xm="http://schemas.microsoft.com/office/excel/2006/main">
          <x14:cfRule type="expression" priority="45" id="{D0814CC3-044A-4221-883C-25DE585103F4}">
            <xm:f>AND(ＺＥＨデベロッパー登録票!$CM$9=TRUE,OR(ＺＥＨデベロッパー登録票!$CL$14=TRUE,ＺＥＨデベロッパー登録票!$CQ16=TRUE))</xm:f>
            <x14:dxf>
              <font>
                <color theme="0"/>
              </font>
              <fill>
                <patternFill>
                  <bgColor rgb="FF595959"/>
                </patternFill>
              </fill>
            </x14:dxf>
          </x14:cfRule>
          <xm:sqref>X33:AC40</xm:sqref>
        </x14:conditionalFormatting>
        <x14:conditionalFormatting xmlns:xm="http://schemas.microsoft.com/office/excel/2006/main">
          <x14:cfRule type="expression" priority="44" id="{34E4527B-4832-41CD-93BF-A9FE0F04196B}">
            <xm:f>AND(ＺＥＨデベロッパー登録票!$CM$9=TRUE,OR(ＺＥＨデベロッパー登録票!$CL$14=TRUE,ＺＥＨデベロッパー登録票!$CT16=TRUE))</xm:f>
            <x14:dxf>
              <font>
                <color theme="0"/>
              </font>
              <fill>
                <patternFill>
                  <bgColor rgb="FF595959"/>
                </patternFill>
              </fill>
            </x14:dxf>
          </x14:cfRule>
          <xm:sqref>AF33:AK40</xm:sqref>
        </x14:conditionalFormatting>
        <x14:conditionalFormatting xmlns:xm="http://schemas.microsoft.com/office/excel/2006/main">
          <x14:cfRule type="expression" priority="43" id="{F4052D8B-E027-4FCC-841D-96416E4E62DB}">
            <xm:f>AND(ＺＥＨデベロッパー登録票!$CM$9=TRUE,OR(ＺＥＨデベロッパー登録票!$CL$14=TRUE,ＺＥＨデベロッパー登録票!$CW16=TRUE))</xm:f>
            <x14:dxf>
              <font>
                <color theme="0"/>
              </font>
              <fill>
                <patternFill>
                  <bgColor rgb="FF595959"/>
                </patternFill>
              </fill>
            </x14:dxf>
          </x14:cfRule>
          <xm:sqref>AN33:AS40</xm:sqref>
        </x14:conditionalFormatting>
        <x14:conditionalFormatting xmlns:xm="http://schemas.microsoft.com/office/excel/2006/main">
          <x14:cfRule type="expression" priority="42" id="{E82EEAF0-AC7A-49D2-B904-D8408DB7FB1B}">
            <xm:f>AND(ＺＥＨデベロッパー登録票!$CM$9=TRUE,OR(ＺＥＨデベロッパー登録票!$CL$14=TRUE,ＺＥＨデベロッパー登録票!$CZ16=TRUE))</xm:f>
            <x14:dxf>
              <font>
                <color theme="0"/>
              </font>
              <fill>
                <patternFill>
                  <bgColor rgb="FF595959"/>
                </patternFill>
              </fill>
            </x14:dxf>
          </x14:cfRule>
          <xm:sqref>AV33:BA34 AV36:BA38 AV40:BA40</xm:sqref>
        </x14:conditionalFormatting>
        <x14:conditionalFormatting xmlns:xm="http://schemas.microsoft.com/office/excel/2006/main">
          <x14:cfRule type="expression" priority="41" id="{C014E592-0C18-4B42-A34D-9512A65FDAB3}">
            <xm:f>AND(ＺＥＨデベロッパー登録票!$CM$9=TRUE,OR(ＺＥＨデベロッパー登録票!$CL$14=TRUE,ＺＥＨデベロッパー登録票!$DC16=TRUE))</xm:f>
            <x14:dxf>
              <font>
                <color theme="0"/>
              </font>
              <fill>
                <patternFill>
                  <bgColor rgb="FF595959"/>
                </patternFill>
              </fill>
            </x14:dxf>
          </x14:cfRule>
          <xm:sqref>BD33:BI34 BD37:BI37 BD40:BI40</xm:sqref>
        </x14:conditionalFormatting>
        <x14:conditionalFormatting xmlns:xm="http://schemas.microsoft.com/office/excel/2006/main">
          <x14:cfRule type="expression" priority="40" id="{7F334F7D-97C9-4DF4-BF0A-2FDDD6A76B3E}">
            <xm:f>AND(ＺＥＨデベロッパー登録票!$CM$9=TRUE,OR(ＺＥＨデベロッパー登録票!$CL$14=TRUE,ＺＥＨデベロッパー登録票!$DF17=TRUE))</xm:f>
            <x14:dxf>
              <font>
                <color theme="0"/>
              </font>
              <fill>
                <patternFill>
                  <bgColor rgb="FF595959"/>
                </patternFill>
              </fill>
            </x14:dxf>
          </x14:cfRule>
          <xm:sqref>BL34:BQ40</xm:sqref>
        </x14:conditionalFormatting>
      </x14:conditionalFormattings>
    </ext>
    <ext xmlns:x14="http://schemas.microsoft.com/office/spreadsheetml/2009/9/main" uri="{CCE6A557-97BC-4b89-ADB6-D9C93CAAB3DF}">
      <x14:dataValidations xmlns:xm="http://schemas.microsoft.com/office/excel/2006/main" xWindow="1498" yWindow="342" count="5">
        <x14:dataValidation type="list" allowBlank="1" showInputMessage="1" showErrorMessage="1" promptTitle="■都道府県■■■■■■■■■■■■■■■■■■■■■■■■■■■" prompt="プルダウンリストから選択" xr:uid="{00000000-0002-0000-0100-000011000000}">
          <x14:formula1>
            <xm:f>data2!$A$2:$A$49</xm:f>
          </x14:formula1>
          <xm:sqref>AI56:AI105 AI117:AI167</xm:sqref>
        </x14:dataValidation>
        <x14:dataValidation type="list" imeMode="off" allowBlank="1" showInputMessage="1" showErrorMessage="1" promptTitle="■ＺＥＨ-Mランク■■■■■■■■■■■■■■■■■■■■■■■" prompt="プルダウンリストから選択" xr:uid="{00000000-0002-0000-0100-000012000000}">
          <x14:formula1>
            <xm:f>data2!$C$2:$C$6</xm:f>
          </x14:formula1>
          <xm:sqref>BR167:BY167</xm:sqref>
        </x14:dataValidation>
        <x14:dataValidation type="list" allowBlank="1" showInputMessage="1" showErrorMessage="1" promptTitle="■ＢＥＬＳ証の有無■■■■■■■■■■■■■■■■■■■■■■■" prompt="プルダウンリストから選択" xr:uid="{00000000-0002-0000-0100-000013000000}">
          <x14:formula1>
            <xm:f>data2!$D$2:$D$4</xm:f>
          </x14:formula1>
          <xm:sqref>BZ56:CD105</xm:sqref>
        </x14:dataValidation>
        <x14:dataValidation type="list" allowBlank="1" showInputMessage="1" showErrorMessage="1" promptTitle="■役割■■■■■■■■■■■■■■■■■■■■■■■" prompt="プルダウンリストから選択" xr:uid="{00000000-0002-0000-0100-000014000000}">
          <x14:formula1>
            <xm:f>data2!$C$2:$C$4</xm:f>
          </x14:formula1>
          <xm:sqref>AD117:AH166 AD56:AH105</xm:sqref>
        </x14:dataValidation>
        <x14:dataValidation type="custom" imeMode="halfAlpha" allowBlank="1" showErrorMessage="1" error="チェックが変更されていないか、数字以外の文字となっている可能性があります。ご確認の上、ご入力ください。" xr:uid="{00000000-0002-0000-0100-000016000000}">
          <x14:formula1>
            <xm:f>AND(ＺＥＨデベロッパー登録票!DI20=2,VALUE(U43))</xm:f>
          </x14:formula1>
          <xm:sqref>U43:Y43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DJ144"/>
  <sheetViews>
    <sheetView showGridLines="0" view="pageBreakPreview" zoomScale="85" zoomScaleNormal="85" zoomScaleSheetLayoutView="85" zoomScalePageLayoutView="85" workbookViewId="0">
      <selection activeCell="AW36" sqref="AW36:AZ37"/>
    </sheetView>
  </sheetViews>
  <sheetFormatPr defaultColWidth="12.5" defaultRowHeight="15" customHeight="1"/>
  <cols>
    <col min="1" max="31" width="1.875" style="158" customWidth="1"/>
    <col min="32" max="35" width="2.5" style="158" customWidth="1"/>
    <col min="36" max="74" width="1.875" style="158" customWidth="1"/>
    <col min="75" max="89" width="1.875" style="164" customWidth="1"/>
    <col min="90" max="91" width="6.625" style="164" hidden="1" customWidth="1"/>
    <col min="92" max="94" width="2.375" style="164" hidden="1" customWidth="1"/>
    <col min="95" max="97" width="2.5" style="164" hidden="1" customWidth="1"/>
    <col min="98" max="100" width="2.25" style="164" hidden="1" customWidth="1"/>
    <col min="101" max="103" width="2.125" style="164" hidden="1" customWidth="1"/>
    <col min="104" max="109" width="2.375" style="164" hidden="1" customWidth="1"/>
    <col min="110" max="112" width="2.25" style="164" hidden="1" customWidth="1"/>
    <col min="113" max="114" width="6.625" style="164" hidden="1" customWidth="1"/>
    <col min="115" max="130" width="3.75" style="164" customWidth="1"/>
    <col min="131" max="16384" width="12.5" style="164"/>
  </cols>
  <sheetData>
    <row r="1" spans="1:114" ht="17.25" customHeight="1">
      <c r="BI1" s="763"/>
      <c r="BJ1" s="763"/>
      <c r="BK1" s="763" t="s">
        <v>445</v>
      </c>
      <c r="BL1" s="763"/>
      <c r="BM1" s="772" t="s">
        <v>446</v>
      </c>
      <c r="BN1" s="772"/>
      <c r="BO1" s="763" t="s">
        <v>447</v>
      </c>
      <c r="BP1" s="763"/>
      <c r="BQ1" s="763"/>
      <c r="BR1" s="772" t="s">
        <v>448</v>
      </c>
      <c r="BS1" s="772"/>
      <c r="BT1" s="763" t="s">
        <v>410</v>
      </c>
      <c r="BU1" s="763"/>
      <c r="BV1" s="271" t="s">
        <v>449</v>
      </c>
    </row>
    <row r="2" spans="1:114" ht="3" customHeight="1">
      <c r="BI2" s="272"/>
      <c r="BJ2" s="272"/>
      <c r="BK2" s="272"/>
      <c r="BL2" s="272"/>
      <c r="BM2" s="273"/>
      <c r="BN2" s="273"/>
      <c r="BO2" s="272"/>
      <c r="BP2" s="272"/>
      <c r="BQ2" s="272"/>
      <c r="BR2" s="273"/>
      <c r="BS2" s="273"/>
      <c r="BT2" s="272"/>
      <c r="BU2" s="272"/>
      <c r="BV2" s="271"/>
    </row>
    <row r="3" spans="1:114" ht="23.25" customHeight="1">
      <c r="A3" s="773"/>
      <c r="B3" s="773"/>
      <c r="C3" s="773"/>
      <c r="D3" s="773"/>
      <c r="E3" s="274"/>
      <c r="F3" s="274"/>
      <c r="G3" s="274"/>
      <c r="H3" s="274"/>
      <c r="I3" s="274"/>
      <c r="J3" s="274"/>
      <c r="K3" s="274"/>
      <c r="L3" s="275"/>
      <c r="M3" s="275"/>
      <c r="N3" s="275"/>
      <c r="O3" s="275"/>
      <c r="P3" s="774" t="s">
        <v>450</v>
      </c>
      <c r="Q3" s="774"/>
      <c r="R3" s="774"/>
      <c r="S3" s="774"/>
      <c r="T3" s="774"/>
      <c r="U3" s="774"/>
      <c r="V3" s="774"/>
      <c r="W3" s="774"/>
      <c r="X3" s="774"/>
      <c r="Y3" s="774"/>
      <c r="Z3" s="774"/>
      <c r="AA3" s="774"/>
      <c r="AB3" s="774"/>
      <c r="AC3" s="774"/>
      <c r="AD3" s="774"/>
      <c r="AE3" s="774"/>
      <c r="AF3" s="774"/>
      <c r="AG3" s="774"/>
      <c r="AH3" s="774"/>
      <c r="AI3" s="774"/>
      <c r="AJ3" s="774"/>
      <c r="AK3" s="774"/>
      <c r="AL3" s="774"/>
      <c r="AM3" s="774"/>
      <c r="AN3" s="774"/>
      <c r="AO3" s="774"/>
      <c r="AP3" s="774"/>
      <c r="AQ3" s="774"/>
      <c r="AR3" s="774"/>
      <c r="AS3" s="774"/>
      <c r="AT3" s="774"/>
      <c r="AU3" s="774"/>
      <c r="AV3" s="774"/>
      <c r="AW3" s="774"/>
      <c r="AX3" s="774"/>
      <c r="AY3" s="774"/>
      <c r="AZ3" s="774"/>
      <c r="BA3" s="774"/>
      <c r="BB3" s="774"/>
      <c r="BC3" s="774"/>
      <c r="BD3" s="774"/>
      <c r="BE3" s="276"/>
      <c r="BF3" s="276"/>
      <c r="BG3" s="276"/>
      <c r="BH3" s="276"/>
      <c r="BI3" s="276"/>
      <c r="BJ3" s="276"/>
      <c r="BK3" s="277"/>
      <c r="BL3" s="277"/>
      <c r="BM3" s="276"/>
      <c r="BN3" s="276"/>
      <c r="BO3" s="277"/>
      <c r="BP3" s="277"/>
      <c r="BQ3" s="277"/>
      <c r="BR3" s="276"/>
      <c r="BS3" s="276"/>
      <c r="BT3" s="276"/>
      <c r="BU3" s="276"/>
      <c r="BV3" s="276"/>
      <c r="BW3" s="278"/>
      <c r="BX3" s="278"/>
      <c r="BY3" s="278"/>
      <c r="BZ3" s="278"/>
      <c r="CA3" s="278"/>
      <c r="CB3" s="278"/>
      <c r="CC3" s="278"/>
      <c r="CD3" s="278"/>
      <c r="CE3" s="278"/>
      <c r="CF3" s="278"/>
      <c r="CG3" s="278"/>
      <c r="CH3" s="278"/>
      <c r="CI3" s="278"/>
      <c r="CJ3" s="278"/>
      <c r="CK3" s="279"/>
    </row>
    <row r="4" spans="1:114" ht="5.25" customHeight="1"/>
    <row r="5" spans="1:114" ht="20.100000000000001" customHeight="1">
      <c r="A5" s="775" t="s">
        <v>60</v>
      </c>
      <c r="B5" s="776"/>
      <c r="C5" s="776"/>
      <c r="D5" s="777"/>
      <c r="E5" s="778" t="str">
        <f>IF(ＺＥＨデベロッパー登録申請書!F47="","",ＺＥＨデベロッパー登録申請書!F47)</f>
        <v/>
      </c>
      <c r="F5" s="778"/>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9"/>
      <c r="AN5" s="280"/>
      <c r="AO5" s="281"/>
      <c r="AP5" s="280" t="s">
        <v>474</v>
      </c>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2"/>
      <c r="CC5" s="282"/>
      <c r="CD5" s="282"/>
      <c r="CE5" s="282"/>
      <c r="CF5" s="282"/>
      <c r="CG5" s="282"/>
      <c r="CH5" s="282"/>
      <c r="CI5" s="282"/>
      <c r="CJ5" s="282"/>
      <c r="CK5" s="283"/>
    </row>
    <row r="6" spans="1:114" ht="19.5" customHeight="1">
      <c r="A6" s="780" t="s">
        <v>451</v>
      </c>
      <c r="B6" s="781"/>
      <c r="C6" s="781"/>
      <c r="D6" s="782"/>
      <c r="E6" s="783" t="str">
        <f>IF(ＺＥＨデベロッパー公開情報!AD27="","",ＺＥＨデベロッパー公開情報!AD27)</f>
        <v/>
      </c>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4"/>
      <c r="AN6" s="280"/>
      <c r="AO6" s="785" t="str">
        <f>IF(ＺＥＨデベロッパー公開情報!B175="","",ＺＥＨデベロッパー公開情報!B175)</f>
        <v/>
      </c>
      <c r="AP6" s="786"/>
      <c r="AQ6" s="786"/>
      <c r="AR6" s="786"/>
      <c r="AS6" s="786"/>
      <c r="AT6" s="786"/>
      <c r="AU6" s="786"/>
      <c r="AV6" s="786"/>
      <c r="AW6" s="786"/>
      <c r="AX6" s="786"/>
      <c r="AY6" s="786"/>
      <c r="AZ6" s="786"/>
      <c r="BA6" s="786"/>
      <c r="BB6" s="786"/>
      <c r="BC6" s="786"/>
      <c r="BD6" s="786"/>
      <c r="BE6" s="786"/>
      <c r="BF6" s="786"/>
      <c r="BG6" s="786"/>
      <c r="BH6" s="786"/>
      <c r="BI6" s="786"/>
      <c r="BJ6" s="786"/>
      <c r="BK6" s="786"/>
      <c r="BL6" s="786"/>
      <c r="BM6" s="786"/>
      <c r="BN6" s="786"/>
      <c r="BO6" s="786"/>
      <c r="BP6" s="786"/>
      <c r="BQ6" s="786"/>
      <c r="BR6" s="786"/>
      <c r="BS6" s="786"/>
      <c r="BT6" s="786"/>
      <c r="BU6" s="786"/>
      <c r="BV6" s="787"/>
      <c r="BW6" s="280"/>
      <c r="BX6" s="280"/>
      <c r="BY6" s="280"/>
      <c r="BZ6" s="280"/>
      <c r="CA6" s="280"/>
      <c r="CB6" s="282"/>
      <c r="CC6" s="282"/>
      <c r="CD6" s="282"/>
      <c r="CE6" s="282"/>
      <c r="CF6" s="282"/>
      <c r="CG6" s="282"/>
      <c r="CH6" s="282"/>
      <c r="CI6" s="282"/>
      <c r="CJ6" s="282"/>
      <c r="CK6" s="283"/>
    </row>
    <row r="7" spans="1:114" ht="7.5" customHeight="1">
      <c r="A7" s="284"/>
      <c r="B7" s="284"/>
      <c r="C7" s="284"/>
      <c r="D7" s="284"/>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0"/>
      <c r="AO7" s="788"/>
      <c r="AP7" s="789"/>
      <c r="AQ7" s="789"/>
      <c r="AR7" s="789"/>
      <c r="AS7" s="789"/>
      <c r="AT7" s="789"/>
      <c r="AU7" s="789"/>
      <c r="AV7" s="789"/>
      <c r="AW7" s="789"/>
      <c r="AX7" s="789"/>
      <c r="AY7" s="789"/>
      <c r="AZ7" s="789"/>
      <c r="BA7" s="789"/>
      <c r="BB7" s="789"/>
      <c r="BC7" s="789"/>
      <c r="BD7" s="789"/>
      <c r="BE7" s="789"/>
      <c r="BF7" s="789"/>
      <c r="BG7" s="789"/>
      <c r="BH7" s="789"/>
      <c r="BI7" s="789"/>
      <c r="BJ7" s="789"/>
      <c r="BK7" s="789"/>
      <c r="BL7" s="789"/>
      <c r="BM7" s="789"/>
      <c r="BN7" s="789"/>
      <c r="BO7" s="789"/>
      <c r="BP7" s="789"/>
      <c r="BQ7" s="789"/>
      <c r="BR7" s="789"/>
      <c r="BS7" s="789"/>
      <c r="BT7" s="789"/>
      <c r="BU7" s="789"/>
      <c r="BV7" s="790"/>
      <c r="BW7" s="280"/>
      <c r="BX7" s="280"/>
      <c r="BY7" s="280"/>
      <c r="BZ7" s="280"/>
      <c r="CA7" s="280"/>
      <c r="CB7" s="286"/>
      <c r="CC7" s="286"/>
      <c r="CD7" s="286"/>
      <c r="CE7" s="286"/>
      <c r="CF7" s="286"/>
      <c r="CG7" s="286"/>
      <c r="CH7" s="286"/>
      <c r="CI7" s="286"/>
      <c r="CJ7" s="287"/>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row>
    <row r="8" spans="1:114" s="288" customFormat="1" ht="20.100000000000001" customHeight="1">
      <c r="A8" s="289"/>
      <c r="B8" s="290" t="s">
        <v>470</v>
      </c>
      <c r="C8" s="291"/>
      <c r="D8" s="291"/>
      <c r="E8" s="291"/>
      <c r="F8" s="291"/>
      <c r="G8" s="291"/>
      <c r="H8" s="291"/>
      <c r="I8" s="291"/>
      <c r="J8" s="291"/>
      <c r="K8" s="291"/>
      <c r="L8" s="291"/>
      <c r="M8" s="291"/>
      <c r="N8" s="291"/>
      <c r="O8" s="291"/>
      <c r="P8" s="291"/>
      <c r="Q8" s="291"/>
      <c r="R8" s="291"/>
      <c r="S8" s="291"/>
      <c r="T8" s="291"/>
      <c r="U8" s="292"/>
      <c r="V8" s="292"/>
      <c r="W8" s="281"/>
      <c r="X8" s="280" t="s">
        <v>469</v>
      </c>
      <c r="Y8" s="291"/>
      <c r="Z8" s="291"/>
      <c r="AA8" s="291"/>
      <c r="AB8" s="291"/>
      <c r="AC8" s="291"/>
      <c r="AD8" s="291"/>
      <c r="AE8" s="291"/>
      <c r="AF8" s="291"/>
      <c r="AG8" s="291"/>
      <c r="AH8" s="291"/>
      <c r="AI8" s="291"/>
      <c r="AJ8" s="291"/>
      <c r="AK8" s="291"/>
      <c r="AL8" s="291"/>
      <c r="AM8" s="291"/>
      <c r="AN8" s="291"/>
      <c r="AO8" s="788"/>
      <c r="AP8" s="789"/>
      <c r="AQ8" s="789"/>
      <c r="AR8" s="789"/>
      <c r="AS8" s="789"/>
      <c r="AT8" s="789"/>
      <c r="AU8" s="789"/>
      <c r="AV8" s="789"/>
      <c r="AW8" s="789"/>
      <c r="AX8" s="789"/>
      <c r="AY8" s="789"/>
      <c r="AZ8" s="789"/>
      <c r="BA8" s="789"/>
      <c r="BB8" s="789"/>
      <c r="BC8" s="789"/>
      <c r="BD8" s="789"/>
      <c r="BE8" s="789"/>
      <c r="BF8" s="789"/>
      <c r="BG8" s="789"/>
      <c r="BH8" s="789"/>
      <c r="BI8" s="789"/>
      <c r="BJ8" s="789"/>
      <c r="BK8" s="789"/>
      <c r="BL8" s="789"/>
      <c r="BM8" s="789"/>
      <c r="BN8" s="789"/>
      <c r="BO8" s="789"/>
      <c r="BP8" s="789"/>
      <c r="BQ8" s="789"/>
      <c r="BR8" s="789"/>
      <c r="BS8" s="789"/>
      <c r="BT8" s="789"/>
      <c r="BU8" s="789"/>
      <c r="BV8" s="790"/>
      <c r="BW8" s="284"/>
      <c r="BX8" s="284"/>
      <c r="BY8" s="284"/>
      <c r="BZ8" s="284"/>
      <c r="CA8" s="284"/>
      <c r="CB8" s="286"/>
      <c r="CC8" s="286"/>
      <c r="CD8" s="286"/>
      <c r="CE8" s="286"/>
      <c r="CF8" s="286"/>
      <c r="CG8" s="286"/>
      <c r="CH8" s="286"/>
      <c r="CI8" s="286"/>
      <c r="CJ8" s="287"/>
      <c r="CK8" s="290"/>
      <c r="CL8" s="293" t="s">
        <v>464</v>
      </c>
      <c r="CM8" s="293" t="s">
        <v>465</v>
      </c>
      <c r="CN8" s="293"/>
      <c r="CO8" s="293"/>
      <c r="CP8" s="293"/>
      <c r="CQ8" s="293"/>
      <c r="CR8" s="293"/>
      <c r="CS8" s="293"/>
      <c r="CT8" s="293"/>
      <c r="CU8" s="293"/>
      <c r="CV8" s="293"/>
      <c r="CW8" s="293"/>
      <c r="CX8" s="293"/>
      <c r="CY8" s="293"/>
      <c r="CZ8" s="293"/>
      <c r="DA8" s="293"/>
      <c r="DB8" s="293"/>
      <c r="DC8" s="293"/>
      <c r="DD8" s="293"/>
      <c r="DE8" s="293"/>
      <c r="DF8" s="293"/>
      <c r="DG8" s="293"/>
      <c r="DH8" s="293"/>
      <c r="DI8" s="293"/>
    </row>
    <row r="9" spans="1:114" ht="15" customHeight="1">
      <c r="A9" s="794" t="s">
        <v>452</v>
      </c>
      <c r="B9" s="794"/>
      <c r="C9" s="794"/>
      <c r="D9" s="794"/>
      <c r="E9" s="794"/>
      <c r="F9" s="794"/>
      <c r="G9" s="794"/>
      <c r="H9" s="794"/>
      <c r="I9" s="794"/>
      <c r="J9" s="794"/>
      <c r="L9" s="794" t="s">
        <v>453</v>
      </c>
      <c r="M9" s="794"/>
      <c r="N9" s="794"/>
      <c r="O9" s="794"/>
      <c r="P9" s="794"/>
      <c r="Q9" s="794"/>
      <c r="R9" s="794"/>
      <c r="S9" s="794"/>
      <c r="T9" s="794"/>
      <c r="U9" s="794"/>
      <c r="V9" s="280"/>
      <c r="W9" s="294"/>
      <c r="X9" s="362" t="str">
        <f>IF(ＺＥＨデベロッパー登録申請書!W59&lt;&gt;"",ＺＥＨデベロッパー登録申請書!B59,"")</f>
        <v/>
      </c>
      <c r="Y9" s="362"/>
      <c r="Z9" s="362"/>
      <c r="AA9" s="362"/>
      <c r="AB9" s="362"/>
      <c r="AC9" s="362"/>
      <c r="AD9" s="362"/>
      <c r="AE9" s="362"/>
      <c r="AF9" s="362"/>
      <c r="AG9" s="362"/>
      <c r="AH9" s="295"/>
      <c r="AI9" s="295"/>
      <c r="AJ9" s="295"/>
      <c r="AK9" s="295"/>
      <c r="AL9" s="295"/>
      <c r="AM9" s="296"/>
      <c r="AN9" s="164"/>
      <c r="AO9" s="788"/>
      <c r="AP9" s="789"/>
      <c r="AQ9" s="789"/>
      <c r="AR9" s="789"/>
      <c r="AS9" s="789"/>
      <c r="AT9" s="789"/>
      <c r="AU9" s="789"/>
      <c r="AV9" s="789"/>
      <c r="AW9" s="789"/>
      <c r="AX9" s="789"/>
      <c r="AY9" s="789"/>
      <c r="AZ9" s="789"/>
      <c r="BA9" s="789"/>
      <c r="BB9" s="789"/>
      <c r="BC9" s="789"/>
      <c r="BD9" s="789"/>
      <c r="BE9" s="789"/>
      <c r="BF9" s="789"/>
      <c r="BG9" s="789"/>
      <c r="BH9" s="789"/>
      <c r="BI9" s="789"/>
      <c r="BJ9" s="789"/>
      <c r="BK9" s="789"/>
      <c r="BL9" s="789"/>
      <c r="BM9" s="789"/>
      <c r="BN9" s="789"/>
      <c r="BO9" s="789"/>
      <c r="BP9" s="789"/>
      <c r="BQ9" s="789"/>
      <c r="BR9" s="789"/>
      <c r="BS9" s="789"/>
      <c r="BT9" s="789"/>
      <c r="BU9" s="789"/>
      <c r="BV9" s="790"/>
      <c r="BW9" s="284"/>
      <c r="BX9" s="285"/>
      <c r="BY9" s="284"/>
      <c r="BZ9" s="284"/>
      <c r="CA9" s="284"/>
      <c r="CB9" s="286"/>
      <c r="CC9" s="286"/>
      <c r="CD9" s="286"/>
      <c r="CE9" s="286"/>
      <c r="CF9" s="286"/>
      <c r="CG9" s="286"/>
      <c r="CH9" s="286"/>
      <c r="CI9" s="286"/>
      <c r="CJ9" s="287"/>
      <c r="CK9" s="290"/>
      <c r="CL9" s="297" t="b">
        <v>0</v>
      </c>
      <c r="CM9" s="297" t="b">
        <v>0</v>
      </c>
      <c r="CN9" s="293"/>
      <c r="CO9" s="293"/>
      <c r="CP9" s="293"/>
      <c r="CQ9" s="293"/>
      <c r="CR9" s="293"/>
      <c r="CS9" s="293"/>
      <c r="CT9" s="293"/>
      <c r="CU9" s="293"/>
      <c r="CV9" s="293"/>
      <c r="CW9" s="293"/>
      <c r="CX9" s="293"/>
      <c r="CY9" s="293"/>
      <c r="CZ9" s="293"/>
      <c r="DA9" s="293"/>
      <c r="DB9" s="293"/>
      <c r="DC9" s="293"/>
      <c r="DD9" s="293"/>
      <c r="DE9" s="293"/>
      <c r="DF9" s="293"/>
      <c r="DG9" s="293"/>
      <c r="DH9" s="293"/>
      <c r="DI9" s="293"/>
    </row>
    <row r="10" spans="1:114" ht="15" customHeight="1">
      <c r="A10" s="794"/>
      <c r="B10" s="794"/>
      <c r="C10" s="794"/>
      <c r="D10" s="794"/>
      <c r="E10" s="794"/>
      <c r="F10" s="794"/>
      <c r="G10" s="794"/>
      <c r="H10" s="794"/>
      <c r="I10" s="794"/>
      <c r="J10" s="794"/>
      <c r="L10" s="794"/>
      <c r="M10" s="794"/>
      <c r="N10" s="794"/>
      <c r="O10" s="794"/>
      <c r="P10" s="794"/>
      <c r="Q10" s="794"/>
      <c r="R10" s="794"/>
      <c r="S10" s="794"/>
      <c r="T10" s="794"/>
      <c r="U10" s="794"/>
      <c r="V10" s="280"/>
      <c r="W10" s="298"/>
      <c r="X10" s="280" t="str">
        <f>IF(ＺＥＨデベロッパー登録申請書!W62&lt;&gt;"",ＺＥＨデベロッパー登録申請書!B62,"")</f>
        <v/>
      </c>
      <c r="Y10" s="280"/>
      <c r="Z10" s="280"/>
      <c r="AA10" s="280"/>
      <c r="AB10" s="280"/>
      <c r="AC10" s="280"/>
      <c r="AD10" s="280"/>
      <c r="AE10" s="280"/>
      <c r="AF10" s="280"/>
      <c r="AG10" s="280"/>
      <c r="AH10" s="300"/>
      <c r="AI10" s="300"/>
      <c r="AJ10" s="300"/>
      <c r="AK10" s="300"/>
      <c r="AL10" s="300"/>
      <c r="AM10" s="301"/>
      <c r="AN10" s="164"/>
      <c r="AO10" s="788"/>
      <c r="AP10" s="789"/>
      <c r="AQ10" s="789"/>
      <c r="AR10" s="789"/>
      <c r="AS10" s="789"/>
      <c r="AT10" s="789"/>
      <c r="AU10" s="789"/>
      <c r="AV10" s="789"/>
      <c r="AW10" s="789"/>
      <c r="AX10" s="789"/>
      <c r="AY10" s="789"/>
      <c r="AZ10" s="789"/>
      <c r="BA10" s="789"/>
      <c r="BB10" s="789"/>
      <c r="BC10" s="789"/>
      <c r="BD10" s="789"/>
      <c r="BE10" s="789"/>
      <c r="BF10" s="789"/>
      <c r="BG10" s="789"/>
      <c r="BH10" s="789"/>
      <c r="BI10" s="789"/>
      <c r="BJ10" s="789"/>
      <c r="BK10" s="789"/>
      <c r="BL10" s="789"/>
      <c r="BM10" s="789"/>
      <c r="BN10" s="789"/>
      <c r="BO10" s="789"/>
      <c r="BP10" s="789"/>
      <c r="BQ10" s="789"/>
      <c r="BR10" s="789"/>
      <c r="BS10" s="789"/>
      <c r="BT10" s="789"/>
      <c r="BU10" s="789"/>
      <c r="BV10" s="790"/>
      <c r="BW10" s="284"/>
      <c r="BX10" s="284"/>
      <c r="BY10" s="284"/>
      <c r="BZ10" s="284"/>
      <c r="CA10" s="284"/>
      <c r="CB10" s="286"/>
      <c r="CC10" s="286"/>
      <c r="CD10" s="286"/>
      <c r="CE10" s="286"/>
      <c r="CF10" s="286"/>
      <c r="CG10" s="286"/>
      <c r="CH10" s="286"/>
      <c r="CI10" s="286"/>
      <c r="CJ10" s="287"/>
      <c r="CK10" s="290"/>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row>
    <row r="11" spans="1:114" ht="15" customHeight="1">
      <c r="A11" s="794"/>
      <c r="B11" s="794"/>
      <c r="C11" s="794"/>
      <c r="D11" s="794"/>
      <c r="E11" s="794"/>
      <c r="F11" s="794"/>
      <c r="G11" s="794"/>
      <c r="H11" s="794"/>
      <c r="I11" s="794"/>
      <c r="J11" s="794"/>
      <c r="L11" s="794"/>
      <c r="M11" s="794"/>
      <c r="N11" s="794"/>
      <c r="O11" s="794"/>
      <c r="P11" s="794"/>
      <c r="Q11" s="794"/>
      <c r="R11" s="794"/>
      <c r="S11" s="794"/>
      <c r="T11" s="794"/>
      <c r="U11" s="794"/>
      <c r="V11" s="280"/>
      <c r="W11" s="302"/>
      <c r="X11" s="303" t="str">
        <f>IF(ＺＥＨデベロッパー登録申請書!W63&lt;&gt;"",ＺＥＨデベロッパー登録申請書!B63,"")</f>
        <v/>
      </c>
      <c r="Y11" s="303"/>
      <c r="Z11" s="303"/>
      <c r="AA11" s="303"/>
      <c r="AB11" s="303"/>
      <c r="AC11" s="303"/>
      <c r="AD11" s="303"/>
      <c r="AE11" s="303"/>
      <c r="AF11" s="303"/>
      <c r="AG11" s="303"/>
      <c r="AH11" s="303"/>
      <c r="AI11" s="303"/>
      <c r="AJ11" s="303"/>
      <c r="AK11" s="303"/>
      <c r="AL11" s="303"/>
      <c r="AM11" s="304"/>
      <c r="AN11" s="164"/>
      <c r="AO11" s="788"/>
      <c r="AP11" s="789"/>
      <c r="AQ11" s="789"/>
      <c r="AR11" s="789"/>
      <c r="AS11" s="789"/>
      <c r="AT11" s="789"/>
      <c r="AU11" s="789"/>
      <c r="AV11" s="789"/>
      <c r="AW11" s="789"/>
      <c r="AX11" s="789"/>
      <c r="AY11" s="789"/>
      <c r="AZ11" s="789"/>
      <c r="BA11" s="789"/>
      <c r="BB11" s="789"/>
      <c r="BC11" s="789"/>
      <c r="BD11" s="789"/>
      <c r="BE11" s="789"/>
      <c r="BF11" s="789"/>
      <c r="BG11" s="789"/>
      <c r="BH11" s="789"/>
      <c r="BI11" s="789"/>
      <c r="BJ11" s="789"/>
      <c r="BK11" s="789"/>
      <c r="BL11" s="789"/>
      <c r="BM11" s="789"/>
      <c r="BN11" s="789"/>
      <c r="BO11" s="789"/>
      <c r="BP11" s="789"/>
      <c r="BQ11" s="789"/>
      <c r="BR11" s="789"/>
      <c r="BS11" s="789"/>
      <c r="BT11" s="789"/>
      <c r="BU11" s="789"/>
      <c r="BV11" s="790"/>
      <c r="BW11" s="284"/>
      <c r="BX11" s="284"/>
      <c r="BY11" s="284"/>
      <c r="BZ11" s="284"/>
      <c r="CA11" s="284"/>
      <c r="CB11" s="286"/>
      <c r="CC11" s="286"/>
      <c r="CD11" s="286"/>
      <c r="CE11" s="286"/>
      <c r="CF11" s="286"/>
      <c r="CG11" s="286"/>
      <c r="CH11" s="286"/>
      <c r="CI11" s="286"/>
      <c r="CJ11" s="287"/>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row>
    <row r="12" spans="1:114" ht="7.5" customHeight="1">
      <c r="A12" s="305"/>
      <c r="B12" s="305"/>
      <c r="C12" s="305"/>
      <c r="D12" s="305"/>
      <c r="E12" s="305"/>
      <c r="F12" s="305"/>
      <c r="G12" s="305"/>
      <c r="H12" s="305"/>
      <c r="I12" s="305"/>
      <c r="J12" s="305"/>
      <c r="K12" s="305"/>
      <c r="L12" s="305"/>
      <c r="M12" s="305"/>
      <c r="N12" s="305"/>
      <c r="O12" s="305"/>
      <c r="P12" s="305"/>
      <c r="Q12" s="305"/>
      <c r="R12" s="305"/>
      <c r="S12" s="305"/>
      <c r="T12" s="305"/>
      <c r="U12" s="305"/>
      <c r="V12" s="280"/>
      <c r="W12" s="280"/>
      <c r="X12" s="299"/>
      <c r="Y12" s="299"/>
      <c r="Z12" s="299"/>
      <c r="AA12" s="299"/>
      <c r="AB12" s="299"/>
      <c r="AC12" s="299"/>
      <c r="AD12" s="299"/>
      <c r="AE12" s="299"/>
      <c r="AF12" s="299"/>
      <c r="AG12" s="299"/>
      <c r="AH12" s="305"/>
      <c r="AI12" s="305"/>
      <c r="AJ12" s="305"/>
      <c r="AK12" s="305"/>
      <c r="AL12" s="305"/>
      <c r="AM12" s="305"/>
      <c r="AN12" s="305"/>
      <c r="AO12" s="788"/>
      <c r="AP12" s="789"/>
      <c r="AQ12" s="789"/>
      <c r="AR12" s="789"/>
      <c r="AS12" s="789"/>
      <c r="AT12" s="789"/>
      <c r="AU12" s="789"/>
      <c r="AV12" s="789"/>
      <c r="AW12" s="789"/>
      <c r="AX12" s="789"/>
      <c r="AY12" s="789"/>
      <c r="AZ12" s="789"/>
      <c r="BA12" s="789"/>
      <c r="BB12" s="789"/>
      <c r="BC12" s="789"/>
      <c r="BD12" s="789"/>
      <c r="BE12" s="789"/>
      <c r="BF12" s="789"/>
      <c r="BG12" s="789"/>
      <c r="BH12" s="789"/>
      <c r="BI12" s="789"/>
      <c r="BJ12" s="789"/>
      <c r="BK12" s="789"/>
      <c r="BL12" s="789"/>
      <c r="BM12" s="789"/>
      <c r="BN12" s="789"/>
      <c r="BO12" s="789"/>
      <c r="BP12" s="789"/>
      <c r="BQ12" s="789"/>
      <c r="BR12" s="789"/>
      <c r="BS12" s="789"/>
      <c r="BT12" s="789"/>
      <c r="BU12" s="789"/>
      <c r="BV12" s="790"/>
      <c r="BW12" s="286"/>
      <c r="BX12" s="286"/>
      <c r="BY12" s="286"/>
      <c r="BZ12" s="286"/>
      <c r="CA12" s="286"/>
      <c r="CB12" s="286"/>
      <c r="CC12" s="286"/>
      <c r="CD12" s="286"/>
      <c r="CE12" s="286"/>
      <c r="CF12" s="286"/>
      <c r="CG12" s="286"/>
      <c r="CH12" s="286"/>
      <c r="CI12" s="286"/>
      <c r="CJ12" s="286"/>
      <c r="CK12" s="306"/>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307"/>
    </row>
    <row r="13" spans="1:114" ht="20.100000000000001" customHeight="1" thickBot="1">
      <c r="A13" s="281"/>
      <c r="B13" s="308" t="s">
        <v>467</v>
      </c>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788"/>
      <c r="AP13" s="789"/>
      <c r="AQ13" s="789"/>
      <c r="AR13" s="789"/>
      <c r="AS13" s="789"/>
      <c r="AT13" s="789"/>
      <c r="AU13" s="789"/>
      <c r="AV13" s="789"/>
      <c r="AW13" s="789"/>
      <c r="AX13" s="789"/>
      <c r="AY13" s="789"/>
      <c r="AZ13" s="789"/>
      <c r="BA13" s="789"/>
      <c r="BB13" s="789"/>
      <c r="BC13" s="789"/>
      <c r="BD13" s="789"/>
      <c r="BE13" s="789"/>
      <c r="BF13" s="789"/>
      <c r="BG13" s="789"/>
      <c r="BH13" s="789"/>
      <c r="BI13" s="789"/>
      <c r="BJ13" s="789"/>
      <c r="BK13" s="789"/>
      <c r="BL13" s="789"/>
      <c r="BM13" s="789"/>
      <c r="BN13" s="789"/>
      <c r="BO13" s="789"/>
      <c r="BP13" s="789"/>
      <c r="BQ13" s="789"/>
      <c r="BR13" s="789"/>
      <c r="BS13" s="789"/>
      <c r="BT13" s="789"/>
      <c r="BU13" s="789"/>
      <c r="BV13" s="790"/>
      <c r="CL13" s="309"/>
      <c r="CM13" s="307" t="s">
        <v>309</v>
      </c>
      <c r="CN13" s="307" t="s">
        <v>310</v>
      </c>
      <c r="CO13" s="307"/>
      <c r="CP13" s="307"/>
      <c r="CQ13" s="307"/>
      <c r="CR13" s="307"/>
      <c r="CS13" s="307"/>
      <c r="CT13" s="307"/>
      <c r="CU13" s="307"/>
      <c r="CV13" s="307"/>
      <c r="CW13" s="307"/>
      <c r="CX13" s="307"/>
      <c r="CY13" s="307"/>
      <c r="CZ13" s="307"/>
      <c r="DA13" s="307"/>
      <c r="DB13" s="307"/>
      <c r="DC13" s="307"/>
      <c r="DD13" s="307"/>
      <c r="DE13" s="307"/>
      <c r="DF13" s="307"/>
      <c r="DG13" s="307"/>
      <c r="DH13" s="307"/>
      <c r="DI13" s="293"/>
      <c r="DJ13" s="288"/>
    </row>
    <row r="14" spans="1:114" ht="15" customHeight="1" thickBot="1">
      <c r="A14" s="795" t="s">
        <v>368</v>
      </c>
      <c r="B14" s="796"/>
      <c r="C14" s="796"/>
      <c r="D14" s="796"/>
      <c r="E14" s="796"/>
      <c r="F14" s="797" t="s">
        <v>59</v>
      </c>
      <c r="G14" s="797"/>
      <c r="H14" s="797"/>
      <c r="I14" s="797"/>
      <c r="J14" s="797"/>
      <c r="K14" s="797"/>
      <c r="L14" s="797"/>
      <c r="M14" s="797"/>
      <c r="N14" s="797"/>
      <c r="O14" s="797"/>
      <c r="P14" s="797"/>
      <c r="Q14" s="797"/>
      <c r="R14" s="797"/>
      <c r="S14" s="797"/>
      <c r="T14" s="797"/>
      <c r="U14" s="797"/>
      <c r="V14" s="797"/>
      <c r="W14" s="797"/>
      <c r="X14" s="797"/>
      <c r="Y14" s="797"/>
      <c r="Z14" s="797"/>
      <c r="AA14" s="798" t="s">
        <v>90</v>
      </c>
      <c r="AB14" s="798"/>
      <c r="AC14" s="798"/>
      <c r="AD14" s="798"/>
      <c r="AE14" s="798"/>
      <c r="AF14" s="798"/>
      <c r="AG14" s="798"/>
      <c r="AH14" s="798"/>
      <c r="AI14" s="798"/>
      <c r="AJ14" s="798"/>
      <c r="AK14" s="798"/>
      <c r="AL14" s="798"/>
      <c r="AM14" s="799"/>
      <c r="AN14" s="286"/>
      <c r="AO14" s="788"/>
      <c r="AP14" s="789"/>
      <c r="AQ14" s="789"/>
      <c r="AR14" s="789"/>
      <c r="AS14" s="789"/>
      <c r="AT14" s="789"/>
      <c r="AU14" s="789"/>
      <c r="AV14" s="789"/>
      <c r="AW14" s="789"/>
      <c r="AX14" s="789"/>
      <c r="AY14" s="789"/>
      <c r="AZ14" s="789"/>
      <c r="BA14" s="789"/>
      <c r="BB14" s="789"/>
      <c r="BC14" s="789"/>
      <c r="BD14" s="789"/>
      <c r="BE14" s="789"/>
      <c r="BF14" s="789"/>
      <c r="BG14" s="789"/>
      <c r="BH14" s="789"/>
      <c r="BI14" s="789"/>
      <c r="BJ14" s="789"/>
      <c r="BK14" s="789"/>
      <c r="BL14" s="789"/>
      <c r="BM14" s="789"/>
      <c r="BN14" s="789"/>
      <c r="BO14" s="789"/>
      <c r="BP14" s="789"/>
      <c r="BQ14" s="789"/>
      <c r="BR14" s="789"/>
      <c r="BS14" s="789"/>
      <c r="BT14" s="789"/>
      <c r="BU14" s="789"/>
      <c r="BV14" s="790"/>
      <c r="CL14" s="310" t="b">
        <v>0</v>
      </c>
      <c r="CM14" s="311"/>
      <c r="CN14" s="293"/>
      <c r="CO14" s="293"/>
      <c r="CP14" s="293"/>
      <c r="CQ14" s="311"/>
      <c r="CR14" s="311"/>
      <c r="CS14" s="311"/>
      <c r="CT14" s="311"/>
      <c r="CU14" s="311"/>
      <c r="CV14" s="311"/>
      <c r="CW14" s="311"/>
      <c r="CX14" s="311"/>
      <c r="CY14" s="311"/>
      <c r="CZ14" s="311"/>
      <c r="DA14" s="311"/>
      <c r="DB14" s="311"/>
      <c r="DC14" s="311"/>
      <c r="DD14" s="311"/>
      <c r="DE14" s="311"/>
      <c r="DF14" s="311"/>
      <c r="DG14" s="311"/>
      <c r="DH14" s="311"/>
      <c r="DI14" s="293"/>
    </row>
    <row r="15" spans="1:114" s="288" customFormat="1" ht="15" customHeight="1" thickBot="1">
      <c r="A15" s="800" t="s">
        <v>58</v>
      </c>
      <c r="B15" s="801"/>
      <c r="C15" s="801"/>
      <c r="D15" s="801"/>
      <c r="E15" s="801"/>
      <c r="F15" s="802" t="s">
        <v>58</v>
      </c>
      <c r="G15" s="802"/>
      <c r="H15" s="802"/>
      <c r="I15" s="801"/>
      <c r="J15" s="801"/>
      <c r="K15" s="801"/>
      <c r="L15" s="801"/>
      <c r="M15" s="801"/>
      <c r="N15" s="801"/>
      <c r="O15" s="801"/>
      <c r="P15" s="801"/>
      <c r="Q15" s="801"/>
      <c r="R15" s="801"/>
      <c r="S15" s="801"/>
      <c r="T15" s="801"/>
      <c r="U15" s="801"/>
      <c r="V15" s="801"/>
      <c r="W15" s="801"/>
      <c r="X15" s="801"/>
      <c r="Y15" s="801"/>
      <c r="Z15" s="803"/>
      <c r="AA15" s="312"/>
      <c r="AB15" s="313"/>
      <c r="AC15" s="313"/>
      <c r="AD15" s="313"/>
      <c r="AE15" s="313"/>
      <c r="AF15" s="313"/>
      <c r="AG15" s="313"/>
      <c r="AH15" s="313"/>
      <c r="AI15" s="313"/>
      <c r="AJ15" s="313"/>
      <c r="AK15" s="313"/>
      <c r="AL15" s="313"/>
      <c r="AM15" s="314"/>
      <c r="AN15" s="286"/>
      <c r="AO15" s="788"/>
      <c r="AP15" s="789"/>
      <c r="AQ15" s="789"/>
      <c r="AR15" s="789"/>
      <c r="AS15" s="789"/>
      <c r="AT15" s="789"/>
      <c r="AU15" s="789"/>
      <c r="AV15" s="789"/>
      <c r="AW15" s="789"/>
      <c r="AX15" s="789"/>
      <c r="AY15" s="789"/>
      <c r="AZ15" s="789"/>
      <c r="BA15" s="789"/>
      <c r="BB15" s="789"/>
      <c r="BC15" s="789"/>
      <c r="BD15" s="789"/>
      <c r="BE15" s="789"/>
      <c r="BF15" s="789"/>
      <c r="BG15" s="789"/>
      <c r="BH15" s="789"/>
      <c r="BI15" s="789"/>
      <c r="BJ15" s="789"/>
      <c r="BK15" s="789"/>
      <c r="BL15" s="789"/>
      <c r="BM15" s="789"/>
      <c r="BN15" s="789"/>
      <c r="BO15" s="789"/>
      <c r="BP15" s="789"/>
      <c r="BQ15" s="789"/>
      <c r="BR15" s="789"/>
      <c r="BS15" s="789"/>
      <c r="BT15" s="789"/>
      <c r="BU15" s="789"/>
      <c r="BV15" s="790"/>
      <c r="BW15" s="164"/>
      <c r="CL15" s="315" t="s">
        <v>58</v>
      </c>
      <c r="CM15" s="316" t="b">
        <f t="shared" ref="CM15:CM22" si="0">IF(COUNTIF(CN15:DF15,"TRUE")=0,FALSE,TRUE)</f>
        <v>0</v>
      </c>
      <c r="CN15" s="757" t="b">
        <v>0</v>
      </c>
      <c r="CO15" s="764"/>
      <c r="CP15" s="765"/>
      <c r="CQ15" s="754"/>
      <c r="CR15" s="755"/>
      <c r="CS15" s="756"/>
      <c r="CT15" s="751"/>
      <c r="CU15" s="752"/>
      <c r="CV15" s="753"/>
      <c r="CW15" s="751"/>
      <c r="CX15" s="752"/>
      <c r="CY15" s="753"/>
      <c r="CZ15" s="751"/>
      <c r="DA15" s="752"/>
      <c r="DB15" s="753"/>
      <c r="DC15" s="751"/>
      <c r="DD15" s="752"/>
      <c r="DE15" s="753"/>
      <c r="DF15" s="739"/>
      <c r="DG15" s="740"/>
      <c r="DH15" s="740"/>
      <c r="DI15" s="307"/>
    </row>
    <row r="16" spans="1:114" ht="15" customHeight="1" thickBot="1">
      <c r="A16" s="771" t="s">
        <v>61</v>
      </c>
      <c r="B16" s="766"/>
      <c r="C16" s="766"/>
      <c r="D16" s="766"/>
      <c r="E16" s="766"/>
      <c r="F16" s="766" t="s">
        <v>62</v>
      </c>
      <c r="G16" s="766"/>
      <c r="H16" s="766"/>
      <c r="I16" s="766" t="s">
        <v>131</v>
      </c>
      <c r="J16" s="766"/>
      <c r="K16" s="766"/>
      <c r="L16" s="766" t="s">
        <v>132</v>
      </c>
      <c r="M16" s="766"/>
      <c r="N16" s="766"/>
      <c r="O16" s="766" t="s">
        <v>133</v>
      </c>
      <c r="P16" s="766"/>
      <c r="Q16" s="766"/>
      <c r="R16" s="766" t="s">
        <v>134</v>
      </c>
      <c r="S16" s="766"/>
      <c r="T16" s="766"/>
      <c r="U16" s="766" t="s">
        <v>135</v>
      </c>
      <c r="V16" s="766"/>
      <c r="W16" s="766"/>
      <c r="X16" s="766"/>
      <c r="Y16" s="766"/>
      <c r="Z16" s="767"/>
      <c r="AA16" s="768"/>
      <c r="AB16" s="769"/>
      <c r="AC16" s="769"/>
      <c r="AD16" s="769"/>
      <c r="AE16" s="769"/>
      <c r="AF16" s="769"/>
      <c r="AG16" s="769"/>
      <c r="AH16" s="769"/>
      <c r="AI16" s="769"/>
      <c r="AJ16" s="769"/>
      <c r="AK16" s="769"/>
      <c r="AL16" s="769"/>
      <c r="AM16" s="770"/>
      <c r="AN16" s="286"/>
      <c r="AO16" s="788"/>
      <c r="AP16" s="789"/>
      <c r="AQ16" s="789"/>
      <c r="AR16" s="789"/>
      <c r="AS16" s="789"/>
      <c r="AT16" s="789"/>
      <c r="AU16" s="789"/>
      <c r="AV16" s="789"/>
      <c r="AW16" s="789"/>
      <c r="AX16" s="789"/>
      <c r="AY16" s="789"/>
      <c r="AZ16" s="789"/>
      <c r="BA16" s="789"/>
      <c r="BB16" s="789"/>
      <c r="BC16" s="789"/>
      <c r="BD16" s="789"/>
      <c r="BE16" s="789"/>
      <c r="BF16" s="789"/>
      <c r="BG16" s="789"/>
      <c r="BH16" s="789"/>
      <c r="BI16" s="789"/>
      <c r="BJ16" s="789"/>
      <c r="BK16" s="789"/>
      <c r="BL16" s="789"/>
      <c r="BM16" s="789"/>
      <c r="BN16" s="789"/>
      <c r="BO16" s="789"/>
      <c r="BP16" s="789"/>
      <c r="BQ16" s="789"/>
      <c r="BR16" s="789"/>
      <c r="BS16" s="789"/>
      <c r="BT16" s="789"/>
      <c r="BU16" s="789"/>
      <c r="BV16" s="790"/>
      <c r="CL16" s="315" t="s">
        <v>61</v>
      </c>
      <c r="CM16" s="316" t="b">
        <f t="shared" si="0"/>
        <v>0</v>
      </c>
      <c r="CN16" s="760" t="b">
        <v>0</v>
      </c>
      <c r="CO16" s="761"/>
      <c r="CP16" s="762"/>
      <c r="CQ16" s="760" t="b">
        <v>0</v>
      </c>
      <c r="CR16" s="761"/>
      <c r="CS16" s="762"/>
      <c r="CT16" s="741" t="b">
        <v>0</v>
      </c>
      <c r="CU16" s="742"/>
      <c r="CV16" s="743"/>
      <c r="CW16" s="741" t="b">
        <v>0</v>
      </c>
      <c r="CX16" s="742"/>
      <c r="CY16" s="743"/>
      <c r="CZ16" s="741" t="b">
        <v>0</v>
      </c>
      <c r="DA16" s="742"/>
      <c r="DB16" s="743"/>
      <c r="DC16" s="741" t="b">
        <v>0</v>
      </c>
      <c r="DD16" s="742"/>
      <c r="DE16" s="743"/>
      <c r="DF16" s="739"/>
      <c r="DG16" s="740"/>
      <c r="DH16" s="740"/>
      <c r="DI16" s="293"/>
    </row>
    <row r="17" spans="1:114" ht="15" customHeight="1" thickBot="1">
      <c r="A17" s="771" t="s">
        <v>63</v>
      </c>
      <c r="B17" s="766"/>
      <c r="C17" s="766"/>
      <c r="D17" s="766"/>
      <c r="E17" s="766"/>
      <c r="F17" s="766" t="s">
        <v>64</v>
      </c>
      <c r="G17" s="766"/>
      <c r="H17" s="766"/>
      <c r="I17" s="766" t="s">
        <v>65</v>
      </c>
      <c r="J17" s="766"/>
      <c r="K17" s="766"/>
      <c r="L17" s="766" t="s">
        <v>66</v>
      </c>
      <c r="M17" s="766"/>
      <c r="N17" s="766"/>
      <c r="O17" s="766" t="s">
        <v>67</v>
      </c>
      <c r="P17" s="766"/>
      <c r="Q17" s="766"/>
      <c r="R17" s="766" t="s">
        <v>68</v>
      </c>
      <c r="S17" s="766"/>
      <c r="T17" s="766"/>
      <c r="U17" s="766" t="s">
        <v>69</v>
      </c>
      <c r="V17" s="766"/>
      <c r="W17" s="766"/>
      <c r="X17" s="766" t="s">
        <v>70</v>
      </c>
      <c r="Y17" s="766"/>
      <c r="Z17" s="767"/>
      <c r="AA17" s="804"/>
      <c r="AB17" s="805"/>
      <c r="AC17" s="805"/>
      <c r="AD17" s="805"/>
      <c r="AE17" s="805"/>
      <c r="AF17" s="805"/>
      <c r="AG17" s="805"/>
      <c r="AH17" s="805"/>
      <c r="AI17" s="805"/>
      <c r="AJ17" s="805"/>
      <c r="AK17" s="805"/>
      <c r="AL17" s="805"/>
      <c r="AM17" s="806"/>
      <c r="AN17" s="286"/>
      <c r="AO17" s="788"/>
      <c r="AP17" s="789"/>
      <c r="AQ17" s="789"/>
      <c r="AR17" s="789"/>
      <c r="AS17" s="789"/>
      <c r="AT17" s="789"/>
      <c r="AU17" s="789"/>
      <c r="AV17" s="789"/>
      <c r="AW17" s="789"/>
      <c r="AX17" s="789"/>
      <c r="AY17" s="789"/>
      <c r="AZ17" s="789"/>
      <c r="BA17" s="789"/>
      <c r="BB17" s="789"/>
      <c r="BC17" s="789"/>
      <c r="BD17" s="789"/>
      <c r="BE17" s="789"/>
      <c r="BF17" s="789"/>
      <c r="BG17" s="789"/>
      <c r="BH17" s="789"/>
      <c r="BI17" s="789"/>
      <c r="BJ17" s="789"/>
      <c r="BK17" s="789"/>
      <c r="BL17" s="789"/>
      <c r="BM17" s="789"/>
      <c r="BN17" s="789"/>
      <c r="BO17" s="789"/>
      <c r="BP17" s="789"/>
      <c r="BQ17" s="789"/>
      <c r="BR17" s="789"/>
      <c r="BS17" s="789"/>
      <c r="BT17" s="789"/>
      <c r="BU17" s="789"/>
      <c r="BV17" s="790"/>
      <c r="CL17" s="315" t="s">
        <v>63</v>
      </c>
      <c r="CM17" s="316" t="b">
        <f t="shared" si="0"/>
        <v>0</v>
      </c>
      <c r="CN17" s="757" t="b">
        <v>0</v>
      </c>
      <c r="CO17" s="758"/>
      <c r="CP17" s="759"/>
      <c r="CQ17" s="760" t="b">
        <v>0</v>
      </c>
      <c r="CR17" s="761"/>
      <c r="CS17" s="762"/>
      <c r="CT17" s="741" t="b">
        <v>0</v>
      </c>
      <c r="CU17" s="742"/>
      <c r="CV17" s="743"/>
      <c r="CW17" s="741" t="b">
        <v>0</v>
      </c>
      <c r="CX17" s="742"/>
      <c r="CY17" s="743"/>
      <c r="CZ17" s="741" t="b">
        <v>0</v>
      </c>
      <c r="DA17" s="742"/>
      <c r="DB17" s="743"/>
      <c r="DC17" s="741" t="b">
        <v>0</v>
      </c>
      <c r="DD17" s="742"/>
      <c r="DE17" s="743"/>
      <c r="DF17" s="741" t="b">
        <v>0</v>
      </c>
      <c r="DG17" s="742"/>
      <c r="DH17" s="743"/>
      <c r="DI17" s="293"/>
    </row>
    <row r="18" spans="1:114" ht="15" customHeight="1" thickBot="1">
      <c r="A18" s="771" t="s">
        <v>71</v>
      </c>
      <c r="B18" s="766"/>
      <c r="C18" s="766"/>
      <c r="D18" s="766"/>
      <c r="E18" s="766"/>
      <c r="F18" s="766" t="s">
        <v>72</v>
      </c>
      <c r="G18" s="766"/>
      <c r="H18" s="766"/>
      <c r="I18" s="766" t="s">
        <v>73</v>
      </c>
      <c r="J18" s="766"/>
      <c r="K18" s="766"/>
      <c r="L18" s="766" t="s">
        <v>74</v>
      </c>
      <c r="M18" s="766"/>
      <c r="N18" s="766"/>
      <c r="O18" s="766" t="s">
        <v>75</v>
      </c>
      <c r="P18" s="766"/>
      <c r="Q18" s="766"/>
      <c r="R18" s="766"/>
      <c r="S18" s="766"/>
      <c r="T18" s="766"/>
      <c r="U18" s="766"/>
      <c r="V18" s="766"/>
      <c r="W18" s="766"/>
      <c r="X18" s="766"/>
      <c r="Y18" s="766"/>
      <c r="Z18" s="767"/>
      <c r="AA18" s="804" t="str">
        <f>IF(DI20=2,"延床面積","")</f>
        <v/>
      </c>
      <c r="AB18" s="805"/>
      <c r="AC18" s="805"/>
      <c r="AD18" s="805"/>
      <c r="AE18" s="805"/>
      <c r="AF18" s="805"/>
      <c r="AG18" s="805"/>
      <c r="AH18" s="805"/>
      <c r="AI18" s="805"/>
      <c r="AJ18" s="805"/>
      <c r="AK18" s="805"/>
      <c r="AL18" s="805"/>
      <c r="AM18" s="806"/>
      <c r="AN18" s="286"/>
      <c r="AO18" s="788"/>
      <c r="AP18" s="789"/>
      <c r="AQ18" s="789"/>
      <c r="AR18" s="789"/>
      <c r="AS18" s="789"/>
      <c r="AT18" s="789"/>
      <c r="AU18" s="789"/>
      <c r="AV18" s="789"/>
      <c r="AW18" s="789"/>
      <c r="AX18" s="789"/>
      <c r="AY18" s="789"/>
      <c r="AZ18" s="789"/>
      <c r="BA18" s="789"/>
      <c r="BB18" s="789"/>
      <c r="BC18" s="789"/>
      <c r="BD18" s="789"/>
      <c r="BE18" s="789"/>
      <c r="BF18" s="789"/>
      <c r="BG18" s="789"/>
      <c r="BH18" s="789"/>
      <c r="BI18" s="789"/>
      <c r="BJ18" s="789"/>
      <c r="BK18" s="789"/>
      <c r="BL18" s="789"/>
      <c r="BM18" s="789"/>
      <c r="BN18" s="789"/>
      <c r="BO18" s="789"/>
      <c r="BP18" s="789"/>
      <c r="BQ18" s="789"/>
      <c r="BR18" s="789"/>
      <c r="BS18" s="789"/>
      <c r="BT18" s="789"/>
      <c r="BU18" s="789"/>
      <c r="BV18" s="790"/>
      <c r="CL18" s="315" t="s">
        <v>71</v>
      </c>
      <c r="CM18" s="316" t="b">
        <f t="shared" si="0"/>
        <v>0</v>
      </c>
      <c r="CN18" s="757" t="b">
        <v>0</v>
      </c>
      <c r="CO18" s="758"/>
      <c r="CP18" s="759"/>
      <c r="CQ18" s="760" t="b">
        <v>0</v>
      </c>
      <c r="CR18" s="761"/>
      <c r="CS18" s="762"/>
      <c r="CT18" s="741" t="b">
        <v>0</v>
      </c>
      <c r="CU18" s="742"/>
      <c r="CV18" s="743"/>
      <c r="CW18" s="741" t="b">
        <v>0</v>
      </c>
      <c r="CX18" s="742"/>
      <c r="CY18" s="743"/>
      <c r="CZ18" s="751"/>
      <c r="DA18" s="752"/>
      <c r="DB18" s="753"/>
      <c r="DC18" s="751"/>
      <c r="DD18" s="752"/>
      <c r="DE18" s="753"/>
      <c r="DF18" s="739"/>
      <c r="DG18" s="740"/>
      <c r="DH18" s="740"/>
      <c r="DI18" s="293"/>
    </row>
    <row r="19" spans="1:114" ht="15" customHeight="1" thickBot="1">
      <c r="A19" s="771" t="s">
        <v>76</v>
      </c>
      <c r="B19" s="766"/>
      <c r="C19" s="766"/>
      <c r="D19" s="766"/>
      <c r="E19" s="766"/>
      <c r="F19" s="766" t="s">
        <v>77</v>
      </c>
      <c r="G19" s="766"/>
      <c r="H19" s="766"/>
      <c r="I19" s="766" t="s">
        <v>78</v>
      </c>
      <c r="J19" s="766"/>
      <c r="K19" s="766"/>
      <c r="L19" s="766" t="s">
        <v>79</v>
      </c>
      <c r="M19" s="766"/>
      <c r="N19" s="766"/>
      <c r="O19" s="766" t="s">
        <v>80</v>
      </c>
      <c r="P19" s="766"/>
      <c r="Q19" s="766"/>
      <c r="R19" s="766" t="s">
        <v>81</v>
      </c>
      <c r="S19" s="766"/>
      <c r="T19" s="766"/>
      <c r="U19" s="766"/>
      <c r="V19" s="766"/>
      <c r="W19" s="766"/>
      <c r="X19" s="766"/>
      <c r="Y19" s="766"/>
      <c r="Z19" s="767"/>
      <c r="AA19" s="804" t="str">
        <f>IF(DI20=1,ＺＥＨデベロッパー公開情報!P42,ＺＥＨデベロッパー公開情報!U43)</f>
        <v>規模を問わず対応可能</v>
      </c>
      <c r="AB19" s="805"/>
      <c r="AC19" s="805"/>
      <c r="AD19" s="805"/>
      <c r="AE19" s="805"/>
      <c r="AF19" s="805"/>
      <c r="AG19" s="805"/>
      <c r="AH19" s="805"/>
      <c r="AI19" s="805"/>
      <c r="AJ19" s="805"/>
      <c r="AK19" s="805"/>
      <c r="AL19" s="805"/>
      <c r="AM19" s="806"/>
      <c r="AN19" s="286"/>
      <c r="AO19" s="788"/>
      <c r="AP19" s="789"/>
      <c r="AQ19" s="789"/>
      <c r="AR19" s="789"/>
      <c r="AS19" s="789"/>
      <c r="AT19" s="789"/>
      <c r="AU19" s="789"/>
      <c r="AV19" s="789"/>
      <c r="AW19" s="789"/>
      <c r="AX19" s="789"/>
      <c r="AY19" s="789"/>
      <c r="AZ19" s="789"/>
      <c r="BA19" s="789"/>
      <c r="BB19" s="789"/>
      <c r="BC19" s="789"/>
      <c r="BD19" s="789"/>
      <c r="BE19" s="789"/>
      <c r="BF19" s="789"/>
      <c r="BG19" s="789"/>
      <c r="BH19" s="789"/>
      <c r="BI19" s="789"/>
      <c r="BJ19" s="789"/>
      <c r="BK19" s="789"/>
      <c r="BL19" s="789"/>
      <c r="BM19" s="789"/>
      <c r="BN19" s="789"/>
      <c r="BO19" s="789"/>
      <c r="BP19" s="789"/>
      <c r="BQ19" s="789"/>
      <c r="BR19" s="789"/>
      <c r="BS19" s="789"/>
      <c r="BT19" s="789"/>
      <c r="BU19" s="789"/>
      <c r="BV19" s="790"/>
      <c r="CL19" s="315" t="s">
        <v>76</v>
      </c>
      <c r="CM19" s="316" t="b">
        <f t="shared" si="0"/>
        <v>0</v>
      </c>
      <c r="CN19" s="757" t="b">
        <v>0</v>
      </c>
      <c r="CO19" s="758"/>
      <c r="CP19" s="759"/>
      <c r="CQ19" s="760" t="b">
        <v>0</v>
      </c>
      <c r="CR19" s="761"/>
      <c r="CS19" s="762"/>
      <c r="CT19" s="741" t="b">
        <v>0</v>
      </c>
      <c r="CU19" s="742"/>
      <c r="CV19" s="743"/>
      <c r="CW19" s="741" t="b">
        <v>0</v>
      </c>
      <c r="CX19" s="742"/>
      <c r="CY19" s="743"/>
      <c r="CZ19" s="741" t="b">
        <v>0</v>
      </c>
      <c r="DA19" s="742"/>
      <c r="DB19" s="743"/>
      <c r="DC19" s="751"/>
      <c r="DD19" s="752"/>
      <c r="DE19" s="753"/>
      <c r="DF19" s="744"/>
      <c r="DG19" s="745"/>
      <c r="DH19" s="745"/>
      <c r="DI19" s="293"/>
    </row>
    <row r="20" spans="1:114" ht="15" customHeight="1" thickBot="1">
      <c r="A20" s="771" t="s">
        <v>82</v>
      </c>
      <c r="B20" s="766"/>
      <c r="C20" s="766"/>
      <c r="D20" s="766"/>
      <c r="E20" s="766"/>
      <c r="F20" s="766" t="s">
        <v>83</v>
      </c>
      <c r="G20" s="766"/>
      <c r="H20" s="766"/>
      <c r="I20" s="766" t="s">
        <v>84</v>
      </c>
      <c r="J20" s="766"/>
      <c r="K20" s="766"/>
      <c r="L20" s="766" t="s">
        <v>85</v>
      </c>
      <c r="M20" s="766"/>
      <c r="N20" s="766"/>
      <c r="O20" s="766" t="s">
        <v>86</v>
      </c>
      <c r="P20" s="766"/>
      <c r="Q20" s="766"/>
      <c r="R20" s="766" t="s">
        <v>87</v>
      </c>
      <c r="S20" s="766"/>
      <c r="T20" s="766"/>
      <c r="U20" s="766" t="s">
        <v>88</v>
      </c>
      <c r="V20" s="766"/>
      <c r="W20" s="766"/>
      <c r="X20" s="766" t="s">
        <v>89</v>
      </c>
      <c r="Y20" s="766"/>
      <c r="Z20" s="767"/>
      <c r="AA20" s="804" t="str">
        <f>IF(DI20=2,"階数","")</f>
        <v/>
      </c>
      <c r="AB20" s="805"/>
      <c r="AC20" s="805"/>
      <c r="AD20" s="805"/>
      <c r="AE20" s="805"/>
      <c r="AF20" s="805"/>
      <c r="AG20" s="805"/>
      <c r="AH20" s="805"/>
      <c r="AI20" s="805"/>
      <c r="AJ20" s="805"/>
      <c r="AK20" s="805"/>
      <c r="AL20" s="805"/>
      <c r="AM20" s="806"/>
      <c r="AN20" s="286"/>
      <c r="AO20" s="788"/>
      <c r="AP20" s="789"/>
      <c r="AQ20" s="789"/>
      <c r="AR20" s="789"/>
      <c r="AS20" s="789"/>
      <c r="AT20" s="789"/>
      <c r="AU20" s="789"/>
      <c r="AV20" s="789"/>
      <c r="AW20" s="789"/>
      <c r="AX20" s="789"/>
      <c r="AY20" s="789"/>
      <c r="AZ20" s="789"/>
      <c r="BA20" s="789"/>
      <c r="BB20" s="789"/>
      <c r="BC20" s="789"/>
      <c r="BD20" s="789"/>
      <c r="BE20" s="789"/>
      <c r="BF20" s="789"/>
      <c r="BG20" s="789"/>
      <c r="BH20" s="789"/>
      <c r="BI20" s="789"/>
      <c r="BJ20" s="789"/>
      <c r="BK20" s="789"/>
      <c r="BL20" s="789"/>
      <c r="BM20" s="789"/>
      <c r="BN20" s="789"/>
      <c r="BO20" s="789"/>
      <c r="BP20" s="789"/>
      <c r="BQ20" s="789"/>
      <c r="BR20" s="789"/>
      <c r="BS20" s="789"/>
      <c r="BT20" s="789"/>
      <c r="BU20" s="789"/>
      <c r="BV20" s="790"/>
      <c r="CL20" s="315" t="s">
        <v>82</v>
      </c>
      <c r="CM20" s="316" t="b">
        <f t="shared" si="0"/>
        <v>0</v>
      </c>
      <c r="CN20" s="757" t="b">
        <v>0</v>
      </c>
      <c r="CO20" s="758"/>
      <c r="CP20" s="759"/>
      <c r="CQ20" s="760" t="b">
        <v>0</v>
      </c>
      <c r="CR20" s="761"/>
      <c r="CS20" s="762"/>
      <c r="CT20" s="741" t="b">
        <v>0</v>
      </c>
      <c r="CU20" s="742"/>
      <c r="CV20" s="743"/>
      <c r="CW20" s="741" t="b">
        <v>0</v>
      </c>
      <c r="CX20" s="742"/>
      <c r="CY20" s="743"/>
      <c r="CZ20" s="741" t="b">
        <v>0</v>
      </c>
      <c r="DA20" s="742"/>
      <c r="DB20" s="743"/>
      <c r="DC20" s="741" t="b">
        <v>0</v>
      </c>
      <c r="DD20" s="742"/>
      <c r="DE20" s="743"/>
      <c r="DF20" s="746" t="b">
        <v>0</v>
      </c>
      <c r="DG20" s="747"/>
      <c r="DH20" s="748"/>
      <c r="DI20" s="310">
        <v>1</v>
      </c>
      <c r="DJ20" s="317"/>
    </row>
    <row r="21" spans="1:114" ht="15" customHeight="1" thickBot="1">
      <c r="A21" s="771" t="s">
        <v>91</v>
      </c>
      <c r="B21" s="766"/>
      <c r="C21" s="766"/>
      <c r="D21" s="766"/>
      <c r="E21" s="766"/>
      <c r="F21" s="766" t="s">
        <v>92</v>
      </c>
      <c r="G21" s="766"/>
      <c r="H21" s="766"/>
      <c r="I21" s="766" t="s">
        <v>93</v>
      </c>
      <c r="J21" s="766"/>
      <c r="K21" s="766"/>
      <c r="L21" s="766" t="s">
        <v>94</v>
      </c>
      <c r="M21" s="766"/>
      <c r="N21" s="766"/>
      <c r="O21" s="766" t="s">
        <v>95</v>
      </c>
      <c r="P21" s="766"/>
      <c r="Q21" s="766"/>
      <c r="R21" s="766" t="s">
        <v>96</v>
      </c>
      <c r="S21" s="766"/>
      <c r="T21" s="766"/>
      <c r="U21" s="766"/>
      <c r="V21" s="766"/>
      <c r="W21" s="766"/>
      <c r="X21" s="766"/>
      <c r="Y21" s="766"/>
      <c r="Z21" s="767"/>
      <c r="AA21" s="807" t="str">
        <f>IF(DI20=1,"",ＺＥＨデベロッパー公開情報!U44)</f>
        <v/>
      </c>
      <c r="AB21" s="808"/>
      <c r="AC21" s="808"/>
      <c r="AD21" s="808"/>
      <c r="AE21" s="808"/>
      <c r="AF21" s="808"/>
      <c r="AG21" s="808"/>
      <c r="AH21" s="808"/>
      <c r="AI21" s="808"/>
      <c r="AJ21" s="808"/>
      <c r="AK21" s="808"/>
      <c r="AL21" s="808"/>
      <c r="AM21" s="809"/>
      <c r="AN21" s="286"/>
      <c r="AO21" s="788"/>
      <c r="AP21" s="789"/>
      <c r="AQ21" s="789"/>
      <c r="AR21" s="789"/>
      <c r="AS21" s="789"/>
      <c r="AT21" s="789"/>
      <c r="AU21" s="789"/>
      <c r="AV21" s="789"/>
      <c r="AW21" s="789"/>
      <c r="AX21" s="789"/>
      <c r="AY21" s="789"/>
      <c r="AZ21" s="789"/>
      <c r="BA21" s="789"/>
      <c r="BB21" s="789"/>
      <c r="BC21" s="789"/>
      <c r="BD21" s="789"/>
      <c r="BE21" s="789"/>
      <c r="BF21" s="789"/>
      <c r="BG21" s="789"/>
      <c r="BH21" s="789"/>
      <c r="BI21" s="789"/>
      <c r="BJ21" s="789"/>
      <c r="BK21" s="789"/>
      <c r="BL21" s="789"/>
      <c r="BM21" s="789"/>
      <c r="BN21" s="789"/>
      <c r="BO21" s="789"/>
      <c r="BP21" s="789"/>
      <c r="BQ21" s="789"/>
      <c r="BR21" s="789"/>
      <c r="BS21" s="789"/>
      <c r="BT21" s="789"/>
      <c r="BU21" s="789"/>
      <c r="BV21" s="790"/>
      <c r="CL21" s="315" t="s">
        <v>91</v>
      </c>
      <c r="CM21" s="316" t="b">
        <f t="shared" si="0"/>
        <v>0</v>
      </c>
      <c r="CN21" s="757" t="b">
        <v>0</v>
      </c>
      <c r="CO21" s="758"/>
      <c r="CP21" s="759"/>
      <c r="CQ21" s="760" t="b">
        <v>0</v>
      </c>
      <c r="CR21" s="761"/>
      <c r="CS21" s="762"/>
      <c r="CT21" s="741" t="b">
        <v>0</v>
      </c>
      <c r="CU21" s="742"/>
      <c r="CV21" s="743"/>
      <c r="CW21" s="741" t="b">
        <v>0</v>
      </c>
      <c r="CX21" s="742"/>
      <c r="CY21" s="743"/>
      <c r="CZ21" s="741" t="b">
        <v>0</v>
      </c>
      <c r="DA21" s="742"/>
      <c r="DB21" s="743"/>
      <c r="DC21" s="751"/>
      <c r="DD21" s="752"/>
      <c r="DE21" s="753"/>
      <c r="DF21" s="749"/>
      <c r="DG21" s="750"/>
      <c r="DH21" s="750"/>
      <c r="DI21" s="293"/>
      <c r="DJ21" s="317"/>
    </row>
    <row r="22" spans="1:114" ht="15" customHeight="1" thickBot="1">
      <c r="A22" s="771" t="s">
        <v>97</v>
      </c>
      <c r="B22" s="766"/>
      <c r="C22" s="766"/>
      <c r="D22" s="766"/>
      <c r="E22" s="766"/>
      <c r="F22" s="766" t="s">
        <v>98</v>
      </c>
      <c r="G22" s="766"/>
      <c r="H22" s="766"/>
      <c r="I22" s="766" t="s">
        <v>99</v>
      </c>
      <c r="J22" s="766"/>
      <c r="K22" s="766"/>
      <c r="L22" s="766" t="s">
        <v>100</v>
      </c>
      <c r="M22" s="766"/>
      <c r="N22" s="766"/>
      <c r="O22" s="766" t="s">
        <v>101</v>
      </c>
      <c r="P22" s="766"/>
      <c r="Q22" s="766"/>
      <c r="R22" s="766"/>
      <c r="S22" s="766"/>
      <c r="T22" s="766"/>
      <c r="U22" s="766"/>
      <c r="V22" s="766"/>
      <c r="W22" s="766"/>
      <c r="X22" s="766"/>
      <c r="Y22" s="766"/>
      <c r="Z22" s="767"/>
      <c r="AA22" s="804"/>
      <c r="AB22" s="805"/>
      <c r="AC22" s="805"/>
      <c r="AD22" s="805"/>
      <c r="AE22" s="805"/>
      <c r="AF22" s="805"/>
      <c r="AG22" s="805"/>
      <c r="AH22" s="805"/>
      <c r="AI22" s="805"/>
      <c r="AJ22" s="805"/>
      <c r="AK22" s="805"/>
      <c r="AL22" s="805"/>
      <c r="AM22" s="806"/>
      <c r="AN22" s="286"/>
      <c r="AO22" s="788"/>
      <c r="AP22" s="789"/>
      <c r="AQ22" s="789"/>
      <c r="AR22" s="789"/>
      <c r="AS22" s="789"/>
      <c r="AT22" s="789"/>
      <c r="AU22" s="789"/>
      <c r="AV22" s="789"/>
      <c r="AW22" s="789"/>
      <c r="AX22" s="789"/>
      <c r="AY22" s="789"/>
      <c r="AZ22" s="789"/>
      <c r="BA22" s="789"/>
      <c r="BB22" s="789"/>
      <c r="BC22" s="789"/>
      <c r="BD22" s="789"/>
      <c r="BE22" s="789"/>
      <c r="BF22" s="789"/>
      <c r="BG22" s="789"/>
      <c r="BH22" s="789"/>
      <c r="BI22" s="789"/>
      <c r="BJ22" s="789"/>
      <c r="BK22" s="789"/>
      <c r="BL22" s="789"/>
      <c r="BM22" s="789"/>
      <c r="BN22" s="789"/>
      <c r="BO22" s="789"/>
      <c r="BP22" s="789"/>
      <c r="BQ22" s="789"/>
      <c r="BR22" s="789"/>
      <c r="BS22" s="789"/>
      <c r="BT22" s="789"/>
      <c r="BU22" s="789"/>
      <c r="BV22" s="790"/>
      <c r="CL22" s="315" t="s">
        <v>97</v>
      </c>
      <c r="CM22" s="316" t="b">
        <f t="shared" si="0"/>
        <v>0</v>
      </c>
      <c r="CN22" s="757" t="b">
        <v>0</v>
      </c>
      <c r="CO22" s="758"/>
      <c r="CP22" s="759"/>
      <c r="CQ22" s="760" t="b">
        <v>0</v>
      </c>
      <c r="CR22" s="761"/>
      <c r="CS22" s="762"/>
      <c r="CT22" s="741" t="b">
        <v>0</v>
      </c>
      <c r="CU22" s="742"/>
      <c r="CV22" s="743"/>
      <c r="CW22" s="741" t="b">
        <v>0</v>
      </c>
      <c r="CX22" s="742"/>
      <c r="CY22" s="743"/>
      <c r="CZ22" s="751"/>
      <c r="DA22" s="752"/>
      <c r="DB22" s="753"/>
      <c r="DC22" s="751"/>
      <c r="DD22" s="752"/>
      <c r="DE22" s="753"/>
      <c r="DF22" s="739"/>
      <c r="DG22" s="740"/>
      <c r="DH22" s="740"/>
      <c r="DI22" s="293"/>
    </row>
    <row r="23" spans="1:114" ht="15" customHeight="1" thickBot="1">
      <c r="A23" s="771" t="s">
        <v>102</v>
      </c>
      <c r="B23" s="766"/>
      <c r="C23" s="766"/>
      <c r="D23" s="766"/>
      <c r="E23" s="766"/>
      <c r="F23" s="766" t="s">
        <v>103</v>
      </c>
      <c r="G23" s="766"/>
      <c r="H23" s="766"/>
      <c r="I23" s="766" t="s">
        <v>104</v>
      </c>
      <c r="J23" s="766"/>
      <c r="K23" s="766"/>
      <c r="L23" s="766" t="s">
        <v>105</v>
      </c>
      <c r="M23" s="766"/>
      <c r="N23" s="766"/>
      <c r="O23" s="766" t="s">
        <v>106</v>
      </c>
      <c r="P23" s="766"/>
      <c r="Q23" s="766"/>
      <c r="R23" s="766" t="s">
        <v>107</v>
      </c>
      <c r="S23" s="766"/>
      <c r="T23" s="766"/>
      <c r="U23" s="766" t="s">
        <v>108</v>
      </c>
      <c r="V23" s="766"/>
      <c r="W23" s="766"/>
      <c r="X23" s="766" t="s">
        <v>109</v>
      </c>
      <c r="Y23" s="766"/>
      <c r="Z23" s="767"/>
      <c r="AA23" s="318"/>
      <c r="AB23" s="319"/>
      <c r="AC23" s="319"/>
      <c r="AD23" s="319"/>
      <c r="AE23" s="319"/>
      <c r="AF23" s="319"/>
      <c r="AG23" s="319"/>
      <c r="AH23" s="319"/>
      <c r="AI23" s="319"/>
      <c r="AJ23" s="319"/>
      <c r="AK23" s="319"/>
      <c r="AL23" s="319"/>
      <c r="AM23" s="320"/>
      <c r="AN23" s="286"/>
      <c r="AO23" s="788"/>
      <c r="AP23" s="789"/>
      <c r="AQ23" s="789"/>
      <c r="AR23" s="789"/>
      <c r="AS23" s="789"/>
      <c r="AT23" s="789"/>
      <c r="AU23" s="789"/>
      <c r="AV23" s="789"/>
      <c r="AW23" s="789"/>
      <c r="AX23" s="789"/>
      <c r="AY23" s="789"/>
      <c r="AZ23" s="789"/>
      <c r="BA23" s="789"/>
      <c r="BB23" s="789"/>
      <c r="BC23" s="789"/>
      <c r="BD23" s="789"/>
      <c r="BE23" s="789"/>
      <c r="BF23" s="789"/>
      <c r="BG23" s="789"/>
      <c r="BH23" s="789"/>
      <c r="BI23" s="789"/>
      <c r="BJ23" s="789"/>
      <c r="BK23" s="789"/>
      <c r="BL23" s="789"/>
      <c r="BM23" s="789"/>
      <c r="BN23" s="789"/>
      <c r="BO23" s="789"/>
      <c r="BP23" s="789"/>
      <c r="BQ23" s="789"/>
      <c r="BR23" s="789"/>
      <c r="BS23" s="789"/>
      <c r="BT23" s="789"/>
      <c r="BU23" s="789"/>
      <c r="BV23" s="790"/>
      <c r="CL23" s="315" t="s">
        <v>102</v>
      </c>
      <c r="CM23" s="316" t="b">
        <f t="shared" ref="CM23:CM24" si="1">IF(COUNTIF(CN23:DF23,"TRUE")=0,FALSE,TRUE)</f>
        <v>0</v>
      </c>
      <c r="CN23" s="757" t="b">
        <v>0</v>
      </c>
      <c r="CO23" s="758"/>
      <c r="CP23" s="759"/>
      <c r="CQ23" s="760" t="b">
        <v>0</v>
      </c>
      <c r="CR23" s="761"/>
      <c r="CS23" s="762"/>
      <c r="CT23" s="741" t="b">
        <v>0</v>
      </c>
      <c r="CU23" s="742"/>
      <c r="CV23" s="743"/>
      <c r="CW23" s="741" t="b">
        <v>0</v>
      </c>
      <c r="CX23" s="742"/>
      <c r="CY23" s="743"/>
      <c r="CZ23" s="741" t="b">
        <v>0</v>
      </c>
      <c r="DA23" s="742"/>
      <c r="DB23" s="743"/>
      <c r="DC23" s="741" t="b">
        <v>0</v>
      </c>
      <c r="DD23" s="742"/>
      <c r="DE23" s="743"/>
      <c r="DF23" s="741" t="b">
        <v>0</v>
      </c>
      <c r="DG23" s="742"/>
      <c r="DH23" s="743"/>
      <c r="DI23" s="293"/>
    </row>
    <row r="24" spans="1:114" ht="15" customHeight="1" thickBot="1">
      <c r="A24" s="810" t="s">
        <v>110</v>
      </c>
      <c r="B24" s="811"/>
      <c r="C24" s="811"/>
      <c r="D24" s="811"/>
      <c r="E24" s="811"/>
      <c r="F24" s="811" t="s">
        <v>110</v>
      </c>
      <c r="G24" s="811"/>
      <c r="H24" s="811"/>
      <c r="I24" s="811"/>
      <c r="J24" s="811"/>
      <c r="K24" s="811"/>
      <c r="L24" s="811"/>
      <c r="M24" s="811"/>
      <c r="N24" s="811"/>
      <c r="O24" s="811"/>
      <c r="P24" s="811"/>
      <c r="Q24" s="811"/>
      <c r="R24" s="811"/>
      <c r="S24" s="811"/>
      <c r="T24" s="811"/>
      <c r="U24" s="811"/>
      <c r="V24" s="811"/>
      <c r="W24" s="811"/>
      <c r="X24" s="811"/>
      <c r="Y24" s="811"/>
      <c r="Z24" s="828"/>
      <c r="AA24" s="321"/>
      <c r="AB24" s="322"/>
      <c r="AC24" s="322"/>
      <c r="AD24" s="322"/>
      <c r="AE24" s="322"/>
      <c r="AF24" s="322"/>
      <c r="AG24" s="322"/>
      <c r="AH24" s="322"/>
      <c r="AI24" s="322"/>
      <c r="AJ24" s="322"/>
      <c r="AK24" s="322"/>
      <c r="AL24" s="322"/>
      <c r="AM24" s="323"/>
      <c r="AN24" s="305"/>
      <c r="AO24" s="791"/>
      <c r="AP24" s="792"/>
      <c r="AQ24" s="792"/>
      <c r="AR24" s="792"/>
      <c r="AS24" s="792"/>
      <c r="AT24" s="792"/>
      <c r="AU24" s="792"/>
      <c r="AV24" s="792"/>
      <c r="AW24" s="792"/>
      <c r="AX24" s="792"/>
      <c r="AY24" s="792"/>
      <c r="AZ24" s="792"/>
      <c r="BA24" s="792"/>
      <c r="BB24" s="792"/>
      <c r="BC24" s="792"/>
      <c r="BD24" s="792"/>
      <c r="BE24" s="792"/>
      <c r="BF24" s="792"/>
      <c r="BG24" s="792"/>
      <c r="BH24" s="792"/>
      <c r="BI24" s="792"/>
      <c r="BJ24" s="792"/>
      <c r="BK24" s="792"/>
      <c r="BL24" s="792"/>
      <c r="BM24" s="792"/>
      <c r="BN24" s="792"/>
      <c r="BO24" s="792"/>
      <c r="BP24" s="792"/>
      <c r="BQ24" s="792"/>
      <c r="BR24" s="792"/>
      <c r="BS24" s="792"/>
      <c r="BT24" s="792"/>
      <c r="BU24" s="792"/>
      <c r="BV24" s="793"/>
      <c r="BW24" s="286"/>
      <c r="BX24" s="286"/>
      <c r="BY24" s="286"/>
      <c r="BZ24" s="286"/>
      <c r="CA24" s="286"/>
      <c r="CB24" s="286"/>
      <c r="CC24" s="286"/>
      <c r="CD24" s="286"/>
      <c r="CE24" s="286"/>
      <c r="CF24" s="286"/>
      <c r="CG24" s="286"/>
      <c r="CH24" s="286"/>
      <c r="CI24" s="286"/>
      <c r="CJ24" s="286"/>
      <c r="CK24" s="306"/>
      <c r="CL24" s="315" t="s">
        <v>110</v>
      </c>
      <c r="CM24" s="316" t="b">
        <f t="shared" si="1"/>
        <v>0</v>
      </c>
      <c r="CN24" s="757" t="b">
        <v>0</v>
      </c>
      <c r="CO24" s="758"/>
      <c r="CP24" s="759"/>
      <c r="CQ24" s="754"/>
      <c r="CR24" s="755"/>
      <c r="CS24" s="756"/>
      <c r="CT24" s="751"/>
      <c r="CU24" s="752"/>
      <c r="CV24" s="753"/>
      <c r="CW24" s="751"/>
      <c r="CX24" s="752"/>
      <c r="CY24" s="753"/>
      <c r="CZ24" s="751"/>
      <c r="DA24" s="752"/>
      <c r="DB24" s="753"/>
      <c r="DC24" s="751"/>
      <c r="DD24" s="752"/>
      <c r="DE24" s="753"/>
      <c r="DF24" s="739"/>
      <c r="DG24" s="740"/>
      <c r="DH24" s="740"/>
      <c r="DI24" s="311"/>
    </row>
    <row r="25" spans="1:114" ht="8.25" customHeight="1">
      <c r="A25" s="324"/>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19"/>
      <c r="AB25" s="319"/>
      <c r="AC25" s="319"/>
      <c r="AD25" s="319"/>
      <c r="AE25" s="319"/>
      <c r="AF25" s="319"/>
      <c r="AG25" s="319"/>
      <c r="AH25" s="319"/>
      <c r="AI25" s="319"/>
      <c r="AJ25" s="319"/>
      <c r="AK25" s="319"/>
      <c r="AL25" s="319"/>
      <c r="AM25" s="319"/>
      <c r="AN25" s="305"/>
      <c r="AO25" s="284"/>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306"/>
    </row>
    <row r="26" spans="1:114" s="328" customFormat="1" ht="15" customHeight="1">
      <c r="A26" s="281"/>
      <c r="B26" s="308" t="s">
        <v>468</v>
      </c>
      <c r="C26" s="325"/>
      <c r="D26" s="325"/>
      <c r="E26" s="325"/>
      <c r="F26" s="325"/>
      <c r="G26" s="325"/>
      <c r="H26" s="325"/>
      <c r="I26" s="325"/>
      <c r="J26" s="30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6"/>
      <c r="AP26" s="326"/>
      <c r="AQ26" s="326"/>
      <c r="AR26" s="326"/>
      <c r="AS26" s="326"/>
      <c r="AT26" s="326"/>
      <c r="AU26" s="326"/>
      <c r="AV26" s="326"/>
      <c r="AW26" s="326"/>
      <c r="AX26" s="326"/>
      <c r="AY26" s="326"/>
      <c r="AZ26" s="326"/>
      <c r="BA26" s="326"/>
      <c r="BB26" s="326"/>
      <c r="BC26" s="326"/>
      <c r="BD26" s="326"/>
      <c r="BE26" s="326"/>
      <c r="BF26" s="326"/>
      <c r="BG26" s="290"/>
      <c r="BH26" s="290"/>
      <c r="BI26" s="290"/>
      <c r="BJ26" s="290"/>
      <c r="BK26" s="290"/>
      <c r="BL26" s="290"/>
      <c r="BM26" s="290"/>
      <c r="BN26" s="308"/>
      <c r="BO26" s="308"/>
      <c r="BP26" s="308"/>
      <c r="BQ26" s="308"/>
      <c r="BR26" s="308"/>
      <c r="BS26" s="308"/>
      <c r="BT26" s="308"/>
      <c r="BU26" s="308"/>
      <c r="BV26" s="308"/>
      <c r="BW26" s="290"/>
      <c r="BX26" s="290"/>
      <c r="BY26" s="290"/>
      <c r="BZ26" s="290"/>
      <c r="CA26" s="290"/>
      <c r="CB26" s="290"/>
      <c r="CC26" s="290"/>
      <c r="CD26" s="290"/>
      <c r="CE26" s="290"/>
      <c r="CF26" s="290"/>
      <c r="CG26" s="290"/>
      <c r="CH26" s="290"/>
      <c r="CI26" s="290"/>
      <c r="CJ26" s="290"/>
      <c r="CK26" s="327"/>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row>
    <row r="27" spans="1:114" s="328" customFormat="1" ht="18.600000000000001" customHeight="1">
      <c r="A27" s="813"/>
      <c r="B27" s="797"/>
      <c r="C27" s="815" t="s">
        <v>46</v>
      </c>
      <c r="D27" s="816"/>
      <c r="E27" s="816"/>
      <c r="F27" s="816"/>
      <c r="G27" s="816"/>
      <c r="H27" s="816"/>
      <c r="I27" s="816"/>
      <c r="J27" s="816"/>
      <c r="K27" s="816"/>
      <c r="L27" s="816"/>
      <c r="M27" s="816"/>
      <c r="N27" s="816"/>
      <c r="O27" s="816"/>
      <c r="P27" s="816"/>
      <c r="Q27" s="816"/>
      <c r="R27" s="816"/>
      <c r="S27" s="816"/>
      <c r="T27" s="816"/>
      <c r="U27" s="816"/>
      <c r="V27" s="816"/>
      <c r="W27" s="816"/>
      <c r="X27" s="816"/>
      <c r="Y27" s="816"/>
      <c r="Z27" s="816"/>
      <c r="AA27" s="815" t="s">
        <v>706</v>
      </c>
      <c r="AB27" s="816"/>
      <c r="AC27" s="816"/>
      <c r="AD27" s="816"/>
      <c r="AE27" s="819"/>
      <c r="AF27" s="815" t="s">
        <v>59</v>
      </c>
      <c r="AG27" s="816"/>
      <c r="AH27" s="816"/>
      <c r="AI27" s="819"/>
      <c r="AJ27" s="797" t="s">
        <v>47</v>
      </c>
      <c r="AK27" s="797"/>
      <c r="AL27" s="797"/>
      <c r="AM27" s="797"/>
      <c r="AN27" s="797"/>
      <c r="AO27" s="797"/>
      <c r="AP27" s="797" t="s">
        <v>48</v>
      </c>
      <c r="AQ27" s="797"/>
      <c r="AR27" s="797"/>
      <c r="AS27" s="815" t="s">
        <v>400</v>
      </c>
      <c r="AT27" s="816"/>
      <c r="AU27" s="816"/>
      <c r="AV27" s="819"/>
      <c r="AW27" s="797" t="s">
        <v>752</v>
      </c>
      <c r="AX27" s="797"/>
      <c r="AY27" s="797"/>
      <c r="AZ27" s="797"/>
      <c r="BA27" s="797" t="s">
        <v>49</v>
      </c>
      <c r="BB27" s="797"/>
      <c r="BC27" s="797"/>
      <c r="BD27" s="797"/>
      <c r="BE27" s="797"/>
      <c r="BF27" s="797"/>
      <c r="BG27" s="797"/>
      <c r="BH27" s="797"/>
      <c r="BI27" s="797"/>
      <c r="BJ27" s="797"/>
      <c r="BK27" s="797"/>
      <c r="BL27" s="797"/>
      <c r="BM27" s="821" t="s">
        <v>454</v>
      </c>
      <c r="BN27" s="816"/>
      <c r="BO27" s="816"/>
      <c r="BP27" s="816"/>
      <c r="BQ27" s="816"/>
      <c r="BR27" s="816"/>
      <c r="BS27" s="822" t="s">
        <v>753</v>
      </c>
      <c r="BT27" s="823"/>
      <c r="BU27" s="823"/>
      <c r="BV27" s="824"/>
      <c r="BW27" s="280"/>
      <c r="BX27" s="280"/>
      <c r="BY27" s="280"/>
      <c r="BZ27" s="280"/>
      <c r="CA27" s="280"/>
      <c r="CB27" s="280"/>
      <c r="CC27" s="280"/>
      <c r="CD27" s="280"/>
      <c r="CE27" s="284"/>
      <c r="CF27" s="284"/>
      <c r="CG27" s="284"/>
      <c r="CH27" s="284"/>
      <c r="CI27" s="284"/>
      <c r="CJ27" s="284"/>
      <c r="CK27" s="327"/>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row>
    <row r="28" spans="1:114" s="328" customFormat="1" ht="18.600000000000001" customHeight="1">
      <c r="A28" s="814"/>
      <c r="B28" s="812"/>
      <c r="C28" s="817"/>
      <c r="D28" s="818"/>
      <c r="E28" s="818"/>
      <c r="F28" s="818"/>
      <c r="G28" s="818"/>
      <c r="H28" s="818"/>
      <c r="I28" s="818"/>
      <c r="J28" s="818"/>
      <c r="K28" s="818"/>
      <c r="L28" s="818"/>
      <c r="M28" s="818"/>
      <c r="N28" s="818"/>
      <c r="O28" s="818"/>
      <c r="P28" s="818"/>
      <c r="Q28" s="818"/>
      <c r="R28" s="818"/>
      <c r="S28" s="818"/>
      <c r="T28" s="818"/>
      <c r="U28" s="818"/>
      <c r="V28" s="818"/>
      <c r="W28" s="818"/>
      <c r="X28" s="818"/>
      <c r="Y28" s="818"/>
      <c r="Z28" s="818"/>
      <c r="AA28" s="817"/>
      <c r="AB28" s="818"/>
      <c r="AC28" s="818"/>
      <c r="AD28" s="818"/>
      <c r="AE28" s="820"/>
      <c r="AF28" s="817"/>
      <c r="AG28" s="818"/>
      <c r="AH28" s="818"/>
      <c r="AI28" s="820"/>
      <c r="AJ28" s="812"/>
      <c r="AK28" s="812"/>
      <c r="AL28" s="812"/>
      <c r="AM28" s="812"/>
      <c r="AN28" s="812"/>
      <c r="AO28" s="812"/>
      <c r="AP28" s="812"/>
      <c r="AQ28" s="812"/>
      <c r="AR28" s="812"/>
      <c r="AS28" s="817"/>
      <c r="AT28" s="818"/>
      <c r="AU28" s="818"/>
      <c r="AV28" s="820"/>
      <c r="AW28" s="812"/>
      <c r="AX28" s="812"/>
      <c r="AY28" s="812"/>
      <c r="AZ28" s="812"/>
      <c r="BA28" s="812" t="s">
        <v>50</v>
      </c>
      <c r="BB28" s="812"/>
      <c r="BC28" s="812"/>
      <c r="BD28" s="812"/>
      <c r="BE28" s="812"/>
      <c r="BF28" s="812"/>
      <c r="BG28" s="812" t="s">
        <v>51</v>
      </c>
      <c r="BH28" s="812"/>
      <c r="BI28" s="812"/>
      <c r="BJ28" s="812"/>
      <c r="BK28" s="812"/>
      <c r="BL28" s="812"/>
      <c r="BM28" s="817"/>
      <c r="BN28" s="818"/>
      <c r="BO28" s="818"/>
      <c r="BP28" s="818"/>
      <c r="BQ28" s="818"/>
      <c r="BR28" s="818"/>
      <c r="BS28" s="825"/>
      <c r="BT28" s="826"/>
      <c r="BU28" s="826"/>
      <c r="BV28" s="827"/>
      <c r="BW28" s="280"/>
      <c r="BX28" s="280"/>
      <c r="BY28" s="280"/>
      <c r="BZ28" s="280"/>
      <c r="CA28" s="280"/>
      <c r="CB28" s="280"/>
      <c r="CC28" s="280"/>
      <c r="CD28" s="280"/>
      <c r="CE28" s="284"/>
      <c r="CF28" s="284"/>
      <c r="CG28" s="284"/>
      <c r="CH28" s="284"/>
      <c r="CI28" s="284"/>
      <c r="CJ28" s="284"/>
      <c r="CK28" s="327"/>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row>
    <row r="29" spans="1:114" s="328" customFormat="1" ht="17.25" customHeight="1">
      <c r="A29" s="839">
        <v>1</v>
      </c>
      <c r="B29" s="840"/>
      <c r="C29" s="850" t="str">
        <f>IF(ＺＥＨデベロッパー公開情報!C56="","",ＺＥＨデベロッパー公開情報!C56)</f>
        <v/>
      </c>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2" t="str">
        <f>IF(OR(ＺＥＨデベロッパー公開情報!AD56="",ＺＥＨデベロッパー公開情報!AD56="--選択--"),"",ＺＥＨデベロッパー公開情報!AD56)</f>
        <v/>
      </c>
      <c r="AB29" s="853"/>
      <c r="AC29" s="853"/>
      <c r="AD29" s="853"/>
      <c r="AE29" s="854"/>
      <c r="AF29" s="841" t="str">
        <f>IF(OR(ＺＥＨデベロッパー公開情報!AI56="",ＺＥＨデベロッパー公開情報!AI56="--選択--"),"",ＺＥＨデベロッパー公開情報!AI56)</f>
        <v/>
      </c>
      <c r="AG29" s="842"/>
      <c r="AH29" s="842"/>
      <c r="AI29" s="843"/>
      <c r="AJ29" s="844" t="str">
        <f>IF(ＺＥＨデベロッパー公開情報!AN56="","",ＺＥＨデベロッパー公開情報!AN56)</f>
        <v/>
      </c>
      <c r="AK29" s="844"/>
      <c r="AL29" s="844"/>
      <c r="AM29" s="844"/>
      <c r="AN29" s="844"/>
      <c r="AO29" s="844"/>
      <c r="AP29" s="845" t="str">
        <f>IF(ＺＥＨデベロッパー公開情報!AT56="","",ＺＥＨデベロッパー公開情報!AT56)</f>
        <v/>
      </c>
      <c r="AQ29" s="845"/>
      <c r="AR29" s="845"/>
      <c r="AS29" s="846" t="str">
        <f>IF(ＺＥＨデベロッパー公開情報!AX56="","",ＺＥＨデベロッパー公開情報!AX56)</f>
        <v/>
      </c>
      <c r="AT29" s="847"/>
      <c r="AU29" s="847"/>
      <c r="AV29" s="848"/>
      <c r="AW29" s="829" t="str">
        <f>IF(ＺＥＨデベロッパー公開情報!BB56="","",ＺＥＨデベロッパー公開情報!BB56)</f>
        <v/>
      </c>
      <c r="AX29" s="829"/>
      <c r="AY29" s="829"/>
      <c r="AZ29" s="829"/>
      <c r="BA29" s="830" t="str">
        <f>IF(ＺＥＨデベロッパー公開情報!BF56="","",ＺＥＨデベロッパー公開情報!BF56)</f>
        <v/>
      </c>
      <c r="BB29" s="830"/>
      <c r="BC29" s="830"/>
      <c r="BD29" s="830"/>
      <c r="BE29" s="830"/>
      <c r="BF29" s="830"/>
      <c r="BG29" s="731" t="str">
        <f>IF(ＺＥＨデベロッパー公開情報!BL56="","",ＺＥＨデベロッパー公開情報!BL56)</f>
        <v/>
      </c>
      <c r="BH29" s="732"/>
      <c r="BI29" s="732"/>
      <c r="BJ29" s="732"/>
      <c r="BK29" s="732"/>
      <c r="BL29" s="831"/>
      <c r="BM29" s="719" t="str">
        <f>IF(OR(ＺＥＨデベロッパー公開情報!BR56="",ＺＥＨデベロッパー公開情報!BR56="--選択--"),"",ＺＥＨデベロッパー公開情報!BR56)</f>
        <v/>
      </c>
      <c r="BN29" s="720"/>
      <c r="BO29" s="720"/>
      <c r="BP29" s="720"/>
      <c r="BQ29" s="720"/>
      <c r="BR29" s="721"/>
      <c r="BS29" s="731" t="str">
        <f>IF(OR(ＺＥＨデベロッパー公開情報!BZ56="",ＺＥＨデベロッパー公開情報!BZ56="--選択--"),"",ＺＥＨデベロッパー公開情報!BZ56)</f>
        <v/>
      </c>
      <c r="BT29" s="732"/>
      <c r="BU29" s="732"/>
      <c r="BV29" s="733"/>
      <c r="BW29" s="329"/>
      <c r="BX29" s="329"/>
      <c r="BY29" s="329"/>
      <c r="BZ29" s="329"/>
      <c r="CA29" s="329"/>
      <c r="CB29" s="329"/>
      <c r="CC29" s="329"/>
      <c r="CD29" s="329"/>
      <c r="CE29" s="330"/>
      <c r="CF29" s="330"/>
      <c r="CG29" s="330"/>
      <c r="CH29" s="330"/>
      <c r="CI29" s="330"/>
      <c r="CJ29" s="330"/>
      <c r="CK29" s="327"/>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row>
    <row r="30" spans="1:114" s="328" customFormat="1" ht="17.25" customHeight="1">
      <c r="A30" s="832">
        <v>2</v>
      </c>
      <c r="B30" s="833"/>
      <c r="C30" s="855" t="str">
        <f>IF(ＺＥＨデベロッパー公開情報!C57="","",ＺＥＨデベロッパー公開情報!C57)</f>
        <v/>
      </c>
      <c r="D30" s="856"/>
      <c r="E30" s="856"/>
      <c r="F30" s="856"/>
      <c r="G30" s="856"/>
      <c r="H30" s="856"/>
      <c r="I30" s="856"/>
      <c r="J30" s="856"/>
      <c r="K30" s="856"/>
      <c r="L30" s="856"/>
      <c r="M30" s="856"/>
      <c r="N30" s="856"/>
      <c r="O30" s="856"/>
      <c r="P30" s="856"/>
      <c r="Q30" s="856"/>
      <c r="R30" s="856"/>
      <c r="S30" s="856"/>
      <c r="T30" s="856"/>
      <c r="U30" s="856"/>
      <c r="V30" s="856"/>
      <c r="W30" s="856"/>
      <c r="X30" s="856"/>
      <c r="Y30" s="856"/>
      <c r="Z30" s="856"/>
      <c r="AA30" s="857" t="str">
        <f>IF(OR(ＺＥＨデベロッパー公開情報!AD57="",ＺＥＨデベロッパー公開情報!AD57="--選択--"),"",ＺＥＨデベロッパー公開情報!AD57)</f>
        <v/>
      </c>
      <c r="AB30" s="858"/>
      <c r="AC30" s="858"/>
      <c r="AD30" s="858"/>
      <c r="AE30" s="859"/>
      <c r="AF30" s="834" t="str">
        <f>IF(OR(ＺＥＨデベロッパー公開情報!AI57="",ＺＥＨデベロッパー公開情報!AI57="--選択--"),"",ＺＥＨデベロッパー公開情報!AI57)</f>
        <v/>
      </c>
      <c r="AG30" s="834"/>
      <c r="AH30" s="834"/>
      <c r="AI30" s="834"/>
      <c r="AJ30" s="835" t="str">
        <f>IF(ＺＥＨデベロッパー公開情報!AN57="","",ＺＥＨデベロッパー公開情報!AN57)</f>
        <v/>
      </c>
      <c r="AK30" s="835"/>
      <c r="AL30" s="835"/>
      <c r="AM30" s="835"/>
      <c r="AN30" s="835"/>
      <c r="AO30" s="835"/>
      <c r="AP30" s="836" t="str">
        <f>IF(ＺＥＨデベロッパー公開情報!AT57="","",ＺＥＨデベロッパー公開情報!AT57)</f>
        <v/>
      </c>
      <c r="AQ30" s="836"/>
      <c r="AR30" s="836"/>
      <c r="AS30" s="837" t="str">
        <f>IF(ＺＥＨデベロッパー公開情報!AX57="","",ＺＥＨデベロッパー公開情報!AX57)</f>
        <v/>
      </c>
      <c r="AT30" s="837"/>
      <c r="AU30" s="837"/>
      <c r="AV30" s="837"/>
      <c r="AW30" s="838" t="str">
        <f>IF(ＺＥＨデベロッパー公開情報!BB57="","",ＺＥＨデベロッパー公開情報!BB57)</f>
        <v/>
      </c>
      <c r="AX30" s="838"/>
      <c r="AY30" s="838"/>
      <c r="AZ30" s="838"/>
      <c r="BA30" s="849" t="str">
        <f>IF(ＺＥＨデベロッパー公開情報!BF57="","",ＺＥＨデベロッパー公開情報!BF57)</f>
        <v/>
      </c>
      <c r="BB30" s="849"/>
      <c r="BC30" s="849"/>
      <c r="BD30" s="849"/>
      <c r="BE30" s="849"/>
      <c r="BF30" s="849"/>
      <c r="BG30" s="849" t="str">
        <f>IF(ＺＥＨデベロッパー公開情報!BL57="","",ＺＥＨデベロッパー公開情報!BL57)</f>
        <v/>
      </c>
      <c r="BH30" s="849"/>
      <c r="BI30" s="849"/>
      <c r="BJ30" s="849"/>
      <c r="BK30" s="849"/>
      <c r="BL30" s="849"/>
      <c r="BM30" s="722" t="str">
        <f>IF(OR(ＺＥＨデベロッパー公開情報!BR57="",ＺＥＨデベロッパー公開情報!BR57="--選択--"),"",ＺＥＨデベロッパー公開情報!BR57)</f>
        <v/>
      </c>
      <c r="BN30" s="723"/>
      <c r="BO30" s="723"/>
      <c r="BP30" s="723"/>
      <c r="BQ30" s="723"/>
      <c r="BR30" s="724"/>
      <c r="BS30" s="734" t="str">
        <f>IF(OR(ＺＥＨデベロッパー公開情報!BZ57="",ＺＥＨデベロッパー公開情報!BZ57="--選択--"),"",ＺＥＨデベロッパー公開情報!BZ57)</f>
        <v/>
      </c>
      <c r="BT30" s="735"/>
      <c r="BU30" s="735"/>
      <c r="BV30" s="736"/>
      <c r="BW30" s="330"/>
      <c r="BX30" s="330"/>
      <c r="BY30" s="330"/>
      <c r="BZ30" s="330"/>
      <c r="CA30" s="330"/>
      <c r="CB30" s="330"/>
      <c r="CC30" s="330"/>
      <c r="CD30" s="330"/>
      <c r="CE30" s="330"/>
      <c r="CF30" s="330"/>
      <c r="CG30" s="330"/>
      <c r="CH30" s="330"/>
      <c r="CI30" s="330"/>
      <c r="CJ30" s="330"/>
      <c r="CK30" s="327"/>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row>
    <row r="31" spans="1:114" s="328" customFormat="1" ht="17.25" customHeight="1">
      <c r="A31" s="839">
        <v>3</v>
      </c>
      <c r="B31" s="840"/>
      <c r="C31" s="872" t="str">
        <f>IF(ＺＥＨデベロッパー公開情報!C58="","",ＺＥＨデベロッパー公開情報!C58)</f>
        <v/>
      </c>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41" t="str">
        <f>IF(OR(ＺＥＨデベロッパー公開情報!AD58="",ＺＥＨデベロッパー公開情報!AD58="--選択--"),"",ＺＥＨデベロッパー公開情報!AD58)</f>
        <v/>
      </c>
      <c r="AB31" s="842"/>
      <c r="AC31" s="842"/>
      <c r="AD31" s="842"/>
      <c r="AE31" s="843"/>
      <c r="AF31" s="841" t="str">
        <f>IF(OR(ＺＥＨデベロッパー公開情報!AI58="",ＺＥＨデベロッパー公開情報!AI58="--選択--"),"",ＺＥＨデベロッパー公開情報!AI58)</f>
        <v/>
      </c>
      <c r="AG31" s="842"/>
      <c r="AH31" s="842"/>
      <c r="AI31" s="843"/>
      <c r="AJ31" s="860" t="str">
        <f>IF(ＺＥＨデベロッパー公開情報!AN58="","",ＺＥＨデベロッパー公開情報!AN58)</f>
        <v/>
      </c>
      <c r="AK31" s="861"/>
      <c r="AL31" s="861"/>
      <c r="AM31" s="861"/>
      <c r="AN31" s="861"/>
      <c r="AO31" s="862"/>
      <c r="AP31" s="863" t="str">
        <f>IF(ＺＥＨデベロッパー公開情報!AT58="","",ＺＥＨデベロッパー公開情報!AT58)</f>
        <v/>
      </c>
      <c r="AQ31" s="864"/>
      <c r="AR31" s="865"/>
      <c r="AS31" s="846" t="str">
        <f>IF(ＺＥＨデベロッパー公開情報!AX58="","",ＺＥＨデベロッパー公開情報!AX58)</f>
        <v/>
      </c>
      <c r="AT31" s="847"/>
      <c r="AU31" s="847"/>
      <c r="AV31" s="848"/>
      <c r="AW31" s="866" t="str">
        <f>IF(ＺＥＨデベロッパー公開情報!BB58="","",ＺＥＨデベロッパー公開情報!BB58)</f>
        <v/>
      </c>
      <c r="AX31" s="867"/>
      <c r="AY31" s="867"/>
      <c r="AZ31" s="868"/>
      <c r="BA31" s="869" t="str">
        <f>IF(ＺＥＨデベロッパー公開情報!BF58="","",ＺＥＨデベロッパー公開情報!BF58)</f>
        <v/>
      </c>
      <c r="BB31" s="870"/>
      <c r="BC31" s="870"/>
      <c r="BD31" s="870"/>
      <c r="BE31" s="870"/>
      <c r="BF31" s="871"/>
      <c r="BG31" s="869" t="str">
        <f>IF(ＺＥＨデベロッパー公開情報!BL58="","",ＺＥＨデベロッパー公開情報!BL58)</f>
        <v/>
      </c>
      <c r="BH31" s="870"/>
      <c r="BI31" s="870"/>
      <c r="BJ31" s="870"/>
      <c r="BK31" s="870"/>
      <c r="BL31" s="871"/>
      <c r="BM31" s="725" t="str">
        <f>IF(OR(ＺＥＨデベロッパー公開情報!BR58="",ＺＥＨデベロッパー公開情報!BR58="--選択--"),"",ＺＥＨデベロッパー公開情報!BR58)</f>
        <v/>
      </c>
      <c r="BN31" s="726"/>
      <c r="BO31" s="726"/>
      <c r="BP31" s="726"/>
      <c r="BQ31" s="726"/>
      <c r="BR31" s="727"/>
      <c r="BS31" s="725" t="str">
        <f>IF(OR(ＺＥＨデベロッパー公開情報!BZ58="",ＺＥＨデベロッパー公開情報!BZ58="--選択--"),"",ＺＥＨデベロッパー公開情報!BZ58)</f>
        <v/>
      </c>
      <c r="BT31" s="726"/>
      <c r="BU31" s="726"/>
      <c r="BV31" s="737"/>
      <c r="BW31" s="330"/>
      <c r="BX31" s="330"/>
      <c r="BY31" s="330"/>
      <c r="BZ31" s="330"/>
      <c r="CA31" s="330"/>
      <c r="CB31" s="330"/>
      <c r="CC31" s="330"/>
      <c r="CD31" s="330"/>
      <c r="CE31" s="330"/>
      <c r="CF31" s="330"/>
      <c r="CG31" s="330"/>
      <c r="CH31" s="330"/>
      <c r="CI31" s="330"/>
      <c r="CJ31" s="330"/>
      <c r="CK31" s="327"/>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row>
    <row r="32" spans="1:114" s="328" customFormat="1" ht="17.25" customHeight="1">
      <c r="A32" s="832">
        <v>4</v>
      </c>
      <c r="B32" s="833"/>
      <c r="C32" s="855" t="str">
        <f>IF(ＺＥＨデベロッパー公開情報!C59="","",ＺＥＨデベロッパー公開情報!C59)</f>
        <v/>
      </c>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7" t="str">
        <f>IF(OR(ＺＥＨデベロッパー公開情報!AD59="",ＺＥＨデベロッパー公開情報!AD59="--選択--"),"",ＺＥＨデベロッパー公開情報!AD59)</f>
        <v/>
      </c>
      <c r="AB32" s="858"/>
      <c r="AC32" s="858"/>
      <c r="AD32" s="858"/>
      <c r="AE32" s="859"/>
      <c r="AF32" s="834" t="str">
        <f>IF(OR(ＺＥＨデベロッパー公開情報!AI59="",ＺＥＨデベロッパー公開情報!AI59="--選択--"),"",ＺＥＨデベロッパー公開情報!AI59)</f>
        <v/>
      </c>
      <c r="AG32" s="834"/>
      <c r="AH32" s="834"/>
      <c r="AI32" s="834"/>
      <c r="AJ32" s="835" t="str">
        <f>IF(ＺＥＨデベロッパー公開情報!AN59="","",ＺＥＨデベロッパー公開情報!AN59)</f>
        <v/>
      </c>
      <c r="AK32" s="835"/>
      <c r="AL32" s="835"/>
      <c r="AM32" s="835"/>
      <c r="AN32" s="835"/>
      <c r="AO32" s="835"/>
      <c r="AP32" s="836" t="str">
        <f>IF(ＺＥＨデベロッパー公開情報!AT59="","",ＺＥＨデベロッパー公開情報!AT59)</f>
        <v/>
      </c>
      <c r="AQ32" s="836"/>
      <c r="AR32" s="836"/>
      <c r="AS32" s="837" t="str">
        <f>IF(ＺＥＨデベロッパー公開情報!AX59="","",ＺＥＨデベロッパー公開情報!AX59)</f>
        <v/>
      </c>
      <c r="AT32" s="837"/>
      <c r="AU32" s="837"/>
      <c r="AV32" s="837"/>
      <c r="AW32" s="838" t="str">
        <f>IF(ＺＥＨデベロッパー公開情報!BB59="","",ＺＥＨデベロッパー公開情報!BB59)</f>
        <v/>
      </c>
      <c r="AX32" s="838"/>
      <c r="AY32" s="838"/>
      <c r="AZ32" s="838"/>
      <c r="BA32" s="849" t="str">
        <f>IF(ＺＥＨデベロッパー公開情報!BF59="","",ＺＥＨデベロッパー公開情報!BF59)</f>
        <v/>
      </c>
      <c r="BB32" s="849"/>
      <c r="BC32" s="849"/>
      <c r="BD32" s="849"/>
      <c r="BE32" s="849"/>
      <c r="BF32" s="849"/>
      <c r="BG32" s="849" t="str">
        <f>IF(ＺＥＨデベロッパー公開情報!BL59="","",ＺＥＨデベロッパー公開情報!BL59)</f>
        <v/>
      </c>
      <c r="BH32" s="849"/>
      <c r="BI32" s="849"/>
      <c r="BJ32" s="849"/>
      <c r="BK32" s="849"/>
      <c r="BL32" s="849"/>
      <c r="BM32" s="722" t="str">
        <f>IF(OR(ＺＥＨデベロッパー公開情報!BR59="",ＺＥＨデベロッパー公開情報!BR59="--選択--"),"",ＺＥＨデベロッパー公開情報!BR59)</f>
        <v/>
      </c>
      <c r="BN32" s="723"/>
      <c r="BO32" s="723"/>
      <c r="BP32" s="723"/>
      <c r="BQ32" s="723"/>
      <c r="BR32" s="724"/>
      <c r="BS32" s="722" t="str">
        <f>IF(OR(ＺＥＨデベロッパー公開情報!BZ59="",ＺＥＨデベロッパー公開情報!BZ59="--選択--"),"",ＺＥＨデベロッパー公開情報!BZ59)</f>
        <v/>
      </c>
      <c r="BT32" s="723"/>
      <c r="BU32" s="723"/>
      <c r="BV32" s="724"/>
      <c r="BW32" s="330"/>
      <c r="BX32" s="330"/>
      <c r="BY32" s="330"/>
      <c r="BZ32" s="330"/>
      <c r="CA32" s="330"/>
      <c r="CB32" s="330"/>
      <c r="CC32" s="330"/>
      <c r="CD32" s="330"/>
      <c r="CE32" s="330"/>
      <c r="CF32" s="330"/>
      <c r="CG32" s="330"/>
      <c r="CH32" s="330"/>
      <c r="CI32" s="330"/>
      <c r="CJ32" s="330"/>
      <c r="CK32" s="164"/>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row>
    <row r="33" spans="1:113" s="328" customFormat="1" ht="17.25" customHeight="1">
      <c r="A33" s="882">
        <v>5</v>
      </c>
      <c r="B33" s="883"/>
      <c r="C33" s="898" t="str">
        <f>IF(ＺＥＨデベロッパー公開情報!C60="","",ＺＥＨデベロッパー公開情報!C60)</f>
        <v/>
      </c>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84" t="str">
        <f>IF(OR(ＺＥＨデベロッパー公開情報!AD60="",ＺＥＨデベロッパー公開情報!AD60="--選択--"),"",ＺＥＨデベロッパー公開情報!AD60)</f>
        <v/>
      </c>
      <c r="AB33" s="885"/>
      <c r="AC33" s="885"/>
      <c r="AD33" s="885"/>
      <c r="AE33" s="886"/>
      <c r="AF33" s="884" t="str">
        <f>IF(OR(ＺＥＨデベロッパー公開情報!AI60="",ＺＥＨデベロッパー公開情報!AI60="--選択--"),"",ＺＥＨデベロッパー公開情報!AI60)</f>
        <v/>
      </c>
      <c r="AG33" s="885"/>
      <c r="AH33" s="885"/>
      <c r="AI33" s="886"/>
      <c r="AJ33" s="887" t="str">
        <f>IF(ＺＥＨデベロッパー公開情報!AN60="","",ＺＥＨデベロッパー公開情報!AN60)</f>
        <v/>
      </c>
      <c r="AK33" s="888"/>
      <c r="AL33" s="888"/>
      <c r="AM33" s="888"/>
      <c r="AN33" s="888"/>
      <c r="AO33" s="889"/>
      <c r="AP33" s="890" t="str">
        <f>IF(ＺＥＨデベロッパー公開情報!AT60="","",ＺＥＨデベロッパー公開情報!AT60)</f>
        <v/>
      </c>
      <c r="AQ33" s="891"/>
      <c r="AR33" s="892"/>
      <c r="AS33" s="893" t="str">
        <f>IF(ＺＥＨデベロッパー公開情報!AX60="","",ＺＥＨデベロッパー公開情報!AX60)</f>
        <v/>
      </c>
      <c r="AT33" s="894"/>
      <c r="AU33" s="894"/>
      <c r="AV33" s="895"/>
      <c r="AW33" s="875" t="str">
        <f>IF(ＺＥＨデベロッパー公開情報!BB60="","",ＺＥＨデベロッパー公開情報!BB60)</f>
        <v/>
      </c>
      <c r="AX33" s="876"/>
      <c r="AY33" s="876"/>
      <c r="AZ33" s="877"/>
      <c r="BA33" s="878" t="str">
        <f>IF(ＺＥＨデベロッパー公開情報!BF60="","",ＺＥＨデベロッパー公開情報!BF60)</f>
        <v/>
      </c>
      <c r="BB33" s="879"/>
      <c r="BC33" s="879"/>
      <c r="BD33" s="879"/>
      <c r="BE33" s="879"/>
      <c r="BF33" s="880"/>
      <c r="BG33" s="878" t="str">
        <f>IF(ＺＥＨデベロッパー公開情報!BL60="","",ＺＥＨデベロッパー公開情報!BL60)</f>
        <v/>
      </c>
      <c r="BH33" s="879"/>
      <c r="BI33" s="879"/>
      <c r="BJ33" s="879"/>
      <c r="BK33" s="879"/>
      <c r="BL33" s="880"/>
      <c r="BM33" s="728" t="str">
        <f>IF(OR(ＺＥＨデベロッパー公開情報!BR60="",ＺＥＨデベロッパー公開情報!BR60="--選択--"),"",ＺＥＨデベロッパー公開情報!BR60)</f>
        <v/>
      </c>
      <c r="BN33" s="729"/>
      <c r="BO33" s="729"/>
      <c r="BP33" s="729"/>
      <c r="BQ33" s="729"/>
      <c r="BR33" s="730"/>
      <c r="BS33" s="728" t="str">
        <f>IF(OR(ＺＥＨデベロッパー公開情報!BZ60="",ＺＥＨデベロッパー公開情報!BZ60="--選択--"),"",ＺＥＨデベロッパー公開情報!BZ60)</f>
        <v/>
      </c>
      <c r="BT33" s="729"/>
      <c r="BU33" s="729"/>
      <c r="BV33" s="738"/>
      <c r="BW33" s="330"/>
      <c r="BX33" s="330"/>
      <c r="BY33" s="330"/>
      <c r="BZ33" s="330"/>
      <c r="CA33" s="330"/>
      <c r="CB33" s="330"/>
      <c r="CC33" s="330"/>
      <c r="CD33" s="330"/>
      <c r="CE33" s="330"/>
      <c r="CF33" s="330"/>
      <c r="CG33" s="330"/>
      <c r="CH33" s="330"/>
      <c r="CI33" s="330"/>
      <c r="CJ33" s="330"/>
      <c r="CK33" s="164"/>
      <c r="CL33" s="164"/>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3"/>
    </row>
    <row r="34" spans="1:113" s="328" customFormat="1" ht="15" customHeight="1">
      <c r="A34" s="284"/>
      <c r="B34" s="284"/>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2"/>
      <c r="AK34" s="332"/>
      <c r="AL34" s="332"/>
      <c r="AM34" s="332"/>
      <c r="AN34" s="332"/>
      <c r="AO34" s="332"/>
      <c r="AP34" s="333"/>
      <c r="AQ34" s="333"/>
      <c r="AR34" s="333"/>
      <c r="AS34" s="334"/>
      <c r="AT34" s="334"/>
      <c r="AU34" s="334"/>
      <c r="AV34" s="334"/>
      <c r="AW34" s="331"/>
      <c r="AX34" s="331"/>
      <c r="AY34" s="331"/>
      <c r="AZ34" s="331"/>
      <c r="BA34" s="335"/>
      <c r="BB34" s="335"/>
      <c r="BC34" s="335"/>
      <c r="BD34" s="335"/>
      <c r="BE34" s="335"/>
      <c r="BF34" s="335"/>
      <c r="BG34" s="881" t="s">
        <v>455</v>
      </c>
      <c r="BH34" s="881"/>
      <c r="BI34" s="881"/>
      <c r="BJ34" s="881"/>
      <c r="BK34" s="881"/>
      <c r="BL34" s="881"/>
      <c r="BM34" s="881"/>
      <c r="BN34" s="881"/>
      <c r="BO34" s="881"/>
      <c r="BP34" s="881"/>
      <c r="BQ34" s="881"/>
      <c r="BR34" s="881"/>
      <c r="BS34" s="331"/>
      <c r="BT34" s="331">
        <f>ＺＥＨデベロッパー公開情報!BZ50</f>
        <v>0</v>
      </c>
      <c r="BU34" s="330" t="s">
        <v>456</v>
      </c>
      <c r="BV34" s="330"/>
      <c r="BW34" s="330"/>
      <c r="BX34" s="330"/>
      <c r="BY34" s="330"/>
      <c r="BZ34" s="330"/>
      <c r="CA34" s="330"/>
      <c r="CB34" s="330"/>
      <c r="CC34" s="330"/>
      <c r="CD34" s="330"/>
      <c r="CE34" s="330"/>
      <c r="CF34" s="330"/>
      <c r="CG34" s="330"/>
      <c r="CH34" s="330"/>
      <c r="CI34" s="330"/>
      <c r="CJ34" s="330"/>
      <c r="CK34" s="164"/>
      <c r="CL34" s="164"/>
      <c r="CM34" s="163"/>
      <c r="CN34" s="163"/>
      <c r="CO34" s="163"/>
      <c r="CP34" s="163"/>
      <c r="CQ34" s="163"/>
      <c r="CR34" s="163"/>
      <c r="CS34" s="163"/>
      <c r="CT34" s="163"/>
      <c r="CU34" s="163"/>
      <c r="CV34" s="163"/>
      <c r="CW34" s="163"/>
      <c r="CX34" s="163"/>
      <c r="CY34" s="163"/>
      <c r="CZ34" s="163"/>
      <c r="DA34" s="163"/>
      <c r="DB34" s="163"/>
      <c r="DC34" s="163"/>
      <c r="DD34" s="163"/>
      <c r="DE34" s="163"/>
      <c r="DF34" s="163"/>
      <c r="DG34" s="163"/>
      <c r="DH34" s="163"/>
      <c r="DI34" s="163"/>
    </row>
    <row r="35" spans="1:113" s="328" customFormat="1" ht="15" customHeight="1">
      <c r="A35" s="281"/>
      <c r="B35" s="308" t="s">
        <v>471</v>
      </c>
      <c r="C35" s="325"/>
      <c r="D35" s="325"/>
      <c r="E35" s="325"/>
      <c r="F35" s="325"/>
      <c r="G35" s="325"/>
      <c r="H35" s="325"/>
      <c r="I35" s="325"/>
      <c r="J35" s="30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290"/>
      <c r="BG35" s="290"/>
      <c r="BH35" s="290"/>
      <c r="BI35" s="290"/>
      <c r="BJ35" s="290"/>
      <c r="BK35" s="290"/>
      <c r="BL35" s="290"/>
      <c r="BM35" s="308"/>
      <c r="BN35" s="308"/>
      <c r="BO35" s="308"/>
      <c r="BP35" s="308"/>
      <c r="BQ35" s="308"/>
      <c r="BR35" s="308"/>
      <c r="BS35" s="308"/>
      <c r="BT35" s="308"/>
      <c r="BU35" s="308"/>
      <c r="BV35" s="308"/>
      <c r="BW35" s="290"/>
      <c r="BX35" s="290"/>
      <c r="BY35" s="290"/>
      <c r="BZ35" s="290"/>
      <c r="CA35" s="290"/>
      <c r="CB35" s="290"/>
      <c r="CC35" s="290"/>
      <c r="CD35" s="290"/>
      <c r="CE35" s="290"/>
      <c r="CF35" s="290"/>
      <c r="CG35" s="290"/>
      <c r="CH35" s="290"/>
      <c r="CI35" s="290"/>
      <c r="CJ35" s="290"/>
      <c r="CK35" s="327"/>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row>
    <row r="36" spans="1:113" s="328" customFormat="1" ht="18" customHeight="1">
      <c r="A36" s="813"/>
      <c r="B36" s="797"/>
      <c r="C36" s="815" t="s">
        <v>46</v>
      </c>
      <c r="D36" s="816"/>
      <c r="E36" s="816"/>
      <c r="F36" s="816"/>
      <c r="G36" s="816"/>
      <c r="H36" s="816"/>
      <c r="I36" s="816"/>
      <c r="J36" s="816"/>
      <c r="K36" s="816"/>
      <c r="L36" s="816"/>
      <c r="M36" s="816"/>
      <c r="N36" s="816"/>
      <c r="O36" s="816"/>
      <c r="P36" s="816"/>
      <c r="Q36" s="816"/>
      <c r="R36" s="816"/>
      <c r="S36" s="816"/>
      <c r="T36" s="816"/>
      <c r="U36" s="816"/>
      <c r="V36" s="816"/>
      <c r="W36" s="816"/>
      <c r="X36" s="816"/>
      <c r="Y36" s="816"/>
      <c r="Z36" s="816"/>
      <c r="AA36" s="815" t="s">
        <v>702</v>
      </c>
      <c r="AB36" s="816"/>
      <c r="AC36" s="816"/>
      <c r="AD36" s="816"/>
      <c r="AE36" s="819"/>
      <c r="AF36" s="815" t="s">
        <v>59</v>
      </c>
      <c r="AG36" s="816"/>
      <c r="AH36" s="816"/>
      <c r="AI36" s="819"/>
      <c r="AJ36" s="797" t="s">
        <v>47</v>
      </c>
      <c r="AK36" s="797"/>
      <c r="AL36" s="797"/>
      <c r="AM36" s="797"/>
      <c r="AN36" s="797"/>
      <c r="AO36" s="797"/>
      <c r="AP36" s="797" t="s">
        <v>48</v>
      </c>
      <c r="AQ36" s="797"/>
      <c r="AR36" s="797"/>
      <c r="AS36" s="815" t="s">
        <v>400</v>
      </c>
      <c r="AT36" s="816"/>
      <c r="AU36" s="816"/>
      <c r="AV36" s="819"/>
      <c r="AW36" s="797" t="s">
        <v>754</v>
      </c>
      <c r="AX36" s="797"/>
      <c r="AY36" s="797"/>
      <c r="AZ36" s="797"/>
      <c r="BA36" s="797" t="s">
        <v>49</v>
      </c>
      <c r="BB36" s="797"/>
      <c r="BC36" s="797"/>
      <c r="BD36" s="797"/>
      <c r="BE36" s="797"/>
      <c r="BF36" s="797"/>
      <c r="BG36" s="797"/>
      <c r="BH36" s="797"/>
      <c r="BI36" s="797"/>
      <c r="BJ36" s="797"/>
      <c r="BK36" s="797"/>
      <c r="BL36" s="797"/>
      <c r="BM36" s="815" t="s">
        <v>457</v>
      </c>
      <c r="BN36" s="816"/>
      <c r="BO36" s="816"/>
      <c r="BP36" s="816"/>
      <c r="BQ36" s="816"/>
      <c r="BR36" s="816"/>
      <c r="BS36" s="816"/>
      <c r="BT36" s="816"/>
      <c r="BU36" s="816"/>
      <c r="BV36" s="896"/>
      <c r="BW36" s="280"/>
      <c r="BX36" s="280"/>
      <c r="BY36" s="280"/>
      <c r="BZ36" s="280"/>
      <c r="CA36" s="280"/>
      <c r="CB36" s="280"/>
      <c r="CC36" s="280"/>
      <c r="CD36" s="280"/>
      <c r="CE36" s="284"/>
      <c r="CF36" s="284"/>
      <c r="CG36" s="284"/>
      <c r="CH36" s="284"/>
      <c r="CI36" s="284"/>
      <c r="CJ36" s="284"/>
      <c r="CK36" s="327"/>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row>
    <row r="37" spans="1:113" s="328" customFormat="1" ht="18.600000000000001" customHeight="1">
      <c r="A37" s="814"/>
      <c r="B37" s="812"/>
      <c r="C37" s="817"/>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7"/>
      <c r="AB37" s="818"/>
      <c r="AC37" s="818"/>
      <c r="AD37" s="818"/>
      <c r="AE37" s="820"/>
      <c r="AF37" s="817"/>
      <c r="AG37" s="818"/>
      <c r="AH37" s="818"/>
      <c r="AI37" s="820"/>
      <c r="AJ37" s="812"/>
      <c r="AK37" s="812"/>
      <c r="AL37" s="812"/>
      <c r="AM37" s="812"/>
      <c r="AN37" s="812"/>
      <c r="AO37" s="812"/>
      <c r="AP37" s="812"/>
      <c r="AQ37" s="812"/>
      <c r="AR37" s="812"/>
      <c r="AS37" s="817"/>
      <c r="AT37" s="818"/>
      <c r="AU37" s="818"/>
      <c r="AV37" s="820"/>
      <c r="AW37" s="812"/>
      <c r="AX37" s="812"/>
      <c r="AY37" s="812"/>
      <c r="AZ37" s="812"/>
      <c r="BA37" s="812" t="s">
        <v>50</v>
      </c>
      <c r="BB37" s="812"/>
      <c r="BC37" s="812"/>
      <c r="BD37" s="812"/>
      <c r="BE37" s="812"/>
      <c r="BF37" s="812"/>
      <c r="BG37" s="812" t="s">
        <v>51</v>
      </c>
      <c r="BH37" s="812"/>
      <c r="BI37" s="812"/>
      <c r="BJ37" s="812"/>
      <c r="BK37" s="812"/>
      <c r="BL37" s="812"/>
      <c r="BM37" s="817"/>
      <c r="BN37" s="818"/>
      <c r="BO37" s="818"/>
      <c r="BP37" s="818"/>
      <c r="BQ37" s="818"/>
      <c r="BR37" s="818"/>
      <c r="BS37" s="818"/>
      <c r="BT37" s="818"/>
      <c r="BU37" s="818"/>
      <c r="BV37" s="897"/>
      <c r="BW37" s="280"/>
      <c r="BX37" s="280"/>
      <c r="BY37" s="280"/>
      <c r="BZ37" s="280"/>
      <c r="CA37" s="280"/>
      <c r="CB37" s="280"/>
      <c r="CC37" s="280"/>
      <c r="CD37" s="280"/>
      <c r="CE37" s="284"/>
      <c r="CF37" s="284"/>
      <c r="CG37" s="284"/>
      <c r="CH37" s="284"/>
      <c r="CI37" s="284"/>
      <c r="CJ37" s="284"/>
      <c r="CK37" s="327"/>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row>
    <row r="38" spans="1:113" s="328" customFormat="1" ht="17.25" customHeight="1">
      <c r="A38" s="839">
        <v>1</v>
      </c>
      <c r="B38" s="840"/>
      <c r="C38" s="850" t="str">
        <f>IF(ＺＥＨデベロッパー公開情報!C117="","",ＺＥＨデベロッパー公開情報!C117)</f>
        <v/>
      </c>
      <c r="D38" s="851"/>
      <c r="E38" s="851"/>
      <c r="F38" s="851"/>
      <c r="G38" s="851"/>
      <c r="H38" s="851"/>
      <c r="I38" s="851"/>
      <c r="J38" s="851"/>
      <c r="K38" s="851"/>
      <c r="L38" s="851"/>
      <c r="M38" s="851"/>
      <c r="N38" s="851"/>
      <c r="O38" s="851"/>
      <c r="P38" s="851"/>
      <c r="Q38" s="851"/>
      <c r="R38" s="851"/>
      <c r="S38" s="851"/>
      <c r="T38" s="851"/>
      <c r="U38" s="851"/>
      <c r="V38" s="851"/>
      <c r="W38" s="851"/>
      <c r="X38" s="851"/>
      <c r="Y38" s="851"/>
      <c r="Z38" s="851"/>
      <c r="AA38" s="852" t="str">
        <f>IF(OR(ＺＥＨデベロッパー公開情報!AD117="",ＺＥＨデベロッパー公開情報!AD117="--選択--"),"",ＺＥＨデベロッパー公開情報!AD117)</f>
        <v/>
      </c>
      <c r="AB38" s="853"/>
      <c r="AC38" s="853"/>
      <c r="AD38" s="853"/>
      <c r="AE38" s="854"/>
      <c r="AF38" s="841" t="str">
        <f>IF(OR(ＺＥＨデベロッパー公開情報!AI117="",ＺＥＨデベロッパー公開情報!AI117="--選択--"),"",ＺＥＨデベロッパー公開情報!AI117)</f>
        <v/>
      </c>
      <c r="AG38" s="842"/>
      <c r="AH38" s="842"/>
      <c r="AI38" s="843"/>
      <c r="AJ38" s="844" t="str">
        <f>IF(ＺＥＨデベロッパー公開情報!AN117="","",ＺＥＨデベロッパー公開情報!AN117)</f>
        <v/>
      </c>
      <c r="AK38" s="844"/>
      <c r="AL38" s="844"/>
      <c r="AM38" s="844"/>
      <c r="AN38" s="844"/>
      <c r="AO38" s="844"/>
      <c r="AP38" s="845" t="str">
        <f>IF(ＺＥＨデベロッパー公開情報!AT117="","",ＺＥＨデベロッパー公開情報!AT117)</f>
        <v/>
      </c>
      <c r="AQ38" s="845"/>
      <c r="AR38" s="845"/>
      <c r="AS38" s="846" t="str">
        <f>IF(ＺＥＨデベロッパー公開情報!AX117="","",ＺＥＨデベロッパー公開情報!AX117)</f>
        <v/>
      </c>
      <c r="AT38" s="847"/>
      <c r="AU38" s="847"/>
      <c r="AV38" s="848"/>
      <c r="AW38" s="829" t="str">
        <f>IF(ＺＥＨデベロッパー公開情報!BB117="","",ＺＥＨデベロッパー公開情報!BB117)</f>
        <v/>
      </c>
      <c r="AX38" s="829"/>
      <c r="AY38" s="829"/>
      <c r="AZ38" s="829"/>
      <c r="BA38" s="830" t="str">
        <f>IF(ＺＥＨデベロッパー公開情報!BF117="","",ＺＥＨデベロッパー公開情報!BF117)</f>
        <v/>
      </c>
      <c r="BB38" s="830"/>
      <c r="BC38" s="830"/>
      <c r="BD38" s="830"/>
      <c r="BE38" s="830"/>
      <c r="BF38" s="830"/>
      <c r="BG38" s="830" t="str">
        <f>IF(ＺＥＨデベロッパー公開情報!BL117="","",ＺＥＨデベロッパー公開情報!BL117)</f>
        <v/>
      </c>
      <c r="BH38" s="830"/>
      <c r="BI38" s="830"/>
      <c r="BJ38" s="830"/>
      <c r="BK38" s="830"/>
      <c r="BL38" s="830"/>
      <c r="BM38" s="869" t="str">
        <f>IF(OR(ＺＥＨデベロッパー公開情報!BR117="",ＺＥＨデベロッパー公開情報!BR117="--選択--"),"",ＺＥＨデベロッパー公開情報!BR117)</f>
        <v/>
      </c>
      <c r="BN38" s="870"/>
      <c r="BO38" s="870"/>
      <c r="BP38" s="870"/>
      <c r="BQ38" s="870"/>
      <c r="BR38" s="870"/>
      <c r="BS38" s="870"/>
      <c r="BT38" s="870"/>
      <c r="BU38" s="870"/>
      <c r="BV38" s="874"/>
      <c r="BW38" s="330"/>
      <c r="BX38" s="330"/>
      <c r="BY38" s="330"/>
      <c r="BZ38" s="330"/>
      <c r="CA38" s="330"/>
      <c r="CB38" s="330"/>
      <c r="CC38" s="330"/>
      <c r="CD38" s="330"/>
      <c r="CE38" s="330"/>
      <c r="CF38" s="330"/>
      <c r="CG38" s="330"/>
      <c r="CH38" s="330"/>
      <c r="CI38" s="330"/>
      <c r="CJ38" s="330"/>
      <c r="CK38" s="327"/>
      <c r="CM38" s="163"/>
      <c r="CN38" s="163"/>
      <c r="CO38" s="163"/>
      <c r="CP38" s="163"/>
      <c r="CQ38" s="163"/>
      <c r="CR38" s="163"/>
      <c r="CS38" s="163"/>
      <c r="CT38" s="163"/>
      <c r="CU38" s="163"/>
      <c r="CV38" s="163"/>
      <c r="CW38" s="163"/>
      <c r="CX38" s="163"/>
      <c r="CY38" s="163"/>
      <c r="CZ38" s="163"/>
      <c r="DA38" s="163"/>
      <c r="DB38" s="163"/>
      <c r="DC38" s="163"/>
      <c r="DD38" s="163"/>
      <c r="DE38" s="163"/>
      <c r="DF38" s="163"/>
      <c r="DG38" s="163"/>
      <c r="DH38" s="163"/>
      <c r="DI38" s="163"/>
    </row>
    <row r="39" spans="1:113" s="328" customFormat="1" ht="17.25" customHeight="1">
      <c r="A39" s="900">
        <v>2</v>
      </c>
      <c r="B39" s="900"/>
      <c r="C39" s="855" t="str">
        <f>IF(ＺＥＨデベロッパー公開情報!C118="","",ＺＥＨデベロッパー公開情報!C118)</f>
        <v/>
      </c>
      <c r="D39" s="856"/>
      <c r="E39" s="856"/>
      <c r="F39" s="856"/>
      <c r="G39" s="856"/>
      <c r="H39" s="856"/>
      <c r="I39" s="856"/>
      <c r="J39" s="856"/>
      <c r="K39" s="856"/>
      <c r="L39" s="856"/>
      <c r="M39" s="856"/>
      <c r="N39" s="856"/>
      <c r="O39" s="856"/>
      <c r="P39" s="856"/>
      <c r="Q39" s="856"/>
      <c r="R39" s="856"/>
      <c r="S39" s="856"/>
      <c r="T39" s="856"/>
      <c r="U39" s="856"/>
      <c r="V39" s="856"/>
      <c r="W39" s="856"/>
      <c r="X39" s="856"/>
      <c r="Y39" s="856"/>
      <c r="Z39" s="856"/>
      <c r="AA39" s="857" t="str">
        <f>IF(OR(ＺＥＨデベロッパー公開情報!AD118="",ＺＥＨデベロッパー公開情報!AD118="--選択--"),"",ＺＥＨデベロッパー公開情報!AD118)</f>
        <v/>
      </c>
      <c r="AB39" s="858"/>
      <c r="AC39" s="858"/>
      <c r="AD39" s="858"/>
      <c r="AE39" s="859"/>
      <c r="AF39" s="834" t="str">
        <f>IF(OR(ＺＥＨデベロッパー公開情報!AI118="",ＺＥＨデベロッパー公開情報!AI118="--選択--"),"",ＺＥＨデベロッパー公開情報!AI118)</f>
        <v/>
      </c>
      <c r="AG39" s="834"/>
      <c r="AH39" s="834"/>
      <c r="AI39" s="834"/>
      <c r="AJ39" s="835" t="str">
        <f>IF(ＺＥＨデベロッパー公開情報!AN118="","",ＺＥＨデベロッパー公開情報!AN118)</f>
        <v/>
      </c>
      <c r="AK39" s="835"/>
      <c r="AL39" s="835"/>
      <c r="AM39" s="835"/>
      <c r="AN39" s="835"/>
      <c r="AO39" s="835"/>
      <c r="AP39" s="836" t="str">
        <f>IF(ＺＥＨデベロッパー公開情報!AT118="","",ＺＥＨデベロッパー公開情報!AT118)</f>
        <v/>
      </c>
      <c r="AQ39" s="836"/>
      <c r="AR39" s="836"/>
      <c r="AS39" s="837" t="str">
        <f>IF(ＺＥＨデベロッパー公開情報!AX118="","",ＺＥＨデベロッパー公開情報!AX118)</f>
        <v/>
      </c>
      <c r="AT39" s="837"/>
      <c r="AU39" s="837"/>
      <c r="AV39" s="837"/>
      <c r="AW39" s="838" t="str">
        <f>IF(ＺＥＨデベロッパー公開情報!BB118="","",ＺＥＨデベロッパー公開情報!BB118)</f>
        <v/>
      </c>
      <c r="AX39" s="838"/>
      <c r="AY39" s="838"/>
      <c r="AZ39" s="838"/>
      <c r="BA39" s="849" t="str">
        <f>IF(ＺＥＨデベロッパー公開情報!BF118="","",ＺＥＨデベロッパー公開情報!BF118)</f>
        <v/>
      </c>
      <c r="BB39" s="849"/>
      <c r="BC39" s="849"/>
      <c r="BD39" s="849"/>
      <c r="BE39" s="849"/>
      <c r="BF39" s="849"/>
      <c r="BG39" s="849" t="str">
        <f>IF(ＺＥＨデベロッパー公開情報!BL118="","",ＺＥＨデベロッパー公開情報!BL118)</f>
        <v/>
      </c>
      <c r="BH39" s="849"/>
      <c r="BI39" s="849"/>
      <c r="BJ39" s="849"/>
      <c r="BK39" s="849"/>
      <c r="BL39" s="849"/>
      <c r="BM39" s="834" t="str">
        <f>IF(OR(ＺＥＨデベロッパー公開情報!BR118="",ＺＥＨデベロッパー公開情報!BR118="--選択--"),"",ＺＥＨデベロッパー公開情報!BR118)</f>
        <v/>
      </c>
      <c r="BN39" s="834"/>
      <c r="BO39" s="834"/>
      <c r="BP39" s="834"/>
      <c r="BQ39" s="834"/>
      <c r="BR39" s="834"/>
      <c r="BS39" s="834"/>
      <c r="BT39" s="834"/>
      <c r="BU39" s="834"/>
      <c r="BV39" s="834"/>
      <c r="BW39" s="330"/>
      <c r="BX39" s="330"/>
      <c r="BY39" s="330"/>
      <c r="BZ39" s="330"/>
      <c r="CA39" s="330"/>
      <c r="CB39" s="330"/>
      <c r="CC39" s="330"/>
      <c r="CD39" s="330"/>
      <c r="CE39" s="330"/>
      <c r="CF39" s="330"/>
      <c r="CG39" s="330"/>
      <c r="CH39" s="330"/>
      <c r="CI39" s="330"/>
      <c r="CJ39" s="330"/>
      <c r="CK39" s="327"/>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row>
    <row r="40" spans="1:113" s="328" customFormat="1" ht="17.25" customHeight="1">
      <c r="A40" s="839">
        <v>3</v>
      </c>
      <c r="B40" s="840"/>
      <c r="C40" s="872" t="str">
        <f>IF(ＺＥＨデベロッパー公開情報!C119="","",ＺＥＨデベロッパー公開情報!C119)</f>
        <v/>
      </c>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41" t="str">
        <f>IF(OR(ＺＥＨデベロッパー公開情報!AD119="",ＺＥＨデベロッパー公開情報!AD119="--選択--"),"",ＺＥＨデベロッパー公開情報!AD119)</f>
        <v/>
      </c>
      <c r="AB40" s="842"/>
      <c r="AC40" s="842"/>
      <c r="AD40" s="842"/>
      <c r="AE40" s="843"/>
      <c r="AF40" s="841" t="str">
        <f>IF(OR(ＺＥＨデベロッパー公開情報!AI119="",ＺＥＨデベロッパー公開情報!AI119="--選択--"),"",ＺＥＨデベロッパー公開情報!AI119)</f>
        <v/>
      </c>
      <c r="AG40" s="842"/>
      <c r="AH40" s="842"/>
      <c r="AI40" s="843"/>
      <c r="AJ40" s="860" t="str">
        <f>IF(ＺＥＨデベロッパー公開情報!AN119="","",ＺＥＨデベロッパー公開情報!AN119)</f>
        <v/>
      </c>
      <c r="AK40" s="861"/>
      <c r="AL40" s="861"/>
      <c r="AM40" s="861"/>
      <c r="AN40" s="861"/>
      <c r="AO40" s="862"/>
      <c r="AP40" s="863" t="str">
        <f>IF(ＺＥＨデベロッパー公開情報!AT119="","",ＺＥＨデベロッパー公開情報!AT119)</f>
        <v/>
      </c>
      <c r="AQ40" s="864"/>
      <c r="AR40" s="865"/>
      <c r="AS40" s="846" t="str">
        <f>IF(ＺＥＨデベロッパー公開情報!AX119="","",ＺＥＨデベロッパー公開情報!AX119)</f>
        <v/>
      </c>
      <c r="AT40" s="847"/>
      <c r="AU40" s="847"/>
      <c r="AV40" s="848"/>
      <c r="AW40" s="866" t="str">
        <f>IF(ＺＥＨデベロッパー公開情報!BB119="","",ＺＥＨデベロッパー公開情報!BB119)</f>
        <v/>
      </c>
      <c r="AX40" s="867"/>
      <c r="AY40" s="867"/>
      <c r="AZ40" s="868"/>
      <c r="BA40" s="869" t="str">
        <f>IF(ＺＥＨデベロッパー公開情報!BF119="","",ＺＥＨデベロッパー公開情報!BF119)</f>
        <v/>
      </c>
      <c r="BB40" s="870"/>
      <c r="BC40" s="870"/>
      <c r="BD40" s="870"/>
      <c r="BE40" s="870"/>
      <c r="BF40" s="871"/>
      <c r="BG40" s="869" t="str">
        <f>IF(ＺＥＨデベロッパー公開情報!BL119="","",ＺＥＨデベロッパー公開情報!BL119)</f>
        <v/>
      </c>
      <c r="BH40" s="870"/>
      <c r="BI40" s="870"/>
      <c r="BJ40" s="870"/>
      <c r="BK40" s="870"/>
      <c r="BL40" s="871"/>
      <c r="BM40" s="841" t="str">
        <f>IF(OR(ＺＥＨデベロッパー公開情報!BR119="",ＺＥＨデベロッパー公開情報!BR119="--選択--"),"",ＺＥＨデベロッパー公開情報!BR119)</f>
        <v/>
      </c>
      <c r="BN40" s="842"/>
      <c r="BO40" s="842"/>
      <c r="BP40" s="842"/>
      <c r="BQ40" s="842"/>
      <c r="BR40" s="842"/>
      <c r="BS40" s="842"/>
      <c r="BT40" s="842"/>
      <c r="BU40" s="842"/>
      <c r="BV40" s="901"/>
      <c r="BW40" s="330"/>
      <c r="BX40" s="330"/>
      <c r="BY40" s="330"/>
      <c r="BZ40" s="330"/>
      <c r="CA40" s="330"/>
      <c r="CB40" s="330"/>
      <c r="CC40" s="330"/>
      <c r="CD40" s="330"/>
      <c r="CE40" s="330"/>
      <c r="CF40" s="330"/>
      <c r="CG40" s="330"/>
      <c r="CH40" s="330"/>
      <c r="CI40" s="330"/>
      <c r="CJ40" s="330"/>
      <c r="CK40" s="327"/>
      <c r="CM40" s="163"/>
      <c r="CN40" s="163"/>
      <c r="CO40" s="163"/>
      <c r="CP40" s="163"/>
      <c r="CQ40" s="163"/>
      <c r="CR40" s="163"/>
      <c r="CS40" s="163"/>
      <c r="CT40" s="163"/>
      <c r="CU40" s="163"/>
      <c r="CV40" s="163"/>
      <c r="CW40" s="163"/>
      <c r="CX40" s="163"/>
      <c r="CY40" s="163"/>
      <c r="CZ40" s="163"/>
      <c r="DA40" s="163"/>
      <c r="DB40" s="163"/>
      <c r="DC40" s="163"/>
      <c r="DD40" s="163"/>
      <c r="DE40" s="163"/>
      <c r="DF40" s="163"/>
      <c r="DG40" s="163"/>
      <c r="DH40" s="163"/>
      <c r="DI40" s="163"/>
    </row>
    <row r="41" spans="1:113" s="328" customFormat="1" ht="17.25" customHeight="1">
      <c r="A41" s="900">
        <v>4</v>
      </c>
      <c r="B41" s="900"/>
      <c r="C41" s="855" t="str">
        <f>IF(ＺＥＨデベロッパー公開情報!C120="","",ＺＥＨデベロッパー公開情報!C120)</f>
        <v/>
      </c>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7" t="str">
        <f>IF(OR(ＺＥＨデベロッパー公開情報!AD120="",ＺＥＨデベロッパー公開情報!AD120="--選択--"),"",ＺＥＨデベロッパー公開情報!AD120)</f>
        <v/>
      </c>
      <c r="AB41" s="858"/>
      <c r="AC41" s="858"/>
      <c r="AD41" s="858"/>
      <c r="AE41" s="859"/>
      <c r="AF41" s="834" t="str">
        <f>IF(OR(ＺＥＨデベロッパー公開情報!AI120="",ＺＥＨデベロッパー公開情報!AI120="--選択--"),"",ＺＥＨデベロッパー公開情報!AI120)</f>
        <v/>
      </c>
      <c r="AG41" s="834"/>
      <c r="AH41" s="834"/>
      <c r="AI41" s="834"/>
      <c r="AJ41" s="835" t="str">
        <f>IF(ＺＥＨデベロッパー公開情報!AN120="","",ＺＥＨデベロッパー公開情報!AN120)</f>
        <v/>
      </c>
      <c r="AK41" s="835"/>
      <c r="AL41" s="835"/>
      <c r="AM41" s="835"/>
      <c r="AN41" s="835"/>
      <c r="AO41" s="835"/>
      <c r="AP41" s="836" t="str">
        <f>IF(ＺＥＨデベロッパー公開情報!AT120="","",ＺＥＨデベロッパー公開情報!AT120)</f>
        <v/>
      </c>
      <c r="AQ41" s="836"/>
      <c r="AR41" s="836"/>
      <c r="AS41" s="837" t="str">
        <f>IF(ＺＥＨデベロッパー公開情報!AX120="","",ＺＥＨデベロッパー公開情報!AX120)</f>
        <v/>
      </c>
      <c r="AT41" s="837"/>
      <c r="AU41" s="837"/>
      <c r="AV41" s="837"/>
      <c r="AW41" s="838" t="str">
        <f>IF(ＺＥＨデベロッパー公開情報!BB120="","",ＺＥＨデベロッパー公開情報!BB120)</f>
        <v/>
      </c>
      <c r="AX41" s="838"/>
      <c r="AY41" s="838"/>
      <c r="AZ41" s="838"/>
      <c r="BA41" s="849" t="str">
        <f>IF(ＺＥＨデベロッパー公開情報!BF120="","",ＺＥＨデベロッパー公開情報!BF120)</f>
        <v/>
      </c>
      <c r="BB41" s="849"/>
      <c r="BC41" s="849"/>
      <c r="BD41" s="849"/>
      <c r="BE41" s="849"/>
      <c r="BF41" s="849"/>
      <c r="BG41" s="849" t="str">
        <f>IF(ＺＥＨデベロッパー公開情報!BL120="","",ＺＥＨデベロッパー公開情報!BL120)</f>
        <v/>
      </c>
      <c r="BH41" s="849"/>
      <c r="BI41" s="849"/>
      <c r="BJ41" s="849"/>
      <c r="BK41" s="849"/>
      <c r="BL41" s="849"/>
      <c r="BM41" s="834" t="str">
        <f>IF(OR(ＺＥＨデベロッパー公開情報!BR120="",ＺＥＨデベロッパー公開情報!BR120="--選択--"),"",ＺＥＨデベロッパー公開情報!BR120)</f>
        <v/>
      </c>
      <c r="BN41" s="834"/>
      <c r="BO41" s="834"/>
      <c r="BP41" s="834"/>
      <c r="BQ41" s="834"/>
      <c r="BR41" s="834"/>
      <c r="BS41" s="834"/>
      <c r="BT41" s="834"/>
      <c r="BU41" s="834"/>
      <c r="BV41" s="834"/>
      <c r="BW41" s="330"/>
      <c r="BX41" s="330"/>
      <c r="BY41" s="330"/>
      <c r="BZ41" s="330"/>
      <c r="CA41" s="330"/>
      <c r="CB41" s="330"/>
      <c r="CC41" s="330"/>
      <c r="CD41" s="330"/>
      <c r="CE41" s="330"/>
      <c r="CF41" s="330"/>
      <c r="CG41" s="330"/>
      <c r="CH41" s="330"/>
      <c r="CI41" s="330"/>
      <c r="CJ41" s="330"/>
      <c r="CK41" s="164"/>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row>
    <row r="42" spans="1:113" s="328" customFormat="1" ht="17.25" customHeight="1">
      <c r="A42" s="882">
        <v>5</v>
      </c>
      <c r="B42" s="883"/>
      <c r="C42" s="898" t="str">
        <f>IF(ＺＥＨデベロッパー公開情報!C121="","",ＺＥＨデベロッパー公開情報!C121)</f>
        <v/>
      </c>
      <c r="D42" s="899"/>
      <c r="E42" s="899"/>
      <c r="F42" s="899"/>
      <c r="G42" s="899"/>
      <c r="H42" s="899"/>
      <c r="I42" s="899"/>
      <c r="J42" s="899"/>
      <c r="K42" s="899"/>
      <c r="L42" s="899"/>
      <c r="M42" s="899"/>
      <c r="N42" s="899"/>
      <c r="O42" s="899"/>
      <c r="P42" s="899"/>
      <c r="Q42" s="899"/>
      <c r="R42" s="899"/>
      <c r="S42" s="899"/>
      <c r="T42" s="899"/>
      <c r="U42" s="899"/>
      <c r="V42" s="899"/>
      <c r="W42" s="899"/>
      <c r="X42" s="899"/>
      <c r="Y42" s="899"/>
      <c r="Z42" s="899"/>
      <c r="AA42" s="884" t="str">
        <f>IF(OR(ＺＥＨデベロッパー公開情報!AD121="",ＺＥＨデベロッパー公開情報!AD121="--選択--"),"",ＺＥＨデベロッパー公開情報!AD121)</f>
        <v/>
      </c>
      <c r="AB42" s="885"/>
      <c r="AC42" s="885"/>
      <c r="AD42" s="885"/>
      <c r="AE42" s="886"/>
      <c r="AF42" s="884" t="str">
        <f>IF(OR(ＺＥＨデベロッパー公開情報!AI121="",ＺＥＨデベロッパー公開情報!AI121="--選択--"),"",ＺＥＨデベロッパー公開情報!AI121)</f>
        <v/>
      </c>
      <c r="AG42" s="885"/>
      <c r="AH42" s="885"/>
      <c r="AI42" s="886"/>
      <c r="AJ42" s="887" t="str">
        <f>IF(ＺＥＨデベロッパー公開情報!AN121="","",ＺＥＨデベロッパー公開情報!AN121)</f>
        <v/>
      </c>
      <c r="AK42" s="888"/>
      <c r="AL42" s="888"/>
      <c r="AM42" s="888"/>
      <c r="AN42" s="888"/>
      <c r="AO42" s="889"/>
      <c r="AP42" s="890" t="str">
        <f>IF(ＺＥＨデベロッパー公開情報!AT121="","",ＺＥＨデベロッパー公開情報!AT121)</f>
        <v/>
      </c>
      <c r="AQ42" s="891"/>
      <c r="AR42" s="892"/>
      <c r="AS42" s="893" t="str">
        <f>IF(ＺＥＨデベロッパー公開情報!AX121="","",ＺＥＨデベロッパー公開情報!AX121)</f>
        <v/>
      </c>
      <c r="AT42" s="894"/>
      <c r="AU42" s="894"/>
      <c r="AV42" s="895"/>
      <c r="AW42" s="875" t="str">
        <f>IF(ＺＥＨデベロッパー公開情報!BB121="","",ＺＥＨデベロッパー公開情報!BB121)</f>
        <v/>
      </c>
      <c r="AX42" s="876"/>
      <c r="AY42" s="876"/>
      <c r="AZ42" s="877"/>
      <c r="BA42" s="878" t="str">
        <f>IF(ＺＥＨデベロッパー公開情報!BF121="","",ＺＥＨデベロッパー公開情報!BF121)</f>
        <v/>
      </c>
      <c r="BB42" s="879"/>
      <c r="BC42" s="879"/>
      <c r="BD42" s="879"/>
      <c r="BE42" s="879"/>
      <c r="BF42" s="880"/>
      <c r="BG42" s="878" t="str">
        <f>IF(ＺＥＨデベロッパー公開情報!BL121="","",ＺＥＨデベロッパー公開情報!BL121)</f>
        <v/>
      </c>
      <c r="BH42" s="879"/>
      <c r="BI42" s="879"/>
      <c r="BJ42" s="879"/>
      <c r="BK42" s="879"/>
      <c r="BL42" s="880"/>
      <c r="BM42" s="884" t="str">
        <f>IF(OR(ＺＥＨデベロッパー公開情報!BR121="",ＺＥＨデベロッパー公開情報!BR121="--選択--"),"",ＺＥＨデベロッパー公開情報!BR121)</f>
        <v/>
      </c>
      <c r="BN42" s="885"/>
      <c r="BO42" s="885"/>
      <c r="BP42" s="885"/>
      <c r="BQ42" s="885"/>
      <c r="BR42" s="885"/>
      <c r="BS42" s="885"/>
      <c r="BT42" s="885"/>
      <c r="BU42" s="885"/>
      <c r="BV42" s="907"/>
      <c r="BW42" s="330"/>
      <c r="BX42" s="330"/>
      <c r="BY42" s="330"/>
      <c r="BZ42" s="330"/>
      <c r="CA42" s="330"/>
      <c r="CB42" s="330"/>
      <c r="CC42" s="330"/>
      <c r="CD42" s="330"/>
      <c r="CE42" s="330"/>
      <c r="CF42" s="330"/>
      <c r="CG42" s="330"/>
      <c r="CH42" s="330"/>
      <c r="CI42" s="330"/>
      <c r="CJ42" s="330"/>
      <c r="CK42" s="164"/>
      <c r="CL42" s="164"/>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row>
    <row r="43" spans="1:113" s="328" customFormat="1" ht="15" customHeight="1">
      <c r="A43" s="284"/>
      <c r="B43" s="284"/>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2"/>
      <c r="AK43" s="332"/>
      <c r="AL43" s="332"/>
      <c r="AM43" s="332"/>
      <c r="AN43" s="332"/>
      <c r="AO43" s="332"/>
      <c r="AP43" s="333"/>
      <c r="AQ43" s="333"/>
      <c r="AR43" s="333"/>
      <c r="AS43" s="334"/>
      <c r="AT43" s="334"/>
      <c r="AU43" s="334"/>
      <c r="AV43" s="334"/>
      <c r="AW43" s="331"/>
      <c r="AX43" s="331"/>
      <c r="AY43" s="331"/>
      <c r="AZ43" s="331"/>
      <c r="BA43" s="335"/>
      <c r="BB43" s="335"/>
      <c r="BC43" s="335"/>
      <c r="BD43" s="335"/>
      <c r="BE43" s="335"/>
      <c r="BF43" s="335"/>
      <c r="BG43" s="881" t="s">
        <v>458</v>
      </c>
      <c r="BH43" s="881"/>
      <c r="BI43" s="881"/>
      <c r="BJ43" s="881"/>
      <c r="BK43" s="881"/>
      <c r="BL43" s="881"/>
      <c r="BM43" s="881"/>
      <c r="BN43" s="881"/>
      <c r="BO43" s="881"/>
      <c r="BP43" s="881"/>
      <c r="BQ43" s="881"/>
      <c r="BR43" s="881"/>
      <c r="BS43" s="331"/>
      <c r="BT43" s="331">
        <f>ＺＥＨデベロッパー公開情報!BZ111</f>
        <v>0</v>
      </c>
      <c r="BU43" s="331" t="s">
        <v>456</v>
      </c>
      <c r="BV43" s="330"/>
      <c r="BW43" s="330"/>
      <c r="BX43" s="330"/>
      <c r="BY43" s="330"/>
      <c r="BZ43" s="330"/>
      <c r="CA43" s="330"/>
      <c r="CB43" s="330"/>
      <c r="CC43" s="330"/>
      <c r="CD43" s="330"/>
      <c r="CE43" s="330"/>
      <c r="CF43" s="330"/>
      <c r="CG43" s="330"/>
      <c r="CH43" s="330"/>
      <c r="CI43" s="330"/>
      <c r="CJ43" s="330"/>
      <c r="CK43" s="164"/>
      <c r="CL43" s="164"/>
      <c r="CM43" s="163"/>
      <c r="CN43" s="163"/>
      <c r="CO43" s="163"/>
      <c r="CP43" s="163"/>
      <c r="CQ43" s="163"/>
      <c r="CR43" s="163"/>
      <c r="CS43" s="163"/>
      <c r="CT43" s="163"/>
      <c r="CU43" s="163"/>
      <c r="CV43" s="163"/>
      <c r="CW43" s="163"/>
      <c r="CX43" s="163"/>
      <c r="CY43" s="163"/>
      <c r="CZ43" s="163"/>
      <c r="DA43" s="163"/>
      <c r="DB43" s="163"/>
      <c r="DC43" s="163"/>
      <c r="DD43" s="163"/>
      <c r="DE43" s="163"/>
      <c r="DF43" s="163"/>
      <c r="DG43" s="163"/>
      <c r="DH43" s="163"/>
      <c r="DI43" s="163"/>
    </row>
    <row r="44" spans="1:113" s="328" customFormat="1" ht="17.25" customHeight="1">
      <c r="A44" s="158"/>
      <c r="B44" s="284"/>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2"/>
      <c r="AK44" s="332"/>
      <c r="AL44" s="332"/>
      <c r="AM44" s="332"/>
      <c r="AN44" s="332"/>
      <c r="AO44" s="332"/>
      <c r="AP44" s="333"/>
      <c r="AQ44" s="333"/>
      <c r="AR44" s="333"/>
      <c r="AS44" s="334"/>
      <c r="AT44" s="334"/>
      <c r="AU44" s="334"/>
      <c r="AV44" s="334"/>
      <c r="AW44" s="331"/>
      <c r="AX44" s="331"/>
      <c r="AY44" s="331"/>
      <c r="AZ44" s="331"/>
      <c r="BA44" s="335"/>
      <c r="BB44" s="335"/>
      <c r="BC44" s="335"/>
      <c r="BD44" s="335"/>
      <c r="BE44" s="335"/>
      <c r="BF44" s="335"/>
      <c r="BG44" s="335"/>
      <c r="BH44" s="335"/>
      <c r="BI44" s="763"/>
      <c r="BJ44" s="763"/>
      <c r="BK44" s="763" t="s">
        <v>459</v>
      </c>
      <c r="BL44" s="763"/>
      <c r="BM44" s="772" t="s">
        <v>460</v>
      </c>
      <c r="BN44" s="772"/>
      <c r="BO44" s="763" t="s">
        <v>461</v>
      </c>
      <c r="BP44" s="763"/>
      <c r="BQ44" s="763"/>
      <c r="BR44" s="772" t="s">
        <v>460</v>
      </c>
      <c r="BS44" s="772"/>
      <c r="BT44" s="763" t="s">
        <v>410</v>
      </c>
      <c r="BU44" s="763"/>
      <c r="BV44" s="271" t="s">
        <v>449</v>
      </c>
      <c r="BW44" s="330"/>
      <c r="BX44" s="330"/>
      <c r="BY44" s="330"/>
      <c r="BZ44" s="330"/>
      <c r="CA44" s="330"/>
      <c r="CB44" s="330"/>
      <c r="CC44" s="330"/>
      <c r="CD44" s="330"/>
      <c r="CE44" s="330"/>
      <c r="CF44" s="330"/>
      <c r="CG44" s="330"/>
      <c r="CH44" s="330"/>
      <c r="CI44" s="330"/>
      <c r="CJ44" s="330"/>
      <c r="CK44" s="164"/>
      <c r="CL44" s="164"/>
      <c r="CM44" s="163"/>
      <c r="CN44" s="163"/>
      <c r="CO44" s="163"/>
      <c r="CP44" s="163"/>
      <c r="CQ44" s="163"/>
      <c r="CR44" s="163"/>
      <c r="CS44" s="163"/>
      <c r="CT44" s="163"/>
      <c r="CU44" s="163"/>
      <c r="CV44" s="163"/>
      <c r="CW44" s="163"/>
      <c r="CX44" s="163"/>
      <c r="CY44" s="163"/>
      <c r="CZ44" s="163"/>
      <c r="DA44" s="163"/>
      <c r="DB44" s="163"/>
      <c r="DC44" s="163"/>
      <c r="DD44" s="163"/>
      <c r="DE44" s="163"/>
      <c r="DF44" s="163"/>
      <c r="DG44" s="163"/>
      <c r="DH44" s="163"/>
      <c r="DI44" s="163"/>
    </row>
    <row r="45" spans="1:113" s="328" customFormat="1" ht="3" customHeight="1">
      <c r="A45" s="158"/>
      <c r="B45" s="284"/>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2"/>
      <c r="AK45" s="332"/>
      <c r="AL45" s="332"/>
      <c r="AM45" s="332"/>
      <c r="AN45" s="332"/>
      <c r="AO45" s="332"/>
      <c r="AP45" s="333"/>
      <c r="AQ45" s="333"/>
      <c r="AR45" s="333"/>
      <c r="AS45" s="334"/>
      <c r="AT45" s="334"/>
      <c r="AU45" s="334"/>
      <c r="AV45" s="334"/>
      <c r="AW45" s="331"/>
      <c r="AX45" s="331"/>
      <c r="AY45" s="331"/>
      <c r="AZ45" s="331"/>
      <c r="BA45" s="335"/>
      <c r="BB45" s="335"/>
      <c r="BC45" s="335"/>
      <c r="BD45" s="335"/>
      <c r="BE45" s="335"/>
      <c r="BF45" s="335"/>
      <c r="BG45" s="335"/>
      <c r="BH45" s="335"/>
      <c r="BI45" s="272"/>
      <c r="BJ45" s="272"/>
      <c r="BK45" s="272"/>
      <c r="BL45" s="272"/>
      <c r="BM45" s="273"/>
      <c r="BN45" s="273"/>
      <c r="BO45" s="272"/>
      <c r="BP45" s="272"/>
      <c r="BQ45" s="272"/>
      <c r="BR45" s="273"/>
      <c r="BS45" s="273"/>
      <c r="BT45" s="272"/>
      <c r="BU45" s="272"/>
      <c r="BV45" s="271"/>
      <c r="BW45" s="330"/>
      <c r="BX45" s="330"/>
      <c r="BY45" s="330"/>
      <c r="BZ45" s="330"/>
      <c r="CA45" s="330"/>
      <c r="CB45" s="330"/>
      <c r="CC45" s="330"/>
      <c r="CD45" s="330"/>
      <c r="CE45" s="330"/>
      <c r="CF45" s="330"/>
      <c r="CG45" s="330"/>
      <c r="CH45" s="330"/>
      <c r="CI45" s="330"/>
      <c r="CJ45" s="330"/>
      <c r="CK45" s="164"/>
      <c r="CL45" s="164"/>
      <c r="CM45" s="163"/>
      <c r="CN45" s="163"/>
      <c r="CO45" s="163"/>
      <c r="CP45" s="163"/>
      <c r="CQ45" s="163"/>
      <c r="CR45" s="163"/>
      <c r="CS45" s="163"/>
      <c r="CT45" s="163"/>
      <c r="CU45" s="163"/>
      <c r="CV45" s="163"/>
      <c r="CW45" s="163"/>
      <c r="CX45" s="163"/>
      <c r="CY45" s="163"/>
      <c r="CZ45" s="163"/>
      <c r="DA45" s="163"/>
      <c r="DB45" s="163"/>
      <c r="DC45" s="163"/>
      <c r="DD45" s="163"/>
      <c r="DE45" s="163"/>
      <c r="DF45" s="163"/>
      <c r="DG45" s="163"/>
      <c r="DH45" s="163"/>
      <c r="DI45" s="163"/>
    </row>
    <row r="46" spans="1:113" ht="15" customHeight="1">
      <c r="A46" s="281"/>
      <c r="B46" s="290" t="s">
        <v>472</v>
      </c>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84"/>
      <c r="AP46" s="336"/>
      <c r="AQ46" s="336"/>
      <c r="AR46" s="336"/>
      <c r="AS46" s="336"/>
      <c r="AT46" s="336"/>
      <c r="AU46" s="336"/>
      <c r="AV46" s="336"/>
      <c r="AW46" s="336"/>
      <c r="AX46" s="336"/>
      <c r="AY46" s="336"/>
      <c r="AZ46" s="336"/>
      <c r="BA46" s="336"/>
      <c r="BB46" s="336"/>
      <c r="BC46" s="336"/>
      <c r="BD46" s="336"/>
      <c r="BE46" s="336"/>
      <c r="BF46" s="336"/>
      <c r="BG46" s="336"/>
      <c r="BH46" s="336"/>
      <c r="BI46" s="272"/>
      <c r="BJ46" s="272"/>
      <c r="BK46" s="273"/>
      <c r="BL46" s="273"/>
      <c r="BM46" s="272"/>
      <c r="BN46" s="272"/>
      <c r="BO46" s="273"/>
      <c r="BP46" s="273"/>
      <c r="BQ46" s="273"/>
      <c r="BR46" s="272"/>
      <c r="BS46" s="272"/>
      <c r="BT46" s="272"/>
      <c r="BU46" s="272"/>
      <c r="BV46" s="272"/>
      <c r="BW46" s="286"/>
      <c r="BX46" s="286"/>
      <c r="BY46" s="286"/>
      <c r="BZ46" s="286"/>
      <c r="CA46" s="286"/>
      <c r="CB46" s="286"/>
      <c r="CC46" s="286"/>
      <c r="CD46" s="286"/>
      <c r="CE46" s="286"/>
      <c r="CF46" s="286"/>
      <c r="CG46" s="286"/>
      <c r="CH46" s="286"/>
      <c r="CI46" s="286"/>
      <c r="CJ46" s="287"/>
      <c r="CK46" s="290"/>
    </row>
    <row r="47" spans="1:113" ht="22.5" customHeight="1">
      <c r="A47" s="775" t="s">
        <v>217</v>
      </c>
      <c r="B47" s="776"/>
      <c r="C47" s="776"/>
      <c r="D47" s="776"/>
      <c r="E47" s="776"/>
      <c r="F47" s="776"/>
      <c r="G47" s="776"/>
      <c r="H47" s="776"/>
      <c r="I47" s="776"/>
      <c r="J47" s="776"/>
      <c r="K47" s="776"/>
      <c r="L47" s="776"/>
      <c r="M47" s="776"/>
      <c r="N47" s="776"/>
      <c r="O47" s="776"/>
      <c r="P47" s="776"/>
      <c r="Q47" s="918" t="str">
        <f>IF(ＺＥＨデベロッパー公開情報!N190="","",ＺＥＨデベロッパー公開情報!N190)</f>
        <v/>
      </c>
      <c r="R47" s="919"/>
      <c r="S47" s="919"/>
      <c r="T47" s="919"/>
      <c r="U47" s="919"/>
      <c r="V47" s="919"/>
      <c r="W47" s="919"/>
      <c r="X47" s="919"/>
      <c r="Y47" s="919"/>
      <c r="Z47" s="919"/>
      <c r="AA47" s="919"/>
      <c r="AB47" s="919"/>
      <c r="AC47" s="919"/>
      <c r="AD47" s="919"/>
      <c r="AE47" s="919"/>
      <c r="AF47" s="919"/>
      <c r="AG47" s="919"/>
      <c r="AH47" s="919"/>
      <c r="AI47" s="919"/>
      <c r="AJ47" s="919"/>
      <c r="AK47" s="919"/>
      <c r="AL47" s="919"/>
      <c r="AM47" s="919"/>
      <c r="AN47" s="919"/>
      <c r="AO47" s="919"/>
      <c r="AP47" s="919"/>
      <c r="AQ47" s="919"/>
      <c r="AR47" s="919"/>
      <c r="AS47" s="919"/>
      <c r="AT47" s="919"/>
      <c r="AU47" s="919"/>
      <c r="AV47" s="919"/>
      <c r="AW47" s="919"/>
      <c r="AX47" s="919"/>
      <c r="AY47" s="919"/>
      <c r="AZ47" s="919"/>
      <c r="BA47" s="919"/>
      <c r="BB47" s="919"/>
      <c r="BC47" s="919"/>
      <c r="BD47" s="919"/>
      <c r="BE47" s="919"/>
      <c r="BF47" s="919"/>
      <c r="BG47" s="919"/>
      <c r="BH47" s="919"/>
      <c r="BI47" s="919"/>
      <c r="BJ47" s="919"/>
      <c r="BK47" s="919"/>
      <c r="BL47" s="919"/>
      <c r="BM47" s="919"/>
      <c r="BN47" s="919"/>
      <c r="BO47" s="919"/>
      <c r="BP47" s="919"/>
      <c r="BQ47" s="919"/>
      <c r="BR47" s="919"/>
      <c r="BS47" s="919"/>
      <c r="BT47" s="919"/>
      <c r="BU47" s="919"/>
      <c r="BV47" s="920"/>
      <c r="BW47" s="286"/>
      <c r="BX47" s="286"/>
      <c r="BY47" s="286"/>
      <c r="BZ47" s="286"/>
      <c r="CA47" s="286"/>
      <c r="CB47" s="286"/>
      <c r="CC47" s="286"/>
      <c r="CD47" s="286"/>
      <c r="CE47" s="286"/>
      <c r="CF47" s="286"/>
      <c r="CG47" s="286"/>
      <c r="CH47" s="286"/>
      <c r="CI47" s="286"/>
      <c r="CJ47" s="287"/>
      <c r="CK47" s="290"/>
      <c r="CL47" s="290"/>
    </row>
    <row r="48" spans="1:113" ht="22.5" customHeight="1">
      <c r="A48" s="921" t="s">
        <v>379</v>
      </c>
      <c r="B48" s="922"/>
      <c r="C48" s="922"/>
      <c r="D48" s="922"/>
      <c r="E48" s="922"/>
      <c r="F48" s="922"/>
      <c r="G48" s="922"/>
      <c r="H48" s="922"/>
      <c r="I48" s="922"/>
      <c r="J48" s="922"/>
      <c r="K48" s="922"/>
      <c r="L48" s="922"/>
      <c r="M48" s="922"/>
      <c r="N48" s="922"/>
      <c r="O48" s="922"/>
      <c r="P48" s="923"/>
      <c r="Q48" s="924" t="str">
        <f>IF(OR(ＺＥＨデベロッパー公開情報!N191="",ＺＥＨデベロッパー公開情報!T191="",ＺＥＨデベロッパー公開情報!Z191=""),"",ＺＥＨデベロッパー公開情報!N191&amp;"-"&amp;ＺＥＨデベロッパー公開情報!T191&amp;"-"&amp;ＺＥＨデベロッパー公開情報!Z191)</f>
        <v/>
      </c>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925"/>
      <c r="BR48" s="925"/>
      <c r="BS48" s="925"/>
      <c r="BT48" s="925"/>
      <c r="BU48" s="925"/>
      <c r="BV48" s="926"/>
      <c r="BW48" s="286"/>
      <c r="BX48" s="286"/>
      <c r="BY48" s="286"/>
      <c r="BZ48" s="286"/>
      <c r="CA48" s="286"/>
      <c r="CB48" s="286"/>
      <c r="CC48" s="286"/>
      <c r="CD48" s="286"/>
      <c r="CE48" s="286"/>
      <c r="CF48" s="286"/>
      <c r="CG48" s="286"/>
      <c r="CH48" s="286"/>
      <c r="CI48" s="286"/>
      <c r="CJ48" s="287"/>
    </row>
    <row r="49" spans="1:100" ht="22.5" customHeight="1">
      <c r="A49" s="902" t="s">
        <v>462</v>
      </c>
      <c r="B49" s="903"/>
      <c r="C49" s="903"/>
      <c r="D49" s="903"/>
      <c r="E49" s="903"/>
      <c r="F49" s="903"/>
      <c r="G49" s="903"/>
      <c r="H49" s="903"/>
      <c r="I49" s="903"/>
      <c r="J49" s="903"/>
      <c r="K49" s="903"/>
      <c r="L49" s="903"/>
      <c r="M49" s="903"/>
      <c r="N49" s="903"/>
      <c r="O49" s="903"/>
      <c r="P49" s="903"/>
      <c r="Q49" s="904" t="str">
        <f>IF(ＺＥＨデベロッパー公開情報!N192="","",ＺＥＨデベロッパー公開情報!N192)</f>
        <v/>
      </c>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6"/>
      <c r="BW49" s="286"/>
      <c r="BX49" s="286"/>
      <c r="BY49" s="286"/>
      <c r="BZ49" s="286"/>
      <c r="CA49" s="286"/>
      <c r="CB49" s="286"/>
      <c r="CC49" s="286"/>
      <c r="CD49" s="286"/>
      <c r="CE49" s="286"/>
      <c r="CF49" s="286"/>
      <c r="CG49" s="286"/>
      <c r="CH49" s="286"/>
      <c r="CI49" s="286"/>
      <c r="CJ49" s="287"/>
    </row>
    <row r="50" spans="1:100" ht="15" customHeight="1">
      <c r="A50" s="331"/>
      <c r="B50" s="331"/>
      <c r="C50" s="331"/>
      <c r="D50" s="331"/>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282"/>
      <c r="AO50" s="284"/>
      <c r="AP50" s="336"/>
      <c r="AQ50" s="336"/>
      <c r="AR50" s="336"/>
      <c r="AS50" s="336"/>
      <c r="AT50" s="336"/>
      <c r="AU50" s="336"/>
      <c r="AV50" s="336"/>
      <c r="AW50" s="336"/>
      <c r="AX50" s="336"/>
      <c r="AY50" s="336"/>
      <c r="AZ50" s="336"/>
      <c r="BA50" s="336"/>
      <c r="BB50" s="336"/>
      <c r="BC50" s="336"/>
      <c r="BD50" s="336"/>
      <c r="BE50" s="336"/>
      <c r="BF50" s="336"/>
      <c r="BG50" s="336"/>
      <c r="BH50" s="336"/>
      <c r="BI50" s="272"/>
      <c r="BJ50" s="272"/>
      <c r="BK50" s="273"/>
      <c r="BL50" s="273"/>
      <c r="BM50" s="272"/>
      <c r="BN50" s="272"/>
      <c r="BO50" s="273"/>
      <c r="BP50" s="273"/>
      <c r="BQ50" s="273"/>
      <c r="BR50" s="272"/>
      <c r="BS50" s="272"/>
      <c r="BT50" s="272"/>
      <c r="BU50" s="272"/>
      <c r="BV50" s="272"/>
      <c r="BW50" s="286"/>
      <c r="BX50" s="286"/>
      <c r="BY50" s="286"/>
      <c r="BZ50" s="286"/>
      <c r="CA50" s="286"/>
      <c r="CB50" s="286"/>
      <c r="CC50" s="286"/>
      <c r="CD50" s="286"/>
      <c r="CE50" s="286"/>
      <c r="CF50" s="286"/>
      <c r="CG50" s="286"/>
      <c r="CH50" s="286"/>
      <c r="CI50" s="286"/>
      <c r="CJ50" s="287"/>
    </row>
    <row r="51" spans="1:100" ht="15" customHeight="1">
      <c r="A51" s="338"/>
      <c r="B51" s="285" t="s">
        <v>473</v>
      </c>
      <c r="C51" s="331"/>
      <c r="D51" s="331"/>
      <c r="E51" s="337"/>
      <c r="F51" s="337"/>
      <c r="G51" s="337"/>
      <c r="H51" s="337"/>
      <c r="I51" s="337"/>
      <c r="J51" s="337"/>
      <c r="K51" s="337"/>
      <c r="L51" s="337"/>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282"/>
      <c r="AO51" s="284"/>
      <c r="AP51" s="336"/>
      <c r="AQ51" s="336"/>
      <c r="AR51" s="336"/>
      <c r="AS51" s="336"/>
      <c r="AT51" s="336"/>
      <c r="AU51" s="336"/>
      <c r="AV51" s="336"/>
      <c r="AW51" s="336"/>
      <c r="AX51" s="336"/>
      <c r="AY51" s="336"/>
      <c r="AZ51" s="336"/>
      <c r="BA51" s="336"/>
      <c r="BB51" s="336"/>
      <c r="BC51" s="336"/>
      <c r="BD51" s="336"/>
      <c r="BE51" s="336"/>
      <c r="BF51" s="336"/>
      <c r="BG51" s="336"/>
      <c r="BH51" s="336"/>
      <c r="BI51" s="272"/>
      <c r="BJ51" s="272"/>
      <c r="BK51" s="273"/>
      <c r="BL51" s="273"/>
      <c r="BM51" s="272"/>
      <c r="BN51" s="272"/>
      <c r="BO51" s="273"/>
      <c r="BP51" s="273"/>
      <c r="BQ51" s="273"/>
      <c r="BR51" s="272"/>
      <c r="BS51" s="272"/>
      <c r="BT51" s="272"/>
      <c r="BU51" s="272"/>
      <c r="BV51" s="272"/>
      <c r="BW51" s="286"/>
      <c r="BX51" s="286"/>
      <c r="BY51" s="286"/>
      <c r="BZ51" s="286"/>
      <c r="CA51" s="286"/>
      <c r="CB51" s="286"/>
      <c r="CC51" s="286"/>
      <c r="CD51" s="286"/>
      <c r="CE51" s="286"/>
      <c r="CF51" s="286"/>
      <c r="CG51" s="286"/>
      <c r="CH51" s="286"/>
      <c r="CI51" s="286"/>
      <c r="CJ51" s="287"/>
    </row>
    <row r="52" spans="1:100" s="341" customFormat="1" ht="22.5" customHeight="1">
      <c r="A52" s="936"/>
      <c r="B52" s="937"/>
      <c r="C52" s="938" t="s">
        <v>380</v>
      </c>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40"/>
      <c r="AF52" s="941" t="s">
        <v>379</v>
      </c>
      <c r="AG52" s="942"/>
      <c r="AH52" s="942"/>
      <c r="AI52" s="942"/>
      <c r="AJ52" s="942"/>
      <c r="AK52" s="942"/>
      <c r="AL52" s="942"/>
      <c r="AM52" s="942"/>
      <c r="AN52" s="942"/>
      <c r="AO52" s="942"/>
      <c r="AP52" s="942"/>
      <c r="AQ52" s="942"/>
      <c r="AR52" s="943"/>
      <c r="AS52" s="941" t="s">
        <v>463</v>
      </c>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c r="BP52" s="942"/>
      <c r="BQ52" s="942"/>
      <c r="BR52" s="942"/>
      <c r="BS52" s="942"/>
      <c r="BT52" s="942"/>
      <c r="BU52" s="942"/>
      <c r="BV52" s="944"/>
      <c r="BW52" s="339"/>
      <c r="BX52" s="339"/>
      <c r="BY52" s="339"/>
      <c r="BZ52" s="339"/>
      <c r="CA52" s="339"/>
      <c r="CB52" s="339"/>
      <c r="CC52" s="339"/>
      <c r="CD52" s="339"/>
      <c r="CE52" s="339"/>
      <c r="CF52" s="340"/>
      <c r="CI52" s="342"/>
      <c r="CJ52" s="342"/>
      <c r="CK52" s="342"/>
      <c r="CL52" s="342"/>
      <c r="CM52" s="342"/>
      <c r="CN52" s="342"/>
      <c r="CO52" s="342"/>
      <c r="CP52" s="342"/>
      <c r="CQ52" s="342"/>
      <c r="CR52" s="342"/>
      <c r="CS52" s="342"/>
      <c r="CT52" s="342"/>
      <c r="CU52" s="342"/>
      <c r="CV52" s="342"/>
    </row>
    <row r="53" spans="1:100" s="341" customFormat="1" ht="24.95" customHeight="1">
      <c r="A53" s="945">
        <v>1</v>
      </c>
      <c r="B53" s="946"/>
      <c r="C53" s="947" t="str">
        <f>IF(ＺＥＨデベロッパー公開情報!C197="","",ＺＥＨデベロッパー公開情報!C197)</f>
        <v/>
      </c>
      <c r="D53" s="792"/>
      <c r="E53" s="792"/>
      <c r="F53" s="792"/>
      <c r="G53" s="792"/>
      <c r="H53" s="792"/>
      <c r="I53" s="792"/>
      <c r="J53" s="792"/>
      <c r="K53" s="792"/>
      <c r="L53" s="792"/>
      <c r="M53" s="792"/>
      <c r="N53" s="792"/>
      <c r="O53" s="792"/>
      <c r="P53" s="792"/>
      <c r="Q53" s="792"/>
      <c r="R53" s="792"/>
      <c r="S53" s="792"/>
      <c r="T53" s="792"/>
      <c r="U53" s="792"/>
      <c r="V53" s="792"/>
      <c r="W53" s="792"/>
      <c r="X53" s="792"/>
      <c r="Y53" s="792"/>
      <c r="Z53" s="792"/>
      <c r="AA53" s="792"/>
      <c r="AB53" s="792"/>
      <c r="AC53" s="792"/>
      <c r="AD53" s="792"/>
      <c r="AE53" s="792"/>
      <c r="AF53" s="948" t="str">
        <f>IF(OR(ＺＥＨデベロッパー公開情報!Q197="",ＺＥＨデベロッパー公開情報!W197="",ＺＥＨデベロッパー公開情報!AC197=""),"",ＺＥＨデベロッパー公開情報!Q197&amp;"-"&amp;ＺＥＨデベロッパー公開情報!W197&amp;"-"&amp;ＺＥＨデベロッパー公開情報!AC197)</f>
        <v/>
      </c>
      <c r="AG53" s="949"/>
      <c r="AH53" s="949"/>
      <c r="AI53" s="949"/>
      <c r="AJ53" s="949"/>
      <c r="AK53" s="949"/>
      <c r="AL53" s="949"/>
      <c r="AM53" s="949"/>
      <c r="AN53" s="949"/>
      <c r="AO53" s="949"/>
      <c r="AP53" s="949"/>
      <c r="AQ53" s="949"/>
      <c r="AR53" s="950"/>
      <c r="AS53" s="951" t="str">
        <f>IF(ＺＥＨデベロッパー公開情報!AH197="","",ＺＥＨデベロッパー公開情報!AH197)</f>
        <v/>
      </c>
      <c r="AT53" s="951"/>
      <c r="AU53" s="951"/>
      <c r="AV53" s="951"/>
      <c r="AW53" s="951"/>
      <c r="AX53" s="951"/>
      <c r="AY53" s="951"/>
      <c r="AZ53" s="951"/>
      <c r="BA53" s="951"/>
      <c r="BB53" s="951"/>
      <c r="BC53" s="951"/>
      <c r="BD53" s="951"/>
      <c r="BE53" s="951"/>
      <c r="BF53" s="951"/>
      <c r="BG53" s="951"/>
      <c r="BH53" s="951"/>
      <c r="BI53" s="951"/>
      <c r="BJ53" s="951"/>
      <c r="BK53" s="951"/>
      <c r="BL53" s="951"/>
      <c r="BM53" s="951"/>
      <c r="BN53" s="951"/>
      <c r="BO53" s="951"/>
      <c r="BP53" s="951"/>
      <c r="BQ53" s="951"/>
      <c r="BR53" s="951"/>
      <c r="BS53" s="951"/>
      <c r="BT53" s="951"/>
      <c r="BU53" s="951"/>
      <c r="BV53" s="952"/>
      <c r="BW53" s="339"/>
      <c r="BX53" s="339"/>
      <c r="BY53" s="339"/>
      <c r="BZ53" s="339"/>
      <c r="CA53" s="339"/>
      <c r="CB53" s="339"/>
      <c r="CC53" s="339"/>
      <c r="CD53" s="339"/>
      <c r="CE53" s="339"/>
      <c r="CF53" s="343"/>
    </row>
    <row r="54" spans="1:100" s="341" customFormat="1" ht="24.95" customHeight="1">
      <c r="A54" s="908">
        <v>2</v>
      </c>
      <c r="B54" s="909"/>
      <c r="C54" s="910" t="str">
        <f>IF(ＺＥＨデベロッパー公開情報!C198="","",ＺＥＨデベロッパー公開情報!C198)</f>
        <v/>
      </c>
      <c r="D54" s="911"/>
      <c r="E54" s="911"/>
      <c r="F54" s="911"/>
      <c r="G54" s="911"/>
      <c r="H54" s="911"/>
      <c r="I54" s="911"/>
      <c r="J54" s="911"/>
      <c r="K54" s="911"/>
      <c r="L54" s="911"/>
      <c r="M54" s="911"/>
      <c r="N54" s="911"/>
      <c r="O54" s="911"/>
      <c r="P54" s="911"/>
      <c r="Q54" s="911"/>
      <c r="R54" s="911"/>
      <c r="S54" s="911"/>
      <c r="T54" s="911"/>
      <c r="U54" s="911"/>
      <c r="V54" s="911"/>
      <c r="W54" s="911"/>
      <c r="X54" s="911"/>
      <c r="Y54" s="911"/>
      <c r="Z54" s="911"/>
      <c r="AA54" s="911"/>
      <c r="AB54" s="911"/>
      <c r="AC54" s="911"/>
      <c r="AD54" s="911"/>
      <c r="AE54" s="911"/>
      <c r="AF54" s="912" t="str">
        <f>IF(OR(ＺＥＨデベロッパー公開情報!Q198="",ＺＥＨデベロッパー公開情報!W198="",ＺＥＨデベロッパー公開情報!AC198=""),"",ＺＥＨデベロッパー公開情報!Q198&amp;"-"&amp;ＺＥＨデベロッパー公開情報!W198&amp;"-"&amp;ＺＥＨデベロッパー公開情報!AC198)</f>
        <v/>
      </c>
      <c r="AG54" s="913"/>
      <c r="AH54" s="913"/>
      <c r="AI54" s="913"/>
      <c r="AJ54" s="913"/>
      <c r="AK54" s="913"/>
      <c r="AL54" s="913"/>
      <c r="AM54" s="913"/>
      <c r="AN54" s="913"/>
      <c r="AO54" s="913"/>
      <c r="AP54" s="913"/>
      <c r="AQ54" s="913"/>
      <c r="AR54" s="914"/>
      <c r="AS54" s="915" t="str">
        <f>IF(ＺＥＨデベロッパー公開情報!AH198="","",ＺＥＨデベロッパー公開情報!AH198)</f>
        <v/>
      </c>
      <c r="AT54" s="916"/>
      <c r="AU54" s="916"/>
      <c r="AV54" s="916"/>
      <c r="AW54" s="916"/>
      <c r="AX54" s="916"/>
      <c r="AY54" s="916"/>
      <c r="AZ54" s="916"/>
      <c r="BA54" s="916"/>
      <c r="BB54" s="916"/>
      <c r="BC54" s="916"/>
      <c r="BD54" s="916"/>
      <c r="BE54" s="916"/>
      <c r="BF54" s="916"/>
      <c r="BG54" s="916"/>
      <c r="BH54" s="916"/>
      <c r="BI54" s="916"/>
      <c r="BJ54" s="916"/>
      <c r="BK54" s="916"/>
      <c r="BL54" s="916"/>
      <c r="BM54" s="916"/>
      <c r="BN54" s="916"/>
      <c r="BO54" s="916"/>
      <c r="BP54" s="916"/>
      <c r="BQ54" s="916"/>
      <c r="BR54" s="916"/>
      <c r="BS54" s="916"/>
      <c r="BT54" s="916"/>
      <c r="BU54" s="916"/>
      <c r="BV54" s="917"/>
      <c r="BW54" s="339"/>
      <c r="BX54" s="339"/>
      <c r="BY54" s="339"/>
      <c r="BZ54" s="339"/>
      <c r="CA54" s="339"/>
      <c r="CB54" s="339"/>
      <c r="CC54" s="339"/>
      <c r="CD54" s="339"/>
      <c r="CE54" s="339"/>
      <c r="CF54" s="343"/>
    </row>
    <row r="55" spans="1:100" s="341" customFormat="1" ht="24.95" customHeight="1">
      <c r="A55" s="927">
        <v>3</v>
      </c>
      <c r="B55" s="928"/>
      <c r="C55" s="929" t="str">
        <f>IF(ＺＥＨデベロッパー公開情報!C199="","",ＺＥＨデベロッパー公開情報!C199)</f>
        <v/>
      </c>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1" t="str">
        <f>IF(OR(ＺＥＨデベロッパー公開情報!Q199="",ＺＥＨデベロッパー公開情報!W199="",ＺＥＨデベロッパー公開情報!AC199=""),"",ＺＥＨデベロッパー公開情報!Q199&amp;"-"&amp;ＺＥＨデベロッパー公開情報!W199&amp;"-"&amp;ＺＥＨデベロッパー公開情報!AC199)</f>
        <v/>
      </c>
      <c r="AG55" s="932"/>
      <c r="AH55" s="932"/>
      <c r="AI55" s="932"/>
      <c r="AJ55" s="932"/>
      <c r="AK55" s="932"/>
      <c r="AL55" s="932"/>
      <c r="AM55" s="932"/>
      <c r="AN55" s="932"/>
      <c r="AO55" s="932"/>
      <c r="AP55" s="932"/>
      <c r="AQ55" s="932"/>
      <c r="AR55" s="933"/>
      <c r="AS55" s="934" t="str">
        <f>IF(ＺＥＨデベロッパー公開情報!AH199="","",ＺＥＨデベロッパー公開情報!AH199)</f>
        <v/>
      </c>
      <c r="AT55" s="934"/>
      <c r="AU55" s="934"/>
      <c r="AV55" s="934"/>
      <c r="AW55" s="934"/>
      <c r="AX55" s="934"/>
      <c r="AY55" s="934"/>
      <c r="AZ55" s="934"/>
      <c r="BA55" s="934"/>
      <c r="BB55" s="934"/>
      <c r="BC55" s="934"/>
      <c r="BD55" s="934"/>
      <c r="BE55" s="934"/>
      <c r="BF55" s="934"/>
      <c r="BG55" s="934"/>
      <c r="BH55" s="934"/>
      <c r="BI55" s="934"/>
      <c r="BJ55" s="934"/>
      <c r="BK55" s="934"/>
      <c r="BL55" s="934"/>
      <c r="BM55" s="934"/>
      <c r="BN55" s="934"/>
      <c r="BO55" s="934"/>
      <c r="BP55" s="934"/>
      <c r="BQ55" s="934"/>
      <c r="BR55" s="934"/>
      <c r="BS55" s="934"/>
      <c r="BT55" s="934"/>
      <c r="BU55" s="934"/>
      <c r="BV55" s="935"/>
      <c r="BW55" s="339"/>
      <c r="BX55" s="339"/>
      <c r="BY55" s="339"/>
      <c r="BZ55" s="339"/>
      <c r="CA55" s="339"/>
      <c r="CB55" s="339"/>
      <c r="CC55" s="339"/>
      <c r="CD55" s="339"/>
      <c r="CE55" s="339"/>
      <c r="CF55" s="343"/>
    </row>
    <row r="56" spans="1:100" s="341" customFormat="1" ht="24.95" customHeight="1">
      <c r="A56" s="908">
        <v>4</v>
      </c>
      <c r="B56" s="909"/>
      <c r="C56" s="910" t="str">
        <f>IF(ＺＥＨデベロッパー公開情報!C200="","",ＺＥＨデベロッパー公開情報!C200)</f>
        <v/>
      </c>
      <c r="D56" s="911"/>
      <c r="E56" s="911"/>
      <c r="F56" s="911"/>
      <c r="G56" s="911"/>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2" t="str">
        <f>IF(OR(ＺＥＨデベロッパー公開情報!Q200="",ＺＥＨデベロッパー公開情報!W200="",ＺＥＨデベロッパー公開情報!AC200=""),"",ＺＥＨデベロッパー公開情報!Q200&amp;"-"&amp;ＺＥＨデベロッパー公開情報!W200&amp;"-"&amp;ＺＥＨデベロッパー公開情報!AC200)</f>
        <v/>
      </c>
      <c r="AG56" s="913"/>
      <c r="AH56" s="913"/>
      <c r="AI56" s="913"/>
      <c r="AJ56" s="913"/>
      <c r="AK56" s="913"/>
      <c r="AL56" s="913"/>
      <c r="AM56" s="913"/>
      <c r="AN56" s="913"/>
      <c r="AO56" s="913"/>
      <c r="AP56" s="913"/>
      <c r="AQ56" s="913"/>
      <c r="AR56" s="914"/>
      <c r="AS56" s="915" t="str">
        <f>IF(ＺＥＨデベロッパー公開情報!AH200="","",ＺＥＨデベロッパー公開情報!AH200)</f>
        <v/>
      </c>
      <c r="AT56" s="916"/>
      <c r="AU56" s="916"/>
      <c r="AV56" s="916"/>
      <c r="AW56" s="916"/>
      <c r="AX56" s="916"/>
      <c r="AY56" s="916"/>
      <c r="AZ56" s="916"/>
      <c r="BA56" s="916"/>
      <c r="BB56" s="916"/>
      <c r="BC56" s="916"/>
      <c r="BD56" s="916"/>
      <c r="BE56" s="916"/>
      <c r="BF56" s="916"/>
      <c r="BG56" s="916"/>
      <c r="BH56" s="916"/>
      <c r="BI56" s="916"/>
      <c r="BJ56" s="916"/>
      <c r="BK56" s="916"/>
      <c r="BL56" s="916"/>
      <c r="BM56" s="916"/>
      <c r="BN56" s="916"/>
      <c r="BO56" s="916"/>
      <c r="BP56" s="916"/>
      <c r="BQ56" s="916"/>
      <c r="BR56" s="916"/>
      <c r="BS56" s="916"/>
      <c r="BT56" s="916"/>
      <c r="BU56" s="916"/>
      <c r="BV56" s="917"/>
      <c r="BW56" s="339"/>
      <c r="BX56" s="339"/>
      <c r="BY56" s="339"/>
      <c r="BZ56" s="339"/>
      <c r="CA56" s="339"/>
      <c r="CB56" s="339"/>
      <c r="CC56" s="339"/>
      <c r="CD56" s="339"/>
      <c r="CE56" s="339"/>
      <c r="CF56" s="343"/>
    </row>
    <row r="57" spans="1:100" s="341" customFormat="1" ht="24.95" customHeight="1">
      <c r="A57" s="927">
        <v>5</v>
      </c>
      <c r="B57" s="928"/>
      <c r="C57" s="929" t="str">
        <f>IF(ＺＥＨデベロッパー公開情報!C201="","",ＺＥＨデベロッパー公開情報!C201)</f>
        <v/>
      </c>
      <c r="D57" s="930"/>
      <c r="E57" s="930"/>
      <c r="F57" s="930"/>
      <c r="G57" s="930"/>
      <c r="H57" s="930"/>
      <c r="I57" s="930"/>
      <c r="J57" s="930"/>
      <c r="K57" s="930"/>
      <c r="L57" s="930"/>
      <c r="M57" s="930"/>
      <c r="N57" s="930"/>
      <c r="O57" s="930"/>
      <c r="P57" s="930"/>
      <c r="Q57" s="930"/>
      <c r="R57" s="930"/>
      <c r="S57" s="930"/>
      <c r="T57" s="930"/>
      <c r="U57" s="930"/>
      <c r="V57" s="930"/>
      <c r="W57" s="930"/>
      <c r="X57" s="930"/>
      <c r="Y57" s="930"/>
      <c r="Z57" s="930"/>
      <c r="AA57" s="930"/>
      <c r="AB57" s="930"/>
      <c r="AC57" s="930"/>
      <c r="AD57" s="930"/>
      <c r="AE57" s="930"/>
      <c r="AF57" s="931" t="str">
        <f>IF(OR(ＺＥＨデベロッパー公開情報!Q201="",ＺＥＨデベロッパー公開情報!W201="",ＺＥＨデベロッパー公開情報!AC201=""),"",ＺＥＨデベロッパー公開情報!Q201&amp;"-"&amp;ＺＥＨデベロッパー公開情報!W201&amp;"-"&amp;ＺＥＨデベロッパー公開情報!AC201)</f>
        <v/>
      </c>
      <c r="AG57" s="932"/>
      <c r="AH57" s="932"/>
      <c r="AI57" s="932"/>
      <c r="AJ57" s="932"/>
      <c r="AK57" s="932"/>
      <c r="AL57" s="932"/>
      <c r="AM57" s="932"/>
      <c r="AN57" s="932"/>
      <c r="AO57" s="932"/>
      <c r="AP57" s="932"/>
      <c r="AQ57" s="932"/>
      <c r="AR57" s="933"/>
      <c r="AS57" s="934" t="str">
        <f>IF(ＺＥＨデベロッパー公開情報!AH201="","",ＺＥＨデベロッパー公開情報!AH201)</f>
        <v/>
      </c>
      <c r="AT57" s="934"/>
      <c r="AU57" s="934"/>
      <c r="AV57" s="934"/>
      <c r="AW57" s="934"/>
      <c r="AX57" s="934"/>
      <c r="AY57" s="934"/>
      <c r="AZ57" s="934"/>
      <c r="BA57" s="934"/>
      <c r="BB57" s="934"/>
      <c r="BC57" s="934"/>
      <c r="BD57" s="934"/>
      <c r="BE57" s="934"/>
      <c r="BF57" s="934"/>
      <c r="BG57" s="934"/>
      <c r="BH57" s="934"/>
      <c r="BI57" s="934"/>
      <c r="BJ57" s="934"/>
      <c r="BK57" s="934"/>
      <c r="BL57" s="934"/>
      <c r="BM57" s="934"/>
      <c r="BN57" s="934"/>
      <c r="BO57" s="934"/>
      <c r="BP57" s="934"/>
      <c r="BQ57" s="934"/>
      <c r="BR57" s="934"/>
      <c r="BS57" s="934"/>
      <c r="BT57" s="934"/>
      <c r="BU57" s="934"/>
      <c r="BV57" s="935"/>
      <c r="BW57" s="339"/>
      <c r="BX57" s="339"/>
      <c r="BY57" s="339"/>
      <c r="BZ57" s="339"/>
      <c r="CA57" s="339"/>
      <c r="CB57" s="339"/>
      <c r="CC57" s="339"/>
      <c r="CD57" s="339"/>
      <c r="CE57" s="339"/>
      <c r="CF57" s="343"/>
    </row>
    <row r="58" spans="1:100" ht="24.95" customHeight="1">
      <c r="A58" s="908">
        <v>6</v>
      </c>
      <c r="B58" s="909"/>
      <c r="C58" s="910" t="str">
        <f>IF(ＺＥＨデベロッパー公開情報!C202="","",ＺＥＨデベロッパー公開情報!C202)</f>
        <v/>
      </c>
      <c r="D58" s="911"/>
      <c r="E58" s="911"/>
      <c r="F58" s="911"/>
      <c r="G58" s="911"/>
      <c r="H58" s="911"/>
      <c r="I58" s="911"/>
      <c r="J58" s="911"/>
      <c r="K58" s="911"/>
      <c r="L58" s="911"/>
      <c r="M58" s="911"/>
      <c r="N58" s="911"/>
      <c r="O58" s="911"/>
      <c r="P58" s="911"/>
      <c r="Q58" s="911"/>
      <c r="R58" s="911"/>
      <c r="S58" s="911"/>
      <c r="T58" s="911"/>
      <c r="U58" s="911"/>
      <c r="V58" s="911"/>
      <c r="W58" s="911"/>
      <c r="X58" s="911"/>
      <c r="Y58" s="911"/>
      <c r="Z58" s="911"/>
      <c r="AA58" s="911"/>
      <c r="AB58" s="911"/>
      <c r="AC58" s="911"/>
      <c r="AD58" s="911"/>
      <c r="AE58" s="911"/>
      <c r="AF58" s="912" t="str">
        <f>IF(OR(ＺＥＨデベロッパー公開情報!Q202="",ＺＥＨデベロッパー公開情報!W202="",ＺＥＨデベロッパー公開情報!AC202=""),"",ＺＥＨデベロッパー公開情報!Q202&amp;"-"&amp;ＺＥＨデベロッパー公開情報!W202&amp;"-"&amp;ＺＥＨデベロッパー公開情報!AC202)</f>
        <v/>
      </c>
      <c r="AG58" s="913"/>
      <c r="AH58" s="913"/>
      <c r="AI58" s="913"/>
      <c r="AJ58" s="913"/>
      <c r="AK58" s="913"/>
      <c r="AL58" s="913"/>
      <c r="AM58" s="913"/>
      <c r="AN58" s="913"/>
      <c r="AO58" s="913"/>
      <c r="AP58" s="913"/>
      <c r="AQ58" s="913"/>
      <c r="AR58" s="914"/>
      <c r="AS58" s="915" t="str">
        <f>IF(ＺＥＨデベロッパー公開情報!AH202="","",ＺＥＨデベロッパー公開情報!AH202)</f>
        <v/>
      </c>
      <c r="AT58" s="916"/>
      <c r="AU58" s="916"/>
      <c r="AV58" s="916"/>
      <c r="AW58" s="916"/>
      <c r="AX58" s="916"/>
      <c r="AY58" s="916"/>
      <c r="AZ58" s="916"/>
      <c r="BA58" s="916"/>
      <c r="BB58" s="916"/>
      <c r="BC58" s="916"/>
      <c r="BD58" s="916"/>
      <c r="BE58" s="916"/>
      <c r="BF58" s="916"/>
      <c r="BG58" s="916"/>
      <c r="BH58" s="916"/>
      <c r="BI58" s="916"/>
      <c r="BJ58" s="916"/>
      <c r="BK58" s="916"/>
      <c r="BL58" s="916"/>
      <c r="BM58" s="916"/>
      <c r="BN58" s="916"/>
      <c r="BO58" s="916"/>
      <c r="BP58" s="916"/>
      <c r="BQ58" s="916"/>
      <c r="BR58" s="916"/>
      <c r="BS58" s="916"/>
      <c r="BT58" s="916"/>
      <c r="BU58" s="916"/>
      <c r="BV58" s="917"/>
    </row>
    <row r="59" spans="1:100" ht="24.95" customHeight="1">
      <c r="A59" s="927">
        <v>7</v>
      </c>
      <c r="B59" s="928"/>
      <c r="C59" s="929" t="str">
        <f>IF(ＺＥＨデベロッパー公開情報!C203="","",ＺＥＨデベロッパー公開情報!C203)</f>
        <v/>
      </c>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1" t="str">
        <f>IF(OR(ＺＥＨデベロッパー公開情報!Q203="",ＺＥＨデベロッパー公開情報!W203="",ＺＥＨデベロッパー公開情報!AC203=""),"",ＺＥＨデベロッパー公開情報!Q203&amp;"-"&amp;ＺＥＨデベロッパー公開情報!W203&amp;"-"&amp;ＺＥＨデベロッパー公開情報!AC203)</f>
        <v/>
      </c>
      <c r="AG59" s="932"/>
      <c r="AH59" s="932"/>
      <c r="AI59" s="932"/>
      <c r="AJ59" s="932"/>
      <c r="AK59" s="932"/>
      <c r="AL59" s="932"/>
      <c r="AM59" s="932"/>
      <c r="AN59" s="932"/>
      <c r="AO59" s="932"/>
      <c r="AP59" s="932"/>
      <c r="AQ59" s="932"/>
      <c r="AR59" s="933"/>
      <c r="AS59" s="934" t="str">
        <f>IF(ＺＥＨデベロッパー公開情報!AH203="","",ＺＥＨデベロッパー公開情報!AH203)</f>
        <v/>
      </c>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4"/>
      <c r="BU59" s="934"/>
      <c r="BV59" s="935"/>
    </row>
    <row r="60" spans="1:100" ht="24.95" customHeight="1">
      <c r="A60" s="908">
        <v>8</v>
      </c>
      <c r="B60" s="909"/>
      <c r="C60" s="910" t="str">
        <f>IF(ＺＥＨデベロッパー公開情報!C204="","",ＺＥＨデベロッパー公開情報!C204)</f>
        <v/>
      </c>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1"/>
      <c r="AF60" s="912" t="str">
        <f>IF(OR(ＺＥＨデベロッパー公開情報!Q204="",ＺＥＨデベロッパー公開情報!W204="",ＺＥＨデベロッパー公開情報!AC204=""),"",ＺＥＨデベロッパー公開情報!Q204&amp;"-"&amp;ＺＥＨデベロッパー公開情報!W204&amp;"-"&amp;ＺＥＨデベロッパー公開情報!AC204)</f>
        <v/>
      </c>
      <c r="AG60" s="913"/>
      <c r="AH60" s="913"/>
      <c r="AI60" s="913"/>
      <c r="AJ60" s="913"/>
      <c r="AK60" s="913"/>
      <c r="AL60" s="913"/>
      <c r="AM60" s="913"/>
      <c r="AN60" s="913"/>
      <c r="AO60" s="913"/>
      <c r="AP60" s="913"/>
      <c r="AQ60" s="913"/>
      <c r="AR60" s="914"/>
      <c r="AS60" s="915" t="str">
        <f>IF(ＺＥＨデベロッパー公開情報!AH204="","",ＺＥＨデベロッパー公開情報!AH204)</f>
        <v/>
      </c>
      <c r="AT60" s="916"/>
      <c r="AU60" s="916"/>
      <c r="AV60" s="916"/>
      <c r="AW60" s="916"/>
      <c r="AX60" s="916"/>
      <c r="AY60" s="916"/>
      <c r="AZ60" s="916"/>
      <c r="BA60" s="916"/>
      <c r="BB60" s="916"/>
      <c r="BC60" s="916"/>
      <c r="BD60" s="916"/>
      <c r="BE60" s="916"/>
      <c r="BF60" s="916"/>
      <c r="BG60" s="916"/>
      <c r="BH60" s="916"/>
      <c r="BI60" s="916"/>
      <c r="BJ60" s="916"/>
      <c r="BK60" s="916"/>
      <c r="BL60" s="916"/>
      <c r="BM60" s="916"/>
      <c r="BN60" s="916"/>
      <c r="BO60" s="916"/>
      <c r="BP60" s="916"/>
      <c r="BQ60" s="916"/>
      <c r="BR60" s="916"/>
      <c r="BS60" s="916"/>
      <c r="BT60" s="916"/>
      <c r="BU60" s="916"/>
      <c r="BV60" s="917"/>
    </row>
    <row r="61" spans="1:100" ht="24.95" customHeight="1">
      <c r="A61" s="927">
        <v>9</v>
      </c>
      <c r="B61" s="928"/>
      <c r="C61" s="929" t="str">
        <f>IF(ＺＥＨデベロッパー公開情報!C205="","",ＺＥＨデベロッパー公開情報!C205)</f>
        <v/>
      </c>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1" t="str">
        <f>IF(OR(ＺＥＨデベロッパー公開情報!Q205="",ＺＥＨデベロッパー公開情報!W205="",ＺＥＨデベロッパー公開情報!AC205=""),"",ＺＥＨデベロッパー公開情報!Q205&amp;"-"&amp;ＺＥＨデベロッパー公開情報!W205&amp;"-"&amp;ＺＥＨデベロッパー公開情報!AC205)</f>
        <v/>
      </c>
      <c r="AG61" s="932"/>
      <c r="AH61" s="932"/>
      <c r="AI61" s="932"/>
      <c r="AJ61" s="932"/>
      <c r="AK61" s="932"/>
      <c r="AL61" s="932"/>
      <c r="AM61" s="932"/>
      <c r="AN61" s="932"/>
      <c r="AO61" s="932"/>
      <c r="AP61" s="932"/>
      <c r="AQ61" s="932"/>
      <c r="AR61" s="933"/>
      <c r="AS61" s="934" t="str">
        <f>IF(ＺＥＨデベロッパー公開情報!AH205="","",ＺＥＨデベロッパー公開情報!AH205)</f>
        <v/>
      </c>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4"/>
      <c r="BU61" s="934"/>
      <c r="BV61" s="935"/>
    </row>
    <row r="62" spans="1:100" ht="24.95" customHeight="1">
      <c r="A62" s="908">
        <v>10</v>
      </c>
      <c r="B62" s="909"/>
      <c r="C62" s="910" t="str">
        <f>IF(ＺＥＨデベロッパー公開情報!C206="","",ＺＥＨデベロッパー公開情報!C206)</f>
        <v/>
      </c>
      <c r="D62" s="911"/>
      <c r="E62" s="911"/>
      <c r="F62" s="911"/>
      <c r="G62" s="911"/>
      <c r="H62" s="911"/>
      <c r="I62" s="911"/>
      <c r="J62" s="911"/>
      <c r="K62" s="911"/>
      <c r="L62" s="911"/>
      <c r="M62" s="911"/>
      <c r="N62" s="911"/>
      <c r="O62" s="911"/>
      <c r="P62" s="911"/>
      <c r="Q62" s="911"/>
      <c r="R62" s="911"/>
      <c r="S62" s="911"/>
      <c r="T62" s="911"/>
      <c r="U62" s="911"/>
      <c r="V62" s="911"/>
      <c r="W62" s="911"/>
      <c r="X62" s="911"/>
      <c r="Y62" s="911"/>
      <c r="Z62" s="911"/>
      <c r="AA62" s="911"/>
      <c r="AB62" s="911"/>
      <c r="AC62" s="911"/>
      <c r="AD62" s="911"/>
      <c r="AE62" s="911"/>
      <c r="AF62" s="912" t="str">
        <f>IF(OR(ＺＥＨデベロッパー公開情報!Q206="",ＺＥＨデベロッパー公開情報!W206="",ＺＥＨデベロッパー公開情報!AC206=""),"",ＺＥＨデベロッパー公開情報!Q206&amp;"-"&amp;ＺＥＨデベロッパー公開情報!W206&amp;"-"&amp;ＺＥＨデベロッパー公開情報!AC206)</f>
        <v/>
      </c>
      <c r="AG62" s="913"/>
      <c r="AH62" s="913"/>
      <c r="AI62" s="913"/>
      <c r="AJ62" s="913"/>
      <c r="AK62" s="913"/>
      <c r="AL62" s="913"/>
      <c r="AM62" s="913"/>
      <c r="AN62" s="913"/>
      <c r="AO62" s="913"/>
      <c r="AP62" s="913"/>
      <c r="AQ62" s="913"/>
      <c r="AR62" s="914"/>
      <c r="AS62" s="915" t="str">
        <f>IF(ＺＥＨデベロッパー公開情報!AH206="","",ＺＥＨデベロッパー公開情報!AH206)</f>
        <v/>
      </c>
      <c r="AT62" s="916"/>
      <c r="AU62" s="916"/>
      <c r="AV62" s="916"/>
      <c r="AW62" s="916"/>
      <c r="AX62" s="916"/>
      <c r="AY62" s="916"/>
      <c r="AZ62" s="916"/>
      <c r="BA62" s="916"/>
      <c r="BB62" s="916"/>
      <c r="BC62" s="916"/>
      <c r="BD62" s="916"/>
      <c r="BE62" s="916"/>
      <c r="BF62" s="916"/>
      <c r="BG62" s="916"/>
      <c r="BH62" s="916"/>
      <c r="BI62" s="916"/>
      <c r="BJ62" s="916"/>
      <c r="BK62" s="916"/>
      <c r="BL62" s="916"/>
      <c r="BM62" s="916"/>
      <c r="BN62" s="916"/>
      <c r="BO62" s="916"/>
      <c r="BP62" s="916"/>
      <c r="BQ62" s="916"/>
      <c r="BR62" s="916"/>
      <c r="BS62" s="916"/>
      <c r="BT62" s="916"/>
      <c r="BU62" s="916"/>
      <c r="BV62" s="917"/>
    </row>
    <row r="63" spans="1:100" ht="24.95" customHeight="1">
      <c r="A63" s="927">
        <v>11</v>
      </c>
      <c r="B63" s="928"/>
      <c r="C63" s="929" t="str">
        <f>IF(ＺＥＨデベロッパー公開情報!C207="","",ＺＥＨデベロッパー公開情報!C207)</f>
        <v/>
      </c>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1" t="str">
        <f>IF(OR(ＺＥＨデベロッパー公開情報!Q207="",ＺＥＨデベロッパー公開情報!W207="",ＺＥＨデベロッパー公開情報!AC207=""),"",ＺＥＨデベロッパー公開情報!Q207&amp;"-"&amp;ＺＥＨデベロッパー公開情報!W207&amp;"-"&amp;ＺＥＨデベロッパー公開情報!AC207)</f>
        <v/>
      </c>
      <c r="AG63" s="932"/>
      <c r="AH63" s="932"/>
      <c r="AI63" s="932"/>
      <c r="AJ63" s="932"/>
      <c r="AK63" s="932"/>
      <c r="AL63" s="932"/>
      <c r="AM63" s="932"/>
      <c r="AN63" s="932"/>
      <c r="AO63" s="932"/>
      <c r="AP63" s="932"/>
      <c r="AQ63" s="932"/>
      <c r="AR63" s="933"/>
      <c r="AS63" s="934" t="str">
        <f>IF(ＺＥＨデベロッパー公開情報!AH207="","",ＺＥＨデベロッパー公開情報!AH207)</f>
        <v/>
      </c>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5"/>
    </row>
    <row r="64" spans="1:100" ht="24.95" customHeight="1">
      <c r="A64" s="908">
        <v>12</v>
      </c>
      <c r="B64" s="909"/>
      <c r="C64" s="910" t="str">
        <f>IF(ＺＥＨデベロッパー公開情報!C208="","",ＺＥＨデベロッパー公開情報!C208)</f>
        <v/>
      </c>
      <c r="D64" s="911"/>
      <c r="E64" s="911"/>
      <c r="F64" s="911"/>
      <c r="G64" s="911"/>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2" t="str">
        <f>IF(OR(ＺＥＨデベロッパー公開情報!Q208="",ＺＥＨデベロッパー公開情報!W208="",ＺＥＨデベロッパー公開情報!AC208=""),"",ＺＥＨデベロッパー公開情報!Q208&amp;"-"&amp;ＺＥＨデベロッパー公開情報!W208&amp;"-"&amp;ＺＥＨデベロッパー公開情報!AC208)</f>
        <v/>
      </c>
      <c r="AG64" s="913"/>
      <c r="AH64" s="913"/>
      <c r="AI64" s="913"/>
      <c r="AJ64" s="913"/>
      <c r="AK64" s="913"/>
      <c r="AL64" s="913"/>
      <c r="AM64" s="913"/>
      <c r="AN64" s="913"/>
      <c r="AO64" s="913"/>
      <c r="AP64" s="913"/>
      <c r="AQ64" s="913"/>
      <c r="AR64" s="914"/>
      <c r="AS64" s="915" t="str">
        <f>IF(ＺＥＨデベロッパー公開情報!AH208="","",ＺＥＨデベロッパー公開情報!AH208)</f>
        <v/>
      </c>
      <c r="AT64" s="916"/>
      <c r="AU64" s="916"/>
      <c r="AV64" s="916"/>
      <c r="AW64" s="916"/>
      <c r="AX64" s="916"/>
      <c r="AY64" s="916"/>
      <c r="AZ64" s="916"/>
      <c r="BA64" s="916"/>
      <c r="BB64" s="916"/>
      <c r="BC64" s="916"/>
      <c r="BD64" s="916"/>
      <c r="BE64" s="916"/>
      <c r="BF64" s="916"/>
      <c r="BG64" s="916"/>
      <c r="BH64" s="916"/>
      <c r="BI64" s="916"/>
      <c r="BJ64" s="916"/>
      <c r="BK64" s="916"/>
      <c r="BL64" s="916"/>
      <c r="BM64" s="916"/>
      <c r="BN64" s="916"/>
      <c r="BO64" s="916"/>
      <c r="BP64" s="916"/>
      <c r="BQ64" s="916"/>
      <c r="BR64" s="916"/>
      <c r="BS64" s="916"/>
      <c r="BT64" s="916"/>
      <c r="BU64" s="916"/>
      <c r="BV64" s="917"/>
    </row>
    <row r="65" spans="1:113" ht="24.95" customHeight="1">
      <c r="A65" s="927">
        <v>13</v>
      </c>
      <c r="B65" s="928"/>
      <c r="C65" s="929" t="str">
        <f>IF(ＺＥＨデベロッパー公開情報!C209="","",ＺＥＨデベロッパー公開情報!C209)</f>
        <v/>
      </c>
      <c r="D65" s="930"/>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1" t="str">
        <f>IF(OR(ＺＥＨデベロッパー公開情報!Q209="",ＺＥＨデベロッパー公開情報!W209="",ＺＥＨデベロッパー公開情報!AC209=""),"",ＺＥＨデベロッパー公開情報!Q209&amp;"-"&amp;ＺＥＨデベロッパー公開情報!W209&amp;"-"&amp;ＺＥＨデベロッパー公開情報!AC209)</f>
        <v/>
      </c>
      <c r="AG65" s="932"/>
      <c r="AH65" s="932"/>
      <c r="AI65" s="932"/>
      <c r="AJ65" s="932"/>
      <c r="AK65" s="932"/>
      <c r="AL65" s="932"/>
      <c r="AM65" s="932"/>
      <c r="AN65" s="932"/>
      <c r="AO65" s="932"/>
      <c r="AP65" s="932"/>
      <c r="AQ65" s="932"/>
      <c r="AR65" s="933"/>
      <c r="AS65" s="934" t="str">
        <f>IF(ＺＥＨデベロッパー公開情報!AH209="","",ＺＥＨデベロッパー公開情報!AH209)</f>
        <v/>
      </c>
      <c r="AT65" s="934"/>
      <c r="AU65" s="934"/>
      <c r="AV65" s="934"/>
      <c r="AW65" s="934"/>
      <c r="AX65" s="934"/>
      <c r="AY65" s="934"/>
      <c r="AZ65" s="934"/>
      <c r="BA65" s="934"/>
      <c r="BB65" s="934"/>
      <c r="BC65" s="934"/>
      <c r="BD65" s="934"/>
      <c r="BE65" s="934"/>
      <c r="BF65" s="934"/>
      <c r="BG65" s="934"/>
      <c r="BH65" s="934"/>
      <c r="BI65" s="934"/>
      <c r="BJ65" s="934"/>
      <c r="BK65" s="934"/>
      <c r="BL65" s="934"/>
      <c r="BM65" s="934"/>
      <c r="BN65" s="934"/>
      <c r="BO65" s="934"/>
      <c r="BP65" s="934"/>
      <c r="BQ65" s="934"/>
      <c r="BR65" s="934"/>
      <c r="BS65" s="934"/>
      <c r="BT65" s="934"/>
      <c r="BU65" s="934"/>
      <c r="BV65" s="935"/>
    </row>
    <row r="66" spans="1:113" ht="24.95" customHeight="1">
      <c r="A66" s="908">
        <v>14</v>
      </c>
      <c r="B66" s="909"/>
      <c r="C66" s="910" t="str">
        <f>IF(ＺＥＨデベロッパー公開情報!C210="","",ＺＥＨデベロッパー公開情報!C210)</f>
        <v/>
      </c>
      <c r="D66" s="911"/>
      <c r="E66" s="911"/>
      <c r="F66" s="911"/>
      <c r="G66" s="911"/>
      <c r="H66" s="911"/>
      <c r="I66" s="911"/>
      <c r="J66" s="911"/>
      <c r="K66" s="911"/>
      <c r="L66" s="911"/>
      <c r="M66" s="911"/>
      <c r="N66" s="911"/>
      <c r="O66" s="911"/>
      <c r="P66" s="911"/>
      <c r="Q66" s="911"/>
      <c r="R66" s="911"/>
      <c r="S66" s="911"/>
      <c r="T66" s="911"/>
      <c r="U66" s="911"/>
      <c r="V66" s="911"/>
      <c r="W66" s="911"/>
      <c r="X66" s="911"/>
      <c r="Y66" s="911"/>
      <c r="Z66" s="911"/>
      <c r="AA66" s="911"/>
      <c r="AB66" s="911"/>
      <c r="AC66" s="911"/>
      <c r="AD66" s="911"/>
      <c r="AE66" s="911"/>
      <c r="AF66" s="912" t="str">
        <f>IF(OR(ＺＥＨデベロッパー公開情報!Q210="",ＺＥＨデベロッパー公開情報!W210="",ＺＥＨデベロッパー公開情報!AC210=""),"",ＺＥＨデベロッパー公開情報!Q210&amp;"-"&amp;ＺＥＨデベロッパー公開情報!W210&amp;"-"&amp;ＺＥＨデベロッパー公開情報!AC210)</f>
        <v/>
      </c>
      <c r="AG66" s="913"/>
      <c r="AH66" s="913"/>
      <c r="AI66" s="913"/>
      <c r="AJ66" s="913"/>
      <c r="AK66" s="913"/>
      <c r="AL66" s="913"/>
      <c r="AM66" s="913"/>
      <c r="AN66" s="913"/>
      <c r="AO66" s="913"/>
      <c r="AP66" s="913"/>
      <c r="AQ66" s="913"/>
      <c r="AR66" s="914"/>
      <c r="AS66" s="915" t="str">
        <f>IF(ＺＥＨデベロッパー公開情報!AH210="","",ＺＥＨデベロッパー公開情報!AH210)</f>
        <v/>
      </c>
      <c r="AT66" s="916"/>
      <c r="AU66" s="916"/>
      <c r="AV66" s="916"/>
      <c r="AW66" s="916"/>
      <c r="AX66" s="916"/>
      <c r="AY66" s="916"/>
      <c r="AZ66" s="916"/>
      <c r="BA66" s="916"/>
      <c r="BB66" s="916"/>
      <c r="BC66" s="916"/>
      <c r="BD66" s="916"/>
      <c r="BE66" s="916"/>
      <c r="BF66" s="916"/>
      <c r="BG66" s="916"/>
      <c r="BH66" s="916"/>
      <c r="BI66" s="916"/>
      <c r="BJ66" s="916"/>
      <c r="BK66" s="916"/>
      <c r="BL66" s="916"/>
      <c r="BM66" s="916"/>
      <c r="BN66" s="916"/>
      <c r="BO66" s="916"/>
      <c r="BP66" s="916"/>
      <c r="BQ66" s="916"/>
      <c r="BR66" s="916"/>
      <c r="BS66" s="916"/>
      <c r="BT66" s="916"/>
      <c r="BU66" s="916"/>
      <c r="BV66" s="917"/>
    </row>
    <row r="67" spans="1:113" ht="24.95" customHeight="1">
      <c r="A67" s="927">
        <v>15</v>
      </c>
      <c r="B67" s="928"/>
      <c r="C67" s="929" t="str">
        <f>IF(ＺＥＨデベロッパー公開情報!C211="","",ＺＥＨデベロッパー公開情報!C211)</f>
        <v/>
      </c>
      <c r="D67" s="930"/>
      <c r="E67" s="930"/>
      <c r="F67" s="930"/>
      <c r="G67" s="930"/>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1" t="str">
        <f>IF(OR(ＺＥＨデベロッパー公開情報!Q211="",ＺＥＨデベロッパー公開情報!W211="",ＺＥＨデベロッパー公開情報!AC211=""),"",ＺＥＨデベロッパー公開情報!Q211&amp;"-"&amp;ＺＥＨデベロッパー公開情報!W211&amp;"-"&amp;ＺＥＨデベロッパー公開情報!AC211)</f>
        <v/>
      </c>
      <c r="AG67" s="932"/>
      <c r="AH67" s="932"/>
      <c r="AI67" s="932"/>
      <c r="AJ67" s="932"/>
      <c r="AK67" s="932"/>
      <c r="AL67" s="932"/>
      <c r="AM67" s="932"/>
      <c r="AN67" s="932"/>
      <c r="AO67" s="932"/>
      <c r="AP67" s="932"/>
      <c r="AQ67" s="932"/>
      <c r="AR67" s="933"/>
      <c r="AS67" s="934" t="str">
        <f>IF(ＺＥＨデベロッパー公開情報!AH211="","",ＺＥＨデベロッパー公開情報!AH211)</f>
        <v/>
      </c>
      <c r="AT67" s="934"/>
      <c r="AU67" s="934"/>
      <c r="AV67" s="934"/>
      <c r="AW67" s="934"/>
      <c r="AX67" s="934"/>
      <c r="AY67" s="934"/>
      <c r="AZ67" s="934"/>
      <c r="BA67" s="934"/>
      <c r="BB67" s="934"/>
      <c r="BC67" s="934"/>
      <c r="BD67" s="934"/>
      <c r="BE67" s="934"/>
      <c r="BF67" s="934"/>
      <c r="BG67" s="934"/>
      <c r="BH67" s="934"/>
      <c r="BI67" s="934"/>
      <c r="BJ67" s="934"/>
      <c r="BK67" s="934"/>
      <c r="BL67" s="934"/>
      <c r="BM67" s="934"/>
      <c r="BN67" s="934"/>
      <c r="BO67" s="934"/>
      <c r="BP67" s="934"/>
      <c r="BQ67" s="934"/>
      <c r="BR67" s="934"/>
      <c r="BS67" s="934"/>
      <c r="BT67" s="934"/>
      <c r="BU67" s="934"/>
      <c r="BV67" s="935"/>
    </row>
    <row r="68" spans="1:113" ht="24.95" customHeight="1">
      <c r="A68" s="908">
        <v>16</v>
      </c>
      <c r="B68" s="909"/>
      <c r="C68" s="910" t="str">
        <f>IF(ＺＥＨデベロッパー公開情報!C212="","",ＺＥＨデベロッパー公開情報!C212)</f>
        <v/>
      </c>
      <c r="D68" s="911"/>
      <c r="E68" s="911"/>
      <c r="F68" s="911"/>
      <c r="G68" s="911"/>
      <c r="H68" s="911"/>
      <c r="I68" s="911"/>
      <c r="J68" s="911"/>
      <c r="K68" s="911"/>
      <c r="L68" s="911"/>
      <c r="M68" s="911"/>
      <c r="N68" s="911"/>
      <c r="O68" s="911"/>
      <c r="P68" s="911"/>
      <c r="Q68" s="911"/>
      <c r="R68" s="911"/>
      <c r="S68" s="911"/>
      <c r="T68" s="911"/>
      <c r="U68" s="911"/>
      <c r="V68" s="911"/>
      <c r="W68" s="911"/>
      <c r="X68" s="911"/>
      <c r="Y68" s="911"/>
      <c r="Z68" s="911"/>
      <c r="AA68" s="911"/>
      <c r="AB68" s="911"/>
      <c r="AC68" s="911"/>
      <c r="AD68" s="911"/>
      <c r="AE68" s="911"/>
      <c r="AF68" s="912" t="str">
        <f>IF(OR(ＺＥＨデベロッパー公開情報!Q212="",ＺＥＨデベロッパー公開情報!W212="",ＺＥＨデベロッパー公開情報!AC212=""),"",ＺＥＨデベロッパー公開情報!Q212&amp;"-"&amp;ＺＥＨデベロッパー公開情報!W212&amp;"-"&amp;ＺＥＨデベロッパー公開情報!AC212)</f>
        <v/>
      </c>
      <c r="AG68" s="913"/>
      <c r="AH68" s="913"/>
      <c r="AI68" s="913"/>
      <c r="AJ68" s="913"/>
      <c r="AK68" s="913"/>
      <c r="AL68" s="913"/>
      <c r="AM68" s="913"/>
      <c r="AN68" s="913"/>
      <c r="AO68" s="913"/>
      <c r="AP68" s="913"/>
      <c r="AQ68" s="913"/>
      <c r="AR68" s="914"/>
      <c r="AS68" s="915" t="str">
        <f>IF(ＺＥＨデベロッパー公開情報!AH212="","",ＺＥＨデベロッパー公開情報!AH212)</f>
        <v/>
      </c>
      <c r="AT68" s="916"/>
      <c r="AU68" s="916"/>
      <c r="AV68" s="916"/>
      <c r="AW68" s="916"/>
      <c r="AX68" s="916"/>
      <c r="AY68" s="916"/>
      <c r="AZ68" s="916"/>
      <c r="BA68" s="916"/>
      <c r="BB68" s="916"/>
      <c r="BC68" s="916"/>
      <c r="BD68" s="916"/>
      <c r="BE68" s="916"/>
      <c r="BF68" s="916"/>
      <c r="BG68" s="916"/>
      <c r="BH68" s="916"/>
      <c r="BI68" s="916"/>
      <c r="BJ68" s="916"/>
      <c r="BK68" s="916"/>
      <c r="BL68" s="916"/>
      <c r="BM68" s="916"/>
      <c r="BN68" s="916"/>
      <c r="BO68" s="916"/>
      <c r="BP68" s="916"/>
      <c r="BQ68" s="916"/>
      <c r="BR68" s="916"/>
      <c r="BS68" s="916"/>
      <c r="BT68" s="916"/>
      <c r="BU68" s="916"/>
      <c r="BV68" s="917"/>
    </row>
    <row r="69" spans="1:113" ht="24.95" customHeight="1">
      <c r="A69" s="927">
        <v>17</v>
      </c>
      <c r="B69" s="928"/>
      <c r="C69" s="929" t="str">
        <f>IF(ＺＥＨデベロッパー公開情報!C213="","",ＺＥＨデベロッパー公開情報!C213)</f>
        <v/>
      </c>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1" t="str">
        <f>IF(OR(ＺＥＨデベロッパー公開情報!Q213="",ＺＥＨデベロッパー公開情報!W213="",ＺＥＨデベロッパー公開情報!AC213=""),"",ＺＥＨデベロッパー公開情報!Q213&amp;"-"&amp;ＺＥＨデベロッパー公開情報!W213&amp;"-"&amp;ＺＥＨデベロッパー公開情報!AC213)</f>
        <v/>
      </c>
      <c r="AG69" s="932"/>
      <c r="AH69" s="932"/>
      <c r="AI69" s="932"/>
      <c r="AJ69" s="932"/>
      <c r="AK69" s="932"/>
      <c r="AL69" s="932"/>
      <c r="AM69" s="932"/>
      <c r="AN69" s="932"/>
      <c r="AO69" s="932"/>
      <c r="AP69" s="932"/>
      <c r="AQ69" s="932"/>
      <c r="AR69" s="933"/>
      <c r="AS69" s="934" t="str">
        <f>IF(ＺＥＨデベロッパー公開情報!AH213="","",ＺＥＨデベロッパー公開情報!AH213)</f>
        <v/>
      </c>
      <c r="AT69" s="934"/>
      <c r="AU69" s="934"/>
      <c r="AV69" s="934"/>
      <c r="AW69" s="934"/>
      <c r="AX69" s="934"/>
      <c r="AY69" s="934"/>
      <c r="AZ69" s="934"/>
      <c r="BA69" s="934"/>
      <c r="BB69" s="934"/>
      <c r="BC69" s="934"/>
      <c r="BD69" s="934"/>
      <c r="BE69" s="934"/>
      <c r="BF69" s="934"/>
      <c r="BG69" s="934"/>
      <c r="BH69" s="934"/>
      <c r="BI69" s="934"/>
      <c r="BJ69" s="934"/>
      <c r="BK69" s="934"/>
      <c r="BL69" s="934"/>
      <c r="BM69" s="934"/>
      <c r="BN69" s="934"/>
      <c r="BO69" s="934"/>
      <c r="BP69" s="934"/>
      <c r="BQ69" s="934"/>
      <c r="BR69" s="934"/>
      <c r="BS69" s="934"/>
      <c r="BT69" s="934"/>
      <c r="BU69" s="934"/>
      <c r="BV69" s="935"/>
    </row>
    <row r="70" spans="1:113" ht="24.95" customHeight="1">
      <c r="A70" s="908">
        <v>18</v>
      </c>
      <c r="B70" s="909"/>
      <c r="C70" s="910" t="str">
        <f>IF(ＺＥＨデベロッパー公開情報!C214="","",ＺＥＨデベロッパー公開情報!C214)</f>
        <v/>
      </c>
      <c r="D70" s="911"/>
      <c r="E70" s="911"/>
      <c r="F70" s="911"/>
      <c r="G70" s="911"/>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2" t="str">
        <f>IF(OR(ＺＥＨデベロッパー公開情報!Q214="",ＺＥＨデベロッパー公開情報!W214="",ＺＥＨデベロッパー公開情報!AC214=""),"",ＺＥＨデベロッパー公開情報!Q214&amp;"-"&amp;ＺＥＨデベロッパー公開情報!W214&amp;"-"&amp;ＺＥＨデベロッパー公開情報!AC214)</f>
        <v/>
      </c>
      <c r="AG70" s="913"/>
      <c r="AH70" s="913"/>
      <c r="AI70" s="913"/>
      <c r="AJ70" s="913"/>
      <c r="AK70" s="913"/>
      <c r="AL70" s="913"/>
      <c r="AM70" s="913"/>
      <c r="AN70" s="913"/>
      <c r="AO70" s="913"/>
      <c r="AP70" s="913"/>
      <c r="AQ70" s="913"/>
      <c r="AR70" s="914"/>
      <c r="AS70" s="915" t="str">
        <f>IF(ＺＥＨデベロッパー公開情報!AH214="","",ＺＥＨデベロッパー公開情報!AH214)</f>
        <v/>
      </c>
      <c r="AT70" s="916"/>
      <c r="AU70" s="916"/>
      <c r="AV70" s="916"/>
      <c r="AW70" s="916"/>
      <c r="AX70" s="916"/>
      <c r="AY70" s="916"/>
      <c r="AZ70" s="916"/>
      <c r="BA70" s="916"/>
      <c r="BB70" s="916"/>
      <c r="BC70" s="916"/>
      <c r="BD70" s="916"/>
      <c r="BE70" s="916"/>
      <c r="BF70" s="916"/>
      <c r="BG70" s="916"/>
      <c r="BH70" s="916"/>
      <c r="BI70" s="916"/>
      <c r="BJ70" s="916"/>
      <c r="BK70" s="916"/>
      <c r="BL70" s="916"/>
      <c r="BM70" s="916"/>
      <c r="BN70" s="916"/>
      <c r="BO70" s="916"/>
      <c r="BP70" s="916"/>
      <c r="BQ70" s="916"/>
      <c r="BR70" s="916"/>
      <c r="BS70" s="916"/>
      <c r="BT70" s="916"/>
      <c r="BU70" s="916"/>
      <c r="BV70" s="917"/>
    </row>
    <row r="71" spans="1:113" ht="24.95" customHeight="1">
      <c r="A71" s="927">
        <v>19</v>
      </c>
      <c r="B71" s="928"/>
      <c r="C71" s="929" t="str">
        <f>IF(ＺＥＨデベロッパー公開情報!C215="","",ＺＥＨデベロッパー公開情報!C215)</f>
        <v/>
      </c>
      <c r="D71" s="93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1" t="str">
        <f>IF(OR(ＺＥＨデベロッパー公開情報!Q215="",ＺＥＨデベロッパー公開情報!W215="",ＺＥＨデベロッパー公開情報!AC215=""),"",ＺＥＨデベロッパー公開情報!Q215&amp;"-"&amp;ＺＥＨデベロッパー公開情報!W215&amp;"-"&amp;ＺＥＨデベロッパー公開情報!AC215)</f>
        <v/>
      </c>
      <c r="AG71" s="932"/>
      <c r="AH71" s="932"/>
      <c r="AI71" s="932"/>
      <c r="AJ71" s="932"/>
      <c r="AK71" s="932"/>
      <c r="AL71" s="932"/>
      <c r="AM71" s="932"/>
      <c r="AN71" s="932"/>
      <c r="AO71" s="932"/>
      <c r="AP71" s="932"/>
      <c r="AQ71" s="932"/>
      <c r="AR71" s="933"/>
      <c r="AS71" s="934" t="str">
        <f>IF(ＺＥＨデベロッパー公開情報!AH215="","",ＺＥＨデベロッパー公開情報!AH215)</f>
        <v/>
      </c>
      <c r="AT71" s="934"/>
      <c r="AU71" s="934"/>
      <c r="AV71" s="934"/>
      <c r="AW71" s="934"/>
      <c r="AX71" s="934"/>
      <c r="AY71" s="934"/>
      <c r="AZ71" s="934"/>
      <c r="BA71" s="934"/>
      <c r="BB71" s="934"/>
      <c r="BC71" s="934"/>
      <c r="BD71" s="934"/>
      <c r="BE71" s="934"/>
      <c r="BF71" s="934"/>
      <c r="BG71" s="934"/>
      <c r="BH71" s="934"/>
      <c r="BI71" s="934"/>
      <c r="BJ71" s="934"/>
      <c r="BK71" s="934"/>
      <c r="BL71" s="934"/>
      <c r="BM71" s="934"/>
      <c r="BN71" s="934"/>
      <c r="BO71" s="934"/>
      <c r="BP71" s="934"/>
      <c r="BQ71" s="934"/>
      <c r="BR71" s="934"/>
      <c r="BS71" s="934"/>
      <c r="BT71" s="934"/>
      <c r="BU71" s="934"/>
      <c r="BV71" s="935"/>
    </row>
    <row r="72" spans="1:113" ht="24.95" customHeight="1">
      <c r="A72" s="908">
        <v>20</v>
      </c>
      <c r="B72" s="909"/>
      <c r="C72" s="910" t="str">
        <f>IF(ＺＥＨデベロッパー公開情報!C216="","",ＺＥＨデベロッパー公開情報!C216)</f>
        <v/>
      </c>
      <c r="D72" s="911"/>
      <c r="E72" s="911"/>
      <c r="F72" s="911"/>
      <c r="G72" s="911"/>
      <c r="H72" s="911"/>
      <c r="I72" s="911"/>
      <c r="J72" s="911"/>
      <c r="K72" s="911"/>
      <c r="L72" s="911"/>
      <c r="M72" s="911"/>
      <c r="N72" s="911"/>
      <c r="O72" s="911"/>
      <c r="P72" s="911"/>
      <c r="Q72" s="911"/>
      <c r="R72" s="911"/>
      <c r="S72" s="911"/>
      <c r="T72" s="911"/>
      <c r="U72" s="911"/>
      <c r="V72" s="911"/>
      <c r="W72" s="911"/>
      <c r="X72" s="911"/>
      <c r="Y72" s="911"/>
      <c r="Z72" s="911"/>
      <c r="AA72" s="911"/>
      <c r="AB72" s="911"/>
      <c r="AC72" s="911"/>
      <c r="AD72" s="911"/>
      <c r="AE72" s="911"/>
      <c r="AF72" s="912" t="str">
        <f>IF(OR(ＺＥＨデベロッパー公開情報!Q216="",ＺＥＨデベロッパー公開情報!W216="",ＺＥＨデベロッパー公開情報!AC216=""),"",ＺＥＨデベロッパー公開情報!Q216&amp;"-"&amp;ＺＥＨデベロッパー公開情報!W216&amp;"-"&amp;ＺＥＨデベロッパー公開情報!AC216)</f>
        <v/>
      </c>
      <c r="AG72" s="913"/>
      <c r="AH72" s="913"/>
      <c r="AI72" s="913"/>
      <c r="AJ72" s="913"/>
      <c r="AK72" s="913"/>
      <c r="AL72" s="913"/>
      <c r="AM72" s="913"/>
      <c r="AN72" s="913"/>
      <c r="AO72" s="913"/>
      <c r="AP72" s="913"/>
      <c r="AQ72" s="913"/>
      <c r="AR72" s="914"/>
      <c r="AS72" s="915" t="str">
        <f>IF(ＺＥＨデベロッパー公開情報!AH216="","",ＺＥＨデベロッパー公開情報!AH216)</f>
        <v/>
      </c>
      <c r="AT72" s="916"/>
      <c r="AU72" s="916"/>
      <c r="AV72" s="916"/>
      <c r="AW72" s="916"/>
      <c r="AX72" s="916"/>
      <c r="AY72" s="916"/>
      <c r="AZ72" s="916"/>
      <c r="BA72" s="916"/>
      <c r="BB72" s="916"/>
      <c r="BC72" s="916"/>
      <c r="BD72" s="916"/>
      <c r="BE72" s="916"/>
      <c r="BF72" s="916"/>
      <c r="BG72" s="916"/>
      <c r="BH72" s="916"/>
      <c r="BI72" s="916"/>
      <c r="BJ72" s="916"/>
      <c r="BK72" s="916"/>
      <c r="BL72" s="916"/>
      <c r="BM72" s="916"/>
      <c r="BN72" s="916"/>
      <c r="BO72" s="916"/>
      <c r="BP72" s="916"/>
      <c r="BQ72" s="916"/>
      <c r="BR72" s="916"/>
      <c r="BS72" s="916"/>
      <c r="BT72" s="916"/>
      <c r="BU72" s="916"/>
      <c r="BV72" s="917"/>
    </row>
    <row r="73" spans="1:113" s="328" customFormat="1" ht="17.25" customHeight="1">
      <c r="A73" s="158"/>
      <c r="B73" s="284"/>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2"/>
      <c r="AK73" s="332"/>
      <c r="AL73" s="332"/>
      <c r="AM73" s="332"/>
      <c r="AN73" s="332"/>
      <c r="AO73" s="332"/>
      <c r="AP73" s="333"/>
      <c r="AQ73" s="333"/>
      <c r="AR73" s="333"/>
      <c r="AS73" s="334"/>
      <c r="AT73" s="334"/>
      <c r="AU73" s="334"/>
      <c r="AV73" s="334"/>
      <c r="AW73" s="331"/>
      <c r="AX73" s="331"/>
      <c r="AY73" s="331"/>
      <c r="AZ73" s="331"/>
      <c r="BA73" s="335"/>
      <c r="BB73" s="335"/>
      <c r="BC73" s="335"/>
      <c r="BD73" s="335"/>
      <c r="BE73" s="335"/>
      <c r="BF73" s="335"/>
      <c r="BG73" s="335"/>
      <c r="BH73" s="335"/>
      <c r="BI73" s="763"/>
      <c r="BJ73" s="763"/>
      <c r="BK73" s="763"/>
      <c r="BL73" s="763"/>
      <c r="BM73" s="772"/>
      <c r="BN73" s="772"/>
      <c r="BO73" s="763"/>
      <c r="BP73" s="763"/>
      <c r="BQ73" s="763"/>
      <c r="BR73" s="772"/>
      <c r="BS73" s="772"/>
      <c r="BT73" s="763"/>
      <c r="BU73" s="763"/>
      <c r="BV73" s="271"/>
      <c r="BW73" s="330"/>
      <c r="BX73" s="330"/>
      <c r="BY73" s="330"/>
      <c r="BZ73" s="330"/>
      <c r="CA73" s="330"/>
      <c r="CB73" s="330"/>
      <c r="CC73" s="330"/>
      <c r="CD73" s="330"/>
      <c r="CE73" s="330"/>
      <c r="CF73" s="330"/>
      <c r="CG73" s="330"/>
      <c r="CH73" s="330"/>
      <c r="CI73" s="330"/>
      <c r="CJ73" s="330"/>
      <c r="CK73" s="164"/>
      <c r="CL73" s="164"/>
      <c r="CM73" s="163"/>
      <c r="CN73" s="163"/>
      <c r="CO73" s="163"/>
      <c r="CP73" s="163"/>
      <c r="CQ73" s="163"/>
      <c r="CR73" s="163"/>
      <c r="CS73" s="163"/>
      <c r="CT73" s="163"/>
      <c r="CU73" s="163"/>
      <c r="CV73" s="163"/>
      <c r="CW73" s="163"/>
      <c r="CX73" s="163"/>
      <c r="CY73" s="163"/>
      <c r="CZ73" s="163"/>
      <c r="DA73" s="163"/>
      <c r="DB73" s="163"/>
      <c r="DC73" s="163"/>
      <c r="DD73" s="163"/>
      <c r="DE73" s="163"/>
      <c r="DF73" s="163"/>
      <c r="DG73" s="163"/>
      <c r="DH73" s="163"/>
      <c r="DI73" s="163"/>
    </row>
    <row r="74" spans="1:113" s="328" customFormat="1" ht="3" customHeight="1">
      <c r="A74" s="158"/>
      <c r="B74" s="284"/>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2"/>
      <c r="AK74" s="332"/>
      <c r="AL74" s="332"/>
      <c r="AM74" s="332"/>
      <c r="AN74" s="332"/>
      <c r="AO74" s="332"/>
      <c r="AP74" s="333"/>
      <c r="AQ74" s="333"/>
      <c r="AR74" s="333"/>
      <c r="AS74" s="334"/>
      <c r="AT74" s="334"/>
      <c r="AU74" s="334"/>
      <c r="AV74" s="334"/>
      <c r="AW74" s="331"/>
      <c r="AX74" s="331"/>
      <c r="AY74" s="331"/>
      <c r="AZ74" s="331"/>
      <c r="BA74" s="335"/>
      <c r="BB74" s="335"/>
      <c r="BC74" s="335"/>
      <c r="BD74" s="335"/>
      <c r="BE74" s="335"/>
      <c r="BF74" s="335"/>
      <c r="BG74" s="335"/>
      <c r="BH74" s="335"/>
      <c r="BI74" s="272"/>
      <c r="BJ74" s="272"/>
      <c r="BK74" s="272"/>
      <c r="BL74" s="272"/>
      <c r="BM74" s="273"/>
      <c r="BN74" s="273"/>
      <c r="BO74" s="272"/>
      <c r="BP74" s="272"/>
      <c r="BQ74" s="272"/>
      <c r="BR74" s="273"/>
      <c r="BS74" s="273"/>
      <c r="BT74" s="272"/>
      <c r="BU74" s="272"/>
      <c r="BV74" s="271"/>
      <c r="BW74" s="330"/>
      <c r="BX74" s="330"/>
      <c r="BY74" s="330"/>
      <c r="BZ74" s="330"/>
      <c r="CA74" s="330"/>
      <c r="CB74" s="330"/>
      <c r="CC74" s="330"/>
      <c r="CD74" s="330"/>
      <c r="CE74" s="330"/>
      <c r="CF74" s="330"/>
      <c r="CG74" s="330"/>
      <c r="CH74" s="330"/>
      <c r="CI74" s="330"/>
      <c r="CJ74" s="330"/>
      <c r="CK74" s="164"/>
      <c r="CL74" s="164"/>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row>
    <row r="75" spans="1:113" ht="15" customHeight="1">
      <c r="A75" s="281"/>
      <c r="B75" s="306" t="s">
        <v>475</v>
      </c>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291"/>
      <c r="AL75" s="291"/>
      <c r="AM75" s="291"/>
      <c r="AN75" s="291"/>
      <c r="AO75" s="284"/>
      <c r="AP75" s="336"/>
      <c r="AQ75" s="336"/>
      <c r="AR75" s="336"/>
      <c r="AS75" s="336"/>
      <c r="AT75" s="336"/>
      <c r="AU75" s="336"/>
      <c r="AV75" s="336"/>
      <c r="AW75" s="336"/>
      <c r="AX75" s="336"/>
      <c r="AY75" s="336"/>
      <c r="AZ75" s="336"/>
      <c r="BA75" s="336"/>
      <c r="BB75" s="336"/>
      <c r="BC75" s="336"/>
      <c r="BD75" s="336"/>
      <c r="BE75" s="336"/>
      <c r="BF75" s="336"/>
      <c r="BG75" s="336"/>
      <c r="BH75" s="336"/>
      <c r="BI75" s="272"/>
      <c r="BJ75" s="272"/>
      <c r="BK75" s="273"/>
      <c r="BL75" s="273"/>
      <c r="BM75" s="272"/>
      <c r="BN75" s="272"/>
      <c r="BO75" s="273"/>
      <c r="BP75" s="273"/>
      <c r="BQ75" s="273"/>
      <c r="BR75" s="272"/>
      <c r="BS75" s="272"/>
      <c r="BT75" s="272"/>
      <c r="BU75" s="272"/>
      <c r="BV75" s="272"/>
      <c r="BW75" s="286"/>
      <c r="BX75" s="286"/>
      <c r="BY75" s="286"/>
      <c r="BZ75" s="286"/>
      <c r="CA75" s="286"/>
      <c r="CB75" s="286"/>
      <c r="CC75" s="286"/>
      <c r="CD75" s="286"/>
      <c r="CE75" s="286"/>
      <c r="CF75" s="286"/>
      <c r="CG75" s="286"/>
      <c r="CH75" s="286"/>
      <c r="CI75" s="286"/>
      <c r="CJ75" s="287"/>
      <c r="CK75" s="290"/>
    </row>
    <row r="76" spans="1:113" s="341" customFormat="1" ht="22.5" customHeight="1">
      <c r="A76" s="936"/>
      <c r="B76" s="937"/>
      <c r="C76" s="938" t="s">
        <v>380</v>
      </c>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40"/>
      <c r="AF76" s="941" t="s">
        <v>379</v>
      </c>
      <c r="AG76" s="942"/>
      <c r="AH76" s="942"/>
      <c r="AI76" s="942"/>
      <c r="AJ76" s="942"/>
      <c r="AK76" s="942"/>
      <c r="AL76" s="942"/>
      <c r="AM76" s="942"/>
      <c r="AN76" s="942"/>
      <c r="AO76" s="942"/>
      <c r="AP76" s="942"/>
      <c r="AQ76" s="942"/>
      <c r="AR76" s="943"/>
      <c r="AS76" s="941" t="s">
        <v>463</v>
      </c>
      <c r="AT76" s="942"/>
      <c r="AU76" s="942"/>
      <c r="AV76" s="942"/>
      <c r="AW76" s="942"/>
      <c r="AX76" s="942"/>
      <c r="AY76" s="942"/>
      <c r="AZ76" s="942"/>
      <c r="BA76" s="942"/>
      <c r="BB76" s="942"/>
      <c r="BC76" s="942"/>
      <c r="BD76" s="942"/>
      <c r="BE76" s="942"/>
      <c r="BF76" s="942"/>
      <c r="BG76" s="942"/>
      <c r="BH76" s="942"/>
      <c r="BI76" s="942"/>
      <c r="BJ76" s="942"/>
      <c r="BK76" s="942"/>
      <c r="BL76" s="942"/>
      <c r="BM76" s="942"/>
      <c r="BN76" s="942"/>
      <c r="BO76" s="942"/>
      <c r="BP76" s="942"/>
      <c r="BQ76" s="942"/>
      <c r="BR76" s="942"/>
      <c r="BS76" s="942"/>
      <c r="BT76" s="942"/>
      <c r="BU76" s="942"/>
      <c r="BV76" s="944"/>
      <c r="BW76" s="339"/>
      <c r="BX76" s="339"/>
      <c r="BY76" s="339"/>
      <c r="BZ76" s="339"/>
      <c r="CA76" s="339"/>
      <c r="CB76" s="339"/>
      <c r="CC76" s="339"/>
      <c r="CD76" s="339"/>
      <c r="CE76" s="339"/>
      <c r="CF76" s="340"/>
      <c r="CI76" s="342"/>
      <c r="CJ76" s="342"/>
      <c r="CK76" s="342"/>
      <c r="CL76" s="342"/>
      <c r="CM76" s="342"/>
      <c r="CN76" s="342"/>
      <c r="CO76" s="342"/>
      <c r="CP76" s="342"/>
      <c r="CQ76" s="342"/>
      <c r="CR76" s="342"/>
      <c r="CS76" s="342"/>
      <c r="CT76" s="342"/>
      <c r="CU76" s="342"/>
      <c r="CV76" s="342"/>
    </row>
    <row r="77" spans="1:113" s="341" customFormat="1" ht="24.95" customHeight="1">
      <c r="A77" s="945">
        <v>21</v>
      </c>
      <c r="B77" s="946"/>
      <c r="C77" s="947" t="str">
        <f>IF(ＺＥＨデベロッパー公開情報!C217="","",ＺＥＨデベロッパー公開情報!C217)</f>
        <v/>
      </c>
      <c r="D77" s="792"/>
      <c r="E77" s="792"/>
      <c r="F77" s="792"/>
      <c r="G77" s="792"/>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948" t="str">
        <f>IF(OR(ＺＥＨデベロッパー公開情報!Q217="",ＺＥＨデベロッパー公開情報!W217="",ＺＥＨデベロッパー公開情報!AC217=""),"",ＺＥＨデベロッパー公開情報!Q217&amp;"-"&amp;ＺＥＨデベロッパー公開情報!W217&amp;"-"&amp;ＺＥＨデベロッパー公開情報!AC217)</f>
        <v/>
      </c>
      <c r="AG77" s="949"/>
      <c r="AH77" s="949"/>
      <c r="AI77" s="949"/>
      <c r="AJ77" s="949"/>
      <c r="AK77" s="949"/>
      <c r="AL77" s="949"/>
      <c r="AM77" s="949"/>
      <c r="AN77" s="949"/>
      <c r="AO77" s="949"/>
      <c r="AP77" s="949"/>
      <c r="AQ77" s="949"/>
      <c r="AR77" s="950"/>
      <c r="AS77" s="951" t="str">
        <f>IF(ＺＥＨデベロッパー公開情報!AH217="","",ＺＥＨデベロッパー公開情報!AH217)</f>
        <v/>
      </c>
      <c r="AT77" s="951"/>
      <c r="AU77" s="951"/>
      <c r="AV77" s="951"/>
      <c r="AW77" s="951"/>
      <c r="AX77" s="951"/>
      <c r="AY77" s="951"/>
      <c r="AZ77" s="951"/>
      <c r="BA77" s="951"/>
      <c r="BB77" s="951"/>
      <c r="BC77" s="951"/>
      <c r="BD77" s="951"/>
      <c r="BE77" s="951"/>
      <c r="BF77" s="951"/>
      <c r="BG77" s="951"/>
      <c r="BH77" s="951"/>
      <c r="BI77" s="951"/>
      <c r="BJ77" s="951"/>
      <c r="BK77" s="951"/>
      <c r="BL77" s="951"/>
      <c r="BM77" s="951"/>
      <c r="BN77" s="951"/>
      <c r="BO77" s="951"/>
      <c r="BP77" s="951"/>
      <c r="BQ77" s="951"/>
      <c r="BR77" s="951"/>
      <c r="BS77" s="951"/>
      <c r="BT77" s="951"/>
      <c r="BU77" s="951"/>
      <c r="BV77" s="952"/>
      <c r="BW77" s="339"/>
      <c r="BX77" s="339"/>
      <c r="BY77" s="339"/>
      <c r="BZ77" s="339"/>
      <c r="CA77" s="339"/>
      <c r="CB77" s="339"/>
      <c r="CC77" s="339"/>
      <c r="CD77" s="339"/>
      <c r="CE77" s="339"/>
      <c r="CF77" s="343"/>
    </row>
    <row r="78" spans="1:113" s="341" customFormat="1" ht="24.95" customHeight="1">
      <c r="A78" s="908">
        <v>22</v>
      </c>
      <c r="B78" s="909"/>
      <c r="C78" s="910" t="str">
        <f>IF(ＺＥＨデベロッパー公開情報!C218="","",ＺＥＨデベロッパー公開情報!C218)</f>
        <v/>
      </c>
      <c r="D78" s="911"/>
      <c r="E78" s="911"/>
      <c r="F78" s="911"/>
      <c r="G78" s="911"/>
      <c r="H78" s="911"/>
      <c r="I78" s="911"/>
      <c r="J78" s="911"/>
      <c r="K78" s="911"/>
      <c r="L78" s="911"/>
      <c r="M78" s="911"/>
      <c r="N78" s="911"/>
      <c r="O78" s="911"/>
      <c r="P78" s="911"/>
      <c r="Q78" s="911"/>
      <c r="R78" s="911"/>
      <c r="S78" s="911"/>
      <c r="T78" s="911"/>
      <c r="U78" s="911"/>
      <c r="V78" s="911"/>
      <c r="W78" s="911"/>
      <c r="X78" s="911"/>
      <c r="Y78" s="911"/>
      <c r="Z78" s="911"/>
      <c r="AA78" s="911"/>
      <c r="AB78" s="911"/>
      <c r="AC78" s="911"/>
      <c r="AD78" s="911"/>
      <c r="AE78" s="911"/>
      <c r="AF78" s="912" t="str">
        <f>IF(OR(ＺＥＨデベロッパー公開情報!Q218="",ＺＥＨデベロッパー公開情報!W218="",ＺＥＨデベロッパー公開情報!AC218=""),"",ＺＥＨデベロッパー公開情報!Q218&amp;"-"&amp;ＺＥＨデベロッパー公開情報!W218&amp;"-"&amp;ＺＥＨデベロッパー公開情報!AC218)</f>
        <v/>
      </c>
      <c r="AG78" s="913"/>
      <c r="AH78" s="913"/>
      <c r="AI78" s="913"/>
      <c r="AJ78" s="913"/>
      <c r="AK78" s="913"/>
      <c r="AL78" s="913"/>
      <c r="AM78" s="913"/>
      <c r="AN78" s="913"/>
      <c r="AO78" s="913"/>
      <c r="AP78" s="913"/>
      <c r="AQ78" s="913"/>
      <c r="AR78" s="914"/>
      <c r="AS78" s="915" t="str">
        <f>IF(ＺＥＨデベロッパー公開情報!AH218="","",ＺＥＨデベロッパー公開情報!AH218)</f>
        <v/>
      </c>
      <c r="AT78" s="916"/>
      <c r="AU78" s="916"/>
      <c r="AV78" s="916"/>
      <c r="AW78" s="916"/>
      <c r="AX78" s="916"/>
      <c r="AY78" s="916"/>
      <c r="AZ78" s="916"/>
      <c r="BA78" s="916"/>
      <c r="BB78" s="916"/>
      <c r="BC78" s="916"/>
      <c r="BD78" s="916"/>
      <c r="BE78" s="916"/>
      <c r="BF78" s="916"/>
      <c r="BG78" s="916"/>
      <c r="BH78" s="916"/>
      <c r="BI78" s="916"/>
      <c r="BJ78" s="916"/>
      <c r="BK78" s="916"/>
      <c r="BL78" s="916"/>
      <c r="BM78" s="916"/>
      <c r="BN78" s="916"/>
      <c r="BO78" s="916"/>
      <c r="BP78" s="916"/>
      <c r="BQ78" s="916"/>
      <c r="BR78" s="916"/>
      <c r="BS78" s="916"/>
      <c r="BT78" s="916"/>
      <c r="BU78" s="916"/>
      <c r="BV78" s="917"/>
      <c r="BW78" s="339"/>
      <c r="BX78" s="339"/>
      <c r="BY78" s="339"/>
      <c r="BZ78" s="339"/>
      <c r="CA78" s="339"/>
      <c r="CB78" s="339"/>
      <c r="CC78" s="339"/>
      <c r="CD78" s="339"/>
      <c r="CE78" s="339"/>
      <c r="CF78" s="343"/>
    </row>
    <row r="79" spans="1:113" s="341" customFormat="1" ht="24.95" customHeight="1">
      <c r="A79" s="953">
        <v>23</v>
      </c>
      <c r="B79" s="954"/>
      <c r="C79" s="929" t="str">
        <f>IF(ＺＥＨデベロッパー公開情報!C219="","",ＺＥＨデベロッパー公開情報!C219)</f>
        <v/>
      </c>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1" t="str">
        <f>IF(OR(ＺＥＨデベロッパー公開情報!Q219="",ＺＥＨデベロッパー公開情報!W219="",ＺＥＨデベロッパー公開情報!AC219=""),"",ＺＥＨデベロッパー公開情報!Q219&amp;"-"&amp;ＺＥＨデベロッパー公開情報!W219&amp;"-"&amp;ＺＥＨデベロッパー公開情報!AC219)</f>
        <v/>
      </c>
      <c r="AG79" s="932"/>
      <c r="AH79" s="932"/>
      <c r="AI79" s="932"/>
      <c r="AJ79" s="932"/>
      <c r="AK79" s="932"/>
      <c r="AL79" s="932"/>
      <c r="AM79" s="932"/>
      <c r="AN79" s="932"/>
      <c r="AO79" s="932"/>
      <c r="AP79" s="932"/>
      <c r="AQ79" s="932"/>
      <c r="AR79" s="933"/>
      <c r="AS79" s="934" t="str">
        <f>IF(ＺＥＨデベロッパー公開情報!AH219="","",ＺＥＨデベロッパー公開情報!AH219)</f>
        <v/>
      </c>
      <c r="AT79" s="934"/>
      <c r="AU79" s="934"/>
      <c r="AV79" s="934"/>
      <c r="AW79" s="934"/>
      <c r="AX79" s="934"/>
      <c r="AY79" s="934"/>
      <c r="AZ79" s="934"/>
      <c r="BA79" s="934"/>
      <c r="BB79" s="934"/>
      <c r="BC79" s="934"/>
      <c r="BD79" s="934"/>
      <c r="BE79" s="934"/>
      <c r="BF79" s="934"/>
      <c r="BG79" s="934"/>
      <c r="BH79" s="934"/>
      <c r="BI79" s="934"/>
      <c r="BJ79" s="934"/>
      <c r="BK79" s="934"/>
      <c r="BL79" s="934"/>
      <c r="BM79" s="934"/>
      <c r="BN79" s="934"/>
      <c r="BO79" s="934"/>
      <c r="BP79" s="934"/>
      <c r="BQ79" s="934"/>
      <c r="BR79" s="934"/>
      <c r="BS79" s="934"/>
      <c r="BT79" s="934"/>
      <c r="BU79" s="934"/>
      <c r="BV79" s="935"/>
      <c r="BW79" s="339"/>
      <c r="BX79" s="339"/>
      <c r="BY79" s="339"/>
      <c r="BZ79" s="339"/>
      <c r="CA79" s="339"/>
      <c r="CB79" s="339"/>
      <c r="CC79" s="339"/>
      <c r="CD79" s="339"/>
      <c r="CE79" s="339"/>
      <c r="CF79" s="343"/>
    </row>
    <row r="80" spans="1:113" s="341" customFormat="1" ht="24.95" customHeight="1">
      <c r="A80" s="955">
        <v>24</v>
      </c>
      <c r="B80" s="956"/>
      <c r="C80" s="910" t="str">
        <f>IF(ＺＥＨデベロッパー公開情報!C220="","",ＺＥＨデベロッパー公開情報!C220)</f>
        <v/>
      </c>
      <c r="D80" s="911"/>
      <c r="E80" s="911"/>
      <c r="F80" s="911"/>
      <c r="G80" s="911"/>
      <c r="H80" s="911"/>
      <c r="I80" s="911"/>
      <c r="J80" s="911"/>
      <c r="K80" s="911"/>
      <c r="L80" s="911"/>
      <c r="M80" s="911"/>
      <c r="N80" s="911"/>
      <c r="O80" s="911"/>
      <c r="P80" s="911"/>
      <c r="Q80" s="911"/>
      <c r="R80" s="911"/>
      <c r="S80" s="911"/>
      <c r="T80" s="911"/>
      <c r="U80" s="911"/>
      <c r="V80" s="911"/>
      <c r="W80" s="911"/>
      <c r="X80" s="911"/>
      <c r="Y80" s="911"/>
      <c r="Z80" s="911"/>
      <c r="AA80" s="911"/>
      <c r="AB80" s="911"/>
      <c r="AC80" s="911"/>
      <c r="AD80" s="911"/>
      <c r="AE80" s="911"/>
      <c r="AF80" s="912" t="str">
        <f>IF(OR(ＺＥＨデベロッパー公開情報!Q220="",ＺＥＨデベロッパー公開情報!W220="",ＺＥＨデベロッパー公開情報!AC220=""),"",ＺＥＨデベロッパー公開情報!Q220&amp;"-"&amp;ＺＥＨデベロッパー公開情報!W220&amp;"-"&amp;ＺＥＨデベロッパー公開情報!AC220)</f>
        <v/>
      </c>
      <c r="AG80" s="913"/>
      <c r="AH80" s="913"/>
      <c r="AI80" s="913"/>
      <c r="AJ80" s="913"/>
      <c r="AK80" s="913"/>
      <c r="AL80" s="913"/>
      <c r="AM80" s="913"/>
      <c r="AN80" s="913"/>
      <c r="AO80" s="913"/>
      <c r="AP80" s="913"/>
      <c r="AQ80" s="913"/>
      <c r="AR80" s="914"/>
      <c r="AS80" s="915" t="str">
        <f>IF(ＺＥＨデベロッパー公開情報!AH220="","",ＺＥＨデベロッパー公開情報!AH220)</f>
        <v/>
      </c>
      <c r="AT80" s="916"/>
      <c r="AU80" s="916"/>
      <c r="AV80" s="916"/>
      <c r="AW80" s="916"/>
      <c r="AX80" s="916"/>
      <c r="AY80" s="916"/>
      <c r="AZ80" s="916"/>
      <c r="BA80" s="916"/>
      <c r="BB80" s="916"/>
      <c r="BC80" s="916"/>
      <c r="BD80" s="916"/>
      <c r="BE80" s="916"/>
      <c r="BF80" s="916"/>
      <c r="BG80" s="916"/>
      <c r="BH80" s="916"/>
      <c r="BI80" s="916"/>
      <c r="BJ80" s="916"/>
      <c r="BK80" s="916"/>
      <c r="BL80" s="916"/>
      <c r="BM80" s="916"/>
      <c r="BN80" s="916"/>
      <c r="BO80" s="916"/>
      <c r="BP80" s="916"/>
      <c r="BQ80" s="916"/>
      <c r="BR80" s="916"/>
      <c r="BS80" s="916"/>
      <c r="BT80" s="916"/>
      <c r="BU80" s="916"/>
      <c r="BV80" s="917"/>
      <c r="BW80" s="339"/>
      <c r="BX80" s="339"/>
      <c r="BY80" s="339"/>
      <c r="BZ80" s="339"/>
      <c r="CA80" s="339"/>
      <c r="CB80" s="339"/>
      <c r="CC80" s="339"/>
      <c r="CD80" s="339"/>
      <c r="CE80" s="339"/>
      <c r="CF80" s="343"/>
    </row>
    <row r="81" spans="1:84" s="341" customFormat="1" ht="24.95" customHeight="1">
      <c r="A81" s="953">
        <v>25</v>
      </c>
      <c r="B81" s="954"/>
      <c r="C81" s="929" t="str">
        <f>IF(ＺＥＨデベロッパー公開情報!C221="","",ＺＥＨデベロッパー公開情報!C221)</f>
        <v/>
      </c>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1" t="str">
        <f>IF(OR(ＺＥＨデベロッパー公開情報!Q221="",ＺＥＨデベロッパー公開情報!W221="",ＺＥＨデベロッパー公開情報!AC221=""),"",ＺＥＨデベロッパー公開情報!Q221&amp;"-"&amp;ＺＥＨデベロッパー公開情報!W221&amp;"-"&amp;ＺＥＨデベロッパー公開情報!AC221)</f>
        <v/>
      </c>
      <c r="AG81" s="932"/>
      <c r="AH81" s="932"/>
      <c r="AI81" s="932"/>
      <c r="AJ81" s="932"/>
      <c r="AK81" s="932"/>
      <c r="AL81" s="932"/>
      <c r="AM81" s="932"/>
      <c r="AN81" s="932"/>
      <c r="AO81" s="932"/>
      <c r="AP81" s="932"/>
      <c r="AQ81" s="932"/>
      <c r="AR81" s="933"/>
      <c r="AS81" s="934" t="str">
        <f>IF(ＺＥＨデベロッパー公開情報!AH221="","",ＺＥＨデベロッパー公開情報!AH221)</f>
        <v/>
      </c>
      <c r="AT81" s="934"/>
      <c r="AU81" s="934"/>
      <c r="AV81" s="934"/>
      <c r="AW81" s="934"/>
      <c r="AX81" s="934"/>
      <c r="AY81" s="934"/>
      <c r="AZ81" s="934"/>
      <c r="BA81" s="934"/>
      <c r="BB81" s="934"/>
      <c r="BC81" s="934"/>
      <c r="BD81" s="934"/>
      <c r="BE81" s="934"/>
      <c r="BF81" s="934"/>
      <c r="BG81" s="934"/>
      <c r="BH81" s="934"/>
      <c r="BI81" s="934"/>
      <c r="BJ81" s="934"/>
      <c r="BK81" s="934"/>
      <c r="BL81" s="934"/>
      <c r="BM81" s="934"/>
      <c r="BN81" s="934"/>
      <c r="BO81" s="934"/>
      <c r="BP81" s="934"/>
      <c r="BQ81" s="934"/>
      <c r="BR81" s="934"/>
      <c r="BS81" s="934"/>
      <c r="BT81" s="934"/>
      <c r="BU81" s="934"/>
      <c r="BV81" s="935"/>
      <c r="BW81" s="339"/>
      <c r="BX81" s="339"/>
      <c r="BY81" s="339"/>
      <c r="BZ81" s="339"/>
      <c r="CA81" s="339"/>
      <c r="CB81" s="339"/>
      <c r="CC81" s="339"/>
      <c r="CD81" s="339"/>
      <c r="CE81" s="339"/>
      <c r="CF81" s="343"/>
    </row>
    <row r="82" spans="1:84" ht="24.95" customHeight="1">
      <c r="A82" s="955">
        <v>26</v>
      </c>
      <c r="B82" s="956"/>
      <c r="C82" s="910" t="str">
        <f>IF(ＺＥＨデベロッパー公開情報!C222="","",ＺＥＨデベロッパー公開情報!C222)</f>
        <v/>
      </c>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1"/>
      <c r="AF82" s="912" t="str">
        <f>IF(OR(ＺＥＨデベロッパー公開情報!Q222="",ＺＥＨデベロッパー公開情報!W222="",ＺＥＨデベロッパー公開情報!AC222=""),"",ＺＥＨデベロッパー公開情報!Q222&amp;"-"&amp;ＺＥＨデベロッパー公開情報!W222&amp;"-"&amp;ＺＥＨデベロッパー公開情報!AC222)</f>
        <v/>
      </c>
      <c r="AG82" s="913"/>
      <c r="AH82" s="913"/>
      <c r="AI82" s="913"/>
      <c r="AJ82" s="913"/>
      <c r="AK82" s="913"/>
      <c r="AL82" s="913"/>
      <c r="AM82" s="913"/>
      <c r="AN82" s="913"/>
      <c r="AO82" s="913"/>
      <c r="AP82" s="913"/>
      <c r="AQ82" s="913"/>
      <c r="AR82" s="914"/>
      <c r="AS82" s="915" t="str">
        <f>IF(ＺＥＨデベロッパー公開情報!AH222="","",ＺＥＨデベロッパー公開情報!AH222)</f>
        <v/>
      </c>
      <c r="AT82" s="916"/>
      <c r="AU82" s="916"/>
      <c r="AV82" s="916"/>
      <c r="AW82" s="916"/>
      <c r="AX82" s="916"/>
      <c r="AY82" s="916"/>
      <c r="AZ82" s="916"/>
      <c r="BA82" s="916"/>
      <c r="BB82" s="916"/>
      <c r="BC82" s="916"/>
      <c r="BD82" s="916"/>
      <c r="BE82" s="916"/>
      <c r="BF82" s="916"/>
      <c r="BG82" s="916"/>
      <c r="BH82" s="916"/>
      <c r="BI82" s="916"/>
      <c r="BJ82" s="916"/>
      <c r="BK82" s="916"/>
      <c r="BL82" s="916"/>
      <c r="BM82" s="916"/>
      <c r="BN82" s="916"/>
      <c r="BO82" s="916"/>
      <c r="BP82" s="916"/>
      <c r="BQ82" s="916"/>
      <c r="BR82" s="916"/>
      <c r="BS82" s="916"/>
      <c r="BT82" s="916"/>
      <c r="BU82" s="916"/>
      <c r="BV82" s="917"/>
    </row>
    <row r="83" spans="1:84" ht="24.95" customHeight="1">
      <c r="A83" s="953">
        <v>27</v>
      </c>
      <c r="B83" s="954"/>
      <c r="C83" s="929" t="str">
        <f>IF(ＺＥＨデベロッパー公開情報!C223="","",ＺＥＨデベロッパー公開情報!C223)</f>
        <v/>
      </c>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1" t="str">
        <f>IF(OR(ＺＥＨデベロッパー公開情報!Q223="",ＺＥＨデベロッパー公開情報!W223="",ＺＥＨデベロッパー公開情報!AC223=""),"",ＺＥＨデベロッパー公開情報!Q223&amp;"-"&amp;ＺＥＨデベロッパー公開情報!W223&amp;"-"&amp;ＺＥＨデベロッパー公開情報!AC223)</f>
        <v/>
      </c>
      <c r="AG83" s="932"/>
      <c r="AH83" s="932"/>
      <c r="AI83" s="932"/>
      <c r="AJ83" s="932"/>
      <c r="AK83" s="932"/>
      <c r="AL83" s="932"/>
      <c r="AM83" s="932"/>
      <c r="AN83" s="932"/>
      <c r="AO83" s="932"/>
      <c r="AP83" s="932"/>
      <c r="AQ83" s="932"/>
      <c r="AR83" s="933"/>
      <c r="AS83" s="934" t="str">
        <f>IF(ＺＥＨデベロッパー公開情報!AH223="","",ＺＥＨデベロッパー公開情報!AH223)</f>
        <v/>
      </c>
      <c r="AT83" s="934"/>
      <c r="AU83" s="934"/>
      <c r="AV83" s="934"/>
      <c r="AW83" s="934"/>
      <c r="AX83" s="934"/>
      <c r="AY83" s="934"/>
      <c r="AZ83" s="934"/>
      <c r="BA83" s="934"/>
      <c r="BB83" s="934"/>
      <c r="BC83" s="934"/>
      <c r="BD83" s="934"/>
      <c r="BE83" s="934"/>
      <c r="BF83" s="934"/>
      <c r="BG83" s="934"/>
      <c r="BH83" s="934"/>
      <c r="BI83" s="934"/>
      <c r="BJ83" s="934"/>
      <c r="BK83" s="934"/>
      <c r="BL83" s="934"/>
      <c r="BM83" s="934"/>
      <c r="BN83" s="934"/>
      <c r="BO83" s="934"/>
      <c r="BP83" s="934"/>
      <c r="BQ83" s="934"/>
      <c r="BR83" s="934"/>
      <c r="BS83" s="934"/>
      <c r="BT83" s="934"/>
      <c r="BU83" s="934"/>
      <c r="BV83" s="935"/>
    </row>
    <row r="84" spans="1:84" ht="24.95" customHeight="1">
      <c r="A84" s="955">
        <v>28</v>
      </c>
      <c r="B84" s="956"/>
      <c r="C84" s="910" t="str">
        <f>IF(ＺＥＨデベロッパー公開情報!C224="","",ＺＥＨデベロッパー公開情報!C224)</f>
        <v/>
      </c>
      <c r="D84" s="911"/>
      <c r="E84" s="911"/>
      <c r="F84" s="911"/>
      <c r="G84" s="911"/>
      <c r="H84" s="911"/>
      <c r="I84" s="911"/>
      <c r="J84" s="911"/>
      <c r="K84" s="911"/>
      <c r="L84" s="911"/>
      <c r="M84" s="911"/>
      <c r="N84" s="911"/>
      <c r="O84" s="911"/>
      <c r="P84" s="911"/>
      <c r="Q84" s="911"/>
      <c r="R84" s="911"/>
      <c r="S84" s="911"/>
      <c r="T84" s="911"/>
      <c r="U84" s="911"/>
      <c r="V84" s="911"/>
      <c r="W84" s="911"/>
      <c r="X84" s="911"/>
      <c r="Y84" s="911"/>
      <c r="Z84" s="911"/>
      <c r="AA84" s="911"/>
      <c r="AB84" s="911"/>
      <c r="AC84" s="911"/>
      <c r="AD84" s="911"/>
      <c r="AE84" s="911"/>
      <c r="AF84" s="912" t="str">
        <f>IF(OR(ＺＥＨデベロッパー公開情報!Q224="",ＺＥＨデベロッパー公開情報!W224="",ＺＥＨデベロッパー公開情報!AC224=""),"",ＺＥＨデベロッパー公開情報!Q224&amp;"-"&amp;ＺＥＨデベロッパー公開情報!W224&amp;"-"&amp;ＺＥＨデベロッパー公開情報!AC224)</f>
        <v/>
      </c>
      <c r="AG84" s="913"/>
      <c r="AH84" s="913"/>
      <c r="AI84" s="913"/>
      <c r="AJ84" s="913"/>
      <c r="AK84" s="913"/>
      <c r="AL84" s="913"/>
      <c r="AM84" s="913"/>
      <c r="AN84" s="913"/>
      <c r="AO84" s="913"/>
      <c r="AP84" s="913"/>
      <c r="AQ84" s="913"/>
      <c r="AR84" s="914"/>
      <c r="AS84" s="915" t="str">
        <f>IF(ＺＥＨデベロッパー公開情報!AH224="","",ＺＥＨデベロッパー公開情報!AH224)</f>
        <v/>
      </c>
      <c r="AT84" s="916"/>
      <c r="AU84" s="916"/>
      <c r="AV84" s="916"/>
      <c r="AW84" s="916"/>
      <c r="AX84" s="916"/>
      <c r="AY84" s="916"/>
      <c r="AZ84" s="916"/>
      <c r="BA84" s="916"/>
      <c r="BB84" s="916"/>
      <c r="BC84" s="916"/>
      <c r="BD84" s="916"/>
      <c r="BE84" s="916"/>
      <c r="BF84" s="916"/>
      <c r="BG84" s="916"/>
      <c r="BH84" s="916"/>
      <c r="BI84" s="916"/>
      <c r="BJ84" s="916"/>
      <c r="BK84" s="916"/>
      <c r="BL84" s="916"/>
      <c r="BM84" s="916"/>
      <c r="BN84" s="916"/>
      <c r="BO84" s="916"/>
      <c r="BP84" s="916"/>
      <c r="BQ84" s="916"/>
      <c r="BR84" s="916"/>
      <c r="BS84" s="916"/>
      <c r="BT84" s="916"/>
      <c r="BU84" s="916"/>
      <c r="BV84" s="917"/>
    </row>
    <row r="85" spans="1:84" ht="24.95" customHeight="1">
      <c r="A85" s="953">
        <v>29</v>
      </c>
      <c r="B85" s="954"/>
      <c r="C85" s="929" t="str">
        <f>IF(ＺＥＨデベロッパー公開情報!C225="","",ＺＥＨデベロッパー公開情報!C225)</f>
        <v/>
      </c>
      <c r="D85" s="930"/>
      <c r="E85" s="930"/>
      <c r="F85" s="930"/>
      <c r="G85" s="930"/>
      <c r="H85" s="930"/>
      <c r="I85" s="930"/>
      <c r="J85" s="930"/>
      <c r="K85" s="930"/>
      <c r="L85" s="930"/>
      <c r="M85" s="930"/>
      <c r="N85" s="930"/>
      <c r="O85" s="930"/>
      <c r="P85" s="930"/>
      <c r="Q85" s="930"/>
      <c r="R85" s="930"/>
      <c r="S85" s="930"/>
      <c r="T85" s="930"/>
      <c r="U85" s="930"/>
      <c r="V85" s="930"/>
      <c r="W85" s="930"/>
      <c r="X85" s="930"/>
      <c r="Y85" s="930"/>
      <c r="Z85" s="930"/>
      <c r="AA85" s="930"/>
      <c r="AB85" s="930"/>
      <c r="AC85" s="930"/>
      <c r="AD85" s="930"/>
      <c r="AE85" s="930"/>
      <c r="AF85" s="931" t="str">
        <f>IF(OR(ＺＥＨデベロッパー公開情報!Q225="",ＺＥＨデベロッパー公開情報!W225="",ＺＥＨデベロッパー公開情報!AC225=""),"",ＺＥＨデベロッパー公開情報!Q225&amp;"-"&amp;ＺＥＨデベロッパー公開情報!W225&amp;"-"&amp;ＺＥＨデベロッパー公開情報!AC225)</f>
        <v/>
      </c>
      <c r="AG85" s="932"/>
      <c r="AH85" s="932"/>
      <c r="AI85" s="932"/>
      <c r="AJ85" s="932"/>
      <c r="AK85" s="932"/>
      <c r="AL85" s="932"/>
      <c r="AM85" s="932"/>
      <c r="AN85" s="932"/>
      <c r="AO85" s="932"/>
      <c r="AP85" s="932"/>
      <c r="AQ85" s="932"/>
      <c r="AR85" s="933"/>
      <c r="AS85" s="934" t="str">
        <f>IF(ＺＥＨデベロッパー公開情報!AH225="","",ＺＥＨデベロッパー公開情報!AH225)</f>
        <v/>
      </c>
      <c r="AT85" s="934"/>
      <c r="AU85" s="934"/>
      <c r="AV85" s="934"/>
      <c r="AW85" s="934"/>
      <c r="AX85" s="934"/>
      <c r="AY85" s="934"/>
      <c r="AZ85" s="934"/>
      <c r="BA85" s="934"/>
      <c r="BB85" s="934"/>
      <c r="BC85" s="934"/>
      <c r="BD85" s="934"/>
      <c r="BE85" s="934"/>
      <c r="BF85" s="934"/>
      <c r="BG85" s="934"/>
      <c r="BH85" s="934"/>
      <c r="BI85" s="934"/>
      <c r="BJ85" s="934"/>
      <c r="BK85" s="934"/>
      <c r="BL85" s="934"/>
      <c r="BM85" s="934"/>
      <c r="BN85" s="934"/>
      <c r="BO85" s="934"/>
      <c r="BP85" s="934"/>
      <c r="BQ85" s="934"/>
      <c r="BR85" s="934"/>
      <c r="BS85" s="934"/>
      <c r="BT85" s="934"/>
      <c r="BU85" s="934"/>
      <c r="BV85" s="935"/>
    </row>
    <row r="86" spans="1:84" ht="24.95" customHeight="1">
      <c r="A86" s="955">
        <v>30</v>
      </c>
      <c r="B86" s="956"/>
      <c r="C86" s="910" t="str">
        <f>IF(ＺＥＨデベロッパー公開情報!C226="","",ＺＥＨデベロッパー公開情報!C226)</f>
        <v/>
      </c>
      <c r="D86" s="911"/>
      <c r="E86" s="911"/>
      <c r="F86" s="911"/>
      <c r="G86" s="911"/>
      <c r="H86" s="911"/>
      <c r="I86" s="911"/>
      <c r="J86" s="911"/>
      <c r="K86" s="911"/>
      <c r="L86" s="911"/>
      <c r="M86" s="911"/>
      <c r="N86" s="911"/>
      <c r="O86" s="911"/>
      <c r="P86" s="911"/>
      <c r="Q86" s="911"/>
      <c r="R86" s="911"/>
      <c r="S86" s="911"/>
      <c r="T86" s="911"/>
      <c r="U86" s="911"/>
      <c r="V86" s="911"/>
      <c r="W86" s="911"/>
      <c r="X86" s="911"/>
      <c r="Y86" s="911"/>
      <c r="Z86" s="911"/>
      <c r="AA86" s="911"/>
      <c r="AB86" s="911"/>
      <c r="AC86" s="911"/>
      <c r="AD86" s="911"/>
      <c r="AE86" s="911"/>
      <c r="AF86" s="912" t="str">
        <f>IF(OR(ＺＥＨデベロッパー公開情報!Q226="",ＺＥＨデベロッパー公開情報!W226="",ＺＥＨデベロッパー公開情報!AC226=""),"",ＺＥＨデベロッパー公開情報!Q226&amp;"-"&amp;ＺＥＨデベロッパー公開情報!W226&amp;"-"&amp;ＺＥＨデベロッパー公開情報!AC226)</f>
        <v/>
      </c>
      <c r="AG86" s="913"/>
      <c r="AH86" s="913"/>
      <c r="AI86" s="913"/>
      <c r="AJ86" s="913"/>
      <c r="AK86" s="913"/>
      <c r="AL86" s="913"/>
      <c r="AM86" s="913"/>
      <c r="AN86" s="913"/>
      <c r="AO86" s="913"/>
      <c r="AP86" s="913"/>
      <c r="AQ86" s="913"/>
      <c r="AR86" s="914"/>
      <c r="AS86" s="915" t="str">
        <f>IF(ＺＥＨデベロッパー公開情報!AH226="","",ＺＥＨデベロッパー公開情報!AH226)</f>
        <v/>
      </c>
      <c r="AT86" s="916"/>
      <c r="AU86" s="916"/>
      <c r="AV86" s="916"/>
      <c r="AW86" s="916"/>
      <c r="AX86" s="916"/>
      <c r="AY86" s="916"/>
      <c r="AZ86" s="916"/>
      <c r="BA86" s="916"/>
      <c r="BB86" s="916"/>
      <c r="BC86" s="916"/>
      <c r="BD86" s="916"/>
      <c r="BE86" s="916"/>
      <c r="BF86" s="916"/>
      <c r="BG86" s="916"/>
      <c r="BH86" s="916"/>
      <c r="BI86" s="916"/>
      <c r="BJ86" s="916"/>
      <c r="BK86" s="916"/>
      <c r="BL86" s="916"/>
      <c r="BM86" s="916"/>
      <c r="BN86" s="916"/>
      <c r="BO86" s="916"/>
      <c r="BP86" s="916"/>
      <c r="BQ86" s="916"/>
      <c r="BR86" s="916"/>
      <c r="BS86" s="916"/>
      <c r="BT86" s="916"/>
      <c r="BU86" s="916"/>
      <c r="BV86" s="917"/>
    </row>
    <row r="87" spans="1:84" ht="24.95" customHeight="1">
      <c r="A87" s="953">
        <v>31</v>
      </c>
      <c r="B87" s="954"/>
      <c r="C87" s="929" t="str">
        <f>IF(ＺＥＨデベロッパー公開情報!C227="","",ＺＥＨデベロッパー公開情報!C227)</f>
        <v/>
      </c>
      <c r="D87" s="930"/>
      <c r="E87" s="930"/>
      <c r="F87" s="930"/>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1" t="str">
        <f>IF(OR(ＺＥＨデベロッパー公開情報!Q227="",ＺＥＨデベロッパー公開情報!W227="",ＺＥＨデベロッパー公開情報!AC227=""),"",ＺＥＨデベロッパー公開情報!Q227&amp;"-"&amp;ＺＥＨデベロッパー公開情報!W227&amp;"-"&amp;ＺＥＨデベロッパー公開情報!AC227)</f>
        <v/>
      </c>
      <c r="AG87" s="932"/>
      <c r="AH87" s="932"/>
      <c r="AI87" s="932"/>
      <c r="AJ87" s="932"/>
      <c r="AK87" s="932"/>
      <c r="AL87" s="932"/>
      <c r="AM87" s="932"/>
      <c r="AN87" s="932"/>
      <c r="AO87" s="932"/>
      <c r="AP87" s="932"/>
      <c r="AQ87" s="932"/>
      <c r="AR87" s="933"/>
      <c r="AS87" s="934" t="str">
        <f>IF(ＺＥＨデベロッパー公開情報!AH227="","",ＺＥＨデベロッパー公開情報!AH227)</f>
        <v/>
      </c>
      <c r="AT87" s="934"/>
      <c r="AU87" s="934"/>
      <c r="AV87" s="934"/>
      <c r="AW87" s="934"/>
      <c r="AX87" s="934"/>
      <c r="AY87" s="934"/>
      <c r="AZ87" s="934"/>
      <c r="BA87" s="934"/>
      <c r="BB87" s="934"/>
      <c r="BC87" s="934"/>
      <c r="BD87" s="934"/>
      <c r="BE87" s="934"/>
      <c r="BF87" s="934"/>
      <c r="BG87" s="934"/>
      <c r="BH87" s="934"/>
      <c r="BI87" s="934"/>
      <c r="BJ87" s="934"/>
      <c r="BK87" s="934"/>
      <c r="BL87" s="934"/>
      <c r="BM87" s="934"/>
      <c r="BN87" s="934"/>
      <c r="BO87" s="934"/>
      <c r="BP87" s="934"/>
      <c r="BQ87" s="934"/>
      <c r="BR87" s="934"/>
      <c r="BS87" s="934"/>
      <c r="BT87" s="934"/>
      <c r="BU87" s="934"/>
      <c r="BV87" s="935"/>
    </row>
    <row r="88" spans="1:84" ht="24.95" customHeight="1">
      <c r="A88" s="955">
        <v>32</v>
      </c>
      <c r="B88" s="956"/>
      <c r="C88" s="910" t="str">
        <f>IF(ＺＥＨデベロッパー公開情報!C228="","",ＺＥＨデベロッパー公開情報!C228)</f>
        <v/>
      </c>
      <c r="D88" s="911"/>
      <c r="E88" s="911"/>
      <c r="F88" s="911"/>
      <c r="G88" s="911"/>
      <c r="H88" s="911"/>
      <c r="I88" s="911"/>
      <c r="J88" s="911"/>
      <c r="K88" s="911"/>
      <c r="L88" s="911"/>
      <c r="M88" s="911"/>
      <c r="N88" s="911"/>
      <c r="O88" s="911"/>
      <c r="P88" s="911"/>
      <c r="Q88" s="911"/>
      <c r="R88" s="911"/>
      <c r="S88" s="911"/>
      <c r="T88" s="911"/>
      <c r="U88" s="911"/>
      <c r="V88" s="911"/>
      <c r="W88" s="911"/>
      <c r="X88" s="911"/>
      <c r="Y88" s="911"/>
      <c r="Z88" s="911"/>
      <c r="AA88" s="911"/>
      <c r="AB88" s="911"/>
      <c r="AC88" s="911"/>
      <c r="AD88" s="911"/>
      <c r="AE88" s="911"/>
      <c r="AF88" s="912" t="str">
        <f>IF(OR(ＺＥＨデベロッパー公開情報!Q228="",ＺＥＨデベロッパー公開情報!W228="",ＺＥＨデベロッパー公開情報!AC228=""),"",ＺＥＨデベロッパー公開情報!Q228&amp;"-"&amp;ＺＥＨデベロッパー公開情報!W228&amp;"-"&amp;ＺＥＨデベロッパー公開情報!AC228)</f>
        <v/>
      </c>
      <c r="AG88" s="913"/>
      <c r="AH88" s="913"/>
      <c r="AI88" s="913"/>
      <c r="AJ88" s="913"/>
      <c r="AK88" s="913"/>
      <c r="AL88" s="913"/>
      <c r="AM88" s="913"/>
      <c r="AN88" s="913"/>
      <c r="AO88" s="913"/>
      <c r="AP88" s="913"/>
      <c r="AQ88" s="913"/>
      <c r="AR88" s="914"/>
      <c r="AS88" s="915" t="str">
        <f>IF(ＺＥＨデベロッパー公開情報!AH228="","",ＺＥＨデベロッパー公開情報!AH228)</f>
        <v/>
      </c>
      <c r="AT88" s="916"/>
      <c r="AU88" s="916"/>
      <c r="AV88" s="916"/>
      <c r="AW88" s="916"/>
      <c r="AX88" s="916"/>
      <c r="AY88" s="916"/>
      <c r="AZ88" s="916"/>
      <c r="BA88" s="916"/>
      <c r="BB88" s="916"/>
      <c r="BC88" s="916"/>
      <c r="BD88" s="916"/>
      <c r="BE88" s="916"/>
      <c r="BF88" s="916"/>
      <c r="BG88" s="916"/>
      <c r="BH88" s="916"/>
      <c r="BI88" s="916"/>
      <c r="BJ88" s="916"/>
      <c r="BK88" s="916"/>
      <c r="BL88" s="916"/>
      <c r="BM88" s="916"/>
      <c r="BN88" s="916"/>
      <c r="BO88" s="916"/>
      <c r="BP88" s="916"/>
      <c r="BQ88" s="916"/>
      <c r="BR88" s="916"/>
      <c r="BS88" s="916"/>
      <c r="BT88" s="916"/>
      <c r="BU88" s="916"/>
      <c r="BV88" s="917"/>
    </row>
    <row r="89" spans="1:84" ht="24.95" customHeight="1">
      <c r="A89" s="953">
        <v>33</v>
      </c>
      <c r="B89" s="954"/>
      <c r="C89" s="929" t="str">
        <f>IF(ＺＥＨデベロッパー公開情報!C229="","",ＺＥＨデベロッパー公開情報!C229)</f>
        <v/>
      </c>
      <c r="D89" s="930"/>
      <c r="E89" s="930"/>
      <c r="F89" s="930"/>
      <c r="G89" s="930"/>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1" t="str">
        <f>IF(OR(ＺＥＨデベロッパー公開情報!Q229="",ＺＥＨデベロッパー公開情報!W229="",ＺＥＨデベロッパー公開情報!AC229=""),"",ＺＥＨデベロッパー公開情報!Q229&amp;"-"&amp;ＺＥＨデベロッパー公開情報!W229&amp;"-"&amp;ＺＥＨデベロッパー公開情報!AC229)</f>
        <v/>
      </c>
      <c r="AG89" s="932"/>
      <c r="AH89" s="932"/>
      <c r="AI89" s="932"/>
      <c r="AJ89" s="932"/>
      <c r="AK89" s="932"/>
      <c r="AL89" s="932"/>
      <c r="AM89" s="932"/>
      <c r="AN89" s="932"/>
      <c r="AO89" s="932"/>
      <c r="AP89" s="932"/>
      <c r="AQ89" s="932"/>
      <c r="AR89" s="933"/>
      <c r="AS89" s="934" t="str">
        <f>IF(ＺＥＨデベロッパー公開情報!AH229="","",ＺＥＨデベロッパー公開情報!AH229)</f>
        <v/>
      </c>
      <c r="AT89" s="934"/>
      <c r="AU89" s="934"/>
      <c r="AV89" s="934"/>
      <c r="AW89" s="934"/>
      <c r="AX89" s="934"/>
      <c r="AY89" s="934"/>
      <c r="AZ89" s="934"/>
      <c r="BA89" s="934"/>
      <c r="BB89" s="934"/>
      <c r="BC89" s="934"/>
      <c r="BD89" s="934"/>
      <c r="BE89" s="934"/>
      <c r="BF89" s="934"/>
      <c r="BG89" s="934"/>
      <c r="BH89" s="934"/>
      <c r="BI89" s="934"/>
      <c r="BJ89" s="934"/>
      <c r="BK89" s="934"/>
      <c r="BL89" s="934"/>
      <c r="BM89" s="934"/>
      <c r="BN89" s="934"/>
      <c r="BO89" s="934"/>
      <c r="BP89" s="934"/>
      <c r="BQ89" s="934"/>
      <c r="BR89" s="934"/>
      <c r="BS89" s="934"/>
      <c r="BT89" s="934"/>
      <c r="BU89" s="934"/>
      <c r="BV89" s="935"/>
    </row>
    <row r="90" spans="1:84" ht="24.95" customHeight="1">
      <c r="A90" s="955">
        <v>34</v>
      </c>
      <c r="B90" s="956"/>
      <c r="C90" s="910" t="str">
        <f>IF(ＺＥＨデベロッパー公開情報!C230="","",ＺＥＨデベロッパー公開情報!C230)</f>
        <v/>
      </c>
      <c r="D90" s="911"/>
      <c r="E90" s="911"/>
      <c r="F90" s="911"/>
      <c r="G90" s="911"/>
      <c r="H90" s="911"/>
      <c r="I90" s="911"/>
      <c r="J90" s="911"/>
      <c r="K90" s="911"/>
      <c r="L90" s="911"/>
      <c r="M90" s="911"/>
      <c r="N90" s="911"/>
      <c r="O90" s="911"/>
      <c r="P90" s="911"/>
      <c r="Q90" s="911"/>
      <c r="R90" s="911"/>
      <c r="S90" s="911"/>
      <c r="T90" s="911"/>
      <c r="U90" s="911"/>
      <c r="V90" s="911"/>
      <c r="W90" s="911"/>
      <c r="X90" s="911"/>
      <c r="Y90" s="911"/>
      <c r="Z90" s="911"/>
      <c r="AA90" s="911"/>
      <c r="AB90" s="911"/>
      <c r="AC90" s="911"/>
      <c r="AD90" s="911"/>
      <c r="AE90" s="911"/>
      <c r="AF90" s="912" t="str">
        <f>IF(OR(ＺＥＨデベロッパー公開情報!Q230="",ＺＥＨデベロッパー公開情報!W230="",ＺＥＨデベロッパー公開情報!AC230=""),"",ＺＥＨデベロッパー公開情報!Q230&amp;"-"&amp;ＺＥＨデベロッパー公開情報!W230&amp;"-"&amp;ＺＥＨデベロッパー公開情報!AC230)</f>
        <v/>
      </c>
      <c r="AG90" s="913"/>
      <c r="AH90" s="913"/>
      <c r="AI90" s="913"/>
      <c r="AJ90" s="913"/>
      <c r="AK90" s="913"/>
      <c r="AL90" s="913"/>
      <c r="AM90" s="913"/>
      <c r="AN90" s="913"/>
      <c r="AO90" s="913"/>
      <c r="AP90" s="913"/>
      <c r="AQ90" s="913"/>
      <c r="AR90" s="914"/>
      <c r="AS90" s="915" t="str">
        <f>IF(ＺＥＨデベロッパー公開情報!AH230="","",ＺＥＨデベロッパー公開情報!AH230)</f>
        <v/>
      </c>
      <c r="AT90" s="916"/>
      <c r="AU90" s="916"/>
      <c r="AV90" s="916"/>
      <c r="AW90" s="916"/>
      <c r="AX90" s="916"/>
      <c r="AY90" s="916"/>
      <c r="AZ90" s="916"/>
      <c r="BA90" s="916"/>
      <c r="BB90" s="916"/>
      <c r="BC90" s="916"/>
      <c r="BD90" s="916"/>
      <c r="BE90" s="916"/>
      <c r="BF90" s="916"/>
      <c r="BG90" s="916"/>
      <c r="BH90" s="916"/>
      <c r="BI90" s="916"/>
      <c r="BJ90" s="916"/>
      <c r="BK90" s="916"/>
      <c r="BL90" s="916"/>
      <c r="BM90" s="916"/>
      <c r="BN90" s="916"/>
      <c r="BO90" s="916"/>
      <c r="BP90" s="916"/>
      <c r="BQ90" s="916"/>
      <c r="BR90" s="916"/>
      <c r="BS90" s="916"/>
      <c r="BT90" s="916"/>
      <c r="BU90" s="916"/>
      <c r="BV90" s="917"/>
    </row>
    <row r="91" spans="1:84" ht="24.95" customHeight="1">
      <c r="A91" s="953">
        <v>35</v>
      </c>
      <c r="B91" s="954"/>
      <c r="C91" s="929" t="str">
        <f>IF(ＺＥＨデベロッパー公開情報!C231="","",ＺＥＨデベロッパー公開情報!C231)</f>
        <v/>
      </c>
      <c r="D91" s="930"/>
      <c r="E91" s="930"/>
      <c r="F91" s="930"/>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1" t="str">
        <f>IF(OR(ＺＥＨデベロッパー公開情報!Q231="",ＺＥＨデベロッパー公開情報!W231="",ＺＥＨデベロッパー公開情報!AC231=""),"",ＺＥＨデベロッパー公開情報!Q231&amp;"-"&amp;ＺＥＨデベロッパー公開情報!W231&amp;"-"&amp;ＺＥＨデベロッパー公開情報!AC231)</f>
        <v/>
      </c>
      <c r="AG91" s="932"/>
      <c r="AH91" s="932"/>
      <c r="AI91" s="932"/>
      <c r="AJ91" s="932"/>
      <c r="AK91" s="932"/>
      <c r="AL91" s="932"/>
      <c r="AM91" s="932"/>
      <c r="AN91" s="932"/>
      <c r="AO91" s="932"/>
      <c r="AP91" s="932"/>
      <c r="AQ91" s="932"/>
      <c r="AR91" s="933"/>
      <c r="AS91" s="934" t="str">
        <f>IF(ＺＥＨデベロッパー公開情報!AH231="","",ＺＥＨデベロッパー公開情報!AH231)</f>
        <v/>
      </c>
      <c r="AT91" s="934"/>
      <c r="AU91" s="934"/>
      <c r="AV91" s="934"/>
      <c r="AW91" s="934"/>
      <c r="AX91" s="934"/>
      <c r="AY91" s="934"/>
      <c r="AZ91" s="934"/>
      <c r="BA91" s="934"/>
      <c r="BB91" s="934"/>
      <c r="BC91" s="934"/>
      <c r="BD91" s="934"/>
      <c r="BE91" s="934"/>
      <c r="BF91" s="934"/>
      <c r="BG91" s="934"/>
      <c r="BH91" s="934"/>
      <c r="BI91" s="934"/>
      <c r="BJ91" s="934"/>
      <c r="BK91" s="934"/>
      <c r="BL91" s="934"/>
      <c r="BM91" s="934"/>
      <c r="BN91" s="934"/>
      <c r="BO91" s="934"/>
      <c r="BP91" s="934"/>
      <c r="BQ91" s="934"/>
      <c r="BR91" s="934"/>
      <c r="BS91" s="934"/>
      <c r="BT91" s="934"/>
      <c r="BU91" s="934"/>
      <c r="BV91" s="935"/>
    </row>
    <row r="92" spans="1:84" ht="24.95" customHeight="1">
      <c r="A92" s="955">
        <v>36</v>
      </c>
      <c r="B92" s="956"/>
      <c r="C92" s="910" t="str">
        <f>IF(ＺＥＨデベロッパー公開情報!C232="","",ＺＥＨデベロッパー公開情報!C232)</f>
        <v/>
      </c>
      <c r="D92" s="911"/>
      <c r="E92" s="911"/>
      <c r="F92" s="911"/>
      <c r="G92" s="911"/>
      <c r="H92" s="911"/>
      <c r="I92" s="911"/>
      <c r="J92" s="911"/>
      <c r="K92" s="911"/>
      <c r="L92" s="911"/>
      <c r="M92" s="911"/>
      <c r="N92" s="911"/>
      <c r="O92" s="911"/>
      <c r="P92" s="911"/>
      <c r="Q92" s="911"/>
      <c r="R92" s="911"/>
      <c r="S92" s="911"/>
      <c r="T92" s="911"/>
      <c r="U92" s="911"/>
      <c r="V92" s="911"/>
      <c r="W92" s="911"/>
      <c r="X92" s="911"/>
      <c r="Y92" s="911"/>
      <c r="Z92" s="911"/>
      <c r="AA92" s="911"/>
      <c r="AB92" s="911"/>
      <c r="AC92" s="911"/>
      <c r="AD92" s="911"/>
      <c r="AE92" s="911"/>
      <c r="AF92" s="912" t="str">
        <f>IF(OR(ＺＥＨデベロッパー公開情報!Q232="",ＺＥＨデベロッパー公開情報!W232="",ＺＥＨデベロッパー公開情報!AC232=""),"",ＺＥＨデベロッパー公開情報!Q232&amp;"-"&amp;ＺＥＨデベロッパー公開情報!W232&amp;"-"&amp;ＺＥＨデベロッパー公開情報!AC232)</f>
        <v/>
      </c>
      <c r="AG92" s="913"/>
      <c r="AH92" s="913"/>
      <c r="AI92" s="913"/>
      <c r="AJ92" s="913"/>
      <c r="AK92" s="913"/>
      <c r="AL92" s="913"/>
      <c r="AM92" s="913"/>
      <c r="AN92" s="913"/>
      <c r="AO92" s="913"/>
      <c r="AP92" s="913"/>
      <c r="AQ92" s="913"/>
      <c r="AR92" s="914"/>
      <c r="AS92" s="915" t="str">
        <f>IF(ＺＥＨデベロッパー公開情報!AH232="","",ＺＥＨデベロッパー公開情報!AH232)</f>
        <v/>
      </c>
      <c r="AT92" s="916"/>
      <c r="AU92" s="916"/>
      <c r="AV92" s="916"/>
      <c r="AW92" s="916"/>
      <c r="AX92" s="916"/>
      <c r="AY92" s="916"/>
      <c r="AZ92" s="916"/>
      <c r="BA92" s="916"/>
      <c r="BB92" s="916"/>
      <c r="BC92" s="916"/>
      <c r="BD92" s="916"/>
      <c r="BE92" s="916"/>
      <c r="BF92" s="916"/>
      <c r="BG92" s="916"/>
      <c r="BH92" s="916"/>
      <c r="BI92" s="916"/>
      <c r="BJ92" s="916"/>
      <c r="BK92" s="916"/>
      <c r="BL92" s="916"/>
      <c r="BM92" s="916"/>
      <c r="BN92" s="916"/>
      <c r="BO92" s="916"/>
      <c r="BP92" s="916"/>
      <c r="BQ92" s="916"/>
      <c r="BR92" s="916"/>
      <c r="BS92" s="916"/>
      <c r="BT92" s="916"/>
      <c r="BU92" s="916"/>
      <c r="BV92" s="917"/>
    </row>
    <row r="93" spans="1:84" ht="24.95" customHeight="1">
      <c r="A93" s="953">
        <v>37</v>
      </c>
      <c r="B93" s="954"/>
      <c r="C93" s="929" t="str">
        <f>IF(ＺＥＨデベロッパー公開情報!C233="","",ＺＥＨデベロッパー公開情報!C233)</f>
        <v/>
      </c>
      <c r="D93" s="930"/>
      <c r="E93" s="930"/>
      <c r="F93" s="930"/>
      <c r="G93" s="930"/>
      <c r="H93" s="930"/>
      <c r="I93" s="930"/>
      <c r="J93" s="930"/>
      <c r="K93" s="930"/>
      <c r="L93" s="930"/>
      <c r="M93" s="930"/>
      <c r="N93" s="930"/>
      <c r="O93" s="930"/>
      <c r="P93" s="930"/>
      <c r="Q93" s="930"/>
      <c r="R93" s="930"/>
      <c r="S93" s="930"/>
      <c r="T93" s="930"/>
      <c r="U93" s="930"/>
      <c r="V93" s="930"/>
      <c r="W93" s="930"/>
      <c r="X93" s="930"/>
      <c r="Y93" s="930"/>
      <c r="Z93" s="930"/>
      <c r="AA93" s="930"/>
      <c r="AB93" s="930"/>
      <c r="AC93" s="930"/>
      <c r="AD93" s="930"/>
      <c r="AE93" s="930"/>
      <c r="AF93" s="931" t="str">
        <f>IF(OR(ＺＥＨデベロッパー公開情報!Q233="",ＺＥＨデベロッパー公開情報!W233="",ＺＥＨデベロッパー公開情報!AC233=""),"",ＺＥＨデベロッパー公開情報!Q233&amp;"-"&amp;ＺＥＨデベロッパー公開情報!W233&amp;"-"&amp;ＺＥＨデベロッパー公開情報!AC233)</f>
        <v/>
      </c>
      <c r="AG93" s="932"/>
      <c r="AH93" s="932"/>
      <c r="AI93" s="932"/>
      <c r="AJ93" s="932"/>
      <c r="AK93" s="932"/>
      <c r="AL93" s="932"/>
      <c r="AM93" s="932"/>
      <c r="AN93" s="932"/>
      <c r="AO93" s="932"/>
      <c r="AP93" s="932"/>
      <c r="AQ93" s="932"/>
      <c r="AR93" s="933"/>
      <c r="AS93" s="934" t="str">
        <f>IF(ＺＥＨデベロッパー公開情報!AH233="","",ＺＥＨデベロッパー公開情報!AH233)</f>
        <v/>
      </c>
      <c r="AT93" s="934"/>
      <c r="AU93" s="934"/>
      <c r="AV93" s="934"/>
      <c r="AW93" s="934"/>
      <c r="AX93" s="934"/>
      <c r="AY93" s="934"/>
      <c r="AZ93" s="934"/>
      <c r="BA93" s="934"/>
      <c r="BB93" s="934"/>
      <c r="BC93" s="934"/>
      <c r="BD93" s="934"/>
      <c r="BE93" s="934"/>
      <c r="BF93" s="934"/>
      <c r="BG93" s="934"/>
      <c r="BH93" s="934"/>
      <c r="BI93" s="934"/>
      <c r="BJ93" s="934"/>
      <c r="BK93" s="934"/>
      <c r="BL93" s="934"/>
      <c r="BM93" s="934"/>
      <c r="BN93" s="934"/>
      <c r="BO93" s="934"/>
      <c r="BP93" s="934"/>
      <c r="BQ93" s="934"/>
      <c r="BR93" s="934"/>
      <c r="BS93" s="934"/>
      <c r="BT93" s="934"/>
      <c r="BU93" s="934"/>
      <c r="BV93" s="935"/>
    </row>
    <row r="94" spans="1:84" ht="24.95" customHeight="1">
      <c r="A94" s="955">
        <v>38</v>
      </c>
      <c r="B94" s="956"/>
      <c r="C94" s="910" t="str">
        <f>IF(ＺＥＨデベロッパー公開情報!C234="","",ＺＥＨデベロッパー公開情報!C234)</f>
        <v/>
      </c>
      <c r="D94" s="911"/>
      <c r="E94" s="911"/>
      <c r="F94" s="911"/>
      <c r="G94" s="911"/>
      <c r="H94" s="911"/>
      <c r="I94" s="911"/>
      <c r="J94" s="911"/>
      <c r="K94" s="911"/>
      <c r="L94" s="911"/>
      <c r="M94" s="911"/>
      <c r="N94" s="911"/>
      <c r="O94" s="911"/>
      <c r="P94" s="911"/>
      <c r="Q94" s="911"/>
      <c r="R94" s="911"/>
      <c r="S94" s="911"/>
      <c r="T94" s="911"/>
      <c r="U94" s="911"/>
      <c r="V94" s="911"/>
      <c r="W94" s="911"/>
      <c r="X94" s="911"/>
      <c r="Y94" s="911"/>
      <c r="Z94" s="911"/>
      <c r="AA94" s="911"/>
      <c r="AB94" s="911"/>
      <c r="AC94" s="911"/>
      <c r="AD94" s="911"/>
      <c r="AE94" s="911"/>
      <c r="AF94" s="912" t="str">
        <f>IF(OR(ＺＥＨデベロッパー公開情報!Q234="",ＺＥＨデベロッパー公開情報!W234="",ＺＥＨデベロッパー公開情報!AC234=""),"",ＺＥＨデベロッパー公開情報!Q234&amp;"-"&amp;ＺＥＨデベロッパー公開情報!W234&amp;"-"&amp;ＺＥＨデベロッパー公開情報!AC234)</f>
        <v/>
      </c>
      <c r="AG94" s="913"/>
      <c r="AH94" s="913"/>
      <c r="AI94" s="913"/>
      <c r="AJ94" s="913"/>
      <c r="AK94" s="913"/>
      <c r="AL94" s="913"/>
      <c r="AM94" s="913"/>
      <c r="AN94" s="913"/>
      <c r="AO94" s="913"/>
      <c r="AP94" s="913"/>
      <c r="AQ94" s="913"/>
      <c r="AR94" s="914"/>
      <c r="AS94" s="915" t="str">
        <f>IF(ＺＥＨデベロッパー公開情報!AH234="","",ＺＥＨデベロッパー公開情報!AH234)</f>
        <v/>
      </c>
      <c r="AT94" s="916"/>
      <c r="AU94" s="916"/>
      <c r="AV94" s="916"/>
      <c r="AW94" s="916"/>
      <c r="AX94" s="916"/>
      <c r="AY94" s="916"/>
      <c r="AZ94" s="916"/>
      <c r="BA94" s="916"/>
      <c r="BB94" s="916"/>
      <c r="BC94" s="916"/>
      <c r="BD94" s="916"/>
      <c r="BE94" s="916"/>
      <c r="BF94" s="916"/>
      <c r="BG94" s="916"/>
      <c r="BH94" s="916"/>
      <c r="BI94" s="916"/>
      <c r="BJ94" s="916"/>
      <c r="BK94" s="916"/>
      <c r="BL94" s="916"/>
      <c r="BM94" s="916"/>
      <c r="BN94" s="916"/>
      <c r="BO94" s="916"/>
      <c r="BP94" s="916"/>
      <c r="BQ94" s="916"/>
      <c r="BR94" s="916"/>
      <c r="BS94" s="916"/>
      <c r="BT94" s="916"/>
      <c r="BU94" s="916"/>
      <c r="BV94" s="917"/>
    </row>
    <row r="95" spans="1:84" ht="24.95" customHeight="1">
      <c r="A95" s="953">
        <v>39</v>
      </c>
      <c r="B95" s="954"/>
      <c r="C95" s="929" t="str">
        <f>IF(ＺＥＨデベロッパー公開情報!C235="","",ＺＥＨデベロッパー公開情報!C235)</f>
        <v/>
      </c>
      <c r="D95" s="930"/>
      <c r="E95" s="930"/>
      <c r="F95" s="930"/>
      <c r="G95" s="930"/>
      <c r="H95" s="930"/>
      <c r="I95" s="930"/>
      <c r="J95" s="930"/>
      <c r="K95" s="930"/>
      <c r="L95" s="930"/>
      <c r="M95" s="930"/>
      <c r="N95" s="930"/>
      <c r="O95" s="930"/>
      <c r="P95" s="930"/>
      <c r="Q95" s="930"/>
      <c r="R95" s="930"/>
      <c r="S95" s="930"/>
      <c r="T95" s="930"/>
      <c r="U95" s="930"/>
      <c r="V95" s="930"/>
      <c r="W95" s="930"/>
      <c r="X95" s="930"/>
      <c r="Y95" s="930"/>
      <c r="Z95" s="930"/>
      <c r="AA95" s="930"/>
      <c r="AB95" s="930"/>
      <c r="AC95" s="930"/>
      <c r="AD95" s="930"/>
      <c r="AE95" s="930"/>
      <c r="AF95" s="931" t="str">
        <f>IF(OR(ＺＥＨデベロッパー公開情報!Q235="",ＺＥＨデベロッパー公開情報!W235="",ＺＥＨデベロッパー公開情報!AC235=""),"",ＺＥＨデベロッパー公開情報!Q235&amp;"-"&amp;ＺＥＨデベロッパー公開情報!W235&amp;"-"&amp;ＺＥＨデベロッパー公開情報!AC235)</f>
        <v/>
      </c>
      <c r="AG95" s="932"/>
      <c r="AH95" s="932"/>
      <c r="AI95" s="932"/>
      <c r="AJ95" s="932"/>
      <c r="AK95" s="932"/>
      <c r="AL95" s="932"/>
      <c r="AM95" s="932"/>
      <c r="AN95" s="932"/>
      <c r="AO95" s="932"/>
      <c r="AP95" s="932"/>
      <c r="AQ95" s="932"/>
      <c r="AR95" s="933"/>
      <c r="AS95" s="934" t="str">
        <f>IF(ＺＥＨデベロッパー公開情報!AH235="","",ＺＥＨデベロッパー公開情報!AH235)</f>
        <v/>
      </c>
      <c r="AT95" s="934"/>
      <c r="AU95" s="934"/>
      <c r="AV95" s="934"/>
      <c r="AW95" s="934"/>
      <c r="AX95" s="934"/>
      <c r="AY95" s="934"/>
      <c r="AZ95" s="934"/>
      <c r="BA95" s="934"/>
      <c r="BB95" s="934"/>
      <c r="BC95" s="934"/>
      <c r="BD95" s="934"/>
      <c r="BE95" s="934"/>
      <c r="BF95" s="934"/>
      <c r="BG95" s="934"/>
      <c r="BH95" s="934"/>
      <c r="BI95" s="934"/>
      <c r="BJ95" s="934"/>
      <c r="BK95" s="934"/>
      <c r="BL95" s="934"/>
      <c r="BM95" s="934"/>
      <c r="BN95" s="934"/>
      <c r="BO95" s="934"/>
      <c r="BP95" s="934"/>
      <c r="BQ95" s="934"/>
      <c r="BR95" s="934"/>
      <c r="BS95" s="934"/>
      <c r="BT95" s="934"/>
      <c r="BU95" s="934"/>
      <c r="BV95" s="935"/>
    </row>
    <row r="96" spans="1:84" ht="24.95" customHeight="1">
      <c r="A96" s="955">
        <v>40</v>
      </c>
      <c r="B96" s="956"/>
      <c r="C96" s="910" t="str">
        <f>IF(ＺＥＨデベロッパー公開情報!C236="","",ＺＥＨデベロッパー公開情報!C236)</f>
        <v/>
      </c>
      <c r="D96" s="911"/>
      <c r="E96" s="911"/>
      <c r="F96" s="911"/>
      <c r="G96" s="911"/>
      <c r="H96" s="911"/>
      <c r="I96" s="911"/>
      <c r="J96" s="911"/>
      <c r="K96" s="911"/>
      <c r="L96" s="911"/>
      <c r="M96" s="911"/>
      <c r="N96" s="911"/>
      <c r="O96" s="911"/>
      <c r="P96" s="911"/>
      <c r="Q96" s="911"/>
      <c r="R96" s="911"/>
      <c r="S96" s="911"/>
      <c r="T96" s="911"/>
      <c r="U96" s="911"/>
      <c r="V96" s="911"/>
      <c r="W96" s="911"/>
      <c r="X96" s="911"/>
      <c r="Y96" s="911"/>
      <c r="Z96" s="911"/>
      <c r="AA96" s="911"/>
      <c r="AB96" s="911"/>
      <c r="AC96" s="911"/>
      <c r="AD96" s="911"/>
      <c r="AE96" s="911"/>
      <c r="AF96" s="912" t="str">
        <f>IF(OR(ＺＥＨデベロッパー公開情報!Q236="",ＺＥＨデベロッパー公開情報!W236="",ＺＥＨデベロッパー公開情報!AC236=""),"",ＺＥＨデベロッパー公開情報!Q236&amp;"-"&amp;ＺＥＨデベロッパー公開情報!W236&amp;"-"&amp;ＺＥＨデベロッパー公開情報!AC236)</f>
        <v/>
      </c>
      <c r="AG96" s="913"/>
      <c r="AH96" s="913"/>
      <c r="AI96" s="913"/>
      <c r="AJ96" s="913"/>
      <c r="AK96" s="913"/>
      <c r="AL96" s="913"/>
      <c r="AM96" s="913"/>
      <c r="AN96" s="913"/>
      <c r="AO96" s="913"/>
      <c r="AP96" s="913"/>
      <c r="AQ96" s="913"/>
      <c r="AR96" s="914"/>
      <c r="AS96" s="915" t="str">
        <f>IF(ＺＥＨデベロッパー公開情報!AH236="","",ＺＥＨデベロッパー公開情報!AH236)</f>
        <v/>
      </c>
      <c r="AT96" s="916"/>
      <c r="AU96" s="916"/>
      <c r="AV96" s="916"/>
      <c r="AW96" s="916"/>
      <c r="AX96" s="916"/>
      <c r="AY96" s="916"/>
      <c r="AZ96" s="916"/>
      <c r="BA96" s="916"/>
      <c r="BB96" s="916"/>
      <c r="BC96" s="916"/>
      <c r="BD96" s="916"/>
      <c r="BE96" s="916"/>
      <c r="BF96" s="916"/>
      <c r="BG96" s="916"/>
      <c r="BH96" s="916"/>
      <c r="BI96" s="916"/>
      <c r="BJ96" s="916"/>
      <c r="BK96" s="916"/>
      <c r="BL96" s="916"/>
      <c r="BM96" s="916"/>
      <c r="BN96" s="916"/>
      <c r="BO96" s="916"/>
      <c r="BP96" s="916"/>
      <c r="BQ96" s="916"/>
      <c r="BR96" s="916"/>
      <c r="BS96" s="916"/>
      <c r="BT96" s="916"/>
      <c r="BU96" s="916"/>
      <c r="BV96" s="917"/>
    </row>
    <row r="97" spans="1:113" s="328" customFormat="1" ht="17.25" customHeight="1">
      <c r="A97" s="158"/>
      <c r="B97" s="284"/>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c r="AG97" s="331"/>
      <c r="AH97" s="331"/>
      <c r="AI97" s="331"/>
      <c r="AJ97" s="332"/>
      <c r="AK97" s="332"/>
      <c r="AL97" s="332"/>
      <c r="AM97" s="332"/>
      <c r="AN97" s="332"/>
      <c r="AO97" s="332"/>
      <c r="AP97" s="333"/>
      <c r="AQ97" s="333"/>
      <c r="AR97" s="333"/>
      <c r="AS97" s="334"/>
      <c r="AT97" s="334"/>
      <c r="AU97" s="334"/>
      <c r="AV97" s="334"/>
      <c r="AW97" s="331"/>
      <c r="AX97" s="331"/>
      <c r="AY97" s="331"/>
      <c r="AZ97" s="331"/>
      <c r="BA97" s="335"/>
      <c r="BB97" s="335"/>
      <c r="BC97" s="335"/>
      <c r="BD97" s="335"/>
      <c r="BE97" s="335"/>
      <c r="BF97" s="335"/>
      <c r="BG97" s="335"/>
      <c r="BH97" s="335"/>
      <c r="BI97" s="763"/>
      <c r="BJ97" s="763"/>
      <c r="BK97" s="763"/>
      <c r="BL97" s="763"/>
      <c r="BM97" s="772"/>
      <c r="BN97" s="772"/>
      <c r="BO97" s="763"/>
      <c r="BP97" s="763"/>
      <c r="BQ97" s="763"/>
      <c r="BR97" s="772"/>
      <c r="BS97" s="772"/>
      <c r="BT97" s="763"/>
      <c r="BU97" s="763"/>
      <c r="BV97" s="271"/>
      <c r="BW97" s="330"/>
      <c r="BX97" s="330"/>
      <c r="BY97" s="330"/>
      <c r="BZ97" s="330"/>
      <c r="CA97" s="330"/>
      <c r="CB97" s="330"/>
      <c r="CC97" s="330"/>
      <c r="CD97" s="330"/>
      <c r="CE97" s="330"/>
      <c r="CF97" s="330"/>
      <c r="CG97" s="330"/>
      <c r="CH97" s="330"/>
      <c r="CI97" s="330"/>
      <c r="CJ97" s="330"/>
      <c r="CK97" s="164"/>
      <c r="CL97" s="164"/>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row>
    <row r="98" spans="1:113" s="328" customFormat="1" ht="3" customHeight="1">
      <c r="A98" s="158"/>
      <c r="B98" s="284"/>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c r="AA98" s="331"/>
      <c r="AB98" s="331"/>
      <c r="AC98" s="331"/>
      <c r="AD98" s="331"/>
      <c r="AE98" s="331"/>
      <c r="AF98" s="331"/>
      <c r="AG98" s="331"/>
      <c r="AH98" s="331"/>
      <c r="AI98" s="331"/>
      <c r="AJ98" s="332"/>
      <c r="AK98" s="332"/>
      <c r="AL98" s="332"/>
      <c r="AM98" s="332"/>
      <c r="AN98" s="332"/>
      <c r="AO98" s="332"/>
      <c r="AP98" s="333"/>
      <c r="AQ98" s="333"/>
      <c r="AR98" s="333"/>
      <c r="AS98" s="334"/>
      <c r="AT98" s="334"/>
      <c r="AU98" s="334"/>
      <c r="AV98" s="334"/>
      <c r="AW98" s="331"/>
      <c r="AX98" s="331"/>
      <c r="AY98" s="331"/>
      <c r="AZ98" s="331"/>
      <c r="BA98" s="335"/>
      <c r="BB98" s="335"/>
      <c r="BC98" s="335"/>
      <c r="BD98" s="335"/>
      <c r="BE98" s="335"/>
      <c r="BF98" s="335"/>
      <c r="BG98" s="335"/>
      <c r="BH98" s="335"/>
      <c r="BI98" s="272"/>
      <c r="BJ98" s="272"/>
      <c r="BK98" s="272"/>
      <c r="BL98" s="272"/>
      <c r="BM98" s="273"/>
      <c r="BN98" s="273"/>
      <c r="BO98" s="272"/>
      <c r="BP98" s="272"/>
      <c r="BQ98" s="272"/>
      <c r="BR98" s="273"/>
      <c r="BS98" s="273"/>
      <c r="BT98" s="272"/>
      <c r="BU98" s="272"/>
      <c r="BV98" s="271"/>
      <c r="BW98" s="330"/>
      <c r="BX98" s="330"/>
      <c r="BY98" s="330"/>
      <c r="BZ98" s="330"/>
      <c r="CA98" s="330"/>
      <c r="CB98" s="330"/>
      <c r="CC98" s="330"/>
      <c r="CD98" s="330"/>
      <c r="CE98" s="330"/>
      <c r="CF98" s="330"/>
      <c r="CG98" s="330"/>
      <c r="CH98" s="330"/>
      <c r="CI98" s="330"/>
      <c r="CJ98" s="330"/>
      <c r="CK98" s="164"/>
      <c r="CL98" s="164"/>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row>
    <row r="99" spans="1:113" ht="15" customHeight="1">
      <c r="A99" s="281"/>
      <c r="B99" s="306" t="s">
        <v>475</v>
      </c>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291"/>
      <c r="AK99" s="291"/>
      <c r="AL99" s="291"/>
      <c r="AM99" s="291"/>
      <c r="AN99" s="291"/>
      <c r="AO99" s="284"/>
      <c r="AP99" s="336"/>
      <c r="AQ99" s="336"/>
      <c r="AR99" s="336"/>
      <c r="AS99" s="336"/>
      <c r="AT99" s="336"/>
      <c r="AU99" s="336"/>
      <c r="AV99" s="336"/>
      <c r="AW99" s="336"/>
      <c r="AX99" s="336"/>
      <c r="AY99" s="336"/>
      <c r="AZ99" s="336"/>
      <c r="BA99" s="336"/>
      <c r="BB99" s="336"/>
      <c r="BC99" s="336"/>
      <c r="BD99" s="336"/>
      <c r="BE99" s="336"/>
      <c r="BF99" s="336"/>
      <c r="BG99" s="336"/>
      <c r="BH99" s="336"/>
      <c r="BI99" s="272"/>
      <c r="BJ99" s="272"/>
      <c r="BK99" s="273"/>
      <c r="BL99" s="273"/>
      <c r="BM99" s="272"/>
      <c r="BN99" s="272"/>
      <c r="BO99" s="273"/>
      <c r="BP99" s="273"/>
      <c r="BQ99" s="273"/>
      <c r="BR99" s="272"/>
      <c r="BS99" s="272"/>
      <c r="BT99" s="272"/>
      <c r="BU99" s="272"/>
      <c r="BV99" s="272"/>
      <c r="BW99" s="286"/>
      <c r="BX99" s="286"/>
      <c r="BY99" s="286"/>
      <c r="BZ99" s="286"/>
      <c r="CA99" s="286"/>
      <c r="CB99" s="286"/>
      <c r="CC99" s="286"/>
      <c r="CD99" s="286"/>
      <c r="CE99" s="286"/>
      <c r="CF99" s="286"/>
      <c r="CG99" s="286"/>
      <c r="CH99" s="286"/>
      <c r="CI99" s="286"/>
      <c r="CJ99" s="287"/>
      <c r="CK99" s="290"/>
    </row>
    <row r="100" spans="1:113" s="341" customFormat="1" ht="22.5" customHeight="1">
      <c r="A100" s="936"/>
      <c r="B100" s="937"/>
      <c r="C100" s="938" t="s">
        <v>380</v>
      </c>
      <c r="D100" s="939"/>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40"/>
      <c r="AF100" s="941" t="s">
        <v>379</v>
      </c>
      <c r="AG100" s="942"/>
      <c r="AH100" s="942"/>
      <c r="AI100" s="942"/>
      <c r="AJ100" s="942"/>
      <c r="AK100" s="942"/>
      <c r="AL100" s="942"/>
      <c r="AM100" s="942"/>
      <c r="AN100" s="942"/>
      <c r="AO100" s="942"/>
      <c r="AP100" s="942"/>
      <c r="AQ100" s="942"/>
      <c r="AR100" s="943"/>
      <c r="AS100" s="941" t="s">
        <v>463</v>
      </c>
      <c r="AT100" s="942"/>
      <c r="AU100" s="942"/>
      <c r="AV100" s="942"/>
      <c r="AW100" s="942"/>
      <c r="AX100" s="942"/>
      <c r="AY100" s="942"/>
      <c r="AZ100" s="942"/>
      <c r="BA100" s="942"/>
      <c r="BB100" s="942"/>
      <c r="BC100" s="942"/>
      <c r="BD100" s="942"/>
      <c r="BE100" s="942"/>
      <c r="BF100" s="942"/>
      <c r="BG100" s="942"/>
      <c r="BH100" s="942"/>
      <c r="BI100" s="942"/>
      <c r="BJ100" s="942"/>
      <c r="BK100" s="942"/>
      <c r="BL100" s="942"/>
      <c r="BM100" s="942"/>
      <c r="BN100" s="942"/>
      <c r="BO100" s="942"/>
      <c r="BP100" s="942"/>
      <c r="BQ100" s="942"/>
      <c r="BR100" s="942"/>
      <c r="BS100" s="942"/>
      <c r="BT100" s="942"/>
      <c r="BU100" s="942"/>
      <c r="BV100" s="944"/>
      <c r="BW100" s="339"/>
      <c r="BX100" s="339"/>
      <c r="BY100" s="339"/>
      <c r="BZ100" s="339"/>
      <c r="CA100" s="339"/>
      <c r="CB100" s="339"/>
      <c r="CC100" s="339"/>
      <c r="CD100" s="339"/>
      <c r="CE100" s="339"/>
      <c r="CF100" s="340"/>
      <c r="CI100" s="342"/>
      <c r="CJ100" s="342"/>
      <c r="CK100" s="342"/>
      <c r="CL100" s="342"/>
      <c r="CM100" s="342"/>
      <c r="CN100" s="342"/>
      <c r="CO100" s="342"/>
      <c r="CP100" s="342"/>
      <c r="CQ100" s="342"/>
      <c r="CR100" s="342"/>
      <c r="CS100" s="342"/>
      <c r="CT100" s="342"/>
      <c r="CU100" s="342"/>
      <c r="CV100" s="342"/>
    </row>
    <row r="101" spans="1:113" s="341" customFormat="1" ht="24.95" customHeight="1">
      <c r="A101" s="945">
        <v>41</v>
      </c>
      <c r="B101" s="946"/>
      <c r="C101" s="947" t="str">
        <f>IF(ＺＥＨデベロッパー公開情報!C243="","",ＺＥＨデベロッパー公開情報!C243)</f>
        <v/>
      </c>
      <c r="D101" s="792"/>
      <c r="E101" s="792"/>
      <c r="F101" s="792"/>
      <c r="G101" s="792"/>
      <c r="H101" s="792"/>
      <c r="I101" s="792"/>
      <c r="J101" s="792"/>
      <c r="K101" s="792"/>
      <c r="L101" s="792"/>
      <c r="M101" s="792"/>
      <c r="N101" s="792"/>
      <c r="O101" s="792"/>
      <c r="P101" s="792"/>
      <c r="Q101" s="792"/>
      <c r="R101" s="792"/>
      <c r="S101" s="792"/>
      <c r="T101" s="792"/>
      <c r="U101" s="792"/>
      <c r="V101" s="792"/>
      <c r="W101" s="792"/>
      <c r="X101" s="792"/>
      <c r="Y101" s="792"/>
      <c r="Z101" s="792"/>
      <c r="AA101" s="792"/>
      <c r="AB101" s="792"/>
      <c r="AC101" s="792"/>
      <c r="AD101" s="792"/>
      <c r="AE101" s="792"/>
      <c r="AF101" s="948" t="str">
        <f>IF(OR(ＺＥＨデベロッパー公開情報!Q243="",ＺＥＨデベロッパー公開情報!W243="",ＺＥＨデベロッパー公開情報!AC243=""),"",ＺＥＨデベロッパー公開情報!Q243&amp;"-"&amp;ＺＥＨデベロッパー公開情報!W243&amp;"-"&amp;ＺＥＨデベロッパー公開情報!AC243)</f>
        <v/>
      </c>
      <c r="AG101" s="949"/>
      <c r="AH101" s="949"/>
      <c r="AI101" s="949"/>
      <c r="AJ101" s="949"/>
      <c r="AK101" s="949"/>
      <c r="AL101" s="949"/>
      <c r="AM101" s="949"/>
      <c r="AN101" s="949"/>
      <c r="AO101" s="949"/>
      <c r="AP101" s="949"/>
      <c r="AQ101" s="949"/>
      <c r="AR101" s="950"/>
      <c r="AS101" s="951" t="str">
        <f>IF(ＺＥＨデベロッパー公開情報!AH243="","",ＺＥＨデベロッパー公開情報!AH243)</f>
        <v/>
      </c>
      <c r="AT101" s="951"/>
      <c r="AU101" s="951"/>
      <c r="AV101" s="951"/>
      <c r="AW101" s="951"/>
      <c r="AX101" s="951"/>
      <c r="AY101" s="951"/>
      <c r="AZ101" s="951"/>
      <c r="BA101" s="951"/>
      <c r="BB101" s="951"/>
      <c r="BC101" s="951"/>
      <c r="BD101" s="951"/>
      <c r="BE101" s="951"/>
      <c r="BF101" s="951"/>
      <c r="BG101" s="951"/>
      <c r="BH101" s="951"/>
      <c r="BI101" s="951"/>
      <c r="BJ101" s="951"/>
      <c r="BK101" s="951"/>
      <c r="BL101" s="951"/>
      <c r="BM101" s="951"/>
      <c r="BN101" s="951"/>
      <c r="BO101" s="951"/>
      <c r="BP101" s="951"/>
      <c r="BQ101" s="951"/>
      <c r="BR101" s="951"/>
      <c r="BS101" s="951"/>
      <c r="BT101" s="951"/>
      <c r="BU101" s="951"/>
      <c r="BV101" s="952"/>
      <c r="BW101" s="339"/>
      <c r="BX101" s="339"/>
      <c r="BY101" s="339"/>
      <c r="BZ101" s="339"/>
      <c r="CA101" s="339"/>
      <c r="CB101" s="339"/>
      <c r="CC101" s="339"/>
      <c r="CD101" s="339"/>
      <c r="CE101" s="339"/>
      <c r="CF101" s="343"/>
    </row>
    <row r="102" spans="1:113" s="341" customFormat="1" ht="24.95" customHeight="1">
      <c r="A102" s="908">
        <v>42</v>
      </c>
      <c r="B102" s="909"/>
      <c r="C102" s="910" t="str">
        <f>IF(ＺＥＨデベロッパー公開情報!C244="","",ＺＥＨデベロッパー公開情報!C244)</f>
        <v/>
      </c>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1"/>
      <c r="AF102" s="912" t="str">
        <f>IF(OR(ＺＥＨデベロッパー公開情報!Q244="",ＺＥＨデベロッパー公開情報!W244="",ＺＥＨデベロッパー公開情報!AC244=""),"",ＺＥＨデベロッパー公開情報!Q244&amp;"-"&amp;ＺＥＨデベロッパー公開情報!W244&amp;"-"&amp;ＺＥＨデベロッパー公開情報!AC244)</f>
        <v/>
      </c>
      <c r="AG102" s="913"/>
      <c r="AH102" s="913"/>
      <c r="AI102" s="913"/>
      <c r="AJ102" s="913"/>
      <c r="AK102" s="913"/>
      <c r="AL102" s="913"/>
      <c r="AM102" s="913"/>
      <c r="AN102" s="913"/>
      <c r="AO102" s="913"/>
      <c r="AP102" s="913"/>
      <c r="AQ102" s="913"/>
      <c r="AR102" s="914"/>
      <c r="AS102" s="915" t="str">
        <f>IF(ＺＥＨデベロッパー公開情報!AH244="","",ＺＥＨデベロッパー公開情報!AH244)</f>
        <v/>
      </c>
      <c r="AT102" s="916"/>
      <c r="AU102" s="916"/>
      <c r="AV102" s="916"/>
      <c r="AW102" s="916"/>
      <c r="AX102" s="916"/>
      <c r="AY102" s="916"/>
      <c r="AZ102" s="916"/>
      <c r="BA102" s="916"/>
      <c r="BB102" s="916"/>
      <c r="BC102" s="916"/>
      <c r="BD102" s="916"/>
      <c r="BE102" s="916"/>
      <c r="BF102" s="916"/>
      <c r="BG102" s="916"/>
      <c r="BH102" s="916"/>
      <c r="BI102" s="916"/>
      <c r="BJ102" s="916"/>
      <c r="BK102" s="916"/>
      <c r="BL102" s="916"/>
      <c r="BM102" s="916"/>
      <c r="BN102" s="916"/>
      <c r="BO102" s="916"/>
      <c r="BP102" s="916"/>
      <c r="BQ102" s="916"/>
      <c r="BR102" s="916"/>
      <c r="BS102" s="916"/>
      <c r="BT102" s="916"/>
      <c r="BU102" s="916"/>
      <c r="BV102" s="917"/>
      <c r="BW102" s="339"/>
      <c r="BX102" s="339"/>
      <c r="BY102" s="339"/>
      <c r="BZ102" s="339"/>
      <c r="CA102" s="339"/>
      <c r="CB102" s="339"/>
      <c r="CC102" s="339"/>
      <c r="CD102" s="339"/>
      <c r="CE102" s="339"/>
      <c r="CF102" s="343"/>
    </row>
    <row r="103" spans="1:113" s="341" customFormat="1" ht="24.95" customHeight="1">
      <c r="A103" s="953">
        <v>43</v>
      </c>
      <c r="B103" s="954"/>
      <c r="C103" s="929" t="str">
        <f>IF(ＺＥＨデベロッパー公開情報!C245="","",ＺＥＨデベロッパー公開情報!C245)</f>
        <v/>
      </c>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1" t="str">
        <f>IF(OR(ＺＥＨデベロッパー公開情報!Q245="",ＺＥＨデベロッパー公開情報!W245="",ＺＥＨデベロッパー公開情報!AC245=""),"",ＺＥＨデベロッパー公開情報!Q245&amp;"-"&amp;ＺＥＨデベロッパー公開情報!W245&amp;"-"&amp;ＺＥＨデベロッパー公開情報!AC245)</f>
        <v/>
      </c>
      <c r="AG103" s="932"/>
      <c r="AH103" s="932"/>
      <c r="AI103" s="932"/>
      <c r="AJ103" s="932"/>
      <c r="AK103" s="932"/>
      <c r="AL103" s="932"/>
      <c r="AM103" s="932"/>
      <c r="AN103" s="932"/>
      <c r="AO103" s="932"/>
      <c r="AP103" s="932"/>
      <c r="AQ103" s="932"/>
      <c r="AR103" s="933"/>
      <c r="AS103" s="934" t="str">
        <f>IF(ＺＥＨデベロッパー公開情報!AH245="","",ＺＥＨデベロッパー公開情報!AH245)</f>
        <v/>
      </c>
      <c r="AT103" s="934"/>
      <c r="AU103" s="934"/>
      <c r="AV103" s="934"/>
      <c r="AW103" s="934"/>
      <c r="AX103" s="934"/>
      <c r="AY103" s="934"/>
      <c r="AZ103" s="934"/>
      <c r="BA103" s="934"/>
      <c r="BB103" s="934"/>
      <c r="BC103" s="934"/>
      <c r="BD103" s="934"/>
      <c r="BE103" s="934"/>
      <c r="BF103" s="934"/>
      <c r="BG103" s="934"/>
      <c r="BH103" s="934"/>
      <c r="BI103" s="934"/>
      <c r="BJ103" s="934"/>
      <c r="BK103" s="934"/>
      <c r="BL103" s="934"/>
      <c r="BM103" s="934"/>
      <c r="BN103" s="934"/>
      <c r="BO103" s="934"/>
      <c r="BP103" s="934"/>
      <c r="BQ103" s="934"/>
      <c r="BR103" s="934"/>
      <c r="BS103" s="934"/>
      <c r="BT103" s="934"/>
      <c r="BU103" s="934"/>
      <c r="BV103" s="935"/>
      <c r="BW103" s="339"/>
      <c r="BX103" s="339"/>
      <c r="BY103" s="339"/>
      <c r="BZ103" s="339"/>
      <c r="CA103" s="339"/>
      <c r="CB103" s="339"/>
      <c r="CC103" s="339"/>
      <c r="CD103" s="339"/>
      <c r="CE103" s="339"/>
      <c r="CF103" s="343"/>
    </row>
    <row r="104" spans="1:113" s="341" customFormat="1" ht="24.95" customHeight="1">
      <c r="A104" s="955">
        <v>44</v>
      </c>
      <c r="B104" s="956"/>
      <c r="C104" s="910" t="str">
        <f>IF(ＺＥＨデベロッパー公開情報!C246="","",ＺＥＨデベロッパー公開情報!C246)</f>
        <v/>
      </c>
      <c r="D104" s="911"/>
      <c r="E104" s="911"/>
      <c r="F104" s="911"/>
      <c r="G104" s="911"/>
      <c r="H104" s="911"/>
      <c r="I104" s="911"/>
      <c r="J104" s="911"/>
      <c r="K104" s="911"/>
      <c r="L104" s="911"/>
      <c r="M104" s="911"/>
      <c r="N104" s="911"/>
      <c r="O104" s="911"/>
      <c r="P104" s="911"/>
      <c r="Q104" s="911"/>
      <c r="R104" s="911"/>
      <c r="S104" s="911"/>
      <c r="T104" s="911"/>
      <c r="U104" s="911"/>
      <c r="V104" s="911"/>
      <c r="W104" s="911"/>
      <c r="X104" s="911"/>
      <c r="Y104" s="911"/>
      <c r="Z104" s="911"/>
      <c r="AA104" s="911"/>
      <c r="AB104" s="911"/>
      <c r="AC104" s="911"/>
      <c r="AD104" s="911"/>
      <c r="AE104" s="911"/>
      <c r="AF104" s="912" t="str">
        <f>IF(OR(ＺＥＨデベロッパー公開情報!Q246="",ＺＥＨデベロッパー公開情報!W246="",ＺＥＨデベロッパー公開情報!AC246=""),"",ＺＥＨデベロッパー公開情報!Q246&amp;"-"&amp;ＺＥＨデベロッパー公開情報!W246&amp;"-"&amp;ＺＥＨデベロッパー公開情報!AC246)</f>
        <v/>
      </c>
      <c r="AG104" s="913"/>
      <c r="AH104" s="913"/>
      <c r="AI104" s="913"/>
      <c r="AJ104" s="913"/>
      <c r="AK104" s="913"/>
      <c r="AL104" s="913"/>
      <c r="AM104" s="913"/>
      <c r="AN104" s="913"/>
      <c r="AO104" s="913"/>
      <c r="AP104" s="913"/>
      <c r="AQ104" s="913"/>
      <c r="AR104" s="914"/>
      <c r="AS104" s="915" t="str">
        <f>IF(ＺＥＨデベロッパー公開情報!AH246="","",ＺＥＨデベロッパー公開情報!AH246)</f>
        <v/>
      </c>
      <c r="AT104" s="916"/>
      <c r="AU104" s="916"/>
      <c r="AV104" s="916"/>
      <c r="AW104" s="916"/>
      <c r="AX104" s="916"/>
      <c r="AY104" s="916"/>
      <c r="AZ104" s="916"/>
      <c r="BA104" s="916"/>
      <c r="BB104" s="916"/>
      <c r="BC104" s="916"/>
      <c r="BD104" s="916"/>
      <c r="BE104" s="916"/>
      <c r="BF104" s="916"/>
      <c r="BG104" s="916"/>
      <c r="BH104" s="916"/>
      <c r="BI104" s="916"/>
      <c r="BJ104" s="916"/>
      <c r="BK104" s="916"/>
      <c r="BL104" s="916"/>
      <c r="BM104" s="916"/>
      <c r="BN104" s="916"/>
      <c r="BO104" s="916"/>
      <c r="BP104" s="916"/>
      <c r="BQ104" s="916"/>
      <c r="BR104" s="916"/>
      <c r="BS104" s="916"/>
      <c r="BT104" s="916"/>
      <c r="BU104" s="916"/>
      <c r="BV104" s="917"/>
      <c r="BW104" s="339"/>
      <c r="BX104" s="339"/>
      <c r="BY104" s="339"/>
      <c r="BZ104" s="339"/>
      <c r="CA104" s="339"/>
      <c r="CB104" s="339"/>
      <c r="CC104" s="339"/>
      <c r="CD104" s="339"/>
      <c r="CE104" s="339"/>
      <c r="CF104" s="343"/>
    </row>
    <row r="105" spans="1:113" s="341" customFormat="1" ht="24.95" customHeight="1">
      <c r="A105" s="953">
        <v>45</v>
      </c>
      <c r="B105" s="954"/>
      <c r="C105" s="929" t="str">
        <f>IF(ＺＥＨデベロッパー公開情報!C247="","",ＺＥＨデベロッパー公開情報!C247)</f>
        <v/>
      </c>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1" t="str">
        <f>IF(OR(ＺＥＨデベロッパー公開情報!Q247="",ＺＥＨデベロッパー公開情報!W247="",ＺＥＨデベロッパー公開情報!AC247=""),"",ＺＥＨデベロッパー公開情報!Q247&amp;"-"&amp;ＺＥＨデベロッパー公開情報!W247&amp;"-"&amp;ＺＥＨデベロッパー公開情報!AC247)</f>
        <v/>
      </c>
      <c r="AG105" s="932"/>
      <c r="AH105" s="932"/>
      <c r="AI105" s="932"/>
      <c r="AJ105" s="932"/>
      <c r="AK105" s="932"/>
      <c r="AL105" s="932"/>
      <c r="AM105" s="932"/>
      <c r="AN105" s="932"/>
      <c r="AO105" s="932"/>
      <c r="AP105" s="932"/>
      <c r="AQ105" s="932"/>
      <c r="AR105" s="933"/>
      <c r="AS105" s="934" t="str">
        <f>IF(ＺＥＨデベロッパー公開情報!AH247="","",ＺＥＨデベロッパー公開情報!AH247)</f>
        <v/>
      </c>
      <c r="AT105" s="934"/>
      <c r="AU105" s="934"/>
      <c r="AV105" s="934"/>
      <c r="AW105" s="934"/>
      <c r="AX105" s="934"/>
      <c r="AY105" s="934"/>
      <c r="AZ105" s="934"/>
      <c r="BA105" s="934"/>
      <c r="BB105" s="934"/>
      <c r="BC105" s="934"/>
      <c r="BD105" s="934"/>
      <c r="BE105" s="934"/>
      <c r="BF105" s="934"/>
      <c r="BG105" s="934"/>
      <c r="BH105" s="934"/>
      <c r="BI105" s="934"/>
      <c r="BJ105" s="934"/>
      <c r="BK105" s="934"/>
      <c r="BL105" s="934"/>
      <c r="BM105" s="934"/>
      <c r="BN105" s="934"/>
      <c r="BO105" s="934"/>
      <c r="BP105" s="934"/>
      <c r="BQ105" s="934"/>
      <c r="BR105" s="934"/>
      <c r="BS105" s="934"/>
      <c r="BT105" s="934"/>
      <c r="BU105" s="934"/>
      <c r="BV105" s="935"/>
      <c r="BW105" s="339"/>
      <c r="BX105" s="339"/>
      <c r="BY105" s="339"/>
      <c r="BZ105" s="339"/>
      <c r="CA105" s="339"/>
      <c r="CB105" s="339"/>
      <c r="CC105" s="339"/>
      <c r="CD105" s="339"/>
      <c r="CE105" s="339"/>
      <c r="CF105" s="343"/>
    </row>
    <row r="106" spans="1:113" ht="24.95" customHeight="1">
      <c r="A106" s="955">
        <v>46</v>
      </c>
      <c r="B106" s="956"/>
      <c r="C106" s="910" t="str">
        <f>IF(ＺＥＨデベロッパー公開情報!C248="","",ＺＥＨデベロッパー公開情報!C248)</f>
        <v/>
      </c>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911"/>
      <c r="AF106" s="912" t="str">
        <f>IF(OR(ＺＥＨデベロッパー公開情報!Q248="",ＺＥＨデベロッパー公開情報!W248="",ＺＥＨデベロッパー公開情報!AC248=""),"",ＺＥＨデベロッパー公開情報!Q248&amp;"-"&amp;ＺＥＨデベロッパー公開情報!W248&amp;"-"&amp;ＺＥＨデベロッパー公開情報!AC248)</f>
        <v/>
      </c>
      <c r="AG106" s="913"/>
      <c r="AH106" s="913"/>
      <c r="AI106" s="913"/>
      <c r="AJ106" s="913"/>
      <c r="AK106" s="913"/>
      <c r="AL106" s="913"/>
      <c r="AM106" s="913"/>
      <c r="AN106" s="913"/>
      <c r="AO106" s="913"/>
      <c r="AP106" s="913"/>
      <c r="AQ106" s="913"/>
      <c r="AR106" s="914"/>
      <c r="AS106" s="915" t="str">
        <f>IF(ＺＥＨデベロッパー公開情報!AH248="","",ＺＥＨデベロッパー公開情報!AH248)</f>
        <v/>
      </c>
      <c r="AT106" s="916"/>
      <c r="AU106" s="916"/>
      <c r="AV106" s="916"/>
      <c r="AW106" s="916"/>
      <c r="AX106" s="916"/>
      <c r="AY106" s="916"/>
      <c r="AZ106" s="916"/>
      <c r="BA106" s="916"/>
      <c r="BB106" s="916"/>
      <c r="BC106" s="916"/>
      <c r="BD106" s="916"/>
      <c r="BE106" s="916"/>
      <c r="BF106" s="916"/>
      <c r="BG106" s="916"/>
      <c r="BH106" s="916"/>
      <c r="BI106" s="916"/>
      <c r="BJ106" s="916"/>
      <c r="BK106" s="916"/>
      <c r="BL106" s="916"/>
      <c r="BM106" s="916"/>
      <c r="BN106" s="916"/>
      <c r="BO106" s="916"/>
      <c r="BP106" s="916"/>
      <c r="BQ106" s="916"/>
      <c r="BR106" s="916"/>
      <c r="BS106" s="916"/>
      <c r="BT106" s="916"/>
      <c r="BU106" s="916"/>
      <c r="BV106" s="917"/>
    </row>
    <row r="107" spans="1:113" ht="24.95" customHeight="1">
      <c r="A107" s="953">
        <v>47</v>
      </c>
      <c r="B107" s="954"/>
      <c r="C107" s="929" t="str">
        <f>IF(ＺＥＨデベロッパー公開情報!C249="","",ＺＥＨデベロッパー公開情報!C249)</f>
        <v/>
      </c>
      <c r="D107" s="930"/>
      <c r="E107" s="930"/>
      <c r="F107" s="930"/>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1" t="str">
        <f>IF(OR(ＺＥＨデベロッパー公開情報!Q249="",ＺＥＨデベロッパー公開情報!W249="",ＺＥＨデベロッパー公開情報!AC249=""),"",ＺＥＨデベロッパー公開情報!Q249&amp;"-"&amp;ＺＥＨデベロッパー公開情報!W249&amp;"-"&amp;ＺＥＨデベロッパー公開情報!AC249)</f>
        <v/>
      </c>
      <c r="AG107" s="932"/>
      <c r="AH107" s="932"/>
      <c r="AI107" s="932"/>
      <c r="AJ107" s="932"/>
      <c r="AK107" s="932"/>
      <c r="AL107" s="932"/>
      <c r="AM107" s="932"/>
      <c r="AN107" s="932"/>
      <c r="AO107" s="932"/>
      <c r="AP107" s="932"/>
      <c r="AQ107" s="932"/>
      <c r="AR107" s="933"/>
      <c r="AS107" s="934" t="str">
        <f>IF(ＺＥＨデベロッパー公開情報!AH249="","",ＺＥＨデベロッパー公開情報!AH249)</f>
        <v/>
      </c>
      <c r="AT107" s="934"/>
      <c r="AU107" s="934"/>
      <c r="AV107" s="934"/>
      <c r="AW107" s="934"/>
      <c r="AX107" s="934"/>
      <c r="AY107" s="934"/>
      <c r="AZ107" s="934"/>
      <c r="BA107" s="934"/>
      <c r="BB107" s="934"/>
      <c r="BC107" s="934"/>
      <c r="BD107" s="934"/>
      <c r="BE107" s="934"/>
      <c r="BF107" s="934"/>
      <c r="BG107" s="934"/>
      <c r="BH107" s="934"/>
      <c r="BI107" s="934"/>
      <c r="BJ107" s="934"/>
      <c r="BK107" s="934"/>
      <c r="BL107" s="934"/>
      <c r="BM107" s="934"/>
      <c r="BN107" s="934"/>
      <c r="BO107" s="934"/>
      <c r="BP107" s="934"/>
      <c r="BQ107" s="934"/>
      <c r="BR107" s="934"/>
      <c r="BS107" s="934"/>
      <c r="BT107" s="934"/>
      <c r="BU107" s="934"/>
      <c r="BV107" s="935"/>
    </row>
    <row r="108" spans="1:113" ht="24.95" customHeight="1">
      <c r="A108" s="955">
        <v>48</v>
      </c>
      <c r="B108" s="956"/>
      <c r="C108" s="910" t="str">
        <f>IF(ＺＥＨデベロッパー公開情報!C250="","",ＺＥＨデベロッパー公開情報!C250)</f>
        <v/>
      </c>
      <c r="D108" s="911"/>
      <c r="E108" s="911"/>
      <c r="F108" s="911"/>
      <c r="G108" s="911"/>
      <c r="H108" s="911"/>
      <c r="I108" s="911"/>
      <c r="J108" s="911"/>
      <c r="K108" s="911"/>
      <c r="L108" s="911"/>
      <c r="M108" s="911"/>
      <c r="N108" s="911"/>
      <c r="O108" s="911"/>
      <c r="P108" s="911"/>
      <c r="Q108" s="911"/>
      <c r="R108" s="911"/>
      <c r="S108" s="911"/>
      <c r="T108" s="911"/>
      <c r="U108" s="911"/>
      <c r="V108" s="911"/>
      <c r="W108" s="911"/>
      <c r="X108" s="911"/>
      <c r="Y108" s="911"/>
      <c r="Z108" s="911"/>
      <c r="AA108" s="911"/>
      <c r="AB108" s="911"/>
      <c r="AC108" s="911"/>
      <c r="AD108" s="911"/>
      <c r="AE108" s="911"/>
      <c r="AF108" s="912" t="str">
        <f>IF(OR(ＺＥＨデベロッパー公開情報!Q250="",ＺＥＨデベロッパー公開情報!W250="",ＺＥＨデベロッパー公開情報!AC250=""),"",ＺＥＨデベロッパー公開情報!Q250&amp;"-"&amp;ＺＥＨデベロッパー公開情報!W250&amp;"-"&amp;ＺＥＨデベロッパー公開情報!AC250)</f>
        <v/>
      </c>
      <c r="AG108" s="913"/>
      <c r="AH108" s="913"/>
      <c r="AI108" s="913"/>
      <c r="AJ108" s="913"/>
      <c r="AK108" s="913"/>
      <c r="AL108" s="913"/>
      <c r="AM108" s="913"/>
      <c r="AN108" s="913"/>
      <c r="AO108" s="913"/>
      <c r="AP108" s="913"/>
      <c r="AQ108" s="913"/>
      <c r="AR108" s="914"/>
      <c r="AS108" s="915" t="str">
        <f>IF(ＺＥＨデベロッパー公開情報!AH250="","",ＺＥＨデベロッパー公開情報!AH250)</f>
        <v/>
      </c>
      <c r="AT108" s="916"/>
      <c r="AU108" s="916"/>
      <c r="AV108" s="916"/>
      <c r="AW108" s="916"/>
      <c r="AX108" s="916"/>
      <c r="AY108" s="916"/>
      <c r="AZ108" s="916"/>
      <c r="BA108" s="916"/>
      <c r="BB108" s="916"/>
      <c r="BC108" s="916"/>
      <c r="BD108" s="916"/>
      <c r="BE108" s="916"/>
      <c r="BF108" s="916"/>
      <c r="BG108" s="916"/>
      <c r="BH108" s="916"/>
      <c r="BI108" s="916"/>
      <c r="BJ108" s="916"/>
      <c r="BK108" s="916"/>
      <c r="BL108" s="916"/>
      <c r="BM108" s="916"/>
      <c r="BN108" s="916"/>
      <c r="BO108" s="916"/>
      <c r="BP108" s="916"/>
      <c r="BQ108" s="916"/>
      <c r="BR108" s="916"/>
      <c r="BS108" s="916"/>
      <c r="BT108" s="916"/>
      <c r="BU108" s="916"/>
      <c r="BV108" s="917"/>
    </row>
    <row r="109" spans="1:113" ht="24.95" customHeight="1">
      <c r="A109" s="953">
        <v>49</v>
      </c>
      <c r="B109" s="954"/>
      <c r="C109" s="929" t="str">
        <f>IF(ＺＥＨデベロッパー公開情報!C251="","",ＺＥＨデベロッパー公開情報!C251)</f>
        <v/>
      </c>
      <c r="D109" s="930"/>
      <c r="E109" s="930"/>
      <c r="F109" s="930"/>
      <c r="G109" s="930"/>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1" t="str">
        <f>IF(OR(ＺＥＨデベロッパー公開情報!Q251="",ＺＥＨデベロッパー公開情報!W251="",ＺＥＨデベロッパー公開情報!AC251=""),"",ＺＥＨデベロッパー公開情報!Q251&amp;"-"&amp;ＺＥＨデベロッパー公開情報!W251&amp;"-"&amp;ＺＥＨデベロッパー公開情報!AC251)</f>
        <v/>
      </c>
      <c r="AG109" s="932"/>
      <c r="AH109" s="932"/>
      <c r="AI109" s="932"/>
      <c r="AJ109" s="932"/>
      <c r="AK109" s="932"/>
      <c r="AL109" s="932"/>
      <c r="AM109" s="932"/>
      <c r="AN109" s="932"/>
      <c r="AO109" s="932"/>
      <c r="AP109" s="932"/>
      <c r="AQ109" s="932"/>
      <c r="AR109" s="933"/>
      <c r="AS109" s="934" t="str">
        <f>IF(ＺＥＨデベロッパー公開情報!AH251="","",ＺＥＨデベロッパー公開情報!AH251)</f>
        <v/>
      </c>
      <c r="AT109" s="934"/>
      <c r="AU109" s="934"/>
      <c r="AV109" s="934"/>
      <c r="AW109" s="934"/>
      <c r="AX109" s="934"/>
      <c r="AY109" s="934"/>
      <c r="AZ109" s="934"/>
      <c r="BA109" s="934"/>
      <c r="BB109" s="934"/>
      <c r="BC109" s="934"/>
      <c r="BD109" s="934"/>
      <c r="BE109" s="934"/>
      <c r="BF109" s="934"/>
      <c r="BG109" s="934"/>
      <c r="BH109" s="934"/>
      <c r="BI109" s="934"/>
      <c r="BJ109" s="934"/>
      <c r="BK109" s="934"/>
      <c r="BL109" s="934"/>
      <c r="BM109" s="934"/>
      <c r="BN109" s="934"/>
      <c r="BO109" s="934"/>
      <c r="BP109" s="934"/>
      <c r="BQ109" s="934"/>
      <c r="BR109" s="934"/>
      <c r="BS109" s="934"/>
      <c r="BT109" s="934"/>
      <c r="BU109" s="934"/>
      <c r="BV109" s="935"/>
    </row>
    <row r="110" spans="1:113" ht="24.95" customHeight="1">
      <c r="A110" s="955">
        <v>50</v>
      </c>
      <c r="B110" s="956"/>
      <c r="C110" s="910" t="str">
        <f>IF(ＺＥＨデベロッパー公開情報!C252="","",ＺＥＨデベロッパー公開情報!C252)</f>
        <v/>
      </c>
      <c r="D110" s="911"/>
      <c r="E110" s="911"/>
      <c r="F110" s="911"/>
      <c r="G110" s="911"/>
      <c r="H110" s="911"/>
      <c r="I110" s="911"/>
      <c r="J110" s="911"/>
      <c r="K110" s="911"/>
      <c r="L110" s="911"/>
      <c r="M110" s="911"/>
      <c r="N110" s="911"/>
      <c r="O110" s="911"/>
      <c r="P110" s="911"/>
      <c r="Q110" s="911"/>
      <c r="R110" s="911"/>
      <c r="S110" s="911"/>
      <c r="T110" s="911"/>
      <c r="U110" s="911"/>
      <c r="V110" s="911"/>
      <c r="W110" s="911"/>
      <c r="X110" s="911"/>
      <c r="Y110" s="911"/>
      <c r="Z110" s="911"/>
      <c r="AA110" s="911"/>
      <c r="AB110" s="911"/>
      <c r="AC110" s="911"/>
      <c r="AD110" s="911"/>
      <c r="AE110" s="911"/>
      <c r="AF110" s="912" t="str">
        <f>IF(OR(ＺＥＨデベロッパー公開情報!Q252="",ＺＥＨデベロッパー公開情報!W252="",ＺＥＨデベロッパー公開情報!AC252=""),"",ＺＥＨデベロッパー公開情報!Q252&amp;"-"&amp;ＺＥＨデベロッパー公開情報!W252&amp;"-"&amp;ＺＥＨデベロッパー公開情報!AC252)</f>
        <v/>
      </c>
      <c r="AG110" s="913"/>
      <c r="AH110" s="913"/>
      <c r="AI110" s="913"/>
      <c r="AJ110" s="913"/>
      <c r="AK110" s="913"/>
      <c r="AL110" s="913"/>
      <c r="AM110" s="913"/>
      <c r="AN110" s="913"/>
      <c r="AO110" s="913"/>
      <c r="AP110" s="913"/>
      <c r="AQ110" s="913"/>
      <c r="AR110" s="914"/>
      <c r="AS110" s="915" t="str">
        <f>IF(ＺＥＨデベロッパー公開情報!AH252="","",ＺＥＨデベロッパー公開情報!AH252)</f>
        <v/>
      </c>
      <c r="AT110" s="916"/>
      <c r="AU110" s="916"/>
      <c r="AV110" s="916"/>
      <c r="AW110" s="916"/>
      <c r="AX110" s="916"/>
      <c r="AY110" s="916"/>
      <c r="AZ110" s="916"/>
      <c r="BA110" s="916"/>
      <c r="BB110" s="916"/>
      <c r="BC110" s="916"/>
      <c r="BD110" s="916"/>
      <c r="BE110" s="916"/>
      <c r="BF110" s="916"/>
      <c r="BG110" s="916"/>
      <c r="BH110" s="916"/>
      <c r="BI110" s="916"/>
      <c r="BJ110" s="916"/>
      <c r="BK110" s="916"/>
      <c r="BL110" s="916"/>
      <c r="BM110" s="916"/>
      <c r="BN110" s="916"/>
      <c r="BO110" s="916"/>
      <c r="BP110" s="916"/>
      <c r="BQ110" s="916"/>
      <c r="BR110" s="916"/>
      <c r="BS110" s="916"/>
      <c r="BT110" s="916"/>
      <c r="BU110" s="916"/>
      <c r="BV110" s="917"/>
    </row>
    <row r="111" spans="1:113" ht="24.95" customHeight="1">
      <c r="A111" s="953">
        <v>51</v>
      </c>
      <c r="B111" s="954"/>
      <c r="C111" s="929" t="str">
        <f>IF(ＺＥＨデベロッパー公開情報!C253="","",ＺＥＨデベロッパー公開情報!C253)</f>
        <v/>
      </c>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1" t="str">
        <f>IF(OR(ＺＥＨデベロッパー公開情報!Q253="",ＺＥＨデベロッパー公開情報!W253="",ＺＥＨデベロッパー公開情報!AC253=""),"",ＺＥＨデベロッパー公開情報!Q253&amp;"-"&amp;ＺＥＨデベロッパー公開情報!W253&amp;"-"&amp;ＺＥＨデベロッパー公開情報!AC253)</f>
        <v/>
      </c>
      <c r="AG111" s="932"/>
      <c r="AH111" s="932"/>
      <c r="AI111" s="932"/>
      <c r="AJ111" s="932"/>
      <c r="AK111" s="932"/>
      <c r="AL111" s="932"/>
      <c r="AM111" s="932"/>
      <c r="AN111" s="932"/>
      <c r="AO111" s="932"/>
      <c r="AP111" s="932"/>
      <c r="AQ111" s="932"/>
      <c r="AR111" s="933"/>
      <c r="AS111" s="934" t="str">
        <f>IF(ＺＥＨデベロッパー公開情報!AH253="","",ＺＥＨデベロッパー公開情報!AH253)</f>
        <v/>
      </c>
      <c r="AT111" s="934"/>
      <c r="AU111" s="934"/>
      <c r="AV111" s="934"/>
      <c r="AW111" s="934"/>
      <c r="AX111" s="934"/>
      <c r="AY111" s="934"/>
      <c r="AZ111" s="934"/>
      <c r="BA111" s="934"/>
      <c r="BB111" s="934"/>
      <c r="BC111" s="934"/>
      <c r="BD111" s="934"/>
      <c r="BE111" s="934"/>
      <c r="BF111" s="934"/>
      <c r="BG111" s="934"/>
      <c r="BH111" s="934"/>
      <c r="BI111" s="934"/>
      <c r="BJ111" s="934"/>
      <c r="BK111" s="934"/>
      <c r="BL111" s="934"/>
      <c r="BM111" s="934"/>
      <c r="BN111" s="934"/>
      <c r="BO111" s="934"/>
      <c r="BP111" s="934"/>
      <c r="BQ111" s="934"/>
      <c r="BR111" s="934"/>
      <c r="BS111" s="934"/>
      <c r="BT111" s="934"/>
      <c r="BU111" s="934"/>
      <c r="BV111" s="935"/>
    </row>
    <row r="112" spans="1:113" ht="24.95" customHeight="1">
      <c r="A112" s="955">
        <v>52</v>
      </c>
      <c r="B112" s="956"/>
      <c r="C112" s="910" t="str">
        <f>IF(ＺＥＨデベロッパー公開情報!C254="","",ＺＥＨデベロッパー公開情報!C254)</f>
        <v/>
      </c>
      <c r="D112" s="911"/>
      <c r="E112" s="911"/>
      <c r="F112" s="911"/>
      <c r="G112" s="911"/>
      <c r="H112" s="911"/>
      <c r="I112" s="911"/>
      <c r="J112" s="911"/>
      <c r="K112" s="911"/>
      <c r="L112" s="911"/>
      <c r="M112" s="911"/>
      <c r="N112" s="911"/>
      <c r="O112" s="911"/>
      <c r="P112" s="911"/>
      <c r="Q112" s="911"/>
      <c r="R112" s="911"/>
      <c r="S112" s="911"/>
      <c r="T112" s="911"/>
      <c r="U112" s="911"/>
      <c r="V112" s="911"/>
      <c r="W112" s="911"/>
      <c r="X112" s="911"/>
      <c r="Y112" s="911"/>
      <c r="Z112" s="911"/>
      <c r="AA112" s="911"/>
      <c r="AB112" s="911"/>
      <c r="AC112" s="911"/>
      <c r="AD112" s="911"/>
      <c r="AE112" s="911"/>
      <c r="AF112" s="912" t="str">
        <f>IF(OR(ＺＥＨデベロッパー公開情報!Q254="",ＺＥＨデベロッパー公開情報!W254="",ＺＥＨデベロッパー公開情報!AC254=""),"",ＺＥＨデベロッパー公開情報!Q254&amp;"-"&amp;ＺＥＨデベロッパー公開情報!W254&amp;"-"&amp;ＺＥＨデベロッパー公開情報!AC254)</f>
        <v/>
      </c>
      <c r="AG112" s="913"/>
      <c r="AH112" s="913"/>
      <c r="AI112" s="913"/>
      <c r="AJ112" s="913"/>
      <c r="AK112" s="913"/>
      <c r="AL112" s="913"/>
      <c r="AM112" s="913"/>
      <c r="AN112" s="913"/>
      <c r="AO112" s="913"/>
      <c r="AP112" s="913"/>
      <c r="AQ112" s="913"/>
      <c r="AR112" s="914"/>
      <c r="AS112" s="915" t="str">
        <f>IF(ＺＥＨデベロッパー公開情報!AH254="","",ＺＥＨデベロッパー公開情報!AH254)</f>
        <v/>
      </c>
      <c r="AT112" s="916"/>
      <c r="AU112" s="916"/>
      <c r="AV112" s="916"/>
      <c r="AW112" s="916"/>
      <c r="AX112" s="916"/>
      <c r="AY112" s="916"/>
      <c r="AZ112" s="916"/>
      <c r="BA112" s="916"/>
      <c r="BB112" s="916"/>
      <c r="BC112" s="916"/>
      <c r="BD112" s="916"/>
      <c r="BE112" s="916"/>
      <c r="BF112" s="916"/>
      <c r="BG112" s="916"/>
      <c r="BH112" s="916"/>
      <c r="BI112" s="916"/>
      <c r="BJ112" s="916"/>
      <c r="BK112" s="916"/>
      <c r="BL112" s="916"/>
      <c r="BM112" s="916"/>
      <c r="BN112" s="916"/>
      <c r="BO112" s="916"/>
      <c r="BP112" s="916"/>
      <c r="BQ112" s="916"/>
      <c r="BR112" s="916"/>
      <c r="BS112" s="916"/>
      <c r="BT112" s="916"/>
      <c r="BU112" s="916"/>
      <c r="BV112" s="917"/>
    </row>
    <row r="113" spans="1:113" ht="24.95" customHeight="1">
      <c r="A113" s="953">
        <v>53</v>
      </c>
      <c r="B113" s="954"/>
      <c r="C113" s="929" t="str">
        <f>IF(ＺＥＨデベロッパー公開情報!C255="","",ＺＥＨデベロッパー公開情報!C255)</f>
        <v/>
      </c>
      <c r="D113" s="930"/>
      <c r="E113" s="930"/>
      <c r="F113" s="930"/>
      <c r="G113" s="930"/>
      <c r="H113" s="930"/>
      <c r="I113" s="930"/>
      <c r="J113" s="930"/>
      <c r="K113" s="930"/>
      <c r="L113" s="930"/>
      <c r="M113" s="930"/>
      <c r="N113" s="930"/>
      <c r="O113" s="930"/>
      <c r="P113" s="930"/>
      <c r="Q113" s="930"/>
      <c r="R113" s="930"/>
      <c r="S113" s="930"/>
      <c r="T113" s="930"/>
      <c r="U113" s="930"/>
      <c r="V113" s="930"/>
      <c r="W113" s="930"/>
      <c r="X113" s="930"/>
      <c r="Y113" s="930"/>
      <c r="Z113" s="930"/>
      <c r="AA113" s="930"/>
      <c r="AB113" s="930"/>
      <c r="AC113" s="930"/>
      <c r="AD113" s="930"/>
      <c r="AE113" s="930"/>
      <c r="AF113" s="931" t="str">
        <f>IF(OR(ＺＥＨデベロッパー公開情報!Q255="",ＺＥＨデベロッパー公開情報!W255="",ＺＥＨデベロッパー公開情報!AC255=""),"",ＺＥＨデベロッパー公開情報!Q255&amp;"-"&amp;ＺＥＨデベロッパー公開情報!W255&amp;"-"&amp;ＺＥＨデベロッパー公開情報!AC255)</f>
        <v/>
      </c>
      <c r="AG113" s="932"/>
      <c r="AH113" s="932"/>
      <c r="AI113" s="932"/>
      <c r="AJ113" s="932"/>
      <c r="AK113" s="932"/>
      <c r="AL113" s="932"/>
      <c r="AM113" s="932"/>
      <c r="AN113" s="932"/>
      <c r="AO113" s="932"/>
      <c r="AP113" s="932"/>
      <c r="AQ113" s="932"/>
      <c r="AR113" s="933"/>
      <c r="AS113" s="934" t="str">
        <f>IF(ＺＥＨデベロッパー公開情報!AH255="","",ＺＥＨデベロッパー公開情報!AH255)</f>
        <v/>
      </c>
      <c r="AT113" s="934"/>
      <c r="AU113" s="934"/>
      <c r="AV113" s="934"/>
      <c r="AW113" s="934"/>
      <c r="AX113" s="934"/>
      <c r="AY113" s="934"/>
      <c r="AZ113" s="934"/>
      <c r="BA113" s="934"/>
      <c r="BB113" s="934"/>
      <c r="BC113" s="934"/>
      <c r="BD113" s="934"/>
      <c r="BE113" s="934"/>
      <c r="BF113" s="934"/>
      <c r="BG113" s="934"/>
      <c r="BH113" s="934"/>
      <c r="BI113" s="934"/>
      <c r="BJ113" s="934"/>
      <c r="BK113" s="934"/>
      <c r="BL113" s="934"/>
      <c r="BM113" s="934"/>
      <c r="BN113" s="934"/>
      <c r="BO113" s="934"/>
      <c r="BP113" s="934"/>
      <c r="BQ113" s="934"/>
      <c r="BR113" s="934"/>
      <c r="BS113" s="934"/>
      <c r="BT113" s="934"/>
      <c r="BU113" s="934"/>
      <c r="BV113" s="935"/>
    </row>
    <row r="114" spans="1:113" ht="24.95" customHeight="1">
      <c r="A114" s="955">
        <v>54</v>
      </c>
      <c r="B114" s="956"/>
      <c r="C114" s="910" t="str">
        <f>IF(ＺＥＨデベロッパー公開情報!C256="","",ＺＥＨデベロッパー公開情報!C256)</f>
        <v/>
      </c>
      <c r="D114" s="911"/>
      <c r="E114" s="911"/>
      <c r="F114" s="911"/>
      <c r="G114" s="911"/>
      <c r="H114" s="911"/>
      <c r="I114" s="911"/>
      <c r="J114" s="911"/>
      <c r="K114" s="911"/>
      <c r="L114" s="911"/>
      <c r="M114" s="911"/>
      <c r="N114" s="911"/>
      <c r="O114" s="911"/>
      <c r="P114" s="911"/>
      <c r="Q114" s="911"/>
      <c r="R114" s="911"/>
      <c r="S114" s="911"/>
      <c r="T114" s="911"/>
      <c r="U114" s="911"/>
      <c r="V114" s="911"/>
      <c r="W114" s="911"/>
      <c r="X114" s="911"/>
      <c r="Y114" s="911"/>
      <c r="Z114" s="911"/>
      <c r="AA114" s="911"/>
      <c r="AB114" s="911"/>
      <c r="AC114" s="911"/>
      <c r="AD114" s="911"/>
      <c r="AE114" s="911"/>
      <c r="AF114" s="912" t="str">
        <f>IF(OR(ＺＥＨデベロッパー公開情報!Q256="",ＺＥＨデベロッパー公開情報!W256="",ＺＥＨデベロッパー公開情報!AC256=""),"",ＺＥＨデベロッパー公開情報!Q256&amp;"-"&amp;ＺＥＨデベロッパー公開情報!W256&amp;"-"&amp;ＺＥＨデベロッパー公開情報!AC256)</f>
        <v/>
      </c>
      <c r="AG114" s="913"/>
      <c r="AH114" s="913"/>
      <c r="AI114" s="913"/>
      <c r="AJ114" s="913"/>
      <c r="AK114" s="913"/>
      <c r="AL114" s="913"/>
      <c r="AM114" s="913"/>
      <c r="AN114" s="913"/>
      <c r="AO114" s="913"/>
      <c r="AP114" s="913"/>
      <c r="AQ114" s="913"/>
      <c r="AR114" s="914"/>
      <c r="AS114" s="915" t="str">
        <f>IF(ＺＥＨデベロッパー公開情報!AH256="","",ＺＥＨデベロッパー公開情報!AH256)</f>
        <v/>
      </c>
      <c r="AT114" s="916"/>
      <c r="AU114" s="916"/>
      <c r="AV114" s="916"/>
      <c r="AW114" s="916"/>
      <c r="AX114" s="916"/>
      <c r="AY114" s="916"/>
      <c r="AZ114" s="916"/>
      <c r="BA114" s="916"/>
      <c r="BB114" s="916"/>
      <c r="BC114" s="916"/>
      <c r="BD114" s="916"/>
      <c r="BE114" s="916"/>
      <c r="BF114" s="916"/>
      <c r="BG114" s="916"/>
      <c r="BH114" s="916"/>
      <c r="BI114" s="916"/>
      <c r="BJ114" s="916"/>
      <c r="BK114" s="916"/>
      <c r="BL114" s="916"/>
      <c r="BM114" s="916"/>
      <c r="BN114" s="916"/>
      <c r="BO114" s="916"/>
      <c r="BP114" s="916"/>
      <c r="BQ114" s="916"/>
      <c r="BR114" s="916"/>
      <c r="BS114" s="916"/>
      <c r="BT114" s="916"/>
      <c r="BU114" s="916"/>
      <c r="BV114" s="917"/>
    </row>
    <row r="115" spans="1:113" ht="24.95" customHeight="1">
      <c r="A115" s="953">
        <v>55</v>
      </c>
      <c r="B115" s="954"/>
      <c r="C115" s="929" t="str">
        <f>IF(ＺＥＨデベロッパー公開情報!C257="","",ＺＥＨデベロッパー公開情報!C257)</f>
        <v/>
      </c>
      <c r="D115" s="930"/>
      <c r="E115" s="930"/>
      <c r="F115" s="930"/>
      <c r="G115" s="930"/>
      <c r="H115" s="930"/>
      <c r="I115" s="930"/>
      <c r="J115" s="930"/>
      <c r="K115" s="930"/>
      <c r="L115" s="930"/>
      <c r="M115" s="930"/>
      <c r="N115" s="930"/>
      <c r="O115" s="930"/>
      <c r="P115" s="930"/>
      <c r="Q115" s="930"/>
      <c r="R115" s="930"/>
      <c r="S115" s="930"/>
      <c r="T115" s="930"/>
      <c r="U115" s="930"/>
      <c r="V115" s="930"/>
      <c r="W115" s="930"/>
      <c r="X115" s="930"/>
      <c r="Y115" s="930"/>
      <c r="Z115" s="930"/>
      <c r="AA115" s="930"/>
      <c r="AB115" s="930"/>
      <c r="AC115" s="930"/>
      <c r="AD115" s="930"/>
      <c r="AE115" s="930"/>
      <c r="AF115" s="931" t="str">
        <f>IF(OR(ＺＥＨデベロッパー公開情報!Q257="",ＺＥＨデベロッパー公開情報!W257="",ＺＥＨデベロッパー公開情報!AC257=""),"",ＺＥＨデベロッパー公開情報!Q257&amp;"-"&amp;ＺＥＨデベロッパー公開情報!W257&amp;"-"&amp;ＺＥＨデベロッパー公開情報!AC257)</f>
        <v/>
      </c>
      <c r="AG115" s="932"/>
      <c r="AH115" s="932"/>
      <c r="AI115" s="932"/>
      <c r="AJ115" s="932"/>
      <c r="AK115" s="932"/>
      <c r="AL115" s="932"/>
      <c r="AM115" s="932"/>
      <c r="AN115" s="932"/>
      <c r="AO115" s="932"/>
      <c r="AP115" s="932"/>
      <c r="AQ115" s="932"/>
      <c r="AR115" s="933"/>
      <c r="AS115" s="934" t="str">
        <f>IF(ＺＥＨデベロッパー公開情報!AH257="","",ＺＥＨデベロッパー公開情報!AH257)</f>
        <v/>
      </c>
      <c r="AT115" s="934"/>
      <c r="AU115" s="934"/>
      <c r="AV115" s="934"/>
      <c r="AW115" s="934"/>
      <c r="AX115" s="934"/>
      <c r="AY115" s="934"/>
      <c r="AZ115" s="934"/>
      <c r="BA115" s="934"/>
      <c r="BB115" s="934"/>
      <c r="BC115" s="934"/>
      <c r="BD115" s="934"/>
      <c r="BE115" s="934"/>
      <c r="BF115" s="934"/>
      <c r="BG115" s="934"/>
      <c r="BH115" s="934"/>
      <c r="BI115" s="934"/>
      <c r="BJ115" s="934"/>
      <c r="BK115" s="934"/>
      <c r="BL115" s="934"/>
      <c r="BM115" s="934"/>
      <c r="BN115" s="934"/>
      <c r="BO115" s="934"/>
      <c r="BP115" s="934"/>
      <c r="BQ115" s="934"/>
      <c r="BR115" s="934"/>
      <c r="BS115" s="934"/>
      <c r="BT115" s="934"/>
      <c r="BU115" s="934"/>
      <c r="BV115" s="935"/>
    </row>
    <row r="116" spans="1:113" ht="24.95" customHeight="1">
      <c r="A116" s="955">
        <v>56</v>
      </c>
      <c r="B116" s="956"/>
      <c r="C116" s="910" t="str">
        <f>IF(ＺＥＨデベロッパー公開情報!C258="","",ＺＥＨデベロッパー公開情報!C258)</f>
        <v/>
      </c>
      <c r="D116" s="911"/>
      <c r="E116" s="911"/>
      <c r="F116" s="911"/>
      <c r="G116" s="911"/>
      <c r="H116" s="911"/>
      <c r="I116" s="911"/>
      <c r="J116" s="911"/>
      <c r="K116" s="911"/>
      <c r="L116" s="911"/>
      <c r="M116" s="911"/>
      <c r="N116" s="911"/>
      <c r="O116" s="911"/>
      <c r="P116" s="911"/>
      <c r="Q116" s="911"/>
      <c r="R116" s="911"/>
      <c r="S116" s="911"/>
      <c r="T116" s="911"/>
      <c r="U116" s="911"/>
      <c r="V116" s="911"/>
      <c r="W116" s="911"/>
      <c r="X116" s="911"/>
      <c r="Y116" s="911"/>
      <c r="Z116" s="911"/>
      <c r="AA116" s="911"/>
      <c r="AB116" s="911"/>
      <c r="AC116" s="911"/>
      <c r="AD116" s="911"/>
      <c r="AE116" s="911"/>
      <c r="AF116" s="912" t="str">
        <f>IF(OR(ＺＥＨデベロッパー公開情報!Q258="",ＺＥＨデベロッパー公開情報!W258="",ＺＥＨデベロッパー公開情報!AC258=""),"",ＺＥＨデベロッパー公開情報!Q258&amp;"-"&amp;ＺＥＨデベロッパー公開情報!W258&amp;"-"&amp;ＺＥＨデベロッパー公開情報!AC258)</f>
        <v/>
      </c>
      <c r="AG116" s="913"/>
      <c r="AH116" s="913"/>
      <c r="AI116" s="913"/>
      <c r="AJ116" s="913"/>
      <c r="AK116" s="913"/>
      <c r="AL116" s="913"/>
      <c r="AM116" s="913"/>
      <c r="AN116" s="913"/>
      <c r="AO116" s="913"/>
      <c r="AP116" s="913"/>
      <c r="AQ116" s="913"/>
      <c r="AR116" s="914"/>
      <c r="AS116" s="915" t="str">
        <f>IF(ＺＥＨデベロッパー公開情報!AH258="","",ＺＥＨデベロッパー公開情報!AH258)</f>
        <v/>
      </c>
      <c r="AT116" s="916"/>
      <c r="AU116" s="916"/>
      <c r="AV116" s="916"/>
      <c r="AW116" s="916"/>
      <c r="AX116" s="916"/>
      <c r="AY116" s="916"/>
      <c r="AZ116" s="916"/>
      <c r="BA116" s="916"/>
      <c r="BB116" s="916"/>
      <c r="BC116" s="916"/>
      <c r="BD116" s="916"/>
      <c r="BE116" s="916"/>
      <c r="BF116" s="916"/>
      <c r="BG116" s="916"/>
      <c r="BH116" s="916"/>
      <c r="BI116" s="916"/>
      <c r="BJ116" s="916"/>
      <c r="BK116" s="916"/>
      <c r="BL116" s="916"/>
      <c r="BM116" s="916"/>
      <c r="BN116" s="916"/>
      <c r="BO116" s="916"/>
      <c r="BP116" s="916"/>
      <c r="BQ116" s="916"/>
      <c r="BR116" s="916"/>
      <c r="BS116" s="916"/>
      <c r="BT116" s="916"/>
      <c r="BU116" s="916"/>
      <c r="BV116" s="917"/>
    </row>
    <row r="117" spans="1:113" ht="24.95" customHeight="1">
      <c r="A117" s="953">
        <v>57</v>
      </c>
      <c r="B117" s="954"/>
      <c r="C117" s="929" t="str">
        <f>IF(ＺＥＨデベロッパー公開情報!C259="","",ＺＥＨデベロッパー公開情報!C259)</f>
        <v/>
      </c>
      <c r="D117" s="930"/>
      <c r="E117" s="930"/>
      <c r="F117" s="930"/>
      <c r="G117" s="930"/>
      <c r="H117" s="930"/>
      <c r="I117" s="930"/>
      <c r="J117" s="930"/>
      <c r="K117" s="930"/>
      <c r="L117" s="930"/>
      <c r="M117" s="930"/>
      <c r="N117" s="930"/>
      <c r="O117" s="930"/>
      <c r="P117" s="930"/>
      <c r="Q117" s="930"/>
      <c r="R117" s="930"/>
      <c r="S117" s="930"/>
      <c r="T117" s="930"/>
      <c r="U117" s="930"/>
      <c r="V117" s="930"/>
      <c r="W117" s="930"/>
      <c r="X117" s="930"/>
      <c r="Y117" s="930"/>
      <c r="Z117" s="930"/>
      <c r="AA117" s="930"/>
      <c r="AB117" s="930"/>
      <c r="AC117" s="930"/>
      <c r="AD117" s="930"/>
      <c r="AE117" s="930"/>
      <c r="AF117" s="931" t="str">
        <f>IF(OR(ＺＥＨデベロッパー公開情報!Q259="",ＺＥＨデベロッパー公開情報!W259="",ＺＥＨデベロッパー公開情報!AC259=""),"",ＺＥＨデベロッパー公開情報!Q259&amp;"-"&amp;ＺＥＨデベロッパー公開情報!W259&amp;"-"&amp;ＺＥＨデベロッパー公開情報!AC259)</f>
        <v/>
      </c>
      <c r="AG117" s="932"/>
      <c r="AH117" s="932"/>
      <c r="AI117" s="932"/>
      <c r="AJ117" s="932"/>
      <c r="AK117" s="932"/>
      <c r="AL117" s="932"/>
      <c r="AM117" s="932"/>
      <c r="AN117" s="932"/>
      <c r="AO117" s="932"/>
      <c r="AP117" s="932"/>
      <c r="AQ117" s="932"/>
      <c r="AR117" s="933"/>
      <c r="AS117" s="934" t="str">
        <f>IF(ＺＥＨデベロッパー公開情報!AH259="","",ＺＥＨデベロッパー公開情報!AH259)</f>
        <v/>
      </c>
      <c r="AT117" s="934"/>
      <c r="AU117" s="934"/>
      <c r="AV117" s="934"/>
      <c r="AW117" s="934"/>
      <c r="AX117" s="934"/>
      <c r="AY117" s="934"/>
      <c r="AZ117" s="934"/>
      <c r="BA117" s="934"/>
      <c r="BB117" s="934"/>
      <c r="BC117" s="934"/>
      <c r="BD117" s="934"/>
      <c r="BE117" s="934"/>
      <c r="BF117" s="934"/>
      <c r="BG117" s="934"/>
      <c r="BH117" s="934"/>
      <c r="BI117" s="934"/>
      <c r="BJ117" s="934"/>
      <c r="BK117" s="934"/>
      <c r="BL117" s="934"/>
      <c r="BM117" s="934"/>
      <c r="BN117" s="934"/>
      <c r="BO117" s="934"/>
      <c r="BP117" s="934"/>
      <c r="BQ117" s="934"/>
      <c r="BR117" s="934"/>
      <c r="BS117" s="934"/>
      <c r="BT117" s="934"/>
      <c r="BU117" s="934"/>
      <c r="BV117" s="935"/>
    </row>
    <row r="118" spans="1:113" ht="24.95" customHeight="1">
      <c r="A118" s="955">
        <v>58</v>
      </c>
      <c r="B118" s="956"/>
      <c r="C118" s="910" t="str">
        <f>IF(ＺＥＨデベロッパー公開情報!C260="","",ＺＥＨデベロッパー公開情報!C260)</f>
        <v/>
      </c>
      <c r="D118" s="911"/>
      <c r="E118" s="911"/>
      <c r="F118" s="911"/>
      <c r="G118" s="911"/>
      <c r="H118" s="911"/>
      <c r="I118" s="911"/>
      <c r="J118" s="911"/>
      <c r="K118" s="911"/>
      <c r="L118" s="911"/>
      <c r="M118" s="911"/>
      <c r="N118" s="911"/>
      <c r="O118" s="911"/>
      <c r="P118" s="911"/>
      <c r="Q118" s="911"/>
      <c r="R118" s="911"/>
      <c r="S118" s="911"/>
      <c r="T118" s="911"/>
      <c r="U118" s="911"/>
      <c r="V118" s="911"/>
      <c r="W118" s="911"/>
      <c r="X118" s="911"/>
      <c r="Y118" s="911"/>
      <c r="Z118" s="911"/>
      <c r="AA118" s="911"/>
      <c r="AB118" s="911"/>
      <c r="AC118" s="911"/>
      <c r="AD118" s="911"/>
      <c r="AE118" s="911"/>
      <c r="AF118" s="912" t="str">
        <f>IF(OR(ＺＥＨデベロッパー公開情報!Q260="",ＺＥＨデベロッパー公開情報!W260="",ＺＥＨデベロッパー公開情報!AC260=""),"",ＺＥＨデベロッパー公開情報!Q260&amp;"-"&amp;ＺＥＨデベロッパー公開情報!W260&amp;"-"&amp;ＺＥＨデベロッパー公開情報!AC260)</f>
        <v/>
      </c>
      <c r="AG118" s="913"/>
      <c r="AH118" s="913"/>
      <c r="AI118" s="913"/>
      <c r="AJ118" s="913"/>
      <c r="AK118" s="913"/>
      <c r="AL118" s="913"/>
      <c r="AM118" s="913"/>
      <c r="AN118" s="913"/>
      <c r="AO118" s="913"/>
      <c r="AP118" s="913"/>
      <c r="AQ118" s="913"/>
      <c r="AR118" s="914"/>
      <c r="AS118" s="915" t="str">
        <f>IF(ＺＥＨデベロッパー公開情報!AH260="","",ＺＥＨデベロッパー公開情報!AH260)</f>
        <v/>
      </c>
      <c r="AT118" s="916"/>
      <c r="AU118" s="916"/>
      <c r="AV118" s="916"/>
      <c r="AW118" s="916"/>
      <c r="AX118" s="916"/>
      <c r="AY118" s="916"/>
      <c r="AZ118" s="916"/>
      <c r="BA118" s="916"/>
      <c r="BB118" s="916"/>
      <c r="BC118" s="916"/>
      <c r="BD118" s="916"/>
      <c r="BE118" s="916"/>
      <c r="BF118" s="916"/>
      <c r="BG118" s="916"/>
      <c r="BH118" s="916"/>
      <c r="BI118" s="916"/>
      <c r="BJ118" s="916"/>
      <c r="BK118" s="916"/>
      <c r="BL118" s="916"/>
      <c r="BM118" s="916"/>
      <c r="BN118" s="916"/>
      <c r="BO118" s="916"/>
      <c r="BP118" s="916"/>
      <c r="BQ118" s="916"/>
      <c r="BR118" s="916"/>
      <c r="BS118" s="916"/>
      <c r="BT118" s="916"/>
      <c r="BU118" s="916"/>
      <c r="BV118" s="917"/>
    </row>
    <row r="119" spans="1:113" ht="24.95" customHeight="1">
      <c r="A119" s="953">
        <v>59</v>
      </c>
      <c r="B119" s="954"/>
      <c r="C119" s="929" t="str">
        <f>IF(ＺＥＨデベロッパー公開情報!C261="","",ＺＥＨデベロッパー公開情報!C261)</f>
        <v/>
      </c>
      <c r="D119" s="930"/>
      <c r="E119" s="930"/>
      <c r="F119" s="930"/>
      <c r="G119" s="930"/>
      <c r="H119" s="930"/>
      <c r="I119" s="930"/>
      <c r="J119" s="930"/>
      <c r="K119" s="930"/>
      <c r="L119" s="930"/>
      <c r="M119" s="930"/>
      <c r="N119" s="930"/>
      <c r="O119" s="930"/>
      <c r="P119" s="930"/>
      <c r="Q119" s="930"/>
      <c r="R119" s="930"/>
      <c r="S119" s="930"/>
      <c r="T119" s="930"/>
      <c r="U119" s="930"/>
      <c r="V119" s="930"/>
      <c r="W119" s="930"/>
      <c r="X119" s="930"/>
      <c r="Y119" s="930"/>
      <c r="Z119" s="930"/>
      <c r="AA119" s="930"/>
      <c r="AB119" s="930"/>
      <c r="AC119" s="930"/>
      <c r="AD119" s="930"/>
      <c r="AE119" s="930"/>
      <c r="AF119" s="931" t="str">
        <f>IF(OR(ＺＥＨデベロッパー公開情報!Q261="",ＺＥＨデベロッパー公開情報!W261="",ＺＥＨデベロッパー公開情報!AC261=""),"",ＺＥＨデベロッパー公開情報!Q261&amp;"-"&amp;ＺＥＨデベロッパー公開情報!W261&amp;"-"&amp;ＺＥＨデベロッパー公開情報!AC261)</f>
        <v/>
      </c>
      <c r="AG119" s="932"/>
      <c r="AH119" s="932"/>
      <c r="AI119" s="932"/>
      <c r="AJ119" s="932"/>
      <c r="AK119" s="932"/>
      <c r="AL119" s="932"/>
      <c r="AM119" s="932"/>
      <c r="AN119" s="932"/>
      <c r="AO119" s="932"/>
      <c r="AP119" s="932"/>
      <c r="AQ119" s="932"/>
      <c r="AR119" s="933"/>
      <c r="AS119" s="934" t="str">
        <f>IF(ＺＥＨデベロッパー公開情報!AH261="","",ＺＥＨデベロッパー公開情報!AH261)</f>
        <v/>
      </c>
      <c r="AT119" s="934"/>
      <c r="AU119" s="934"/>
      <c r="AV119" s="934"/>
      <c r="AW119" s="934"/>
      <c r="AX119" s="934"/>
      <c r="AY119" s="934"/>
      <c r="AZ119" s="934"/>
      <c r="BA119" s="934"/>
      <c r="BB119" s="934"/>
      <c r="BC119" s="934"/>
      <c r="BD119" s="934"/>
      <c r="BE119" s="934"/>
      <c r="BF119" s="934"/>
      <c r="BG119" s="934"/>
      <c r="BH119" s="934"/>
      <c r="BI119" s="934"/>
      <c r="BJ119" s="934"/>
      <c r="BK119" s="934"/>
      <c r="BL119" s="934"/>
      <c r="BM119" s="934"/>
      <c r="BN119" s="934"/>
      <c r="BO119" s="934"/>
      <c r="BP119" s="934"/>
      <c r="BQ119" s="934"/>
      <c r="BR119" s="934"/>
      <c r="BS119" s="934"/>
      <c r="BT119" s="934"/>
      <c r="BU119" s="934"/>
      <c r="BV119" s="935"/>
    </row>
    <row r="120" spans="1:113" ht="24.95" customHeight="1">
      <c r="A120" s="955">
        <v>60</v>
      </c>
      <c r="B120" s="956"/>
      <c r="C120" s="910" t="str">
        <f>IF(ＺＥＨデベロッパー公開情報!C262="","",ＺＥＨデベロッパー公開情報!C262)</f>
        <v/>
      </c>
      <c r="D120" s="911"/>
      <c r="E120" s="911"/>
      <c r="F120" s="911"/>
      <c r="G120" s="911"/>
      <c r="H120" s="911"/>
      <c r="I120" s="911"/>
      <c r="J120" s="911"/>
      <c r="K120" s="911"/>
      <c r="L120" s="911"/>
      <c r="M120" s="911"/>
      <c r="N120" s="911"/>
      <c r="O120" s="911"/>
      <c r="P120" s="911"/>
      <c r="Q120" s="911"/>
      <c r="R120" s="911"/>
      <c r="S120" s="911"/>
      <c r="T120" s="911"/>
      <c r="U120" s="911"/>
      <c r="V120" s="911"/>
      <c r="W120" s="911"/>
      <c r="X120" s="911"/>
      <c r="Y120" s="911"/>
      <c r="Z120" s="911"/>
      <c r="AA120" s="911"/>
      <c r="AB120" s="911"/>
      <c r="AC120" s="911"/>
      <c r="AD120" s="911"/>
      <c r="AE120" s="911"/>
      <c r="AF120" s="912" t="str">
        <f>IF(OR(ＺＥＨデベロッパー公開情報!Q262="",ＺＥＨデベロッパー公開情報!W262="",ＺＥＨデベロッパー公開情報!AC262=""),"",ＺＥＨデベロッパー公開情報!Q262&amp;"-"&amp;ＺＥＨデベロッパー公開情報!W262&amp;"-"&amp;ＺＥＨデベロッパー公開情報!AC262)</f>
        <v/>
      </c>
      <c r="AG120" s="913"/>
      <c r="AH120" s="913"/>
      <c r="AI120" s="913"/>
      <c r="AJ120" s="913"/>
      <c r="AK120" s="913"/>
      <c r="AL120" s="913"/>
      <c r="AM120" s="913"/>
      <c r="AN120" s="913"/>
      <c r="AO120" s="913"/>
      <c r="AP120" s="913"/>
      <c r="AQ120" s="913"/>
      <c r="AR120" s="914"/>
      <c r="AS120" s="915" t="str">
        <f>IF(ＺＥＨデベロッパー公開情報!AH262="","",ＺＥＨデベロッパー公開情報!AH262)</f>
        <v/>
      </c>
      <c r="AT120" s="916"/>
      <c r="AU120" s="916"/>
      <c r="AV120" s="916"/>
      <c r="AW120" s="916"/>
      <c r="AX120" s="916"/>
      <c r="AY120" s="916"/>
      <c r="AZ120" s="916"/>
      <c r="BA120" s="916"/>
      <c r="BB120" s="916"/>
      <c r="BC120" s="916"/>
      <c r="BD120" s="916"/>
      <c r="BE120" s="916"/>
      <c r="BF120" s="916"/>
      <c r="BG120" s="916"/>
      <c r="BH120" s="916"/>
      <c r="BI120" s="916"/>
      <c r="BJ120" s="916"/>
      <c r="BK120" s="916"/>
      <c r="BL120" s="916"/>
      <c r="BM120" s="916"/>
      <c r="BN120" s="916"/>
      <c r="BO120" s="916"/>
      <c r="BP120" s="916"/>
      <c r="BQ120" s="916"/>
      <c r="BR120" s="916"/>
      <c r="BS120" s="916"/>
      <c r="BT120" s="916"/>
      <c r="BU120" s="916"/>
      <c r="BV120" s="917"/>
    </row>
    <row r="121" spans="1:113" s="328" customFormat="1" ht="17.25" customHeight="1">
      <c r="A121" s="158"/>
      <c r="B121" s="284"/>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331"/>
      <c r="AF121" s="331"/>
      <c r="AG121" s="331"/>
      <c r="AH121" s="331"/>
      <c r="AI121" s="331"/>
      <c r="AJ121" s="332"/>
      <c r="AK121" s="332"/>
      <c r="AL121" s="332"/>
      <c r="AM121" s="332"/>
      <c r="AN121" s="332"/>
      <c r="AO121" s="332"/>
      <c r="AP121" s="333"/>
      <c r="AQ121" s="333"/>
      <c r="AR121" s="333"/>
      <c r="AS121" s="334"/>
      <c r="AT121" s="334"/>
      <c r="AU121" s="334"/>
      <c r="AV121" s="334"/>
      <c r="AW121" s="331"/>
      <c r="AX121" s="331"/>
      <c r="AY121" s="331"/>
      <c r="AZ121" s="331"/>
      <c r="BA121" s="335"/>
      <c r="BB121" s="335"/>
      <c r="BC121" s="335"/>
      <c r="BD121" s="335"/>
      <c r="BE121" s="335"/>
      <c r="BF121" s="335"/>
      <c r="BG121" s="335"/>
      <c r="BH121" s="335"/>
      <c r="BI121" s="763"/>
      <c r="BJ121" s="763"/>
      <c r="BK121" s="763"/>
      <c r="BL121" s="763"/>
      <c r="BM121" s="772"/>
      <c r="BN121" s="772"/>
      <c r="BO121" s="763"/>
      <c r="BP121" s="763"/>
      <c r="BQ121" s="763"/>
      <c r="BR121" s="772"/>
      <c r="BS121" s="772"/>
      <c r="BT121" s="763"/>
      <c r="BU121" s="763"/>
      <c r="BV121" s="271"/>
      <c r="BW121" s="330"/>
      <c r="BX121" s="330"/>
      <c r="BY121" s="330"/>
      <c r="BZ121" s="330"/>
      <c r="CA121" s="330"/>
      <c r="CB121" s="330"/>
      <c r="CC121" s="330"/>
      <c r="CD121" s="330"/>
      <c r="CE121" s="330"/>
      <c r="CF121" s="330"/>
      <c r="CG121" s="330"/>
      <c r="CH121" s="330"/>
      <c r="CI121" s="330"/>
      <c r="CJ121" s="330"/>
      <c r="CK121" s="164"/>
      <c r="CL121" s="164"/>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row>
    <row r="122" spans="1:113" s="328" customFormat="1" ht="3" customHeight="1">
      <c r="A122" s="158"/>
      <c r="B122" s="284"/>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2"/>
      <c r="AK122" s="332"/>
      <c r="AL122" s="332"/>
      <c r="AM122" s="332"/>
      <c r="AN122" s="332"/>
      <c r="AO122" s="332"/>
      <c r="AP122" s="333"/>
      <c r="AQ122" s="333"/>
      <c r="AR122" s="333"/>
      <c r="AS122" s="334"/>
      <c r="AT122" s="334"/>
      <c r="AU122" s="334"/>
      <c r="AV122" s="334"/>
      <c r="AW122" s="331"/>
      <c r="AX122" s="331"/>
      <c r="AY122" s="331"/>
      <c r="AZ122" s="331"/>
      <c r="BA122" s="335"/>
      <c r="BB122" s="335"/>
      <c r="BC122" s="335"/>
      <c r="BD122" s="335"/>
      <c r="BE122" s="335"/>
      <c r="BF122" s="335"/>
      <c r="BG122" s="335"/>
      <c r="BH122" s="335"/>
      <c r="BI122" s="272"/>
      <c r="BJ122" s="272"/>
      <c r="BK122" s="272"/>
      <c r="BL122" s="272"/>
      <c r="BM122" s="273"/>
      <c r="BN122" s="273"/>
      <c r="BO122" s="272"/>
      <c r="BP122" s="272"/>
      <c r="BQ122" s="272"/>
      <c r="BR122" s="273"/>
      <c r="BS122" s="273"/>
      <c r="BT122" s="272"/>
      <c r="BU122" s="272"/>
      <c r="BV122" s="271"/>
      <c r="BW122" s="330"/>
      <c r="BX122" s="330"/>
      <c r="BY122" s="330"/>
      <c r="BZ122" s="330"/>
      <c r="CA122" s="330"/>
      <c r="CB122" s="330"/>
      <c r="CC122" s="330"/>
      <c r="CD122" s="330"/>
      <c r="CE122" s="330"/>
      <c r="CF122" s="330"/>
      <c r="CG122" s="330"/>
      <c r="CH122" s="330"/>
      <c r="CI122" s="330"/>
      <c r="CJ122" s="330"/>
      <c r="CK122" s="164"/>
      <c r="CL122" s="164"/>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row>
    <row r="123" spans="1:113" ht="15" customHeight="1">
      <c r="A123" s="281"/>
      <c r="B123" s="306" t="s">
        <v>475</v>
      </c>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291"/>
      <c r="AK123" s="291"/>
      <c r="AL123" s="291"/>
      <c r="AM123" s="291"/>
      <c r="AN123" s="291"/>
      <c r="AO123" s="284"/>
      <c r="AP123" s="336"/>
      <c r="AQ123" s="336"/>
      <c r="AR123" s="336"/>
      <c r="AS123" s="336"/>
      <c r="AT123" s="336"/>
      <c r="AU123" s="336"/>
      <c r="AV123" s="336"/>
      <c r="AW123" s="336"/>
      <c r="AX123" s="336"/>
      <c r="AY123" s="336"/>
      <c r="AZ123" s="336"/>
      <c r="BA123" s="336"/>
      <c r="BB123" s="336"/>
      <c r="BC123" s="336"/>
      <c r="BD123" s="336"/>
      <c r="BE123" s="336"/>
      <c r="BF123" s="336"/>
      <c r="BG123" s="336"/>
      <c r="BH123" s="336"/>
      <c r="BI123" s="272"/>
      <c r="BJ123" s="272"/>
      <c r="BK123" s="273"/>
      <c r="BL123" s="273"/>
      <c r="BM123" s="272"/>
      <c r="BN123" s="272"/>
      <c r="BO123" s="273"/>
      <c r="BP123" s="273"/>
      <c r="BQ123" s="273"/>
      <c r="BR123" s="272"/>
      <c r="BS123" s="272"/>
      <c r="BT123" s="272"/>
      <c r="BU123" s="272"/>
      <c r="BV123" s="272"/>
      <c r="BW123" s="286"/>
      <c r="BX123" s="286"/>
      <c r="BY123" s="286"/>
      <c r="BZ123" s="286"/>
      <c r="CA123" s="286"/>
      <c r="CB123" s="286"/>
      <c r="CC123" s="286"/>
      <c r="CD123" s="286"/>
      <c r="CE123" s="286"/>
      <c r="CF123" s="286"/>
      <c r="CG123" s="286"/>
      <c r="CH123" s="286"/>
      <c r="CI123" s="286"/>
      <c r="CJ123" s="287"/>
      <c r="CK123" s="290"/>
    </row>
    <row r="124" spans="1:113" s="341" customFormat="1" ht="22.5" customHeight="1">
      <c r="A124" s="936"/>
      <c r="B124" s="937"/>
      <c r="C124" s="938" t="s">
        <v>380</v>
      </c>
      <c r="D124" s="939"/>
      <c r="E124" s="939"/>
      <c r="F124" s="939"/>
      <c r="G124" s="939"/>
      <c r="H124" s="939"/>
      <c r="I124" s="939"/>
      <c r="J124" s="939"/>
      <c r="K124" s="939"/>
      <c r="L124" s="939"/>
      <c r="M124" s="939"/>
      <c r="N124" s="939"/>
      <c r="O124" s="939"/>
      <c r="P124" s="939"/>
      <c r="Q124" s="939"/>
      <c r="R124" s="939"/>
      <c r="S124" s="939"/>
      <c r="T124" s="939"/>
      <c r="U124" s="939"/>
      <c r="V124" s="939"/>
      <c r="W124" s="939"/>
      <c r="X124" s="939"/>
      <c r="Y124" s="939"/>
      <c r="Z124" s="939"/>
      <c r="AA124" s="939"/>
      <c r="AB124" s="939"/>
      <c r="AC124" s="939"/>
      <c r="AD124" s="939"/>
      <c r="AE124" s="940"/>
      <c r="AF124" s="941" t="s">
        <v>379</v>
      </c>
      <c r="AG124" s="942"/>
      <c r="AH124" s="942"/>
      <c r="AI124" s="942"/>
      <c r="AJ124" s="942"/>
      <c r="AK124" s="942"/>
      <c r="AL124" s="942"/>
      <c r="AM124" s="942"/>
      <c r="AN124" s="942"/>
      <c r="AO124" s="942"/>
      <c r="AP124" s="942"/>
      <c r="AQ124" s="942"/>
      <c r="AR124" s="943"/>
      <c r="AS124" s="941" t="s">
        <v>463</v>
      </c>
      <c r="AT124" s="942"/>
      <c r="AU124" s="942"/>
      <c r="AV124" s="942"/>
      <c r="AW124" s="942"/>
      <c r="AX124" s="942"/>
      <c r="AY124" s="942"/>
      <c r="AZ124" s="942"/>
      <c r="BA124" s="942"/>
      <c r="BB124" s="942"/>
      <c r="BC124" s="942"/>
      <c r="BD124" s="942"/>
      <c r="BE124" s="942"/>
      <c r="BF124" s="942"/>
      <c r="BG124" s="942"/>
      <c r="BH124" s="942"/>
      <c r="BI124" s="942"/>
      <c r="BJ124" s="942"/>
      <c r="BK124" s="942"/>
      <c r="BL124" s="942"/>
      <c r="BM124" s="942"/>
      <c r="BN124" s="942"/>
      <c r="BO124" s="942"/>
      <c r="BP124" s="942"/>
      <c r="BQ124" s="942"/>
      <c r="BR124" s="942"/>
      <c r="BS124" s="942"/>
      <c r="BT124" s="942"/>
      <c r="BU124" s="942"/>
      <c r="BV124" s="944"/>
      <c r="BW124" s="339"/>
      <c r="BX124" s="339"/>
      <c r="BY124" s="339"/>
      <c r="BZ124" s="339"/>
      <c r="CA124" s="339"/>
      <c r="CB124" s="339"/>
      <c r="CC124" s="339"/>
      <c r="CD124" s="339"/>
      <c r="CE124" s="339"/>
      <c r="CF124" s="340"/>
      <c r="CI124" s="342"/>
      <c r="CJ124" s="342"/>
      <c r="CK124" s="342"/>
      <c r="CL124" s="342"/>
      <c r="CM124" s="342"/>
      <c r="CN124" s="342"/>
      <c r="CO124" s="342"/>
      <c r="CP124" s="342"/>
      <c r="CQ124" s="342"/>
      <c r="CR124" s="342"/>
      <c r="CS124" s="342"/>
      <c r="CT124" s="342"/>
      <c r="CU124" s="342"/>
      <c r="CV124" s="342"/>
    </row>
    <row r="125" spans="1:113" s="341" customFormat="1" ht="24.95" customHeight="1">
      <c r="A125" s="945">
        <v>61</v>
      </c>
      <c r="B125" s="946"/>
      <c r="C125" s="947" t="str">
        <f>IF(ＺＥＨデベロッパー公開情報!C263="","",ＺＥＨデベロッパー公開情報!C263)</f>
        <v/>
      </c>
      <c r="D125" s="792"/>
      <c r="E125" s="792"/>
      <c r="F125" s="792"/>
      <c r="G125" s="792"/>
      <c r="H125" s="792"/>
      <c r="I125" s="792"/>
      <c r="J125" s="792"/>
      <c r="K125" s="792"/>
      <c r="L125" s="792"/>
      <c r="M125" s="792"/>
      <c r="N125" s="792"/>
      <c r="O125" s="792"/>
      <c r="P125" s="792"/>
      <c r="Q125" s="792"/>
      <c r="R125" s="792"/>
      <c r="S125" s="792"/>
      <c r="T125" s="792"/>
      <c r="U125" s="792"/>
      <c r="V125" s="792"/>
      <c r="W125" s="792"/>
      <c r="X125" s="792"/>
      <c r="Y125" s="792"/>
      <c r="Z125" s="792"/>
      <c r="AA125" s="792"/>
      <c r="AB125" s="792"/>
      <c r="AC125" s="792"/>
      <c r="AD125" s="792"/>
      <c r="AE125" s="792"/>
      <c r="AF125" s="948" t="str">
        <f>IF(OR(ＺＥＨデベロッパー公開情報!Q263="",ＺＥＨデベロッパー公開情報!W263="",ＺＥＨデベロッパー公開情報!AC263=""),"",ＺＥＨデベロッパー公開情報!Q263&amp;"-"&amp;ＺＥＨデベロッパー公開情報!W263&amp;"-"&amp;ＺＥＨデベロッパー公開情報!AC263)</f>
        <v/>
      </c>
      <c r="AG125" s="949"/>
      <c r="AH125" s="949"/>
      <c r="AI125" s="949"/>
      <c r="AJ125" s="949"/>
      <c r="AK125" s="949"/>
      <c r="AL125" s="949"/>
      <c r="AM125" s="949"/>
      <c r="AN125" s="949"/>
      <c r="AO125" s="949"/>
      <c r="AP125" s="949"/>
      <c r="AQ125" s="949"/>
      <c r="AR125" s="950"/>
      <c r="AS125" s="951" t="str">
        <f>IF(ＺＥＨデベロッパー公開情報!AH263="","",ＺＥＨデベロッパー公開情報!AH263)</f>
        <v/>
      </c>
      <c r="AT125" s="951"/>
      <c r="AU125" s="951"/>
      <c r="AV125" s="951"/>
      <c r="AW125" s="951"/>
      <c r="AX125" s="951"/>
      <c r="AY125" s="951"/>
      <c r="AZ125" s="951"/>
      <c r="BA125" s="951"/>
      <c r="BB125" s="951"/>
      <c r="BC125" s="951"/>
      <c r="BD125" s="951"/>
      <c r="BE125" s="951"/>
      <c r="BF125" s="951"/>
      <c r="BG125" s="951"/>
      <c r="BH125" s="951"/>
      <c r="BI125" s="951"/>
      <c r="BJ125" s="951"/>
      <c r="BK125" s="951"/>
      <c r="BL125" s="951"/>
      <c r="BM125" s="951"/>
      <c r="BN125" s="951"/>
      <c r="BO125" s="951"/>
      <c r="BP125" s="951"/>
      <c r="BQ125" s="951"/>
      <c r="BR125" s="951"/>
      <c r="BS125" s="951"/>
      <c r="BT125" s="951"/>
      <c r="BU125" s="951"/>
      <c r="BV125" s="952"/>
      <c r="BW125" s="339"/>
      <c r="BX125" s="339"/>
      <c r="BY125" s="339"/>
      <c r="BZ125" s="339"/>
      <c r="CA125" s="339"/>
      <c r="CB125" s="339"/>
      <c r="CC125" s="339"/>
      <c r="CD125" s="339"/>
      <c r="CE125" s="339"/>
      <c r="CF125" s="343"/>
    </row>
    <row r="126" spans="1:113" s="341" customFormat="1" ht="24.95" customHeight="1">
      <c r="A126" s="908">
        <v>62</v>
      </c>
      <c r="B126" s="909"/>
      <c r="C126" s="910" t="str">
        <f>IF(ＺＥＨデベロッパー公開情報!C264="","",ＺＥＨデベロッパー公開情報!C264)</f>
        <v/>
      </c>
      <c r="D126" s="911"/>
      <c r="E126" s="911"/>
      <c r="F126" s="911"/>
      <c r="G126" s="911"/>
      <c r="H126" s="911"/>
      <c r="I126" s="911"/>
      <c r="J126" s="911"/>
      <c r="K126" s="911"/>
      <c r="L126" s="911"/>
      <c r="M126" s="911"/>
      <c r="N126" s="911"/>
      <c r="O126" s="911"/>
      <c r="P126" s="911"/>
      <c r="Q126" s="911"/>
      <c r="R126" s="911"/>
      <c r="S126" s="911"/>
      <c r="T126" s="911"/>
      <c r="U126" s="911"/>
      <c r="V126" s="911"/>
      <c r="W126" s="911"/>
      <c r="X126" s="911"/>
      <c r="Y126" s="911"/>
      <c r="Z126" s="911"/>
      <c r="AA126" s="911"/>
      <c r="AB126" s="911"/>
      <c r="AC126" s="911"/>
      <c r="AD126" s="911"/>
      <c r="AE126" s="911"/>
      <c r="AF126" s="912" t="str">
        <f>IF(OR(ＺＥＨデベロッパー公開情報!Q264="",ＺＥＨデベロッパー公開情報!W264="",ＺＥＨデベロッパー公開情報!AC264=""),"",ＺＥＨデベロッパー公開情報!Q264&amp;"-"&amp;ＺＥＨデベロッパー公開情報!W264&amp;"-"&amp;ＺＥＨデベロッパー公開情報!AC264)</f>
        <v/>
      </c>
      <c r="AG126" s="913"/>
      <c r="AH126" s="913"/>
      <c r="AI126" s="913"/>
      <c r="AJ126" s="913"/>
      <c r="AK126" s="913"/>
      <c r="AL126" s="913"/>
      <c r="AM126" s="913"/>
      <c r="AN126" s="913"/>
      <c r="AO126" s="913"/>
      <c r="AP126" s="913"/>
      <c r="AQ126" s="913"/>
      <c r="AR126" s="914"/>
      <c r="AS126" s="915" t="str">
        <f>IF(ＺＥＨデベロッパー公開情報!AH264="","",ＺＥＨデベロッパー公開情報!AH264)</f>
        <v/>
      </c>
      <c r="AT126" s="916"/>
      <c r="AU126" s="916"/>
      <c r="AV126" s="916"/>
      <c r="AW126" s="916"/>
      <c r="AX126" s="916"/>
      <c r="AY126" s="916"/>
      <c r="AZ126" s="916"/>
      <c r="BA126" s="916"/>
      <c r="BB126" s="916"/>
      <c r="BC126" s="916"/>
      <c r="BD126" s="916"/>
      <c r="BE126" s="916"/>
      <c r="BF126" s="916"/>
      <c r="BG126" s="916"/>
      <c r="BH126" s="916"/>
      <c r="BI126" s="916"/>
      <c r="BJ126" s="916"/>
      <c r="BK126" s="916"/>
      <c r="BL126" s="916"/>
      <c r="BM126" s="916"/>
      <c r="BN126" s="916"/>
      <c r="BO126" s="916"/>
      <c r="BP126" s="916"/>
      <c r="BQ126" s="916"/>
      <c r="BR126" s="916"/>
      <c r="BS126" s="916"/>
      <c r="BT126" s="916"/>
      <c r="BU126" s="916"/>
      <c r="BV126" s="917"/>
      <c r="BW126" s="339"/>
      <c r="BX126" s="339"/>
      <c r="BY126" s="339"/>
      <c r="BZ126" s="339"/>
      <c r="CA126" s="339"/>
      <c r="CB126" s="339"/>
      <c r="CC126" s="339"/>
      <c r="CD126" s="339"/>
      <c r="CE126" s="339"/>
      <c r="CF126" s="343"/>
    </row>
    <row r="127" spans="1:113" s="341" customFormat="1" ht="24.95" customHeight="1">
      <c r="A127" s="953">
        <v>63</v>
      </c>
      <c r="B127" s="954"/>
      <c r="C127" s="929" t="str">
        <f>IF(ＺＥＨデベロッパー公開情報!C265="","",ＺＥＨデベロッパー公開情報!C265)</f>
        <v/>
      </c>
      <c r="D127" s="930"/>
      <c r="E127" s="930"/>
      <c r="F127" s="930"/>
      <c r="G127" s="930"/>
      <c r="H127" s="930"/>
      <c r="I127" s="930"/>
      <c r="J127" s="930"/>
      <c r="K127" s="930"/>
      <c r="L127" s="930"/>
      <c r="M127" s="930"/>
      <c r="N127" s="930"/>
      <c r="O127" s="930"/>
      <c r="P127" s="930"/>
      <c r="Q127" s="930"/>
      <c r="R127" s="930"/>
      <c r="S127" s="930"/>
      <c r="T127" s="930"/>
      <c r="U127" s="930"/>
      <c r="V127" s="930"/>
      <c r="W127" s="930"/>
      <c r="X127" s="930"/>
      <c r="Y127" s="930"/>
      <c r="Z127" s="930"/>
      <c r="AA127" s="930"/>
      <c r="AB127" s="930"/>
      <c r="AC127" s="930"/>
      <c r="AD127" s="930"/>
      <c r="AE127" s="930"/>
      <c r="AF127" s="931" t="str">
        <f>IF(OR(ＺＥＨデベロッパー公開情報!Q265="",ＺＥＨデベロッパー公開情報!W265="",ＺＥＨデベロッパー公開情報!AC265=""),"",ＺＥＨデベロッパー公開情報!Q265&amp;"-"&amp;ＺＥＨデベロッパー公開情報!W265&amp;"-"&amp;ＺＥＨデベロッパー公開情報!AC265)</f>
        <v/>
      </c>
      <c r="AG127" s="932"/>
      <c r="AH127" s="932"/>
      <c r="AI127" s="932"/>
      <c r="AJ127" s="932"/>
      <c r="AK127" s="932"/>
      <c r="AL127" s="932"/>
      <c r="AM127" s="932"/>
      <c r="AN127" s="932"/>
      <c r="AO127" s="932"/>
      <c r="AP127" s="932"/>
      <c r="AQ127" s="932"/>
      <c r="AR127" s="933"/>
      <c r="AS127" s="934" t="str">
        <f>IF(ＺＥＨデベロッパー公開情報!AH265="","",ＺＥＨデベロッパー公開情報!AH265)</f>
        <v/>
      </c>
      <c r="AT127" s="934"/>
      <c r="AU127" s="934"/>
      <c r="AV127" s="934"/>
      <c r="AW127" s="934"/>
      <c r="AX127" s="934"/>
      <c r="AY127" s="934"/>
      <c r="AZ127" s="934"/>
      <c r="BA127" s="934"/>
      <c r="BB127" s="934"/>
      <c r="BC127" s="934"/>
      <c r="BD127" s="934"/>
      <c r="BE127" s="934"/>
      <c r="BF127" s="934"/>
      <c r="BG127" s="934"/>
      <c r="BH127" s="934"/>
      <c r="BI127" s="934"/>
      <c r="BJ127" s="934"/>
      <c r="BK127" s="934"/>
      <c r="BL127" s="934"/>
      <c r="BM127" s="934"/>
      <c r="BN127" s="934"/>
      <c r="BO127" s="934"/>
      <c r="BP127" s="934"/>
      <c r="BQ127" s="934"/>
      <c r="BR127" s="934"/>
      <c r="BS127" s="934"/>
      <c r="BT127" s="934"/>
      <c r="BU127" s="934"/>
      <c r="BV127" s="935"/>
      <c r="BW127" s="339"/>
      <c r="BX127" s="339"/>
      <c r="BY127" s="339"/>
      <c r="BZ127" s="339"/>
      <c r="CA127" s="339"/>
      <c r="CB127" s="339"/>
      <c r="CC127" s="339"/>
      <c r="CD127" s="339"/>
      <c r="CE127" s="339"/>
      <c r="CF127" s="343"/>
    </row>
    <row r="128" spans="1:113" s="341" customFormat="1" ht="24.95" customHeight="1">
      <c r="A128" s="955">
        <v>64</v>
      </c>
      <c r="B128" s="956"/>
      <c r="C128" s="910" t="str">
        <f>IF(ＺＥＨデベロッパー公開情報!C266="","",ＺＥＨデベロッパー公開情報!C266)</f>
        <v/>
      </c>
      <c r="D128" s="911"/>
      <c r="E128" s="911"/>
      <c r="F128" s="911"/>
      <c r="G128" s="911"/>
      <c r="H128" s="911"/>
      <c r="I128" s="911"/>
      <c r="J128" s="911"/>
      <c r="K128" s="911"/>
      <c r="L128" s="911"/>
      <c r="M128" s="911"/>
      <c r="N128" s="911"/>
      <c r="O128" s="911"/>
      <c r="P128" s="911"/>
      <c r="Q128" s="911"/>
      <c r="R128" s="911"/>
      <c r="S128" s="911"/>
      <c r="T128" s="911"/>
      <c r="U128" s="911"/>
      <c r="V128" s="911"/>
      <c r="W128" s="911"/>
      <c r="X128" s="911"/>
      <c r="Y128" s="911"/>
      <c r="Z128" s="911"/>
      <c r="AA128" s="911"/>
      <c r="AB128" s="911"/>
      <c r="AC128" s="911"/>
      <c r="AD128" s="911"/>
      <c r="AE128" s="911"/>
      <c r="AF128" s="912" t="str">
        <f>IF(OR(ＺＥＨデベロッパー公開情報!Q266="",ＺＥＨデベロッパー公開情報!W266="",ＺＥＨデベロッパー公開情報!AC266=""),"",ＺＥＨデベロッパー公開情報!Q266&amp;"-"&amp;ＺＥＨデベロッパー公開情報!W266&amp;"-"&amp;ＺＥＨデベロッパー公開情報!AC266)</f>
        <v/>
      </c>
      <c r="AG128" s="913"/>
      <c r="AH128" s="913"/>
      <c r="AI128" s="913"/>
      <c r="AJ128" s="913"/>
      <c r="AK128" s="913"/>
      <c r="AL128" s="913"/>
      <c r="AM128" s="913"/>
      <c r="AN128" s="913"/>
      <c r="AO128" s="913"/>
      <c r="AP128" s="913"/>
      <c r="AQ128" s="913"/>
      <c r="AR128" s="914"/>
      <c r="AS128" s="915" t="str">
        <f>IF(ＺＥＨデベロッパー公開情報!AH266="","",ＺＥＨデベロッパー公開情報!AH266)</f>
        <v/>
      </c>
      <c r="AT128" s="916"/>
      <c r="AU128" s="916"/>
      <c r="AV128" s="916"/>
      <c r="AW128" s="916"/>
      <c r="AX128" s="916"/>
      <c r="AY128" s="916"/>
      <c r="AZ128" s="916"/>
      <c r="BA128" s="916"/>
      <c r="BB128" s="916"/>
      <c r="BC128" s="916"/>
      <c r="BD128" s="916"/>
      <c r="BE128" s="916"/>
      <c r="BF128" s="916"/>
      <c r="BG128" s="916"/>
      <c r="BH128" s="916"/>
      <c r="BI128" s="916"/>
      <c r="BJ128" s="916"/>
      <c r="BK128" s="916"/>
      <c r="BL128" s="916"/>
      <c r="BM128" s="916"/>
      <c r="BN128" s="916"/>
      <c r="BO128" s="916"/>
      <c r="BP128" s="916"/>
      <c r="BQ128" s="916"/>
      <c r="BR128" s="916"/>
      <c r="BS128" s="916"/>
      <c r="BT128" s="916"/>
      <c r="BU128" s="916"/>
      <c r="BV128" s="917"/>
      <c r="BW128" s="339"/>
      <c r="BX128" s="339"/>
      <c r="BY128" s="339"/>
      <c r="BZ128" s="339"/>
      <c r="CA128" s="339"/>
      <c r="CB128" s="339"/>
      <c r="CC128" s="339"/>
      <c r="CD128" s="339"/>
      <c r="CE128" s="339"/>
      <c r="CF128" s="343"/>
    </row>
    <row r="129" spans="1:84" s="341" customFormat="1" ht="24.95" customHeight="1">
      <c r="A129" s="953">
        <v>65</v>
      </c>
      <c r="B129" s="954"/>
      <c r="C129" s="929" t="str">
        <f>IF(ＺＥＨデベロッパー公開情報!C267="","",ＺＥＨデベロッパー公開情報!C267)</f>
        <v/>
      </c>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1" t="str">
        <f>IF(OR(ＺＥＨデベロッパー公開情報!Q267="",ＺＥＨデベロッパー公開情報!W267="",ＺＥＨデベロッパー公開情報!AC267=""),"",ＺＥＨデベロッパー公開情報!Q267&amp;"-"&amp;ＺＥＨデベロッパー公開情報!W267&amp;"-"&amp;ＺＥＨデベロッパー公開情報!AC267)</f>
        <v/>
      </c>
      <c r="AG129" s="932"/>
      <c r="AH129" s="932"/>
      <c r="AI129" s="932"/>
      <c r="AJ129" s="932"/>
      <c r="AK129" s="932"/>
      <c r="AL129" s="932"/>
      <c r="AM129" s="932"/>
      <c r="AN129" s="932"/>
      <c r="AO129" s="932"/>
      <c r="AP129" s="932"/>
      <c r="AQ129" s="932"/>
      <c r="AR129" s="933"/>
      <c r="AS129" s="934" t="str">
        <f>IF(ＺＥＨデベロッパー公開情報!AH267="","",ＺＥＨデベロッパー公開情報!AH267)</f>
        <v/>
      </c>
      <c r="AT129" s="934"/>
      <c r="AU129" s="934"/>
      <c r="AV129" s="934"/>
      <c r="AW129" s="934"/>
      <c r="AX129" s="934"/>
      <c r="AY129" s="934"/>
      <c r="AZ129" s="934"/>
      <c r="BA129" s="934"/>
      <c r="BB129" s="934"/>
      <c r="BC129" s="934"/>
      <c r="BD129" s="934"/>
      <c r="BE129" s="934"/>
      <c r="BF129" s="934"/>
      <c r="BG129" s="934"/>
      <c r="BH129" s="934"/>
      <c r="BI129" s="934"/>
      <c r="BJ129" s="934"/>
      <c r="BK129" s="934"/>
      <c r="BL129" s="934"/>
      <c r="BM129" s="934"/>
      <c r="BN129" s="934"/>
      <c r="BO129" s="934"/>
      <c r="BP129" s="934"/>
      <c r="BQ129" s="934"/>
      <c r="BR129" s="934"/>
      <c r="BS129" s="934"/>
      <c r="BT129" s="934"/>
      <c r="BU129" s="934"/>
      <c r="BV129" s="935"/>
      <c r="BW129" s="339"/>
      <c r="BX129" s="339"/>
      <c r="BY129" s="339"/>
      <c r="BZ129" s="339"/>
      <c r="CA129" s="339"/>
      <c r="CB129" s="339"/>
      <c r="CC129" s="339"/>
      <c r="CD129" s="339"/>
      <c r="CE129" s="339"/>
      <c r="CF129" s="343"/>
    </row>
    <row r="130" spans="1:84" ht="24.95" customHeight="1">
      <c r="A130" s="955">
        <v>66</v>
      </c>
      <c r="B130" s="956"/>
      <c r="C130" s="910" t="str">
        <f>IF(ＺＥＨデベロッパー公開情報!C268="","",ＺＥＨデベロッパー公開情報!C268)</f>
        <v/>
      </c>
      <c r="D130" s="911"/>
      <c r="E130" s="911"/>
      <c r="F130" s="911"/>
      <c r="G130" s="911"/>
      <c r="H130" s="911"/>
      <c r="I130" s="911"/>
      <c r="J130" s="911"/>
      <c r="K130" s="911"/>
      <c r="L130" s="911"/>
      <c r="M130" s="911"/>
      <c r="N130" s="911"/>
      <c r="O130" s="911"/>
      <c r="P130" s="911"/>
      <c r="Q130" s="911"/>
      <c r="R130" s="911"/>
      <c r="S130" s="911"/>
      <c r="T130" s="911"/>
      <c r="U130" s="911"/>
      <c r="V130" s="911"/>
      <c r="W130" s="911"/>
      <c r="X130" s="911"/>
      <c r="Y130" s="911"/>
      <c r="Z130" s="911"/>
      <c r="AA130" s="911"/>
      <c r="AB130" s="911"/>
      <c r="AC130" s="911"/>
      <c r="AD130" s="911"/>
      <c r="AE130" s="911"/>
      <c r="AF130" s="912" t="str">
        <f>IF(OR(ＺＥＨデベロッパー公開情報!Q268="",ＺＥＨデベロッパー公開情報!W268="",ＺＥＨデベロッパー公開情報!AC268=""),"",ＺＥＨデベロッパー公開情報!Q268&amp;"-"&amp;ＺＥＨデベロッパー公開情報!W268&amp;"-"&amp;ＺＥＨデベロッパー公開情報!AC268)</f>
        <v/>
      </c>
      <c r="AG130" s="913"/>
      <c r="AH130" s="913"/>
      <c r="AI130" s="913"/>
      <c r="AJ130" s="913"/>
      <c r="AK130" s="913"/>
      <c r="AL130" s="913"/>
      <c r="AM130" s="913"/>
      <c r="AN130" s="913"/>
      <c r="AO130" s="913"/>
      <c r="AP130" s="913"/>
      <c r="AQ130" s="913"/>
      <c r="AR130" s="914"/>
      <c r="AS130" s="915" t="str">
        <f>IF(ＺＥＨデベロッパー公開情報!AH268="","",ＺＥＨデベロッパー公開情報!AH268)</f>
        <v/>
      </c>
      <c r="AT130" s="916"/>
      <c r="AU130" s="916"/>
      <c r="AV130" s="916"/>
      <c r="AW130" s="916"/>
      <c r="AX130" s="916"/>
      <c r="AY130" s="916"/>
      <c r="AZ130" s="916"/>
      <c r="BA130" s="916"/>
      <c r="BB130" s="916"/>
      <c r="BC130" s="916"/>
      <c r="BD130" s="916"/>
      <c r="BE130" s="916"/>
      <c r="BF130" s="916"/>
      <c r="BG130" s="916"/>
      <c r="BH130" s="916"/>
      <c r="BI130" s="916"/>
      <c r="BJ130" s="916"/>
      <c r="BK130" s="916"/>
      <c r="BL130" s="916"/>
      <c r="BM130" s="916"/>
      <c r="BN130" s="916"/>
      <c r="BO130" s="916"/>
      <c r="BP130" s="916"/>
      <c r="BQ130" s="916"/>
      <c r="BR130" s="916"/>
      <c r="BS130" s="916"/>
      <c r="BT130" s="916"/>
      <c r="BU130" s="916"/>
      <c r="BV130" s="917"/>
    </row>
    <row r="131" spans="1:84" ht="24.95" customHeight="1">
      <c r="A131" s="953">
        <v>67</v>
      </c>
      <c r="B131" s="954"/>
      <c r="C131" s="929" t="str">
        <f>IF(ＺＥＨデベロッパー公開情報!C269="","",ＺＥＨデベロッパー公開情報!C269)</f>
        <v/>
      </c>
      <c r="D131" s="930"/>
      <c r="E131" s="930"/>
      <c r="F131" s="930"/>
      <c r="G131" s="930"/>
      <c r="H131" s="930"/>
      <c r="I131" s="930"/>
      <c r="J131" s="930"/>
      <c r="K131" s="930"/>
      <c r="L131" s="930"/>
      <c r="M131" s="930"/>
      <c r="N131" s="930"/>
      <c r="O131" s="930"/>
      <c r="P131" s="930"/>
      <c r="Q131" s="930"/>
      <c r="R131" s="930"/>
      <c r="S131" s="930"/>
      <c r="T131" s="930"/>
      <c r="U131" s="930"/>
      <c r="V131" s="930"/>
      <c r="W131" s="930"/>
      <c r="X131" s="930"/>
      <c r="Y131" s="930"/>
      <c r="Z131" s="930"/>
      <c r="AA131" s="930"/>
      <c r="AB131" s="930"/>
      <c r="AC131" s="930"/>
      <c r="AD131" s="930"/>
      <c r="AE131" s="930"/>
      <c r="AF131" s="931" t="str">
        <f>IF(OR(ＺＥＨデベロッパー公開情報!Q269="",ＺＥＨデベロッパー公開情報!W269="",ＺＥＨデベロッパー公開情報!AC269=""),"",ＺＥＨデベロッパー公開情報!Q269&amp;"-"&amp;ＺＥＨデベロッパー公開情報!W269&amp;"-"&amp;ＺＥＨデベロッパー公開情報!AC269)</f>
        <v/>
      </c>
      <c r="AG131" s="932"/>
      <c r="AH131" s="932"/>
      <c r="AI131" s="932"/>
      <c r="AJ131" s="932"/>
      <c r="AK131" s="932"/>
      <c r="AL131" s="932"/>
      <c r="AM131" s="932"/>
      <c r="AN131" s="932"/>
      <c r="AO131" s="932"/>
      <c r="AP131" s="932"/>
      <c r="AQ131" s="932"/>
      <c r="AR131" s="933"/>
      <c r="AS131" s="934" t="str">
        <f>IF(ＺＥＨデベロッパー公開情報!AH269="","",ＺＥＨデベロッパー公開情報!AH269)</f>
        <v/>
      </c>
      <c r="AT131" s="934"/>
      <c r="AU131" s="934"/>
      <c r="AV131" s="934"/>
      <c r="AW131" s="934"/>
      <c r="AX131" s="934"/>
      <c r="AY131" s="934"/>
      <c r="AZ131" s="934"/>
      <c r="BA131" s="934"/>
      <c r="BB131" s="934"/>
      <c r="BC131" s="934"/>
      <c r="BD131" s="934"/>
      <c r="BE131" s="934"/>
      <c r="BF131" s="934"/>
      <c r="BG131" s="934"/>
      <c r="BH131" s="934"/>
      <c r="BI131" s="934"/>
      <c r="BJ131" s="934"/>
      <c r="BK131" s="934"/>
      <c r="BL131" s="934"/>
      <c r="BM131" s="934"/>
      <c r="BN131" s="934"/>
      <c r="BO131" s="934"/>
      <c r="BP131" s="934"/>
      <c r="BQ131" s="934"/>
      <c r="BR131" s="934"/>
      <c r="BS131" s="934"/>
      <c r="BT131" s="934"/>
      <c r="BU131" s="934"/>
      <c r="BV131" s="935"/>
    </row>
    <row r="132" spans="1:84" ht="24.95" customHeight="1">
      <c r="A132" s="955">
        <v>68</v>
      </c>
      <c r="B132" s="956"/>
      <c r="C132" s="910" t="str">
        <f>IF(ＺＥＨデベロッパー公開情報!C270="","",ＺＥＨデベロッパー公開情報!C270)</f>
        <v/>
      </c>
      <c r="D132" s="911"/>
      <c r="E132" s="911"/>
      <c r="F132" s="911"/>
      <c r="G132" s="911"/>
      <c r="H132" s="911"/>
      <c r="I132" s="911"/>
      <c r="J132" s="911"/>
      <c r="K132" s="911"/>
      <c r="L132" s="911"/>
      <c r="M132" s="911"/>
      <c r="N132" s="911"/>
      <c r="O132" s="911"/>
      <c r="P132" s="911"/>
      <c r="Q132" s="911"/>
      <c r="R132" s="911"/>
      <c r="S132" s="911"/>
      <c r="T132" s="911"/>
      <c r="U132" s="911"/>
      <c r="V132" s="911"/>
      <c r="W132" s="911"/>
      <c r="X132" s="911"/>
      <c r="Y132" s="911"/>
      <c r="Z132" s="911"/>
      <c r="AA132" s="911"/>
      <c r="AB132" s="911"/>
      <c r="AC132" s="911"/>
      <c r="AD132" s="911"/>
      <c r="AE132" s="911"/>
      <c r="AF132" s="912" t="str">
        <f>IF(OR(ＺＥＨデベロッパー公開情報!Q270="",ＺＥＨデベロッパー公開情報!W270="",ＺＥＨデベロッパー公開情報!AC270=""),"",ＺＥＨデベロッパー公開情報!Q270&amp;"-"&amp;ＺＥＨデベロッパー公開情報!W270&amp;"-"&amp;ＺＥＨデベロッパー公開情報!AC270)</f>
        <v/>
      </c>
      <c r="AG132" s="913"/>
      <c r="AH132" s="913"/>
      <c r="AI132" s="913"/>
      <c r="AJ132" s="913"/>
      <c r="AK132" s="913"/>
      <c r="AL132" s="913"/>
      <c r="AM132" s="913"/>
      <c r="AN132" s="913"/>
      <c r="AO132" s="913"/>
      <c r="AP132" s="913"/>
      <c r="AQ132" s="913"/>
      <c r="AR132" s="914"/>
      <c r="AS132" s="915" t="str">
        <f>IF(ＺＥＨデベロッパー公開情報!AH270="","",ＺＥＨデベロッパー公開情報!AH270)</f>
        <v/>
      </c>
      <c r="AT132" s="916"/>
      <c r="AU132" s="916"/>
      <c r="AV132" s="916"/>
      <c r="AW132" s="916"/>
      <c r="AX132" s="916"/>
      <c r="AY132" s="916"/>
      <c r="AZ132" s="916"/>
      <c r="BA132" s="916"/>
      <c r="BB132" s="916"/>
      <c r="BC132" s="916"/>
      <c r="BD132" s="916"/>
      <c r="BE132" s="916"/>
      <c r="BF132" s="916"/>
      <c r="BG132" s="916"/>
      <c r="BH132" s="916"/>
      <c r="BI132" s="916"/>
      <c r="BJ132" s="916"/>
      <c r="BK132" s="916"/>
      <c r="BL132" s="916"/>
      <c r="BM132" s="916"/>
      <c r="BN132" s="916"/>
      <c r="BO132" s="916"/>
      <c r="BP132" s="916"/>
      <c r="BQ132" s="916"/>
      <c r="BR132" s="916"/>
      <c r="BS132" s="916"/>
      <c r="BT132" s="916"/>
      <c r="BU132" s="916"/>
      <c r="BV132" s="917"/>
    </row>
    <row r="133" spans="1:84" ht="24.95" customHeight="1">
      <c r="A133" s="953">
        <v>69</v>
      </c>
      <c r="B133" s="954"/>
      <c r="C133" s="929" t="str">
        <f>IF(ＺＥＨデベロッパー公開情報!C271="","",ＺＥＨデベロッパー公開情報!C271)</f>
        <v/>
      </c>
      <c r="D133" s="930"/>
      <c r="E133" s="930"/>
      <c r="F133" s="930"/>
      <c r="G133" s="930"/>
      <c r="H133" s="930"/>
      <c r="I133" s="930"/>
      <c r="J133" s="930"/>
      <c r="K133" s="930"/>
      <c r="L133" s="930"/>
      <c r="M133" s="930"/>
      <c r="N133" s="930"/>
      <c r="O133" s="930"/>
      <c r="P133" s="930"/>
      <c r="Q133" s="930"/>
      <c r="R133" s="930"/>
      <c r="S133" s="930"/>
      <c r="T133" s="930"/>
      <c r="U133" s="930"/>
      <c r="V133" s="930"/>
      <c r="W133" s="930"/>
      <c r="X133" s="930"/>
      <c r="Y133" s="930"/>
      <c r="Z133" s="930"/>
      <c r="AA133" s="930"/>
      <c r="AB133" s="930"/>
      <c r="AC133" s="930"/>
      <c r="AD133" s="930"/>
      <c r="AE133" s="930"/>
      <c r="AF133" s="931" t="str">
        <f>IF(OR(ＺＥＨデベロッパー公開情報!Q271="",ＺＥＨデベロッパー公開情報!W271="",ＺＥＨデベロッパー公開情報!AC271=""),"",ＺＥＨデベロッパー公開情報!Q271&amp;"-"&amp;ＺＥＨデベロッパー公開情報!W271&amp;"-"&amp;ＺＥＨデベロッパー公開情報!AC271)</f>
        <v/>
      </c>
      <c r="AG133" s="932"/>
      <c r="AH133" s="932"/>
      <c r="AI133" s="932"/>
      <c r="AJ133" s="932"/>
      <c r="AK133" s="932"/>
      <c r="AL133" s="932"/>
      <c r="AM133" s="932"/>
      <c r="AN133" s="932"/>
      <c r="AO133" s="932"/>
      <c r="AP133" s="932"/>
      <c r="AQ133" s="932"/>
      <c r="AR133" s="933"/>
      <c r="AS133" s="934" t="str">
        <f>IF(ＺＥＨデベロッパー公開情報!AH271="","",ＺＥＨデベロッパー公開情報!AH271)</f>
        <v/>
      </c>
      <c r="AT133" s="934"/>
      <c r="AU133" s="934"/>
      <c r="AV133" s="934"/>
      <c r="AW133" s="934"/>
      <c r="AX133" s="934"/>
      <c r="AY133" s="934"/>
      <c r="AZ133" s="934"/>
      <c r="BA133" s="934"/>
      <c r="BB133" s="934"/>
      <c r="BC133" s="934"/>
      <c r="BD133" s="934"/>
      <c r="BE133" s="934"/>
      <c r="BF133" s="934"/>
      <c r="BG133" s="934"/>
      <c r="BH133" s="934"/>
      <c r="BI133" s="934"/>
      <c r="BJ133" s="934"/>
      <c r="BK133" s="934"/>
      <c r="BL133" s="934"/>
      <c r="BM133" s="934"/>
      <c r="BN133" s="934"/>
      <c r="BO133" s="934"/>
      <c r="BP133" s="934"/>
      <c r="BQ133" s="934"/>
      <c r="BR133" s="934"/>
      <c r="BS133" s="934"/>
      <c r="BT133" s="934"/>
      <c r="BU133" s="934"/>
      <c r="BV133" s="935"/>
    </row>
    <row r="134" spans="1:84" ht="24.95" customHeight="1">
      <c r="A134" s="955">
        <v>70</v>
      </c>
      <c r="B134" s="956"/>
      <c r="C134" s="910" t="str">
        <f>IF(ＺＥＨデベロッパー公開情報!C272="","",ＺＥＨデベロッパー公開情報!C272)</f>
        <v/>
      </c>
      <c r="D134" s="911"/>
      <c r="E134" s="911"/>
      <c r="F134" s="911"/>
      <c r="G134" s="911"/>
      <c r="H134" s="911"/>
      <c r="I134" s="911"/>
      <c r="J134" s="911"/>
      <c r="K134" s="911"/>
      <c r="L134" s="911"/>
      <c r="M134" s="911"/>
      <c r="N134" s="911"/>
      <c r="O134" s="911"/>
      <c r="P134" s="911"/>
      <c r="Q134" s="911"/>
      <c r="R134" s="911"/>
      <c r="S134" s="911"/>
      <c r="T134" s="911"/>
      <c r="U134" s="911"/>
      <c r="V134" s="911"/>
      <c r="W134" s="911"/>
      <c r="X134" s="911"/>
      <c r="Y134" s="911"/>
      <c r="Z134" s="911"/>
      <c r="AA134" s="911"/>
      <c r="AB134" s="911"/>
      <c r="AC134" s="911"/>
      <c r="AD134" s="911"/>
      <c r="AE134" s="911"/>
      <c r="AF134" s="912" t="str">
        <f>IF(OR(ＺＥＨデベロッパー公開情報!Q272="",ＺＥＨデベロッパー公開情報!W272="",ＺＥＨデベロッパー公開情報!AC272=""),"",ＺＥＨデベロッパー公開情報!Q272&amp;"-"&amp;ＺＥＨデベロッパー公開情報!W272&amp;"-"&amp;ＺＥＨデベロッパー公開情報!AC272)</f>
        <v/>
      </c>
      <c r="AG134" s="913"/>
      <c r="AH134" s="913"/>
      <c r="AI134" s="913"/>
      <c r="AJ134" s="913"/>
      <c r="AK134" s="913"/>
      <c r="AL134" s="913"/>
      <c r="AM134" s="913"/>
      <c r="AN134" s="913"/>
      <c r="AO134" s="913"/>
      <c r="AP134" s="913"/>
      <c r="AQ134" s="913"/>
      <c r="AR134" s="914"/>
      <c r="AS134" s="915" t="str">
        <f>IF(ＺＥＨデベロッパー公開情報!AH272="","",ＺＥＨデベロッパー公開情報!AH272)</f>
        <v/>
      </c>
      <c r="AT134" s="916"/>
      <c r="AU134" s="916"/>
      <c r="AV134" s="916"/>
      <c r="AW134" s="916"/>
      <c r="AX134" s="916"/>
      <c r="AY134" s="916"/>
      <c r="AZ134" s="916"/>
      <c r="BA134" s="916"/>
      <c r="BB134" s="916"/>
      <c r="BC134" s="916"/>
      <c r="BD134" s="916"/>
      <c r="BE134" s="916"/>
      <c r="BF134" s="916"/>
      <c r="BG134" s="916"/>
      <c r="BH134" s="916"/>
      <c r="BI134" s="916"/>
      <c r="BJ134" s="916"/>
      <c r="BK134" s="916"/>
      <c r="BL134" s="916"/>
      <c r="BM134" s="916"/>
      <c r="BN134" s="916"/>
      <c r="BO134" s="916"/>
      <c r="BP134" s="916"/>
      <c r="BQ134" s="916"/>
      <c r="BR134" s="916"/>
      <c r="BS134" s="916"/>
      <c r="BT134" s="916"/>
      <c r="BU134" s="916"/>
      <c r="BV134" s="917"/>
    </row>
    <row r="135" spans="1:84" ht="24.95" customHeight="1">
      <c r="A135" s="953">
        <v>71</v>
      </c>
      <c r="B135" s="954"/>
      <c r="C135" s="929" t="str">
        <f>IF(ＺＥＨデベロッパー公開情報!C273="","",ＺＥＨデベロッパー公開情報!C273)</f>
        <v/>
      </c>
      <c r="D135" s="930"/>
      <c r="E135" s="930"/>
      <c r="F135" s="930"/>
      <c r="G135" s="930"/>
      <c r="H135" s="930"/>
      <c r="I135" s="930"/>
      <c r="J135" s="930"/>
      <c r="K135" s="930"/>
      <c r="L135" s="930"/>
      <c r="M135" s="930"/>
      <c r="N135" s="930"/>
      <c r="O135" s="930"/>
      <c r="P135" s="930"/>
      <c r="Q135" s="930"/>
      <c r="R135" s="930"/>
      <c r="S135" s="930"/>
      <c r="T135" s="930"/>
      <c r="U135" s="930"/>
      <c r="V135" s="930"/>
      <c r="W135" s="930"/>
      <c r="X135" s="930"/>
      <c r="Y135" s="930"/>
      <c r="Z135" s="930"/>
      <c r="AA135" s="930"/>
      <c r="AB135" s="930"/>
      <c r="AC135" s="930"/>
      <c r="AD135" s="930"/>
      <c r="AE135" s="930"/>
      <c r="AF135" s="931" t="str">
        <f>IF(OR(ＺＥＨデベロッパー公開情報!Q273="",ＺＥＨデベロッパー公開情報!W273="",ＺＥＨデベロッパー公開情報!AC273=""),"",ＺＥＨデベロッパー公開情報!Q273&amp;"-"&amp;ＺＥＨデベロッパー公開情報!W273&amp;"-"&amp;ＺＥＨデベロッパー公開情報!AC273)</f>
        <v/>
      </c>
      <c r="AG135" s="932"/>
      <c r="AH135" s="932"/>
      <c r="AI135" s="932"/>
      <c r="AJ135" s="932"/>
      <c r="AK135" s="932"/>
      <c r="AL135" s="932"/>
      <c r="AM135" s="932"/>
      <c r="AN135" s="932"/>
      <c r="AO135" s="932"/>
      <c r="AP135" s="932"/>
      <c r="AQ135" s="932"/>
      <c r="AR135" s="933"/>
      <c r="AS135" s="934" t="str">
        <f>IF(ＺＥＨデベロッパー公開情報!AH273="","",ＺＥＨデベロッパー公開情報!AH273)</f>
        <v/>
      </c>
      <c r="AT135" s="934"/>
      <c r="AU135" s="934"/>
      <c r="AV135" s="934"/>
      <c r="AW135" s="934"/>
      <c r="AX135" s="934"/>
      <c r="AY135" s="934"/>
      <c r="AZ135" s="934"/>
      <c r="BA135" s="934"/>
      <c r="BB135" s="934"/>
      <c r="BC135" s="934"/>
      <c r="BD135" s="934"/>
      <c r="BE135" s="934"/>
      <c r="BF135" s="934"/>
      <c r="BG135" s="934"/>
      <c r="BH135" s="934"/>
      <c r="BI135" s="934"/>
      <c r="BJ135" s="934"/>
      <c r="BK135" s="934"/>
      <c r="BL135" s="934"/>
      <c r="BM135" s="934"/>
      <c r="BN135" s="934"/>
      <c r="BO135" s="934"/>
      <c r="BP135" s="934"/>
      <c r="BQ135" s="934"/>
      <c r="BR135" s="934"/>
      <c r="BS135" s="934"/>
      <c r="BT135" s="934"/>
      <c r="BU135" s="934"/>
      <c r="BV135" s="935"/>
    </row>
    <row r="136" spans="1:84" ht="24.95" customHeight="1">
      <c r="A136" s="955">
        <v>72</v>
      </c>
      <c r="B136" s="956"/>
      <c r="C136" s="910" t="str">
        <f>IF(ＺＥＨデベロッパー公開情報!C274="","",ＺＥＨデベロッパー公開情報!C274)</f>
        <v/>
      </c>
      <c r="D136" s="911"/>
      <c r="E136" s="911"/>
      <c r="F136" s="911"/>
      <c r="G136" s="911"/>
      <c r="H136" s="911"/>
      <c r="I136" s="911"/>
      <c r="J136" s="911"/>
      <c r="K136" s="911"/>
      <c r="L136" s="911"/>
      <c r="M136" s="911"/>
      <c r="N136" s="911"/>
      <c r="O136" s="911"/>
      <c r="P136" s="911"/>
      <c r="Q136" s="911"/>
      <c r="R136" s="911"/>
      <c r="S136" s="911"/>
      <c r="T136" s="911"/>
      <c r="U136" s="911"/>
      <c r="V136" s="911"/>
      <c r="W136" s="911"/>
      <c r="X136" s="911"/>
      <c r="Y136" s="911"/>
      <c r="Z136" s="911"/>
      <c r="AA136" s="911"/>
      <c r="AB136" s="911"/>
      <c r="AC136" s="911"/>
      <c r="AD136" s="911"/>
      <c r="AE136" s="911"/>
      <c r="AF136" s="912" t="str">
        <f>IF(OR(ＺＥＨデベロッパー公開情報!Q274="",ＺＥＨデベロッパー公開情報!W274="",ＺＥＨデベロッパー公開情報!AC274=""),"",ＺＥＨデベロッパー公開情報!Q274&amp;"-"&amp;ＺＥＨデベロッパー公開情報!W274&amp;"-"&amp;ＺＥＨデベロッパー公開情報!AC274)</f>
        <v/>
      </c>
      <c r="AG136" s="913"/>
      <c r="AH136" s="913"/>
      <c r="AI136" s="913"/>
      <c r="AJ136" s="913"/>
      <c r="AK136" s="913"/>
      <c r="AL136" s="913"/>
      <c r="AM136" s="913"/>
      <c r="AN136" s="913"/>
      <c r="AO136" s="913"/>
      <c r="AP136" s="913"/>
      <c r="AQ136" s="913"/>
      <c r="AR136" s="914"/>
      <c r="AS136" s="915" t="str">
        <f>IF(ＺＥＨデベロッパー公開情報!AH274="","",ＺＥＨデベロッパー公開情報!AH274)</f>
        <v/>
      </c>
      <c r="AT136" s="916"/>
      <c r="AU136" s="916"/>
      <c r="AV136" s="916"/>
      <c r="AW136" s="916"/>
      <c r="AX136" s="916"/>
      <c r="AY136" s="916"/>
      <c r="AZ136" s="916"/>
      <c r="BA136" s="916"/>
      <c r="BB136" s="916"/>
      <c r="BC136" s="916"/>
      <c r="BD136" s="916"/>
      <c r="BE136" s="916"/>
      <c r="BF136" s="916"/>
      <c r="BG136" s="916"/>
      <c r="BH136" s="916"/>
      <c r="BI136" s="916"/>
      <c r="BJ136" s="916"/>
      <c r="BK136" s="916"/>
      <c r="BL136" s="916"/>
      <c r="BM136" s="916"/>
      <c r="BN136" s="916"/>
      <c r="BO136" s="916"/>
      <c r="BP136" s="916"/>
      <c r="BQ136" s="916"/>
      <c r="BR136" s="916"/>
      <c r="BS136" s="916"/>
      <c r="BT136" s="916"/>
      <c r="BU136" s="916"/>
      <c r="BV136" s="917"/>
    </row>
    <row r="137" spans="1:84" ht="24.95" customHeight="1">
      <c r="A137" s="953">
        <v>73</v>
      </c>
      <c r="B137" s="954"/>
      <c r="C137" s="929" t="str">
        <f>IF(ＺＥＨデベロッパー公開情報!C275="","",ＺＥＨデベロッパー公開情報!C275)</f>
        <v/>
      </c>
      <c r="D137" s="930"/>
      <c r="E137" s="930"/>
      <c r="F137" s="930"/>
      <c r="G137" s="930"/>
      <c r="H137" s="930"/>
      <c r="I137" s="930"/>
      <c r="J137" s="930"/>
      <c r="K137" s="930"/>
      <c r="L137" s="930"/>
      <c r="M137" s="930"/>
      <c r="N137" s="930"/>
      <c r="O137" s="930"/>
      <c r="P137" s="930"/>
      <c r="Q137" s="930"/>
      <c r="R137" s="930"/>
      <c r="S137" s="930"/>
      <c r="T137" s="930"/>
      <c r="U137" s="930"/>
      <c r="V137" s="930"/>
      <c r="W137" s="930"/>
      <c r="X137" s="930"/>
      <c r="Y137" s="930"/>
      <c r="Z137" s="930"/>
      <c r="AA137" s="930"/>
      <c r="AB137" s="930"/>
      <c r="AC137" s="930"/>
      <c r="AD137" s="930"/>
      <c r="AE137" s="930"/>
      <c r="AF137" s="931" t="str">
        <f>IF(OR(ＺＥＨデベロッパー公開情報!Q275="",ＺＥＨデベロッパー公開情報!W275="",ＺＥＨデベロッパー公開情報!AC275=""),"",ＺＥＨデベロッパー公開情報!Q275&amp;"-"&amp;ＺＥＨデベロッパー公開情報!W275&amp;"-"&amp;ＺＥＨデベロッパー公開情報!AC275)</f>
        <v/>
      </c>
      <c r="AG137" s="932"/>
      <c r="AH137" s="932"/>
      <c r="AI137" s="932"/>
      <c r="AJ137" s="932"/>
      <c r="AK137" s="932"/>
      <c r="AL137" s="932"/>
      <c r="AM137" s="932"/>
      <c r="AN137" s="932"/>
      <c r="AO137" s="932"/>
      <c r="AP137" s="932"/>
      <c r="AQ137" s="932"/>
      <c r="AR137" s="933"/>
      <c r="AS137" s="934" t="str">
        <f>IF(ＺＥＨデベロッパー公開情報!AH275="","",ＺＥＨデベロッパー公開情報!AH275)</f>
        <v/>
      </c>
      <c r="AT137" s="934"/>
      <c r="AU137" s="934"/>
      <c r="AV137" s="934"/>
      <c r="AW137" s="934"/>
      <c r="AX137" s="934"/>
      <c r="AY137" s="934"/>
      <c r="AZ137" s="934"/>
      <c r="BA137" s="934"/>
      <c r="BB137" s="934"/>
      <c r="BC137" s="934"/>
      <c r="BD137" s="934"/>
      <c r="BE137" s="934"/>
      <c r="BF137" s="934"/>
      <c r="BG137" s="934"/>
      <c r="BH137" s="934"/>
      <c r="BI137" s="934"/>
      <c r="BJ137" s="934"/>
      <c r="BK137" s="934"/>
      <c r="BL137" s="934"/>
      <c r="BM137" s="934"/>
      <c r="BN137" s="934"/>
      <c r="BO137" s="934"/>
      <c r="BP137" s="934"/>
      <c r="BQ137" s="934"/>
      <c r="BR137" s="934"/>
      <c r="BS137" s="934"/>
      <c r="BT137" s="934"/>
      <c r="BU137" s="934"/>
      <c r="BV137" s="935"/>
    </row>
    <row r="138" spans="1:84" ht="24.95" customHeight="1">
      <c r="A138" s="955">
        <v>74</v>
      </c>
      <c r="B138" s="956"/>
      <c r="C138" s="910" t="str">
        <f>IF(ＺＥＨデベロッパー公開情報!C276="","",ＺＥＨデベロッパー公開情報!C276)</f>
        <v/>
      </c>
      <c r="D138" s="911"/>
      <c r="E138" s="911"/>
      <c r="F138" s="911"/>
      <c r="G138" s="911"/>
      <c r="H138" s="911"/>
      <c r="I138" s="911"/>
      <c r="J138" s="911"/>
      <c r="K138" s="911"/>
      <c r="L138" s="911"/>
      <c r="M138" s="911"/>
      <c r="N138" s="911"/>
      <c r="O138" s="911"/>
      <c r="P138" s="911"/>
      <c r="Q138" s="911"/>
      <c r="R138" s="911"/>
      <c r="S138" s="911"/>
      <c r="T138" s="911"/>
      <c r="U138" s="911"/>
      <c r="V138" s="911"/>
      <c r="W138" s="911"/>
      <c r="X138" s="911"/>
      <c r="Y138" s="911"/>
      <c r="Z138" s="911"/>
      <c r="AA138" s="911"/>
      <c r="AB138" s="911"/>
      <c r="AC138" s="911"/>
      <c r="AD138" s="911"/>
      <c r="AE138" s="911"/>
      <c r="AF138" s="912" t="str">
        <f>IF(OR(ＺＥＨデベロッパー公開情報!Q276="",ＺＥＨデベロッパー公開情報!W276="",ＺＥＨデベロッパー公開情報!AC276=""),"",ＺＥＨデベロッパー公開情報!Q276&amp;"-"&amp;ＺＥＨデベロッパー公開情報!W276&amp;"-"&amp;ＺＥＨデベロッパー公開情報!AC276)</f>
        <v/>
      </c>
      <c r="AG138" s="913"/>
      <c r="AH138" s="913"/>
      <c r="AI138" s="913"/>
      <c r="AJ138" s="913"/>
      <c r="AK138" s="913"/>
      <c r="AL138" s="913"/>
      <c r="AM138" s="913"/>
      <c r="AN138" s="913"/>
      <c r="AO138" s="913"/>
      <c r="AP138" s="913"/>
      <c r="AQ138" s="913"/>
      <c r="AR138" s="914"/>
      <c r="AS138" s="915" t="str">
        <f>IF(ＺＥＨデベロッパー公開情報!AH276="","",ＺＥＨデベロッパー公開情報!AH276)</f>
        <v/>
      </c>
      <c r="AT138" s="916"/>
      <c r="AU138" s="916"/>
      <c r="AV138" s="916"/>
      <c r="AW138" s="916"/>
      <c r="AX138" s="916"/>
      <c r="AY138" s="916"/>
      <c r="AZ138" s="916"/>
      <c r="BA138" s="916"/>
      <c r="BB138" s="916"/>
      <c r="BC138" s="916"/>
      <c r="BD138" s="916"/>
      <c r="BE138" s="916"/>
      <c r="BF138" s="916"/>
      <c r="BG138" s="916"/>
      <c r="BH138" s="916"/>
      <c r="BI138" s="916"/>
      <c r="BJ138" s="916"/>
      <c r="BK138" s="916"/>
      <c r="BL138" s="916"/>
      <c r="BM138" s="916"/>
      <c r="BN138" s="916"/>
      <c r="BO138" s="916"/>
      <c r="BP138" s="916"/>
      <c r="BQ138" s="916"/>
      <c r="BR138" s="916"/>
      <c r="BS138" s="916"/>
      <c r="BT138" s="916"/>
      <c r="BU138" s="916"/>
      <c r="BV138" s="917"/>
    </row>
    <row r="139" spans="1:84" ht="24.95" customHeight="1">
      <c r="A139" s="953">
        <v>75</v>
      </c>
      <c r="B139" s="954"/>
      <c r="C139" s="929" t="str">
        <f>IF(ＺＥＨデベロッパー公開情報!C277="","",ＺＥＨデベロッパー公開情報!C277)</f>
        <v/>
      </c>
      <c r="D139" s="930"/>
      <c r="E139" s="930"/>
      <c r="F139" s="930"/>
      <c r="G139" s="930"/>
      <c r="H139" s="930"/>
      <c r="I139" s="930"/>
      <c r="J139" s="930"/>
      <c r="K139" s="930"/>
      <c r="L139" s="930"/>
      <c r="M139" s="930"/>
      <c r="N139" s="930"/>
      <c r="O139" s="930"/>
      <c r="P139" s="930"/>
      <c r="Q139" s="930"/>
      <c r="R139" s="930"/>
      <c r="S139" s="930"/>
      <c r="T139" s="930"/>
      <c r="U139" s="930"/>
      <c r="V139" s="930"/>
      <c r="W139" s="930"/>
      <c r="X139" s="930"/>
      <c r="Y139" s="930"/>
      <c r="Z139" s="930"/>
      <c r="AA139" s="930"/>
      <c r="AB139" s="930"/>
      <c r="AC139" s="930"/>
      <c r="AD139" s="930"/>
      <c r="AE139" s="930"/>
      <c r="AF139" s="931" t="str">
        <f>IF(OR(ＺＥＨデベロッパー公開情報!Q277="",ＺＥＨデベロッパー公開情報!W277="",ＺＥＨデベロッパー公開情報!AC277=""),"",ＺＥＨデベロッパー公開情報!Q277&amp;"-"&amp;ＺＥＨデベロッパー公開情報!W277&amp;"-"&amp;ＺＥＨデベロッパー公開情報!AC277)</f>
        <v/>
      </c>
      <c r="AG139" s="932"/>
      <c r="AH139" s="932"/>
      <c r="AI139" s="932"/>
      <c r="AJ139" s="932"/>
      <c r="AK139" s="932"/>
      <c r="AL139" s="932"/>
      <c r="AM139" s="932"/>
      <c r="AN139" s="932"/>
      <c r="AO139" s="932"/>
      <c r="AP139" s="932"/>
      <c r="AQ139" s="932"/>
      <c r="AR139" s="933"/>
      <c r="AS139" s="934" t="str">
        <f>IF(ＺＥＨデベロッパー公開情報!AH277="","",ＺＥＨデベロッパー公開情報!AH277)</f>
        <v/>
      </c>
      <c r="AT139" s="934"/>
      <c r="AU139" s="934"/>
      <c r="AV139" s="934"/>
      <c r="AW139" s="934"/>
      <c r="AX139" s="934"/>
      <c r="AY139" s="934"/>
      <c r="AZ139" s="934"/>
      <c r="BA139" s="934"/>
      <c r="BB139" s="934"/>
      <c r="BC139" s="934"/>
      <c r="BD139" s="934"/>
      <c r="BE139" s="934"/>
      <c r="BF139" s="934"/>
      <c r="BG139" s="934"/>
      <c r="BH139" s="934"/>
      <c r="BI139" s="934"/>
      <c r="BJ139" s="934"/>
      <c r="BK139" s="934"/>
      <c r="BL139" s="934"/>
      <c r="BM139" s="934"/>
      <c r="BN139" s="934"/>
      <c r="BO139" s="934"/>
      <c r="BP139" s="934"/>
      <c r="BQ139" s="934"/>
      <c r="BR139" s="934"/>
      <c r="BS139" s="934"/>
      <c r="BT139" s="934"/>
      <c r="BU139" s="934"/>
      <c r="BV139" s="935"/>
    </row>
    <row r="140" spans="1:84" ht="24.95" customHeight="1">
      <c r="A140" s="955">
        <v>76</v>
      </c>
      <c r="B140" s="956"/>
      <c r="C140" s="910" t="str">
        <f>IF(ＺＥＨデベロッパー公開情報!C278="","",ＺＥＨデベロッパー公開情報!C278)</f>
        <v/>
      </c>
      <c r="D140" s="911"/>
      <c r="E140" s="911"/>
      <c r="F140" s="911"/>
      <c r="G140" s="911"/>
      <c r="H140" s="911"/>
      <c r="I140" s="911"/>
      <c r="J140" s="911"/>
      <c r="K140" s="911"/>
      <c r="L140" s="911"/>
      <c r="M140" s="911"/>
      <c r="N140" s="911"/>
      <c r="O140" s="911"/>
      <c r="P140" s="911"/>
      <c r="Q140" s="911"/>
      <c r="R140" s="911"/>
      <c r="S140" s="911"/>
      <c r="T140" s="911"/>
      <c r="U140" s="911"/>
      <c r="V140" s="911"/>
      <c r="W140" s="911"/>
      <c r="X140" s="911"/>
      <c r="Y140" s="911"/>
      <c r="Z140" s="911"/>
      <c r="AA140" s="911"/>
      <c r="AB140" s="911"/>
      <c r="AC140" s="911"/>
      <c r="AD140" s="911"/>
      <c r="AE140" s="911"/>
      <c r="AF140" s="912" t="str">
        <f>IF(OR(ＺＥＨデベロッパー公開情報!Q278="",ＺＥＨデベロッパー公開情報!W278="",ＺＥＨデベロッパー公開情報!AC278=""),"",ＺＥＨデベロッパー公開情報!Q278&amp;"-"&amp;ＺＥＨデベロッパー公開情報!W278&amp;"-"&amp;ＺＥＨデベロッパー公開情報!AC278)</f>
        <v/>
      </c>
      <c r="AG140" s="913"/>
      <c r="AH140" s="913"/>
      <c r="AI140" s="913"/>
      <c r="AJ140" s="913"/>
      <c r="AK140" s="913"/>
      <c r="AL140" s="913"/>
      <c r="AM140" s="913"/>
      <c r="AN140" s="913"/>
      <c r="AO140" s="913"/>
      <c r="AP140" s="913"/>
      <c r="AQ140" s="913"/>
      <c r="AR140" s="914"/>
      <c r="AS140" s="915" t="str">
        <f>IF(ＺＥＨデベロッパー公開情報!AH278="","",ＺＥＨデベロッパー公開情報!AH278)</f>
        <v/>
      </c>
      <c r="AT140" s="916"/>
      <c r="AU140" s="916"/>
      <c r="AV140" s="916"/>
      <c r="AW140" s="916"/>
      <c r="AX140" s="916"/>
      <c r="AY140" s="916"/>
      <c r="AZ140" s="916"/>
      <c r="BA140" s="916"/>
      <c r="BB140" s="916"/>
      <c r="BC140" s="916"/>
      <c r="BD140" s="916"/>
      <c r="BE140" s="916"/>
      <c r="BF140" s="916"/>
      <c r="BG140" s="916"/>
      <c r="BH140" s="916"/>
      <c r="BI140" s="916"/>
      <c r="BJ140" s="916"/>
      <c r="BK140" s="916"/>
      <c r="BL140" s="916"/>
      <c r="BM140" s="916"/>
      <c r="BN140" s="916"/>
      <c r="BO140" s="916"/>
      <c r="BP140" s="916"/>
      <c r="BQ140" s="916"/>
      <c r="BR140" s="916"/>
      <c r="BS140" s="916"/>
      <c r="BT140" s="916"/>
      <c r="BU140" s="916"/>
      <c r="BV140" s="917"/>
    </row>
    <row r="141" spans="1:84" ht="24.95" customHeight="1">
      <c r="A141" s="953">
        <v>77</v>
      </c>
      <c r="B141" s="954"/>
      <c r="C141" s="929" t="str">
        <f>IF(ＺＥＨデベロッパー公開情報!C279="","",ＺＥＨデベロッパー公開情報!C279)</f>
        <v/>
      </c>
      <c r="D141" s="930"/>
      <c r="E141" s="930"/>
      <c r="F141" s="930"/>
      <c r="G141" s="930"/>
      <c r="H141" s="930"/>
      <c r="I141" s="930"/>
      <c r="J141" s="930"/>
      <c r="K141" s="930"/>
      <c r="L141" s="930"/>
      <c r="M141" s="930"/>
      <c r="N141" s="930"/>
      <c r="O141" s="930"/>
      <c r="P141" s="930"/>
      <c r="Q141" s="930"/>
      <c r="R141" s="930"/>
      <c r="S141" s="930"/>
      <c r="T141" s="930"/>
      <c r="U141" s="930"/>
      <c r="V141" s="930"/>
      <c r="W141" s="930"/>
      <c r="X141" s="930"/>
      <c r="Y141" s="930"/>
      <c r="Z141" s="930"/>
      <c r="AA141" s="930"/>
      <c r="AB141" s="930"/>
      <c r="AC141" s="930"/>
      <c r="AD141" s="930"/>
      <c r="AE141" s="930"/>
      <c r="AF141" s="931" t="str">
        <f>IF(OR(ＺＥＨデベロッパー公開情報!Q279="",ＺＥＨデベロッパー公開情報!W279="",ＺＥＨデベロッパー公開情報!AC279=""),"",ＺＥＨデベロッパー公開情報!Q279&amp;"-"&amp;ＺＥＨデベロッパー公開情報!W279&amp;"-"&amp;ＺＥＨデベロッパー公開情報!AC279)</f>
        <v/>
      </c>
      <c r="AG141" s="932"/>
      <c r="AH141" s="932"/>
      <c r="AI141" s="932"/>
      <c r="AJ141" s="932"/>
      <c r="AK141" s="932"/>
      <c r="AL141" s="932"/>
      <c r="AM141" s="932"/>
      <c r="AN141" s="932"/>
      <c r="AO141" s="932"/>
      <c r="AP141" s="932"/>
      <c r="AQ141" s="932"/>
      <c r="AR141" s="933"/>
      <c r="AS141" s="934" t="str">
        <f>IF(ＺＥＨデベロッパー公開情報!AH279="","",ＺＥＨデベロッパー公開情報!AH279)</f>
        <v/>
      </c>
      <c r="AT141" s="934"/>
      <c r="AU141" s="934"/>
      <c r="AV141" s="934"/>
      <c r="AW141" s="934"/>
      <c r="AX141" s="934"/>
      <c r="AY141" s="934"/>
      <c r="AZ141" s="934"/>
      <c r="BA141" s="934"/>
      <c r="BB141" s="934"/>
      <c r="BC141" s="934"/>
      <c r="BD141" s="934"/>
      <c r="BE141" s="934"/>
      <c r="BF141" s="934"/>
      <c r="BG141" s="934"/>
      <c r="BH141" s="934"/>
      <c r="BI141" s="934"/>
      <c r="BJ141" s="934"/>
      <c r="BK141" s="934"/>
      <c r="BL141" s="934"/>
      <c r="BM141" s="934"/>
      <c r="BN141" s="934"/>
      <c r="BO141" s="934"/>
      <c r="BP141" s="934"/>
      <c r="BQ141" s="934"/>
      <c r="BR141" s="934"/>
      <c r="BS141" s="934"/>
      <c r="BT141" s="934"/>
      <c r="BU141" s="934"/>
      <c r="BV141" s="935"/>
    </row>
    <row r="142" spans="1:84" ht="24.95" customHeight="1">
      <c r="A142" s="955">
        <v>78</v>
      </c>
      <c r="B142" s="956"/>
      <c r="C142" s="910" t="str">
        <f>IF(ＺＥＨデベロッパー公開情報!C280="","",ＺＥＨデベロッパー公開情報!C280)</f>
        <v/>
      </c>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E142" s="911"/>
      <c r="AF142" s="912" t="str">
        <f>IF(OR(ＺＥＨデベロッパー公開情報!Q280="",ＺＥＨデベロッパー公開情報!W280="",ＺＥＨデベロッパー公開情報!AC280=""),"",ＺＥＨデベロッパー公開情報!Q280&amp;"-"&amp;ＺＥＨデベロッパー公開情報!W280&amp;"-"&amp;ＺＥＨデベロッパー公開情報!AC280)</f>
        <v/>
      </c>
      <c r="AG142" s="913"/>
      <c r="AH142" s="913"/>
      <c r="AI142" s="913"/>
      <c r="AJ142" s="913"/>
      <c r="AK142" s="913"/>
      <c r="AL142" s="913"/>
      <c r="AM142" s="913"/>
      <c r="AN142" s="913"/>
      <c r="AO142" s="913"/>
      <c r="AP142" s="913"/>
      <c r="AQ142" s="913"/>
      <c r="AR142" s="914"/>
      <c r="AS142" s="915" t="str">
        <f>IF(ＺＥＨデベロッパー公開情報!AH280="","",ＺＥＨデベロッパー公開情報!AH280)</f>
        <v/>
      </c>
      <c r="AT142" s="916"/>
      <c r="AU142" s="916"/>
      <c r="AV142" s="916"/>
      <c r="AW142" s="916"/>
      <c r="AX142" s="916"/>
      <c r="AY142" s="916"/>
      <c r="AZ142" s="916"/>
      <c r="BA142" s="916"/>
      <c r="BB142" s="916"/>
      <c r="BC142" s="916"/>
      <c r="BD142" s="916"/>
      <c r="BE142" s="916"/>
      <c r="BF142" s="916"/>
      <c r="BG142" s="916"/>
      <c r="BH142" s="916"/>
      <c r="BI142" s="916"/>
      <c r="BJ142" s="916"/>
      <c r="BK142" s="916"/>
      <c r="BL142" s="916"/>
      <c r="BM142" s="916"/>
      <c r="BN142" s="916"/>
      <c r="BO142" s="916"/>
      <c r="BP142" s="916"/>
      <c r="BQ142" s="916"/>
      <c r="BR142" s="916"/>
      <c r="BS142" s="916"/>
      <c r="BT142" s="916"/>
      <c r="BU142" s="916"/>
      <c r="BV142" s="917"/>
    </row>
    <row r="143" spans="1:84" ht="24.95" customHeight="1">
      <c r="A143" s="953">
        <v>79</v>
      </c>
      <c r="B143" s="954"/>
      <c r="C143" s="929" t="str">
        <f>IF(ＺＥＨデベロッパー公開情報!C281="","",ＺＥＨデベロッパー公開情報!C281)</f>
        <v/>
      </c>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1" t="str">
        <f>IF(OR(ＺＥＨデベロッパー公開情報!Q281="",ＺＥＨデベロッパー公開情報!W281="",ＺＥＨデベロッパー公開情報!AC281=""),"",ＺＥＨデベロッパー公開情報!Q281&amp;"-"&amp;ＺＥＨデベロッパー公開情報!W281&amp;"-"&amp;ＺＥＨデベロッパー公開情報!AC281)</f>
        <v/>
      </c>
      <c r="AG143" s="932"/>
      <c r="AH143" s="932"/>
      <c r="AI143" s="932"/>
      <c r="AJ143" s="932"/>
      <c r="AK143" s="932"/>
      <c r="AL143" s="932"/>
      <c r="AM143" s="932"/>
      <c r="AN143" s="932"/>
      <c r="AO143" s="932"/>
      <c r="AP143" s="932"/>
      <c r="AQ143" s="932"/>
      <c r="AR143" s="933"/>
      <c r="AS143" s="934" t="str">
        <f>IF(ＺＥＨデベロッパー公開情報!AH281="","",ＺＥＨデベロッパー公開情報!AH281)</f>
        <v/>
      </c>
      <c r="AT143" s="934"/>
      <c r="AU143" s="934"/>
      <c r="AV143" s="934"/>
      <c r="AW143" s="934"/>
      <c r="AX143" s="934"/>
      <c r="AY143" s="934"/>
      <c r="AZ143" s="934"/>
      <c r="BA143" s="934"/>
      <c r="BB143" s="934"/>
      <c r="BC143" s="934"/>
      <c r="BD143" s="934"/>
      <c r="BE143" s="934"/>
      <c r="BF143" s="934"/>
      <c r="BG143" s="934"/>
      <c r="BH143" s="934"/>
      <c r="BI143" s="934"/>
      <c r="BJ143" s="934"/>
      <c r="BK143" s="934"/>
      <c r="BL143" s="934"/>
      <c r="BM143" s="934"/>
      <c r="BN143" s="934"/>
      <c r="BO143" s="934"/>
      <c r="BP143" s="934"/>
      <c r="BQ143" s="934"/>
      <c r="BR143" s="934"/>
      <c r="BS143" s="934"/>
      <c r="BT143" s="934"/>
      <c r="BU143" s="934"/>
      <c r="BV143" s="935"/>
    </row>
    <row r="144" spans="1:84" ht="24.95" customHeight="1">
      <c r="A144" s="955">
        <v>80</v>
      </c>
      <c r="B144" s="956"/>
      <c r="C144" s="910" t="str">
        <f>IF(ＺＥＨデベロッパー公開情報!C282="","",ＺＥＨデベロッパー公開情報!C282)</f>
        <v/>
      </c>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2" t="str">
        <f>IF(OR(ＺＥＨデベロッパー公開情報!Q282="",ＺＥＨデベロッパー公開情報!W282="",ＺＥＨデベロッパー公開情報!AC282=""),"",ＺＥＨデベロッパー公開情報!Q282&amp;"-"&amp;ＺＥＨデベロッパー公開情報!W282&amp;"-"&amp;ＺＥＨデベロッパー公開情報!AC282)</f>
        <v/>
      </c>
      <c r="AG144" s="913"/>
      <c r="AH144" s="913"/>
      <c r="AI144" s="913"/>
      <c r="AJ144" s="913"/>
      <c r="AK144" s="913"/>
      <c r="AL144" s="913"/>
      <c r="AM144" s="913"/>
      <c r="AN144" s="913"/>
      <c r="AO144" s="913"/>
      <c r="AP144" s="913"/>
      <c r="AQ144" s="913"/>
      <c r="AR144" s="914"/>
      <c r="AS144" s="915" t="str">
        <f>IF(ＺＥＨデベロッパー公開情報!AH282="","",ＺＥＨデベロッパー公開情報!AH282)</f>
        <v/>
      </c>
      <c r="AT144" s="916"/>
      <c r="AU144" s="916"/>
      <c r="AV144" s="916"/>
      <c r="AW144" s="916"/>
      <c r="AX144" s="916"/>
      <c r="AY144" s="916"/>
      <c r="AZ144" s="916"/>
      <c r="BA144" s="916"/>
      <c r="BB144" s="916"/>
      <c r="BC144" s="916"/>
      <c r="BD144" s="916"/>
      <c r="BE144" s="916"/>
      <c r="BF144" s="916"/>
      <c r="BG144" s="916"/>
      <c r="BH144" s="916"/>
      <c r="BI144" s="916"/>
      <c r="BJ144" s="916"/>
      <c r="BK144" s="916"/>
      <c r="BL144" s="916"/>
      <c r="BM144" s="916"/>
      <c r="BN144" s="916"/>
      <c r="BO144" s="916"/>
      <c r="BP144" s="916"/>
      <c r="BQ144" s="916"/>
      <c r="BR144" s="916"/>
      <c r="BS144" s="916"/>
      <c r="BT144" s="916"/>
      <c r="BU144" s="916"/>
      <c r="BV144" s="917"/>
    </row>
  </sheetData>
  <sheetProtection algorithmName="SHA-512" hashValue="JWEiGpFB/jmKEG6TVP2XccXBE/0CmyJzZGmblJny6Y42mwJO3bdfI7rQsSfxpRoQEhObFaoFdqcMRwVP5AjcLg==" saltValue="AntAdLXtnvqTs6ffb0u2mg==" spinCount="100000" sheet="1" objects="1" selectLockedCells="1" selectUnlockedCells="1"/>
  <dataConsolidate/>
  <mergeCells count="683">
    <mergeCell ref="A144:B144"/>
    <mergeCell ref="C144:AE144"/>
    <mergeCell ref="AF144:AR144"/>
    <mergeCell ref="AS144:BV144"/>
    <mergeCell ref="A142:B142"/>
    <mergeCell ref="C142:AE142"/>
    <mergeCell ref="AF142:AR142"/>
    <mergeCell ref="AS142:BV142"/>
    <mergeCell ref="A143:B143"/>
    <mergeCell ref="C143:AE143"/>
    <mergeCell ref="AF143:AR143"/>
    <mergeCell ref="AS143:BV143"/>
    <mergeCell ref="A140:B140"/>
    <mergeCell ref="C140:AE140"/>
    <mergeCell ref="AF140:AR140"/>
    <mergeCell ref="AS140:BV140"/>
    <mergeCell ref="A141:B141"/>
    <mergeCell ref="C141:AE141"/>
    <mergeCell ref="AF141:AR141"/>
    <mergeCell ref="AS141:BV141"/>
    <mergeCell ref="A138:B138"/>
    <mergeCell ref="C138:AE138"/>
    <mergeCell ref="AF138:AR138"/>
    <mergeCell ref="AS138:BV138"/>
    <mergeCell ref="A139:B139"/>
    <mergeCell ref="C139:AE139"/>
    <mergeCell ref="AF139:AR139"/>
    <mergeCell ref="AS139:BV139"/>
    <mergeCell ref="A136:B136"/>
    <mergeCell ref="C136:AE136"/>
    <mergeCell ref="AF136:AR136"/>
    <mergeCell ref="AS136:BV136"/>
    <mergeCell ref="A137:B137"/>
    <mergeCell ref="C137:AE137"/>
    <mergeCell ref="AF137:AR137"/>
    <mergeCell ref="AS137:BV137"/>
    <mergeCell ref="A134:B134"/>
    <mergeCell ref="C134:AE134"/>
    <mergeCell ref="AF134:AR134"/>
    <mergeCell ref="AS134:BV134"/>
    <mergeCell ref="A135:B135"/>
    <mergeCell ref="C135:AE135"/>
    <mergeCell ref="AF135:AR135"/>
    <mergeCell ref="AS135:BV135"/>
    <mergeCell ref="A132:B132"/>
    <mergeCell ref="C132:AE132"/>
    <mergeCell ref="AF132:AR132"/>
    <mergeCell ref="AS132:BV132"/>
    <mergeCell ref="A133:B133"/>
    <mergeCell ref="C133:AE133"/>
    <mergeCell ref="AF133:AR133"/>
    <mergeCell ref="AS133:BV133"/>
    <mergeCell ref="A130:B130"/>
    <mergeCell ref="C130:AE130"/>
    <mergeCell ref="AF130:AR130"/>
    <mergeCell ref="AS130:BV130"/>
    <mergeCell ref="A131:B131"/>
    <mergeCell ref="C131:AE131"/>
    <mergeCell ref="AF131:AR131"/>
    <mergeCell ref="AS131:BV131"/>
    <mergeCell ref="A128:B128"/>
    <mergeCell ref="C128:AE128"/>
    <mergeCell ref="AF128:AR128"/>
    <mergeCell ref="AS128:BV128"/>
    <mergeCell ref="A129:B129"/>
    <mergeCell ref="C129:AE129"/>
    <mergeCell ref="AF129:AR129"/>
    <mergeCell ref="AS129:BV129"/>
    <mergeCell ref="A126:B126"/>
    <mergeCell ref="C126:AE126"/>
    <mergeCell ref="AF126:AR126"/>
    <mergeCell ref="AS126:BV126"/>
    <mergeCell ref="A127:B127"/>
    <mergeCell ref="C127:AE127"/>
    <mergeCell ref="AF127:AR127"/>
    <mergeCell ref="AS127:BV127"/>
    <mergeCell ref="A124:B124"/>
    <mergeCell ref="C124:AE124"/>
    <mergeCell ref="AF124:AR124"/>
    <mergeCell ref="AS124:BV124"/>
    <mergeCell ref="A125:B125"/>
    <mergeCell ref="C125:AE125"/>
    <mergeCell ref="AF125:AR125"/>
    <mergeCell ref="AS125:BV125"/>
    <mergeCell ref="A120:B120"/>
    <mergeCell ref="C120:AE120"/>
    <mergeCell ref="AF120:AR120"/>
    <mergeCell ref="AS120:BV120"/>
    <mergeCell ref="BI121:BJ121"/>
    <mergeCell ref="BK121:BL121"/>
    <mergeCell ref="BM121:BN121"/>
    <mergeCell ref="BO121:BQ121"/>
    <mergeCell ref="BR121:BS121"/>
    <mergeCell ref="BT121:BU121"/>
    <mergeCell ref="A118:B118"/>
    <mergeCell ref="C118:AE118"/>
    <mergeCell ref="AF118:AR118"/>
    <mergeCell ref="AS118:BV118"/>
    <mergeCell ref="A119:B119"/>
    <mergeCell ref="C119:AE119"/>
    <mergeCell ref="AF119:AR119"/>
    <mergeCell ref="AS119:BV119"/>
    <mergeCell ref="A116:B116"/>
    <mergeCell ref="C116:AE116"/>
    <mergeCell ref="AF116:AR116"/>
    <mergeCell ref="AS116:BV116"/>
    <mergeCell ref="A117:B117"/>
    <mergeCell ref="C117:AE117"/>
    <mergeCell ref="AF117:AR117"/>
    <mergeCell ref="AS117:BV117"/>
    <mergeCell ref="A114:B114"/>
    <mergeCell ref="C114:AE114"/>
    <mergeCell ref="AF114:AR114"/>
    <mergeCell ref="AS114:BV114"/>
    <mergeCell ref="A115:B115"/>
    <mergeCell ref="C115:AE115"/>
    <mergeCell ref="AF115:AR115"/>
    <mergeCell ref="AS115:BV115"/>
    <mergeCell ref="A112:B112"/>
    <mergeCell ref="C112:AE112"/>
    <mergeCell ref="AF112:AR112"/>
    <mergeCell ref="AS112:BV112"/>
    <mergeCell ref="A113:B113"/>
    <mergeCell ref="C113:AE113"/>
    <mergeCell ref="AF113:AR113"/>
    <mergeCell ref="AS113:BV113"/>
    <mergeCell ref="A110:B110"/>
    <mergeCell ref="C110:AE110"/>
    <mergeCell ref="AF110:AR110"/>
    <mergeCell ref="AS110:BV110"/>
    <mergeCell ref="A111:B111"/>
    <mergeCell ref="C111:AE111"/>
    <mergeCell ref="AF111:AR111"/>
    <mergeCell ref="AS111:BV111"/>
    <mergeCell ref="A108:B108"/>
    <mergeCell ref="C108:AE108"/>
    <mergeCell ref="AF108:AR108"/>
    <mergeCell ref="AS108:BV108"/>
    <mergeCell ref="A109:B109"/>
    <mergeCell ref="C109:AE109"/>
    <mergeCell ref="AF109:AR109"/>
    <mergeCell ref="AS109:BV109"/>
    <mergeCell ref="A106:B106"/>
    <mergeCell ref="C106:AE106"/>
    <mergeCell ref="AF106:AR106"/>
    <mergeCell ref="AS106:BV106"/>
    <mergeCell ref="A107:B107"/>
    <mergeCell ref="C107:AE107"/>
    <mergeCell ref="AF107:AR107"/>
    <mergeCell ref="AS107:BV107"/>
    <mergeCell ref="A104:B104"/>
    <mergeCell ref="C104:AE104"/>
    <mergeCell ref="AF104:AR104"/>
    <mergeCell ref="AS104:BV104"/>
    <mergeCell ref="A105:B105"/>
    <mergeCell ref="C105:AE105"/>
    <mergeCell ref="AF105:AR105"/>
    <mergeCell ref="AS105:BV105"/>
    <mergeCell ref="A102:B102"/>
    <mergeCell ref="C102:AE102"/>
    <mergeCell ref="AF102:AR102"/>
    <mergeCell ref="AS102:BV102"/>
    <mergeCell ref="A103:B103"/>
    <mergeCell ref="C103:AE103"/>
    <mergeCell ref="AF103:AR103"/>
    <mergeCell ref="AS103:BV103"/>
    <mergeCell ref="A100:B100"/>
    <mergeCell ref="C100:AE100"/>
    <mergeCell ref="AF100:AR100"/>
    <mergeCell ref="AS100:BV100"/>
    <mergeCell ref="A101:B101"/>
    <mergeCell ref="C101:AE101"/>
    <mergeCell ref="AF101:AR101"/>
    <mergeCell ref="AS101:BV101"/>
    <mergeCell ref="A96:B96"/>
    <mergeCell ref="C96:AE96"/>
    <mergeCell ref="AF96:AR96"/>
    <mergeCell ref="AS96:BV96"/>
    <mergeCell ref="BI97:BJ97"/>
    <mergeCell ref="BK97:BL97"/>
    <mergeCell ref="BM97:BN97"/>
    <mergeCell ref="BO97:BQ97"/>
    <mergeCell ref="BR97:BS97"/>
    <mergeCell ref="BT97:BU97"/>
    <mergeCell ref="A94:B94"/>
    <mergeCell ref="C94:AE94"/>
    <mergeCell ref="AF94:AR94"/>
    <mergeCell ref="AS94:BV94"/>
    <mergeCell ref="A95:B95"/>
    <mergeCell ref="C95:AE95"/>
    <mergeCell ref="AF95:AR95"/>
    <mergeCell ref="AS95:BV95"/>
    <mergeCell ref="A92:B92"/>
    <mergeCell ref="C92:AE92"/>
    <mergeCell ref="AF92:AR92"/>
    <mergeCell ref="AS92:BV92"/>
    <mergeCell ref="A93:B93"/>
    <mergeCell ref="C93:AE93"/>
    <mergeCell ref="AF93:AR93"/>
    <mergeCell ref="AS93:BV93"/>
    <mergeCell ref="A90:B90"/>
    <mergeCell ref="C90:AE90"/>
    <mergeCell ref="AF90:AR90"/>
    <mergeCell ref="AS90:BV90"/>
    <mergeCell ref="A91:B91"/>
    <mergeCell ref="C91:AE91"/>
    <mergeCell ref="AF91:AR91"/>
    <mergeCell ref="AS91:BV91"/>
    <mergeCell ref="A88:B88"/>
    <mergeCell ref="C88:AE88"/>
    <mergeCell ref="AF88:AR88"/>
    <mergeCell ref="AS88:BV88"/>
    <mergeCell ref="A89:B89"/>
    <mergeCell ref="C89:AE89"/>
    <mergeCell ref="AF89:AR89"/>
    <mergeCell ref="AS89:BV89"/>
    <mergeCell ref="A86:B86"/>
    <mergeCell ref="C86:AE86"/>
    <mergeCell ref="AF86:AR86"/>
    <mergeCell ref="AS86:BV86"/>
    <mergeCell ref="A87:B87"/>
    <mergeCell ref="C87:AE87"/>
    <mergeCell ref="AF87:AR87"/>
    <mergeCell ref="AS87:BV87"/>
    <mergeCell ref="A84:B84"/>
    <mergeCell ref="C84:AE84"/>
    <mergeCell ref="AF84:AR84"/>
    <mergeCell ref="AS84:BV84"/>
    <mergeCell ref="A85:B85"/>
    <mergeCell ref="C85:AE85"/>
    <mergeCell ref="AF85:AR85"/>
    <mergeCell ref="AS85:BV85"/>
    <mergeCell ref="A82:B82"/>
    <mergeCell ref="C82:AE82"/>
    <mergeCell ref="AF82:AR82"/>
    <mergeCell ref="AS82:BV82"/>
    <mergeCell ref="A83:B83"/>
    <mergeCell ref="C83:AE83"/>
    <mergeCell ref="AF83:AR83"/>
    <mergeCell ref="AS83:BV83"/>
    <mergeCell ref="A80:B80"/>
    <mergeCell ref="C80:AE80"/>
    <mergeCell ref="AF80:AR80"/>
    <mergeCell ref="AS80:BV80"/>
    <mergeCell ref="A81:B81"/>
    <mergeCell ref="C81:AE81"/>
    <mergeCell ref="AF81:AR81"/>
    <mergeCell ref="AS81:BV81"/>
    <mergeCell ref="A78:B78"/>
    <mergeCell ref="C78:AE78"/>
    <mergeCell ref="AF78:AR78"/>
    <mergeCell ref="AS78:BV78"/>
    <mergeCell ref="A79:B79"/>
    <mergeCell ref="C79:AE79"/>
    <mergeCell ref="AF79:AR79"/>
    <mergeCell ref="AS79:BV79"/>
    <mergeCell ref="A76:B76"/>
    <mergeCell ref="C76:AE76"/>
    <mergeCell ref="AF76:AR76"/>
    <mergeCell ref="AS76:BV76"/>
    <mergeCell ref="A77:B77"/>
    <mergeCell ref="C77:AE77"/>
    <mergeCell ref="AF77:AR77"/>
    <mergeCell ref="AS77:BV77"/>
    <mergeCell ref="A72:B72"/>
    <mergeCell ref="C72:AE72"/>
    <mergeCell ref="AF72:AR72"/>
    <mergeCell ref="AS72:BV72"/>
    <mergeCell ref="BI73:BJ73"/>
    <mergeCell ref="BK73:BL73"/>
    <mergeCell ref="BM73:BN73"/>
    <mergeCell ref="BO73:BQ73"/>
    <mergeCell ref="BR73:BS73"/>
    <mergeCell ref="BT73:BU73"/>
    <mergeCell ref="A70:B70"/>
    <mergeCell ref="C70:AE70"/>
    <mergeCell ref="AF70:AR70"/>
    <mergeCell ref="AS70:BV70"/>
    <mergeCell ref="A71:B71"/>
    <mergeCell ref="C71:AE71"/>
    <mergeCell ref="AF71:AR71"/>
    <mergeCell ref="AS71:BV71"/>
    <mergeCell ref="A68:B68"/>
    <mergeCell ref="C68:AE68"/>
    <mergeCell ref="AF68:AR68"/>
    <mergeCell ref="AS68:BV68"/>
    <mergeCell ref="A69:B69"/>
    <mergeCell ref="C69:AE69"/>
    <mergeCell ref="AF69:AR69"/>
    <mergeCell ref="AS69:BV69"/>
    <mergeCell ref="A66:B66"/>
    <mergeCell ref="C66:AE66"/>
    <mergeCell ref="AF66:AR66"/>
    <mergeCell ref="AS66:BV66"/>
    <mergeCell ref="A67:B67"/>
    <mergeCell ref="C67:AE67"/>
    <mergeCell ref="AF67:AR67"/>
    <mergeCell ref="AS67:BV67"/>
    <mergeCell ref="A64:B64"/>
    <mergeCell ref="C64:AE64"/>
    <mergeCell ref="AF64:AR64"/>
    <mergeCell ref="AS64:BV64"/>
    <mergeCell ref="A65:B65"/>
    <mergeCell ref="C65:AE65"/>
    <mergeCell ref="AF65:AR65"/>
    <mergeCell ref="AS65:BV65"/>
    <mergeCell ref="A62:B62"/>
    <mergeCell ref="C62:AE62"/>
    <mergeCell ref="AF62:AR62"/>
    <mergeCell ref="AS62:BV62"/>
    <mergeCell ref="A63:B63"/>
    <mergeCell ref="C63:AE63"/>
    <mergeCell ref="AF63:AR63"/>
    <mergeCell ref="AS63:BV63"/>
    <mergeCell ref="A60:B60"/>
    <mergeCell ref="C60:AE60"/>
    <mergeCell ref="AF60:AR60"/>
    <mergeCell ref="AS60:BV60"/>
    <mergeCell ref="A61:B61"/>
    <mergeCell ref="C61:AE61"/>
    <mergeCell ref="AF61:AR61"/>
    <mergeCell ref="AS61:BV61"/>
    <mergeCell ref="A58:B58"/>
    <mergeCell ref="C58:AE58"/>
    <mergeCell ref="AF58:AR58"/>
    <mergeCell ref="AS58:BV58"/>
    <mergeCell ref="A59:B59"/>
    <mergeCell ref="C59:AE59"/>
    <mergeCell ref="AF59:AR59"/>
    <mergeCell ref="AS59:BV59"/>
    <mergeCell ref="A56:B56"/>
    <mergeCell ref="C56:AE56"/>
    <mergeCell ref="AF56:AR56"/>
    <mergeCell ref="AS56:BV56"/>
    <mergeCell ref="A57:B57"/>
    <mergeCell ref="C57:AE57"/>
    <mergeCell ref="AF57:AR57"/>
    <mergeCell ref="AS57:BV57"/>
    <mergeCell ref="A54:B54"/>
    <mergeCell ref="C54:AE54"/>
    <mergeCell ref="AF54:AR54"/>
    <mergeCell ref="AS54:BV54"/>
    <mergeCell ref="A47:P47"/>
    <mergeCell ref="Q47:BV47"/>
    <mergeCell ref="A48:P48"/>
    <mergeCell ref="Q48:BV48"/>
    <mergeCell ref="A55:B55"/>
    <mergeCell ref="C55:AE55"/>
    <mergeCell ref="AF55:AR55"/>
    <mergeCell ref="AS55:BV55"/>
    <mergeCell ref="A52:B52"/>
    <mergeCell ref="C52:AE52"/>
    <mergeCell ref="AF52:AR52"/>
    <mergeCell ref="AS52:BV52"/>
    <mergeCell ref="A53:B53"/>
    <mergeCell ref="C53:AE53"/>
    <mergeCell ref="AF53:AR53"/>
    <mergeCell ref="AS53:BV53"/>
    <mergeCell ref="A41:B41"/>
    <mergeCell ref="AF41:AI41"/>
    <mergeCell ref="AJ41:AO41"/>
    <mergeCell ref="AP41:AR41"/>
    <mergeCell ref="AP40:AR40"/>
    <mergeCell ref="AS40:AV40"/>
    <mergeCell ref="AW40:AZ40"/>
    <mergeCell ref="BA40:BF40"/>
    <mergeCell ref="A49:P49"/>
    <mergeCell ref="Q49:BV49"/>
    <mergeCell ref="BI44:BJ44"/>
    <mergeCell ref="BK44:BL44"/>
    <mergeCell ref="BM44:BN44"/>
    <mergeCell ref="BO44:BQ44"/>
    <mergeCell ref="BR44:BS44"/>
    <mergeCell ref="BT44:BU44"/>
    <mergeCell ref="BM42:BV42"/>
    <mergeCell ref="BG43:BR43"/>
    <mergeCell ref="AS41:AV41"/>
    <mergeCell ref="AW41:AZ41"/>
    <mergeCell ref="BA41:BF41"/>
    <mergeCell ref="BG41:BL41"/>
    <mergeCell ref="BM41:BV41"/>
    <mergeCell ref="A42:B42"/>
    <mergeCell ref="BM39:BV39"/>
    <mergeCell ref="C39:Z39"/>
    <mergeCell ref="C40:Z40"/>
    <mergeCell ref="C41:Z41"/>
    <mergeCell ref="AA39:AE39"/>
    <mergeCell ref="AA40:AE40"/>
    <mergeCell ref="AA41:AE41"/>
    <mergeCell ref="AP42:AR42"/>
    <mergeCell ref="AS42:AV42"/>
    <mergeCell ref="AW42:AZ42"/>
    <mergeCell ref="BA42:BF42"/>
    <mergeCell ref="BG42:BL42"/>
    <mergeCell ref="BM40:BV40"/>
    <mergeCell ref="AF42:AI42"/>
    <mergeCell ref="AJ42:AO42"/>
    <mergeCell ref="C42:Z42"/>
    <mergeCell ref="AA42:AE42"/>
    <mergeCell ref="A39:B39"/>
    <mergeCell ref="AF39:AI39"/>
    <mergeCell ref="AJ39:AO39"/>
    <mergeCell ref="AP39:AR39"/>
    <mergeCell ref="BG40:BL40"/>
    <mergeCell ref="A40:B40"/>
    <mergeCell ref="AF40:AI40"/>
    <mergeCell ref="AJ40:AO40"/>
    <mergeCell ref="A38:B38"/>
    <mergeCell ref="AF38:AI38"/>
    <mergeCell ref="AJ38:AO38"/>
    <mergeCell ref="AP38:AR38"/>
    <mergeCell ref="AS38:AV38"/>
    <mergeCell ref="AW38:AZ38"/>
    <mergeCell ref="BA38:BF38"/>
    <mergeCell ref="BG38:BL38"/>
    <mergeCell ref="C38:Z38"/>
    <mergeCell ref="AA38:AE38"/>
    <mergeCell ref="AS39:AV39"/>
    <mergeCell ref="AW39:AZ39"/>
    <mergeCell ref="BA39:BF39"/>
    <mergeCell ref="BG39:BL39"/>
    <mergeCell ref="BM38:BV38"/>
    <mergeCell ref="AW33:AZ33"/>
    <mergeCell ref="BA33:BF33"/>
    <mergeCell ref="BG33:BL33"/>
    <mergeCell ref="BG34:BR34"/>
    <mergeCell ref="A36:B37"/>
    <mergeCell ref="AF36:AI37"/>
    <mergeCell ref="AJ36:AO37"/>
    <mergeCell ref="AP36:AR37"/>
    <mergeCell ref="AS36:AV37"/>
    <mergeCell ref="A33:B33"/>
    <mergeCell ref="AF33:AI33"/>
    <mergeCell ref="AJ33:AO33"/>
    <mergeCell ref="AP33:AR33"/>
    <mergeCell ref="AS33:AV33"/>
    <mergeCell ref="AW36:AZ37"/>
    <mergeCell ref="BA36:BL36"/>
    <mergeCell ref="BM36:BV37"/>
    <mergeCell ref="BA37:BF37"/>
    <mergeCell ref="BG37:BL37"/>
    <mergeCell ref="C33:Z33"/>
    <mergeCell ref="AA33:AE33"/>
    <mergeCell ref="C36:Z37"/>
    <mergeCell ref="AA36:AE37"/>
    <mergeCell ref="A32:B32"/>
    <mergeCell ref="AF32:AI32"/>
    <mergeCell ref="AJ32:AO32"/>
    <mergeCell ref="AP32:AR32"/>
    <mergeCell ref="AS32:AV32"/>
    <mergeCell ref="AW32:AZ32"/>
    <mergeCell ref="BA32:BF32"/>
    <mergeCell ref="BG32:BL32"/>
    <mergeCell ref="C32:Z32"/>
    <mergeCell ref="AA32:AE32"/>
    <mergeCell ref="A31:B31"/>
    <mergeCell ref="AF31:AI31"/>
    <mergeCell ref="AJ31:AO31"/>
    <mergeCell ref="AP31:AR31"/>
    <mergeCell ref="AS31:AV31"/>
    <mergeCell ref="AW31:AZ31"/>
    <mergeCell ref="BA31:BF31"/>
    <mergeCell ref="BG31:BL31"/>
    <mergeCell ref="C31:Z31"/>
    <mergeCell ref="AA31:AE31"/>
    <mergeCell ref="AW29:AZ29"/>
    <mergeCell ref="BA29:BF29"/>
    <mergeCell ref="BG29:BL29"/>
    <mergeCell ref="A30:B30"/>
    <mergeCell ref="AF30:AI30"/>
    <mergeCell ref="AJ30:AO30"/>
    <mergeCell ref="AP30:AR30"/>
    <mergeCell ref="AS30:AV30"/>
    <mergeCell ref="AW30:AZ30"/>
    <mergeCell ref="A29:B29"/>
    <mergeCell ref="AF29:AI29"/>
    <mergeCell ref="AJ29:AO29"/>
    <mergeCell ref="AP29:AR29"/>
    <mergeCell ref="AS29:AV29"/>
    <mergeCell ref="BA30:BF30"/>
    <mergeCell ref="BG30:BL30"/>
    <mergeCell ref="C29:Z29"/>
    <mergeCell ref="AA29:AE29"/>
    <mergeCell ref="C30:Z30"/>
    <mergeCell ref="AA30:AE30"/>
    <mergeCell ref="AS27:AV28"/>
    <mergeCell ref="AW27:AZ28"/>
    <mergeCell ref="BA27:BL27"/>
    <mergeCell ref="BM27:BR28"/>
    <mergeCell ref="BS27:BV28"/>
    <mergeCell ref="BA28:BF28"/>
    <mergeCell ref="BG28:BL28"/>
    <mergeCell ref="U24:W24"/>
    <mergeCell ref="X24:Z24"/>
    <mergeCell ref="AF27:AI28"/>
    <mergeCell ref="AJ27:AO28"/>
    <mergeCell ref="A24:E24"/>
    <mergeCell ref="F24:H24"/>
    <mergeCell ref="I24:K24"/>
    <mergeCell ref="L24:N24"/>
    <mergeCell ref="O24:Q24"/>
    <mergeCell ref="R24:T24"/>
    <mergeCell ref="AP27:AR28"/>
    <mergeCell ref="A23:E23"/>
    <mergeCell ref="F23:H23"/>
    <mergeCell ref="I23:K23"/>
    <mergeCell ref="L23:N23"/>
    <mergeCell ref="O23:Q23"/>
    <mergeCell ref="R23:T23"/>
    <mergeCell ref="U23:W23"/>
    <mergeCell ref="X23:Z23"/>
    <mergeCell ref="A27:B28"/>
    <mergeCell ref="C27:Z28"/>
    <mergeCell ref="AA27:AE28"/>
    <mergeCell ref="A22:E22"/>
    <mergeCell ref="F22:H22"/>
    <mergeCell ref="I22:K22"/>
    <mergeCell ref="L22:N22"/>
    <mergeCell ref="O22:Q22"/>
    <mergeCell ref="R22:T22"/>
    <mergeCell ref="U22:W22"/>
    <mergeCell ref="X22:Z22"/>
    <mergeCell ref="AA22:AM22"/>
    <mergeCell ref="U20:W20"/>
    <mergeCell ref="X20:Z20"/>
    <mergeCell ref="AA20:AM20"/>
    <mergeCell ref="A21:E21"/>
    <mergeCell ref="F21:H21"/>
    <mergeCell ref="I21:K21"/>
    <mergeCell ref="L21:N21"/>
    <mergeCell ref="O21:Q21"/>
    <mergeCell ref="R21:T21"/>
    <mergeCell ref="U21:W21"/>
    <mergeCell ref="A20:E20"/>
    <mergeCell ref="F20:H20"/>
    <mergeCell ref="I20:K20"/>
    <mergeCell ref="L20:N20"/>
    <mergeCell ref="O20:Q20"/>
    <mergeCell ref="R20:T20"/>
    <mergeCell ref="X21:Z21"/>
    <mergeCell ref="AA21:AM21"/>
    <mergeCell ref="A19:E19"/>
    <mergeCell ref="F19:H19"/>
    <mergeCell ref="I19:K19"/>
    <mergeCell ref="L19:N19"/>
    <mergeCell ref="O19:Q19"/>
    <mergeCell ref="R19:T19"/>
    <mergeCell ref="U19:W19"/>
    <mergeCell ref="X19:Z19"/>
    <mergeCell ref="AA19:AM19"/>
    <mergeCell ref="X17:Z17"/>
    <mergeCell ref="AA17:AM17"/>
    <mergeCell ref="A18:E18"/>
    <mergeCell ref="F18:H18"/>
    <mergeCell ref="I18:K18"/>
    <mergeCell ref="L18:N18"/>
    <mergeCell ref="O18:Q18"/>
    <mergeCell ref="R18:T18"/>
    <mergeCell ref="U18:W18"/>
    <mergeCell ref="X18:Z18"/>
    <mergeCell ref="AA18:AM18"/>
    <mergeCell ref="F17:H17"/>
    <mergeCell ref="I17:K17"/>
    <mergeCell ref="L17:N17"/>
    <mergeCell ref="O17:Q17"/>
    <mergeCell ref="R17:T17"/>
    <mergeCell ref="U17:W17"/>
    <mergeCell ref="A14:E14"/>
    <mergeCell ref="F14:Z14"/>
    <mergeCell ref="AA14:AM14"/>
    <mergeCell ref="A15:E15"/>
    <mergeCell ref="F15:H15"/>
    <mergeCell ref="I15:K15"/>
    <mergeCell ref="L15:N15"/>
    <mergeCell ref="O15:Q15"/>
    <mergeCell ref="R15:T15"/>
    <mergeCell ref="U15:W15"/>
    <mergeCell ref="X15:Z15"/>
    <mergeCell ref="U16:W16"/>
    <mergeCell ref="X16:Z16"/>
    <mergeCell ref="AA16:AM16"/>
    <mergeCell ref="A17:E17"/>
    <mergeCell ref="BI1:BJ1"/>
    <mergeCell ref="BK1:BL1"/>
    <mergeCell ref="BM1:BN1"/>
    <mergeCell ref="A16:E16"/>
    <mergeCell ref="F16:H16"/>
    <mergeCell ref="I16:K16"/>
    <mergeCell ref="L16:N16"/>
    <mergeCell ref="O16:Q16"/>
    <mergeCell ref="R16:T16"/>
    <mergeCell ref="A3:D3"/>
    <mergeCell ref="P3:BD3"/>
    <mergeCell ref="A5:D5"/>
    <mergeCell ref="E5:AM5"/>
    <mergeCell ref="A6:D6"/>
    <mergeCell ref="E6:AM6"/>
    <mergeCell ref="AO6:BV24"/>
    <mergeCell ref="A9:J11"/>
    <mergeCell ref="L9:U11"/>
    <mergeCell ref="BO1:BQ1"/>
    <mergeCell ref="BR1:BS1"/>
    <mergeCell ref="BT1:BU1"/>
    <mergeCell ref="CN16:CP16"/>
    <mergeCell ref="CN15:CP15"/>
    <mergeCell ref="CN17:CP17"/>
    <mergeCell ref="CN18:CP18"/>
    <mergeCell ref="CN19:CP19"/>
    <mergeCell ref="CN20:CP20"/>
    <mergeCell ref="CN21:CP21"/>
    <mergeCell ref="CN22:CP22"/>
    <mergeCell ref="CN23:CP23"/>
    <mergeCell ref="CN24:CP24"/>
    <mergeCell ref="CQ16:CS16"/>
    <mergeCell ref="CQ17:CS17"/>
    <mergeCell ref="CQ18:CS18"/>
    <mergeCell ref="CQ19:CS19"/>
    <mergeCell ref="CQ20:CS20"/>
    <mergeCell ref="CQ21:CS21"/>
    <mergeCell ref="CQ22:CS22"/>
    <mergeCell ref="CQ23:CS23"/>
    <mergeCell ref="CQ24:CS24"/>
    <mergeCell ref="CQ15:CS15"/>
    <mergeCell ref="CT15:CV15"/>
    <mergeCell ref="CT16:CV16"/>
    <mergeCell ref="CT17:CV17"/>
    <mergeCell ref="CT18:CV18"/>
    <mergeCell ref="CT19:CV19"/>
    <mergeCell ref="CT20:CV20"/>
    <mergeCell ref="CT21:CV21"/>
    <mergeCell ref="CT22:CV22"/>
    <mergeCell ref="CT23:CV23"/>
    <mergeCell ref="CT24:CV24"/>
    <mergeCell ref="CW15:CY15"/>
    <mergeCell ref="CW16:CY16"/>
    <mergeCell ref="CW17:CY17"/>
    <mergeCell ref="CW18:CY18"/>
    <mergeCell ref="CW19:CY19"/>
    <mergeCell ref="CW20:CY20"/>
    <mergeCell ref="CW21:CY21"/>
    <mergeCell ref="CW22:CY22"/>
    <mergeCell ref="CW23:CY23"/>
    <mergeCell ref="CW24:CY24"/>
    <mergeCell ref="CZ24:DB24"/>
    <mergeCell ref="DC15:DE15"/>
    <mergeCell ref="DC16:DE16"/>
    <mergeCell ref="DC17:DE17"/>
    <mergeCell ref="DC18:DE18"/>
    <mergeCell ref="DC19:DE19"/>
    <mergeCell ref="DC20:DE20"/>
    <mergeCell ref="DC21:DE21"/>
    <mergeCell ref="DC22:DE22"/>
    <mergeCell ref="DC23:DE23"/>
    <mergeCell ref="DC24:DE24"/>
    <mergeCell ref="CZ15:DB15"/>
    <mergeCell ref="CZ16:DB16"/>
    <mergeCell ref="CZ17:DB17"/>
    <mergeCell ref="CZ18:DB18"/>
    <mergeCell ref="CZ19:DB19"/>
    <mergeCell ref="CZ20:DB20"/>
    <mergeCell ref="CZ21:DB21"/>
    <mergeCell ref="CZ22:DB22"/>
    <mergeCell ref="CZ23:DB23"/>
    <mergeCell ref="DF24:DH24"/>
    <mergeCell ref="DF15:DH15"/>
    <mergeCell ref="DF16:DH16"/>
    <mergeCell ref="DF17:DH17"/>
    <mergeCell ref="DF18:DH18"/>
    <mergeCell ref="DF19:DH19"/>
    <mergeCell ref="DF20:DH20"/>
    <mergeCell ref="DF21:DH21"/>
    <mergeCell ref="DF22:DH22"/>
    <mergeCell ref="DF23:DH23"/>
    <mergeCell ref="BM29:BR29"/>
    <mergeCell ref="BM30:BR30"/>
    <mergeCell ref="BM31:BR31"/>
    <mergeCell ref="BM32:BR32"/>
    <mergeCell ref="BM33:BR33"/>
    <mergeCell ref="BS29:BV29"/>
    <mergeCell ref="BS30:BV30"/>
    <mergeCell ref="BS31:BV31"/>
    <mergeCell ref="BS32:BV32"/>
    <mergeCell ref="BS33:BV33"/>
  </mergeCells>
  <phoneticPr fontId="1"/>
  <conditionalFormatting sqref="A13:AM24">
    <cfRule type="expression" dxfId="21" priority="8">
      <formula>AND($CL$9=TRUE,$CM$9=FALSE)</formula>
    </cfRule>
  </conditionalFormatting>
  <conditionalFormatting sqref="A9:J11">
    <cfRule type="expression" dxfId="20" priority="20">
      <formula>$CL$9=TRUE</formula>
    </cfRule>
  </conditionalFormatting>
  <conditionalFormatting sqref="L9:U11">
    <cfRule type="expression" dxfId="19" priority="19">
      <formula>$CM$9=TRUE</formula>
    </cfRule>
  </conditionalFormatting>
  <conditionalFormatting sqref="A15:E24">
    <cfRule type="expression" dxfId="18" priority="21">
      <formula>$CM15=TRUE</formula>
    </cfRule>
  </conditionalFormatting>
  <conditionalFormatting sqref="F15:Z24">
    <cfRule type="expression" dxfId="17" priority="22">
      <formula>CN15=TRUE</formula>
    </cfRule>
  </conditionalFormatting>
  <conditionalFormatting sqref="A15:H15">
    <cfRule type="expression" dxfId="16" priority="18">
      <formula>$CL$14=TRUE</formula>
    </cfRule>
  </conditionalFormatting>
  <conditionalFormatting sqref="A16:W16">
    <cfRule type="expression" dxfId="15" priority="17">
      <formula>$CL$14=TRUE</formula>
    </cfRule>
  </conditionalFormatting>
  <conditionalFormatting sqref="A17:Z17">
    <cfRule type="expression" dxfId="14" priority="16">
      <formula>$CL$14=TRUE</formula>
    </cfRule>
  </conditionalFormatting>
  <conditionalFormatting sqref="A18:Q18">
    <cfRule type="expression" dxfId="13" priority="15">
      <formula>$CL$14=TRUE</formula>
    </cfRule>
  </conditionalFormatting>
  <conditionalFormatting sqref="A19:T19">
    <cfRule type="expression" dxfId="12" priority="14">
      <formula>$CL$14=TRUE</formula>
    </cfRule>
  </conditionalFormatting>
  <conditionalFormatting sqref="A20:Z20">
    <cfRule type="expression" dxfId="11" priority="13">
      <formula>$CL$14=TRUE</formula>
    </cfRule>
  </conditionalFormatting>
  <conditionalFormatting sqref="A21:T21">
    <cfRule type="expression" dxfId="10" priority="12">
      <formula>$CL$14=TRUE</formula>
    </cfRule>
  </conditionalFormatting>
  <conditionalFormatting sqref="A22:Q22">
    <cfRule type="expression" dxfId="9" priority="11">
      <formula>$CL$14=TRUE</formula>
    </cfRule>
  </conditionalFormatting>
  <conditionalFormatting sqref="A23:Z23">
    <cfRule type="expression" dxfId="8" priority="10">
      <formula>$CL$14=TRUE</formula>
    </cfRule>
  </conditionalFormatting>
  <conditionalFormatting sqref="A24:H24">
    <cfRule type="expression" dxfId="7" priority="9">
      <formula>$CL$14=TRUE</formula>
    </cfRule>
  </conditionalFormatting>
  <conditionalFormatting sqref="A46:BV72">
    <cfRule type="expression" dxfId="6" priority="7">
      <formula>AND($CL$9=TRUE,$CM$9=FALSE)</formula>
    </cfRule>
  </conditionalFormatting>
  <conditionalFormatting sqref="W9:AM9">
    <cfRule type="expression" dxfId="5" priority="6">
      <formula>$X$9&lt;&gt;""</formula>
    </cfRule>
  </conditionalFormatting>
  <conditionalFormatting sqref="W10:AM10">
    <cfRule type="expression" dxfId="4" priority="5">
      <formula>$X$10&lt;&gt;""</formula>
    </cfRule>
  </conditionalFormatting>
  <conditionalFormatting sqref="W11:AM11">
    <cfRule type="expression" dxfId="3" priority="4">
      <formula>$X$11&lt;&gt;""</formula>
    </cfRule>
  </conditionalFormatting>
  <conditionalFormatting sqref="A75:BV96">
    <cfRule type="expression" dxfId="2" priority="3">
      <formula>AND($CL$9=TRUE,$CM$9=FALSE)</formula>
    </cfRule>
  </conditionalFormatting>
  <conditionalFormatting sqref="A99:BV120">
    <cfRule type="expression" dxfId="1" priority="2">
      <formula>AND($CL$9=TRUE,$CM$9=FALSE)</formula>
    </cfRule>
  </conditionalFormatting>
  <conditionalFormatting sqref="A123:BV144">
    <cfRule type="expression" dxfId="0" priority="1">
      <formula>AND($CL$9=TRUE,$CM$9=FALSE)</formula>
    </cfRule>
  </conditionalFormatting>
  <printOptions horizontalCentered="1" verticalCentered="1"/>
  <pageMargins left="3.937007874015748E-2" right="3.937007874015748E-2" top="0.15748031496062992" bottom="0.15748031496062992" header="0.11811023622047245" footer="0.11811023622047245"/>
  <pageSetup paperSize="9" scale="95" fitToHeight="0" orientation="landscape" r:id="rId1"/>
  <rowBreaks count="1" manualBreakCount="1">
    <brk id="43" max="16383" man="1"/>
  </rowBreaks>
  <colBreaks count="1" manualBreakCount="1">
    <brk id="88" min="2" max="39" man="1"/>
  </colBreaks>
  <ignoredErrors>
    <ignoredError sqref="BM1 BR1 BM44 BR4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U32"/>
  <sheetViews>
    <sheetView workbookViewId="0">
      <pane xSplit="1" topLeftCell="L1" activePane="topRight" state="frozen"/>
      <selection activeCell="AW36" sqref="AW36:AZ37"/>
      <selection pane="topRight" activeCell="AW36" sqref="AW36:AZ37"/>
    </sheetView>
  </sheetViews>
  <sheetFormatPr defaultRowHeight="13.5"/>
  <cols>
    <col min="1" max="1" width="23.75" style="29" hidden="1" customWidth="1"/>
    <col min="2" max="2" width="7.75" style="29" hidden="1" customWidth="1"/>
    <col min="3" max="3" width="8.375" style="29" hidden="1" customWidth="1"/>
    <col min="4" max="4" width="17.5" style="29" hidden="1" customWidth="1"/>
    <col min="5" max="5" width="8.375" style="29" hidden="1" customWidth="1"/>
    <col min="6" max="6" width="24.75" style="29" hidden="1" customWidth="1"/>
    <col min="7" max="7" width="18" style="29" hidden="1" customWidth="1"/>
    <col min="8" max="8" width="19.75" style="29" hidden="1" customWidth="1"/>
    <col min="9" max="9" width="18.75" style="29" hidden="1" customWidth="1"/>
    <col min="10" max="10" width="23.75" style="29" hidden="1" customWidth="1"/>
    <col min="11" max="11" width="33.125" style="29" hidden="1" customWidth="1"/>
    <col min="12" max="12" width="15.125" style="29" hidden="1" customWidth="1"/>
    <col min="13" max="13" width="21.75" style="29" hidden="1" customWidth="1"/>
    <col min="14" max="14" width="20.375" style="29" hidden="1" customWidth="1"/>
    <col min="15" max="15" width="20" style="29" hidden="1" customWidth="1"/>
    <col min="16" max="16" width="18.125" style="29" hidden="1" customWidth="1"/>
    <col min="17" max="17" width="20.5" style="29" hidden="1" customWidth="1"/>
    <col min="18" max="18" width="22.5" style="29" hidden="1" customWidth="1"/>
    <col min="19" max="19" width="23.75" style="29" hidden="1" customWidth="1"/>
    <col min="20" max="20" width="21.625" style="29" hidden="1" customWidth="1"/>
    <col min="21" max="21" width="11.25" style="27" hidden="1" customWidth="1"/>
    <col min="22" max="16384" width="9" style="27"/>
  </cols>
  <sheetData>
    <row r="1" spans="1:21">
      <c r="A1" s="49" t="s">
        <v>41</v>
      </c>
      <c r="B1" s="50" t="s">
        <v>311</v>
      </c>
      <c r="C1" s="50" t="s">
        <v>312</v>
      </c>
      <c r="D1" s="50" t="s">
        <v>313</v>
      </c>
      <c r="E1" s="50" t="s">
        <v>314</v>
      </c>
      <c r="F1" s="50" t="s">
        <v>315</v>
      </c>
      <c r="G1" s="50" t="s">
        <v>316</v>
      </c>
      <c r="H1" s="50" t="s">
        <v>317</v>
      </c>
      <c r="I1" s="50" t="s">
        <v>318</v>
      </c>
      <c r="J1" s="50" t="s">
        <v>319</v>
      </c>
      <c r="K1" s="50" t="s">
        <v>320</v>
      </c>
      <c r="L1" s="50" t="s">
        <v>321</v>
      </c>
      <c r="M1" s="50" t="s">
        <v>322</v>
      </c>
      <c r="N1" s="50" t="s">
        <v>323</v>
      </c>
      <c r="O1" s="50" t="s">
        <v>324</v>
      </c>
      <c r="P1" s="50" t="s">
        <v>386</v>
      </c>
      <c r="Q1" s="50" t="s">
        <v>325</v>
      </c>
      <c r="R1" s="50" t="s">
        <v>326</v>
      </c>
      <c r="S1" s="50" t="s">
        <v>327</v>
      </c>
      <c r="T1" s="50" t="s">
        <v>328</v>
      </c>
      <c r="U1" s="50" t="s">
        <v>329</v>
      </c>
    </row>
    <row r="2" spans="1:21">
      <c r="A2" s="51" t="s">
        <v>375</v>
      </c>
      <c r="B2" s="51" t="s">
        <v>375</v>
      </c>
      <c r="C2" s="51" t="s">
        <v>375</v>
      </c>
      <c r="D2" s="51" t="s">
        <v>375</v>
      </c>
      <c r="E2" s="51" t="s">
        <v>375</v>
      </c>
      <c r="F2" s="51" t="s">
        <v>375</v>
      </c>
      <c r="G2" s="51" t="s">
        <v>375</v>
      </c>
      <c r="H2" s="51" t="s">
        <v>375</v>
      </c>
      <c r="I2" s="51" t="s">
        <v>375</v>
      </c>
      <c r="J2" s="51" t="s">
        <v>375</v>
      </c>
      <c r="K2" s="51" t="s">
        <v>375</v>
      </c>
      <c r="L2" s="51" t="s">
        <v>375</v>
      </c>
      <c r="M2" s="51" t="s">
        <v>375</v>
      </c>
      <c r="N2" s="51" t="s">
        <v>375</v>
      </c>
      <c r="O2" s="51" t="s">
        <v>375</v>
      </c>
      <c r="P2" s="51" t="s">
        <v>375</v>
      </c>
      <c r="Q2" s="51" t="s">
        <v>375</v>
      </c>
      <c r="R2" s="51" t="s">
        <v>375</v>
      </c>
      <c r="S2" s="51" t="s">
        <v>375</v>
      </c>
      <c r="T2" s="51" t="s">
        <v>375</v>
      </c>
      <c r="U2" s="51" t="s">
        <v>375</v>
      </c>
    </row>
    <row r="3" spans="1:21" s="28" customFormat="1">
      <c r="A3" s="52" t="s">
        <v>111</v>
      </c>
      <c r="B3" s="52" t="s">
        <v>147</v>
      </c>
      <c r="C3" s="52" t="s">
        <v>112</v>
      </c>
      <c r="D3" s="52" t="s">
        <v>313</v>
      </c>
      <c r="E3" s="52" t="s">
        <v>122</v>
      </c>
      <c r="F3" s="52" t="s">
        <v>683</v>
      </c>
      <c r="G3" s="52" t="s">
        <v>330</v>
      </c>
      <c r="H3" s="52" t="s">
        <v>678</v>
      </c>
      <c r="I3" s="53" t="s">
        <v>671</v>
      </c>
      <c r="J3" s="53" t="s">
        <v>659</v>
      </c>
      <c r="K3" s="52" t="s">
        <v>653</v>
      </c>
      <c r="L3" s="52" t="s">
        <v>331</v>
      </c>
      <c r="M3" s="52" t="s">
        <v>382</v>
      </c>
      <c r="N3" s="52" t="s">
        <v>148</v>
      </c>
      <c r="O3" s="52" t="s">
        <v>151</v>
      </c>
      <c r="P3" s="52" t="s">
        <v>332</v>
      </c>
      <c r="Q3" s="52" t="s">
        <v>333</v>
      </c>
      <c r="R3" s="52" t="s">
        <v>334</v>
      </c>
      <c r="S3" s="52" t="s">
        <v>650</v>
      </c>
      <c r="T3" s="54" t="s">
        <v>210</v>
      </c>
      <c r="U3" s="54" t="s">
        <v>212</v>
      </c>
    </row>
    <row r="4" spans="1:21">
      <c r="A4" s="52" t="s">
        <v>112</v>
      </c>
      <c r="B4" s="52" t="s">
        <v>120</v>
      </c>
      <c r="C4" s="52" t="s">
        <v>121</v>
      </c>
      <c r="D4" s="52"/>
      <c r="E4" s="52" t="s">
        <v>123</v>
      </c>
      <c r="F4" s="52" t="s">
        <v>684</v>
      </c>
      <c r="G4" s="52" t="s">
        <v>335</v>
      </c>
      <c r="H4" s="52" t="s">
        <v>679</v>
      </c>
      <c r="I4" s="53" t="s">
        <v>672</v>
      </c>
      <c r="J4" s="53" t="s">
        <v>660</v>
      </c>
      <c r="K4" s="52" t="s">
        <v>654</v>
      </c>
      <c r="L4" s="52" t="s">
        <v>336</v>
      </c>
      <c r="M4" s="52" t="s">
        <v>384</v>
      </c>
      <c r="N4" s="52" t="s">
        <v>149</v>
      </c>
      <c r="O4" s="52" t="s">
        <v>152</v>
      </c>
      <c r="P4" s="52" t="s">
        <v>154</v>
      </c>
      <c r="Q4" s="52" t="s">
        <v>337</v>
      </c>
      <c r="R4" s="52" t="s">
        <v>338</v>
      </c>
      <c r="S4" s="52" t="s">
        <v>651</v>
      </c>
      <c r="T4" s="52" t="s">
        <v>211</v>
      </c>
      <c r="U4" s="55"/>
    </row>
    <row r="5" spans="1:21">
      <c r="A5" s="52" t="s">
        <v>113</v>
      </c>
      <c r="B5" s="52"/>
      <c r="C5" s="52"/>
      <c r="D5" s="52"/>
      <c r="E5" s="52" t="s">
        <v>124</v>
      </c>
      <c r="F5" s="52" t="s">
        <v>685</v>
      </c>
      <c r="G5" s="52" t="s">
        <v>339</v>
      </c>
      <c r="H5" s="52" t="s">
        <v>680</v>
      </c>
      <c r="I5" s="53" t="s">
        <v>673</v>
      </c>
      <c r="J5" s="53" t="s">
        <v>661</v>
      </c>
      <c r="K5" s="52" t="s">
        <v>655</v>
      </c>
      <c r="L5" s="52" t="s">
        <v>340</v>
      </c>
      <c r="M5" s="52" t="s">
        <v>383</v>
      </c>
      <c r="N5" s="52" t="s">
        <v>150</v>
      </c>
      <c r="O5" s="52" t="s">
        <v>153</v>
      </c>
      <c r="P5" s="52"/>
      <c r="Q5" s="52" t="s">
        <v>341</v>
      </c>
      <c r="R5" s="52"/>
      <c r="S5" s="52" t="s">
        <v>652</v>
      </c>
      <c r="T5" s="52"/>
      <c r="U5" s="55"/>
    </row>
    <row r="6" spans="1:21">
      <c r="A6" s="52" t="s">
        <v>114</v>
      </c>
      <c r="B6" s="52"/>
      <c r="C6" s="52"/>
      <c r="D6" s="52"/>
      <c r="E6" s="52"/>
      <c r="F6" s="52" t="s">
        <v>686</v>
      </c>
      <c r="G6" s="52" t="s">
        <v>342</v>
      </c>
      <c r="H6" s="52" t="s">
        <v>681</v>
      </c>
      <c r="I6" s="53" t="s">
        <v>674</v>
      </c>
      <c r="J6" s="53" t="s">
        <v>662</v>
      </c>
      <c r="K6" s="52" t="s">
        <v>656</v>
      </c>
      <c r="L6" s="52"/>
      <c r="M6" s="52" t="s">
        <v>385</v>
      </c>
      <c r="N6" s="52"/>
      <c r="O6" s="52"/>
      <c r="P6" s="52"/>
      <c r="Q6" s="52"/>
      <c r="R6" s="52"/>
      <c r="S6" s="52" t="s">
        <v>204</v>
      </c>
      <c r="T6" s="52"/>
      <c r="U6" s="55"/>
    </row>
    <row r="7" spans="1:21">
      <c r="A7" s="52" t="s">
        <v>115</v>
      </c>
      <c r="B7" s="52"/>
      <c r="C7" s="52"/>
      <c r="D7" s="52"/>
      <c r="E7" s="52"/>
      <c r="F7" s="52" t="s">
        <v>687</v>
      </c>
      <c r="G7" s="52"/>
      <c r="H7" s="52" t="s">
        <v>682</v>
      </c>
      <c r="I7" s="53" t="s">
        <v>675</v>
      </c>
      <c r="J7" s="53" t="s">
        <v>663</v>
      </c>
      <c r="K7" s="52" t="s">
        <v>657</v>
      </c>
      <c r="L7" s="52"/>
      <c r="M7" s="52"/>
      <c r="N7" s="52"/>
      <c r="O7" s="52"/>
      <c r="P7" s="52"/>
      <c r="Q7" s="52"/>
      <c r="R7" s="52"/>
      <c r="S7" s="52" t="s">
        <v>205</v>
      </c>
      <c r="T7" s="52"/>
      <c r="U7" s="55"/>
    </row>
    <row r="8" spans="1:21">
      <c r="A8" s="52" t="s">
        <v>116</v>
      </c>
      <c r="B8" s="52"/>
      <c r="C8" s="52"/>
      <c r="D8" s="52"/>
      <c r="E8" s="52"/>
      <c r="F8" s="52" t="s">
        <v>688</v>
      </c>
      <c r="G8" s="52"/>
      <c r="H8" s="52"/>
      <c r="I8" s="53" t="s">
        <v>676</v>
      </c>
      <c r="J8" s="53" t="s">
        <v>664</v>
      </c>
      <c r="K8" s="52" t="s">
        <v>658</v>
      </c>
      <c r="L8" s="52"/>
      <c r="M8" s="52"/>
      <c r="N8" s="52"/>
      <c r="O8" s="52"/>
      <c r="P8" s="52"/>
      <c r="Q8" s="52"/>
      <c r="R8" s="52"/>
      <c r="S8" s="52" t="s">
        <v>206</v>
      </c>
      <c r="T8" s="52"/>
      <c r="U8" s="55"/>
    </row>
    <row r="9" spans="1:21">
      <c r="A9" s="52" t="s">
        <v>117</v>
      </c>
      <c r="B9" s="52"/>
      <c r="C9" s="52"/>
      <c r="D9" s="52"/>
      <c r="E9" s="52"/>
      <c r="F9" s="52" t="s">
        <v>689</v>
      </c>
      <c r="G9" s="52"/>
      <c r="H9" s="52"/>
      <c r="I9" s="53" t="s">
        <v>677</v>
      </c>
      <c r="J9" s="53" t="s">
        <v>665</v>
      </c>
      <c r="K9" s="52"/>
      <c r="L9" s="52"/>
      <c r="M9" s="52"/>
      <c r="N9" s="52"/>
      <c r="O9" s="52"/>
      <c r="P9" s="52"/>
      <c r="Q9" s="52"/>
      <c r="R9" s="52"/>
      <c r="S9" s="52" t="s">
        <v>207</v>
      </c>
      <c r="T9" s="52"/>
      <c r="U9" s="55"/>
    </row>
    <row r="10" spans="1:21">
      <c r="A10" s="52" t="s">
        <v>318</v>
      </c>
      <c r="B10" s="52"/>
      <c r="C10" s="52"/>
      <c r="D10" s="52"/>
      <c r="E10" s="52"/>
      <c r="F10" s="52" t="s">
        <v>690</v>
      </c>
      <c r="G10" s="52"/>
      <c r="H10" s="52"/>
      <c r="I10" s="53" t="s">
        <v>146</v>
      </c>
      <c r="J10" s="53" t="s">
        <v>666</v>
      </c>
      <c r="K10" s="52"/>
      <c r="L10" s="52"/>
      <c r="M10" s="52"/>
      <c r="N10" s="52"/>
      <c r="O10" s="52"/>
      <c r="P10" s="52"/>
      <c r="Q10" s="52"/>
      <c r="R10" s="52"/>
      <c r="S10" s="52" t="s">
        <v>208</v>
      </c>
      <c r="T10" s="52"/>
      <c r="U10" s="55"/>
    </row>
    <row r="11" spans="1:21">
      <c r="A11" s="52" t="s">
        <v>118</v>
      </c>
      <c r="B11" s="52"/>
      <c r="C11" s="52"/>
      <c r="D11" s="52"/>
      <c r="E11" s="52"/>
      <c r="F11" s="52" t="s">
        <v>691</v>
      </c>
      <c r="G11" s="52"/>
      <c r="H11" s="52"/>
      <c r="I11" s="52"/>
      <c r="J11" s="53" t="s">
        <v>667</v>
      </c>
      <c r="K11" s="52"/>
      <c r="L11" s="52"/>
      <c r="M11" s="52"/>
      <c r="N11" s="52"/>
      <c r="O11" s="52"/>
      <c r="P11" s="52"/>
      <c r="Q11" s="52"/>
      <c r="R11" s="52"/>
      <c r="S11" s="52" t="s">
        <v>209</v>
      </c>
      <c r="T11" s="52"/>
      <c r="U11" s="55"/>
    </row>
    <row r="12" spans="1:21">
      <c r="A12" s="52" t="s">
        <v>119</v>
      </c>
      <c r="B12" s="52"/>
      <c r="C12" s="52"/>
      <c r="D12" s="52"/>
      <c r="E12" s="52"/>
      <c r="F12" s="52" t="s">
        <v>692</v>
      </c>
      <c r="G12" s="52"/>
      <c r="H12" s="52"/>
      <c r="I12" s="52"/>
      <c r="J12" s="53" t="s">
        <v>668</v>
      </c>
      <c r="K12" s="52"/>
      <c r="L12" s="52"/>
      <c r="M12" s="52"/>
      <c r="N12" s="52"/>
      <c r="O12" s="52"/>
      <c r="P12" s="52"/>
      <c r="Q12" s="52"/>
      <c r="R12" s="52"/>
      <c r="S12" s="52"/>
      <c r="T12" s="52"/>
      <c r="U12" s="55"/>
    </row>
    <row r="13" spans="1:21">
      <c r="A13" s="52" t="s">
        <v>125</v>
      </c>
      <c r="B13" s="52"/>
      <c r="C13" s="52"/>
      <c r="D13" s="52"/>
      <c r="E13" s="52"/>
      <c r="F13" s="52" t="s">
        <v>693</v>
      </c>
      <c r="G13" s="52"/>
      <c r="H13" s="52"/>
      <c r="I13" s="52"/>
      <c r="J13" s="53" t="s">
        <v>669</v>
      </c>
      <c r="K13" s="52"/>
      <c r="L13" s="52"/>
      <c r="M13" s="52"/>
      <c r="N13" s="52"/>
      <c r="O13" s="52"/>
      <c r="P13" s="52"/>
      <c r="Q13" s="52"/>
      <c r="R13" s="52"/>
      <c r="S13" s="52"/>
      <c r="T13" s="52"/>
      <c r="U13" s="55"/>
    </row>
    <row r="14" spans="1:21">
      <c r="A14" s="52" t="s">
        <v>322</v>
      </c>
      <c r="B14" s="52"/>
      <c r="C14" s="52"/>
      <c r="D14" s="52"/>
      <c r="E14" s="52"/>
      <c r="F14" s="52" t="s">
        <v>694</v>
      </c>
      <c r="G14" s="52"/>
      <c r="H14" s="52"/>
      <c r="I14" s="52"/>
      <c r="J14" s="53" t="s">
        <v>670</v>
      </c>
      <c r="K14" s="52"/>
      <c r="L14" s="52"/>
      <c r="M14" s="52"/>
      <c r="N14" s="52"/>
      <c r="O14" s="52"/>
      <c r="P14" s="52"/>
      <c r="Q14" s="52"/>
      <c r="R14" s="52"/>
      <c r="S14" s="52"/>
      <c r="T14" s="52"/>
      <c r="U14" s="55"/>
    </row>
    <row r="15" spans="1:21">
      <c r="A15" s="52" t="s">
        <v>126</v>
      </c>
      <c r="B15" s="52"/>
      <c r="C15" s="52"/>
      <c r="D15" s="52"/>
      <c r="E15" s="52"/>
      <c r="F15" s="52" t="s">
        <v>695</v>
      </c>
      <c r="G15" s="52"/>
      <c r="H15" s="52"/>
      <c r="I15" s="52"/>
      <c r="J15" s="52"/>
      <c r="K15" s="52"/>
      <c r="L15" s="52"/>
      <c r="M15" s="52"/>
      <c r="N15" s="52"/>
      <c r="O15" s="52"/>
      <c r="P15" s="52"/>
      <c r="Q15" s="52"/>
      <c r="R15" s="52"/>
      <c r="S15" s="52"/>
      <c r="T15" s="52"/>
      <c r="U15" s="55"/>
    </row>
    <row r="16" spans="1:21">
      <c r="A16" s="52" t="s">
        <v>127</v>
      </c>
      <c r="B16" s="52"/>
      <c r="C16" s="52"/>
      <c r="D16" s="52"/>
      <c r="E16" s="52"/>
      <c r="F16" s="52" t="s">
        <v>696</v>
      </c>
      <c r="G16" s="52"/>
      <c r="H16" s="52"/>
      <c r="I16" s="52"/>
      <c r="J16" s="52"/>
      <c r="K16" s="52"/>
      <c r="L16" s="52"/>
      <c r="M16" s="52"/>
      <c r="N16" s="52"/>
      <c r="O16" s="52"/>
      <c r="P16" s="52"/>
      <c r="Q16" s="52"/>
      <c r="R16" s="52"/>
      <c r="S16" s="52"/>
      <c r="T16" s="52"/>
      <c r="U16" s="55"/>
    </row>
    <row r="17" spans="1:21">
      <c r="A17" s="52" t="s">
        <v>387</v>
      </c>
      <c r="B17" s="52"/>
      <c r="C17" s="52"/>
      <c r="D17" s="52"/>
      <c r="E17" s="52"/>
      <c r="F17" s="52" t="s">
        <v>136</v>
      </c>
      <c r="G17" s="52"/>
      <c r="H17" s="52"/>
      <c r="I17" s="52"/>
      <c r="J17" s="52"/>
      <c r="K17" s="52"/>
      <c r="L17" s="52"/>
      <c r="M17" s="52"/>
      <c r="N17" s="52"/>
      <c r="O17" s="52"/>
      <c r="P17" s="52"/>
      <c r="Q17" s="52"/>
      <c r="R17" s="52"/>
      <c r="S17" s="52"/>
      <c r="T17" s="52"/>
      <c r="U17" s="55"/>
    </row>
    <row r="18" spans="1:21">
      <c r="A18" s="52" t="s">
        <v>128</v>
      </c>
      <c r="B18" s="52"/>
      <c r="C18" s="52"/>
      <c r="D18" s="52"/>
      <c r="E18" s="52"/>
      <c r="F18" s="52" t="s">
        <v>137</v>
      </c>
      <c r="G18" s="52"/>
      <c r="H18" s="52"/>
      <c r="I18" s="52"/>
      <c r="J18" s="52"/>
      <c r="K18" s="52"/>
      <c r="L18" s="52"/>
      <c r="M18" s="52"/>
      <c r="N18" s="52"/>
      <c r="O18" s="52"/>
      <c r="P18" s="52"/>
      <c r="Q18" s="52"/>
      <c r="R18" s="52"/>
      <c r="S18" s="52"/>
      <c r="T18" s="52"/>
      <c r="U18" s="55"/>
    </row>
    <row r="19" spans="1:21">
      <c r="A19" s="52" t="s">
        <v>129</v>
      </c>
      <c r="B19" s="52"/>
      <c r="C19" s="52"/>
      <c r="D19" s="52"/>
      <c r="E19" s="52"/>
      <c r="F19" s="52" t="s">
        <v>138</v>
      </c>
      <c r="G19" s="52"/>
      <c r="H19" s="52"/>
      <c r="I19" s="52"/>
      <c r="J19" s="52"/>
      <c r="K19" s="52"/>
      <c r="L19" s="52"/>
      <c r="M19" s="52"/>
      <c r="N19" s="52"/>
      <c r="O19" s="52"/>
      <c r="P19" s="52"/>
      <c r="Q19" s="52"/>
      <c r="R19" s="52"/>
      <c r="S19" s="52"/>
      <c r="T19" s="52"/>
      <c r="U19" s="55"/>
    </row>
    <row r="20" spans="1:21">
      <c r="A20" s="56" t="s">
        <v>327</v>
      </c>
      <c r="B20" s="52"/>
      <c r="C20" s="52"/>
      <c r="D20" s="52"/>
      <c r="E20" s="52"/>
      <c r="F20" s="52" t="s">
        <v>139</v>
      </c>
      <c r="G20" s="52"/>
      <c r="H20" s="52"/>
      <c r="I20" s="52"/>
      <c r="J20" s="52"/>
      <c r="K20" s="52"/>
      <c r="L20" s="52"/>
      <c r="M20" s="52"/>
      <c r="N20" s="52"/>
      <c r="O20" s="52"/>
      <c r="P20" s="52"/>
      <c r="Q20" s="52"/>
      <c r="R20" s="52"/>
      <c r="S20" s="52"/>
      <c r="T20" s="52"/>
      <c r="U20" s="55"/>
    </row>
    <row r="21" spans="1:21">
      <c r="A21" s="52" t="s">
        <v>343</v>
      </c>
      <c r="B21" s="52"/>
      <c r="C21" s="52"/>
      <c r="D21" s="52"/>
      <c r="E21" s="52"/>
      <c r="F21" s="52" t="s">
        <v>140</v>
      </c>
      <c r="G21" s="52"/>
      <c r="H21" s="52"/>
      <c r="I21" s="52"/>
      <c r="J21" s="52"/>
      <c r="K21" s="52"/>
      <c r="L21" s="52"/>
      <c r="M21" s="52"/>
      <c r="N21" s="52"/>
      <c r="O21" s="52"/>
      <c r="P21" s="52"/>
      <c r="Q21" s="52"/>
      <c r="R21" s="52"/>
      <c r="S21" s="52"/>
      <c r="T21" s="52"/>
      <c r="U21" s="55"/>
    </row>
    <row r="22" spans="1:21">
      <c r="A22" s="52" t="s">
        <v>130</v>
      </c>
      <c r="B22" s="52"/>
      <c r="C22" s="52"/>
      <c r="D22" s="52"/>
      <c r="E22" s="52"/>
      <c r="F22" s="52" t="s">
        <v>141</v>
      </c>
      <c r="G22" s="52"/>
      <c r="H22" s="52"/>
      <c r="I22" s="52"/>
      <c r="J22" s="52"/>
      <c r="K22" s="52"/>
      <c r="L22" s="52"/>
      <c r="M22" s="52"/>
      <c r="N22" s="52"/>
      <c r="O22" s="52"/>
      <c r="P22" s="52"/>
      <c r="Q22" s="52"/>
      <c r="R22" s="52"/>
      <c r="S22" s="52"/>
      <c r="T22" s="52"/>
      <c r="U22" s="55"/>
    </row>
    <row r="23" spans="1:21">
      <c r="A23" s="52"/>
      <c r="B23" s="52"/>
      <c r="C23" s="52"/>
      <c r="D23" s="52"/>
      <c r="E23" s="52"/>
      <c r="F23" s="52" t="s">
        <v>142</v>
      </c>
      <c r="G23" s="52"/>
      <c r="H23" s="52"/>
      <c r="I23" s="52"/>
      <c r="J23" s="52"/>
      <c r="K23" s="52"/>
      <c r="L23" s="52"/>
      <c r="M23" s="52"/>
      <c r="N23" s="52"/>
      <c r="O23" s="52"/>
      <c r="P23" s="52"/>
      <c r="Q23" s="52"/>
      <c r="R23" s="52"/>
      <c r="S23" s="52"/>
      <c r="T23" s="52"/>
      <c r="U23" s="55"/>
    </row>
    <row r="24" spans="1:21">
      <c r="A24" s="52"/>
      <c r="B24" s="52"/>
      <c r="C24" s="52"/>
      <c r="D24" s="52"/>
      <c r="E24" s="52"/>
      <c r="F24" s="52" t="s">
        <v>143</v>
      </c>
      <c r="G24" s="52"/>
      <c r="H24" s="52"/>
      <c r="I24" s="52"/>
      <c r="J24" s="52"/>
      <c r="K24" s="52"/>
      <c r="L24" s="52"/>
      <c r="M24" s="52"/>
      <c r="N24" s="52"/>
      <c r="O24" s="52"/>
      <c r="P24" s="52"/>
      <c r="Q24" s="52"/>
      <c r="R24" s="52"/>
      <c r="S24" s="52"/>
      <c r="T24" s="52"/>
      <c r="U24" s="55"/>
    </row>
    <row r="25" spans="1:21">
      <c r="A25" s="52"/>
      <c r="B25" s="52"/>
      <c r="C25" s="52"/>
      <c r="D25" s="52"/>
      <c r="E25" s="52"/>
      <c r="F25" s="52" t="s">
        <v>697</v>
      </c>
      <c r="G25" s="52"/>
      <c r="H25" s="52"/>
      <c r="I25" s="52"/>
      <c r="J25" s="52"/>
      <c r="K25" s="52"/>
      <c r="L25" s="52"/>
      <c r="M25" s="52"/>
      <c r="N25" s="52"/>
      <c r="O25" s="52"/>
      <c r="P25" s="52"/>
      <c r="Q25" s="52"/>
      <c r="R25" s="52"/>
      <c r="S25" s="52"/>
      <c r="T25" s="52"/>
      <c r="U25" s="55"/>
    </row>
    <row r="26" spans="1:21">
      <c r="A26" s="52"/>
      <c r="B26" s="52"/>
      <c r="C26" s="52"/>
      <c r="D26" s="52"/>
      <c r="E26" s="52"/>
      <c r="F26" s="52" t="s">
        <v>698</v>
      </c>
      <c r="G26" s="52"/>
      <c r="H26" s="52"/>
      <c r="I26" s="52"/>
      <c r="J26" s="52"/>
      <c r="K26" s="52"/>
      <c r="L26" s="52"/>
      <c r="M26" s="52"/>
      <c r="N26" s="52"/>
      <c r="O26" s="52"/>
      <c r="P26" s="52"/>
      <c r="Q26" s="52"/>
      <c r="R26" s="52"/>
      <c r="S26" s="52"/>
      <c r="T26" s="52"/>
      <c r="U26" s="55"/>
    </row>
    <row r="31" spans="1:21" ht="18.75">
      <c r="C31" s="30"/>
    </row>
    <row r="32" spans="1:21" ht="13.5" customHeight="1"/>
  </sheetData>
  <sheetProtection algorithmName="SHA-512" hashValue="vSiq8a5Mu3NL8YdHLgSlvJjobs+KAChOC6C943Ubvt0NJ/OVLpjS20Mf8tiBBn27f+44DVSSgSZmYrECxd8qVg==" saltValue="SfDtUdVjcz5+q0czr8dwWw==" spinCount="100000" sheet="1" selectLockedCells="1" selectUnlockedCells="1"/>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D49"/>
  <sheetViews>
    <sheetView showGridLines="0" topLeftCell="E1" zoomScaleNormal="100" workbookViewId="0">
      <selection activeCell="AW36" sqref="AW36:AZ37"/>
    </sheetView>
  </sheetViews>
  <sheetFormatPr defaultRowHeight="13.5"/>
  <cols>
    <col min="1" max="2" width="9" style="24" hidden="1" customWidth="1"/>
    <col min="3" max="3" width="11.375" style="31" hidden="1" customWidth="1"/>
    <col min="4" max="4" width="9" style="24" hidden="1" customWidth="1"/>
    <col min="5" max="6" width="9" style="24" customWidth="1"/>
    <col min="7" max="7" width="9" style="24"/>
    <col min="8" max="8" width="8.375" style="24" customWidth="1"/>
    <col min="9" max="16384" width="9" style="24"/>
  </cols>
  <sheetData>
    <row r="1" spans="1:4">
      <c r="C1" s="24"/>
    </row>
    <row r="2" spans="1:4">
      <c r="A2" s="25" t="s">
        <v>306</v>
      </c>
      <c r="B2" s="25" t="s">
        <v>306</v>
      </c>
      <c r="C2" s="25" t="s">
        <v>306</v>
      </c>
      <c r="D2" s="25" t="s">
        <v>306</v>
      </c>
    </row>
    <row r="3" spans="1:4">
      <c r="A3" s="26" t="s">
        <v>218</v>
      </c>
      <c r="B3" s="26" t="s">
        <v>305</v>
      </c>
      <c r="C3" s="24" t="s">
        <v>703</v>
      </c>
      <c r="D3" s="24" t="s">
        <v>476</v>
      </c>
    </row>
    <row r="4" spans="1:4">
      <c r="A4" s="26" t="s">
        <v>219</v>
      </c>
      <c r="B4" s="26" t="s">
        <v>259</v>
      </c>
      <c r="C4" s="24" t="s">
        <v>704</v>
      </c>
      <c r="D4" s="24" t="s">
        <v>477</v>
      </c>
    </row>
    <row r="5" spans="1:4">
      <c r="A5" s="26" t="s">
        <v>220</v>
      </c>
      <c r="B5" s="26" t="s">
        <v>260</v>
      </c>
      <c r="C5" s="24" t="s">
        <v>705</v>
      </c>
    </row>
    <row r="6" spans="1:4">
      <c r="A6" s="26" t="s">
        <v>221</v>
      </c>
      <c r="B6" s="26" t="s">
        <v>261</v>
      </c>
      <c r="C6" s="24"/>
    </row>
    <row r="7" spans="1:4">
      <c r="A7" s="26" t="s">
        <v>222</v>
      </c>
      <c r="B7" s="26" t="s">
        <v>262</v>
      </c>
      <c r="C7" s="24"/>
    </row>
    <row r="8" spans="1:4">
      <c r="A8" s="26" t="s">
        <v>223</v>
      </c>
      <c r="B8" s="26" t="s">
        <v>263</v>
      </c>
      <c r="C8" s="24"/>
    </row>
    <row r="9" spans="1:4">
      <c r="A9" s="26" t="s">
        <v>224</v>
      </c>
      <c r="B9" s="26" t="s">
        <v>264</v>
      </c>
      <c r="C9" s="24"/>
      <c r="D9" s="25"/>
    </row>
    <row r="10" spans="1:4">
      <c r="A10" s="26" t="s">
        <v>164</v>
      </c>
      <c r="B10" s="26" t="s">
        <v>265</v>
      </c>
      <c r="C10" s="24"/>
    </row>
    <row r="11" spans="1:4">
      <c r="A11" s="26" t="s">
        <v>165</v>
      </c>
      <c r="B11" s="26" t="s">
        <v>266</v>
      </c>
      <c r="C11" s="24"/>
    </row>
    <row r="12" spans="1:4">
      <c r="A12" s="26" t="s">
        <v>166</v>
      </c>
      <c r="B12" s="26" t="s">
        <v>267</v>
      </c>
      <c r="C12" s="24"/>
    </row>
    <row r="13" spans="1:4">
      <c r="A13" s="26" t="s">
        <v>167</v>
      </c>
      <c r="B13" s="26" t="s">
        <v>268</v>
      </c>
      <c r="C13" s="24"/>
    </row>
    <row r="14" spans="1:4">
      <c r="A14" s="26" t="s">
        <v>168</v>
      </c>
      <c r="B14" s="26" t="s">
        <v>269</v>
      </c>
      <c r="C14" s="24"/>
    </row>
    <row r="15" spans="1:4">
      <c r="A15" s="26" t="s">
        <v>169</v>
      </c>
      <c r="B15" s="26" t="s">
        <v>270</v>
      </c>
      <c r="C15" s="24"/>
    </row>
    <row r="16" spans="1:4">
      <c r="A16" s="26" t="s">
        <v>225</v>
      </c>
      <c r="B16" s="26" t="s">
        <v>271</v>
      </c>
      <c r="C16" s="24"/>
    </row>
    <row r="17" spans="1:3">
      <c r="A17" s="26" t="s">
        <v>226</v>
      </c>
      <c r="B17" s="26" t="s">
        <v>272</v>
      </c>
      <c r="C17" s="24"/>
    </row>
    <row r="18" spans="1:3">
      <c r="A18" s="26" t="s">
        <v>227</v>
      </c>
      <c r="B18" s="26" t="s">
        <v>273</v>
      </c>
      <c r="C18" s="24"/>
    </row>
    <row r="19" spans="1:3">
      <c r="A19" s="26" t="s">
        <v>228</v>
      </c>
      <c r="B19" s="26" t="s">
        <v>274</v>
      </c>
      <c r="C19" s="24"/>
    </row>
    <row r="20" spans="1:3">
      <c r="A20" s="26" t="s">
        <v>229</v>
      </c>
      <c r="B20" s="26" t="s">
        <v>275</v>
      </c>
      <c r="C20" s="24"/>
    </row>
    <row r="21" spans="1:3">
      <c r="A21" s="26" t="s">
        <v>230</v>
      </c>
      <c r="B21" s="26" t="s">
        <v>276</v>
      </c>
    </row>
    <row r="22" spans="1:3">
      <c r="A22" s="26" t="s">
        <v>231</v>
      </c>
      <c r="B22" s="26" t="s">
        <v>277</v>
      </c>
    </row>
    <row r="23" spans="1:3">
      <c r="A23" s="26" t="s">
        <v>232</v>
      </c>
      <c r="B23" s="26" t="s">
        <v>278</v>
      </c>
    </row>
    <row r="24" spans="1:3">
      <c r="A24" s="26" t="s">
        <v>233</v>
      </c>
      <c r="B24" s="26" t="s">
        <v>279</v>
      </c>
    </row>
    <row r="25" spans="1:3">
      <c r="A25" s="26" t="s">
        <v>234</v>
      </c>
      <c r="B25" s="26" t="s">
        <v>280</v>
      </c>
    </row>
    <row r="26" spans="1:3">
      <c r="A26" s="26" t="s">
        <v>235</v>
      </c>
      <c r="B26" s="26" t="s">
        <v>281</v>
      </c>
    </row>
    <row r="27" spans="1:3">
      <c r="A27" s="26" t="s">
        <v>236</v>
      </c>
      <c r="B27" s="26" t="s">
        <v>282</v>
      </c>
    </row>
    <row r="28" spans="1:3">
      <c r="A28" s="26" t="s">
        <v>237</v>
      </c>
      <c r="B28" s="26" t="s">
        <v>283</v>
      </c>
    </row>
    <row r="29" spans="1:3">
      <c r="A29" s="26" t="s">
        <v>238</v>
      </c>
      <c r="B29" s="26" t="s">
        <v>284</v>
      </c>
    </row>
    <row r="30" spans="1:3">
      <c r="A30" s="26" t="s">
        <v>239</v>
      </c>
      <c r="B30" s="26" t="s">
        <v>285</v>
      </c>
    </row>
    <row r="31" spans="1:3">
      <c r="A31" s="26" t="s">
        <v>240</v>
      </c>
      <c r="B31" s="26" t="s">
        <v>286</v>
      </c>
    </row>
    <row r="32" spans="1:3">
      <c r="A32" s="26" t="s">
        <v>241</v>
      </c>
      <c r="B32" s="26" t="s">
        <v>287</v>
      </c>
    </row>
    <row r="33" spans="1:2">
      <c r="A33" s="26" t="s">
        <v>242</v>
      </c>
      <c r="B33" s="26" t="s">
        <v>288</v>
      </c>
    </row>
    <row r="34" spans="1:2">
      <c r="A34" s="26" t="s">
        <v>243</v>
      </c>
      <c r="B34" s="26" t="s">
        <v>289</v>
      </c>
    </row>
    <row r="35" spans="1:2">
      <c r="A35" s="26" t="s">
        <v>244</v>
      </c>
      <c r="B35" s="26" t="s">
        <v>290</v>
      </c>
    </row>
    <row r="36" spans="1:2">
      <c r="A36" s="26" t="s">
        <v>245</v>
      </c>
      <c r="B36" s="26" t="s">
        <v>291</v>
      </c>
    </row>
    <row r="37" spans="1:2">
      <c r="A37" s="26" t="s">
        <v>246</v>
      </c>
      <c r="B37" s="26" t="s">
        <v>292</v>
      </c>
    </row>
    <row r="38" spans="1:2">
      <c r="A38" s="26" t="s">
        <v>247</v>
      </c>
      <c r="B38" s="26" t="s">
        <v>293</v>
      </c>
    </row>
    <row r="39" spans="1:2">
      <c r="A39" s="26" t="s">
        <v>248</v>
      </c>
      <c r="B39" s="26" t="s">
        <v>294</v>
      </c>
    </row>
    <row r="40" spans="1:2">
      <c r="A40" s="26" t="s">
        <v>249</v>
      </c>
      <c r="B40" s="26" t="s">
        <v>295</v>
      </c>
    </row>
    <row r="41" spans="1:2">
      <c r="A41" s="26" t="s">
        <v>250</v>
      </c>
      <c r="B41" s="26" t="s">
        <v>296</v>
      </c>
    </row>
    <row r="42" spans="1:2">
      <c r="A42" s="26" t="s">
        <v>251</v>
      </c>
      <c r="B42" s="26" t="s">
        <v>297</v>
      </c>
    </row>
    <row r="43" spans="1:2">
      <c r="A43" s="26" t="s">
        <v>252</v>
      </c>
      <c r="B43" s="26" t="s">
        <v>298</v>
      </c>
    </row>
    <row r="44" spans="1:2">
      <c r="A44" s="26" t="s">
        <v>253</v>
      </c>
      <c r="B44" s="26" t="s">
        <v>299</v>
      </c>
    </row>
    <row r="45" spans="1:2">
      <c r="A45" s="26" t="s">
        <v>254</v>
      </c>
      <c r="B45" s="26" t="s">
        <v>300</v>
      </c>
    </row>
    <row r="46" spans="1:2">
      <c r="A46" s="26" t="s">
        <v>255</v>
      </c>
      <c r="B46" s="26" t="s">
        <v>301</v>
      </c>
    </row>
    <row r="47" spans="1:2">
      <c r="A47" s="26" t="s">
        <v>256</v>
      </c>
      <c r="B47" s="26" t="s">
        <v>302</v>
      </c>
    </row>
    <row r="48" spans="1:2">
      <c r="A48" s="26" t="s">
        <v>257</v>
      </c>
      <c r="B48" s="26" t="s">
        <v>303</v>
      </c>
    </row>
    <row r="49" spans="1:2">
      <c r="A49" s="26" t="s">
        <v>258</v>
      </c>
      <c r="B49" s="26" t="s">
        <v>304</v>
      </c>
    </row>
  </sheetData>
  <sheetProtection algorithmName="SHA-512" hashValue="b0pOjzifHc3r/2vdtb1VwXryNYoVYNE5zCFG1m9dsl426YcmZZmARb251FJab/BjX8U7roc1afbdU2Nu/ZNrow==" saltValue="jmhnzTdbx7SPKuyzTOTf9A==" spinCount="100000" sheet="1" selectLockedCells="1" selectUnlockedCells="1"/>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GJ3"/>
  <sheetViews>
    <sheetView topLeftCell="FV3" zoomScale="85" zoomScaleNormal="85" workbookViewId="0">
      <selection activeCell="AW36" sqref="AW36:AZ37"/>
    </sheetView>
  </sheetViews>
  <sheetFormatPr defaultRowHeight="13.5"/>
  <cols>
    <col min="1" max="1" width="13" style="22" bestFit="1" customWidth="1"/>
    <col min="2" max="2" width="12.375" style="22" customWidth="1"/>
    <col min="3" max="3" width="13" style="22" bestFit="1" customWidth="1"/>
    <col min="4" max="4" width="20.125" style="22" bestFit="1" customWidth="1"/>
    <col min="5" max="5" width="7.125" style="22" bestFit="1" customWidth="1"/>
    <col min="6" max="6" width="17.875" style="22" bestFit="1" customWidth="1"/>
    <col min="7" max="7" width="20" style="22" bestFit="1" customWidth="1"/>
    <col min="8" max="8" width="22" style="22" bestFit="1" customWidth="1"/>
    <col min="9" max="13" width="20" style="22" bestFit="1" customWidth="1"/>
    <col min="14" max="14" width="24.125" style="22" bestFit="1" customWidth="1"/>
    <col min="15" max="16" width="6.5" style="22" bestFit="1" customWidth="1"/>
    <col min="17" max="18" width="11.625" style="22" bestFit="1" customWidth="1"/>
    <col min="19" max="19" width="9.625" style="22" bestFit="1" customWidth="1"/>
    <col min="20" max="21" width="15.875" style="22" bestFit="1" customWidth="1"/>
    <col min="22" max="22" width="20" style="22" bestFit="1" customWidth="1"/>
    <col min="23" max="23" width="15.875" style="22" bestFit="1" customWidth="1"/>
    <col min="24" max="26" width="20" style="22" bestFit="1" customWidth="1"/>
    <col min="27" max="27" width="24.125" style="22" bestFit="1" customWidth="1"/>
    <col min="28" max="28" width="20" style="22" bestFit="1" customWidth="1"/>
    <col min="29" max="29" width="24.125" style="22" bestFit="1" customWidth="1"/>
    <col min="30" max="30" width="19.5" style="22" bestFit="1" customWidth="1"/>
    <col min="31" max="31" width="26.5" style="22" bestFit="1" customWidth="1"/>
    <col min="32" max="44" width="12.625" style="22" bestFit="1" customWidth="1"/>
    <col min="45" max="45" width="14.75" style="22" bestFit="1" customWidth="1"/>
    <col min="46" max="60" width="12.625" style="22" bestFit="1" customWidth="1"/>
    <col min="61" max="61" width="14.75" style="22" bestFit="1" customWidth="1"/>
    <col min="62" max="76" width="12.625" style="22" bestFit="1" customWidth="1"/>
    <col min="77" max="77" width="14.75" style="22" bestFit="1" customWidth="1"/>
    <col min="78" max="78" width="12.625" style="22" bestFit="1" customWidth="1"/>
    <col min="79" max="79" width="24" style="22" bestFit="1" customWidth="1"/>
    <col min="80" max="80" width="22" style="22" bestFit="1" customWidth="1"/>
    <col min="81" max="81" width="17.875" style="22" bestFit="1" customWidth="1"/>
    <col min="82" max="82" width="18.75" style="22" bestFit="1" customWidth="1"/>
    <col min="83" max="83" width="28.125" style="22" bestFit="1" customWidth="1"/>
    <col min="84" max="84" width="28.125" style="22" customWidth="1"/>
    <col min="85" max="85" width="10.625" style="22" bestFit="1" customWidth="1"/>
    <col min="86" max="86" width="10.625" style="22" customWidth="1"/>
    <col min="87" max="88" width="14.875" style="22" bestFit="1" customWidth="1"/>
    <col min="89" max="89" width="10.625" style="22" bestFit="1" customWidth="1"/>
    <col min="90" max="91" width="12.75" style="22" bestFit="1" customWidth="1"/>
    <col min="92" max="92" width="25.125" style="22" bestFit="1" customWidth="1"/>
    <col min="93" max="93" width="23.25" style="22" bestFit="1" customWidth="1"/>
    <col min="94" max="94" width="17.75" style="22" bestFit="1" customWidth="1"/>
    <col min="95" max="95" width="15.5" style="22" bestFit="1" customWidth="1"/>
    <col min="96" max="96" width="10.625" style="22" bestFit="1" customWidth="1"/>
    <col min="97" max="97" width="10.625" style="22" customWidth="1"/>
    <col min="98" max="99" width="14.875" style="22" bestFit="1" customWidth="1"/>
    <col min="100" max="100" width="10.625" style="22" bestFit="1" customWidth="1"/>
    <col min="101" max="102" width="12.75" style="22" bestFit="1" customWidth="1"/>
    <col min="103" max="103" width="25.125" style="22" bestFit="1" customWidth="1"/>
    <col min="104" max="104" width="23.25" style="22" bestFit="1" customWidth="1"/>
    <col min="105" max="105" width="17.75" style="22" bestFit="1" customWidth="1"/>
    <col min="106" max="106" width="15.5" style="22" bestFit="1" customWidth="1"/>
    <col min="107" max="107" width="10.625" style="22" bestFit="1" customWidth="1"/>
    <col min="108" max="108" width="10.625" style="22" customWidth="1"/>
    <col min="109" max="110" width="14.875" style="22" bestFit="1" customWidth="1"/>
    <col min="111" max="111" width="10.625" style="22" bestFit="1" customWidth="1"/>
    <col min="112" max="113" width="12.75" style="22" bestFit="1" customWidth="1"/>
    <col min="114" max="114" width="25.125" style="22" bestFit="1" customWidth="1"/>
    <col min="115" max="115" width="23.25" style="22" bestFit="1" customWidth="1"/>
    <col min="116" max="116" width="17.75" style="22" bestFit="1" customWidth="1"/>
    <col min="117" max="117" width="15.5" style="22" bestFit="1" customWidth="1"/>
    <col min="118" max="118" width="10.625" style="22" bestFit="1" customWidth="1"/>
    <col min="119" max="119" width="10.625" style="22" customWidth="1"/>
    <col min="120" max="121" width="14.875" style="22" bestFit="1" customWidth="1"/>
    <col min="122" max="122" width="10.625" style="22" bestFit="1" customWidth="1"/>
    <col min="123" max="124" width="12.75" style="22" bestFit="1" customWidth="1"/>
    <col min="125" max="125" width="25.125" style="22" bestFit="1" customWidth="1"/>
    <col min="126" max="126" width="23.25" style="22" bestFit="1" customWidth="1"/>
    <col min="127" max="127" width="17.75" style="22" bestFit="1" customWidth="1"/>
    <col min="128" max="128" width="15.5" style="22" bestFit="1" customWidth="1"/>
    <col min="129" max="129" width="10.625" style="22" bestFit="1" customWidth="1"/>
    <col min="130" max="130" width="10.625" style="22" customWidth="1"/>
    <col min="131" max="132" width="14.875" style="22" bestFit="1" customWidth="1"/>
    <col min="133" max="133" width="10.625" style="22" bestFit="1" customWidth="1"/>
    <col min="134" max="135" width="12.75" style="22" bestFit="1" customWidth="1"/>
    <col min="136" max="136" width="25.125" style="22" bestFit="1" customWidth="1"/>
    <col min="137" max="137" width="23.25" style="22" bestFit="1" customWidth="1"/>
    <col min="138" max="138" width="17.75" style="22" bestFit="1" customWidth="1"/>
    <col min="139" max="139" width="15.5" style="22" bestFit="1" customWidth="1"/>
    <col min="140" max="140" width="10.625" style="22" bestFit="1" customWidth="1"/>
    <col min="141" max="141" width="10.625" style="22" customWidth="1"/>
    <col min="142" max="143" width="14.875" style="22" bestFit="1" customWidth="1"/>
    <col min="144" max="144" width="10.625" style="22" bestFit="1" customWidth="1"/>
    <col min="145" max="146" width="12.75" style="22" bestFit="1" customWidth="1"/>
    <col min="147" max="147" width="25.125" style="22" bestFit="1" customWidth="1"/>
    <col min="148" max="148" width="23.25" style="22" bestFit="1" customWidth="1"/>
    <col min="149" max="149" width="17.75" style="22" bestFit="1" customWidth="1"/>
    <col min="150" max="150" width="10.625" style="22" bestFit="1" customWidth="1"/>
    <col min="151" max="151" width="10.625" style="22" customWidth="1"/>
    <col min="152" max="153" width="14.875" style="22" bestFit="1" customWidth="1"/>
    <col min="154" max="154" width="10.625" style="22" bestFit="1" customWidth="1"/>
    <col min="155" max="156" width="12.75" style="22" bestFit="1" customWidth="1"/>
    <col min="157" max="157" width="25.125" style="22" bestFit="1" customWidth="1"/>
    <col min="158" max="158" width="23.25" style="22" bestFit="1" customWidth="1"/>
    <col min="159" max="159" width="17.75" style="22" bestFit="1" customWidth="1"/>
    <col min="160" max="160" width="10.625" style="22" bestFit="1" customWidth="1"/>
    <col min="161" max="161" width="10.625" style="22" customWidth="1"/>
    <col min="162" max="163" width="14.875" style="22" bestFit="1" customWidth="1"/>
    <col min="164" max="164" width="10.625" style="22" bestFit="1" customWidth="1"/>
    <col min="165" max="166" width="12.75" style="22" bestFit="1" customWidth="1"/>
    <col min="167" max="167" width="25.125" style="22" bestFit="1" customWidth="1"/>
    <col min="168" max="168" width="23.25" style="22" bestFit="1" customWidth="1"/>
    <col min="169" max="169" width="17.75" style="22" bestFit="1" customWidth="1"/>
    <col min="170" max="170" width="10.625" style="22" bestFit="1" customWidth="1"/>
    <col min="171" max="171" width="10.625" style="22" customWidth="1"/>
    <col min="172" max="173" width="14.875" style="22" bestFit="1" customWidth="1"/>
    <col min="174" max="174" width="10.625" style="22" bestFit="1" customWidth="1"/>
    <col min="175" max="176" width="12.75" style="22" bestFit="1" customWidth="1"/>
    <col min="177" max="177" width="25.125" style="22" bestFit="1" customWidth="1"/>
    <col min="178" max="178" width="23.25" style="22" bestFit="1" customWidth="1"/>
    <col min="179" max="179" width="17.75" style="22" bestFit="1" customWidth="1"/>
    <col min="180" max="180" width="10.625" style="22" bestFit="1" customWidth="1"/>
    <col min="181" max="181" width="10.625" style="22" customWidth="1"/>
    <col min="182" max="183" width="14.875" style="22" bestFit="1" customWidth="1"/>
    <col min="184" max="184" width="10.625" style="22" bestFit="1" customWidth="1"/>
    <col min="185" max="186" width="12.75" style="22" bestFit="1" customWidth="1"/>
    <col min="187" max="187" width="25.125" style="22" bestFit="1" customWidth="1"/>
    <col min="188" max="188" width="23.25" style="22" bestFit="1" customWidth="1"/>
    <col min="189" max="189" width="17.75" style="22" bestFit="1" customWidth="1"/>
    <col min="190" max="190" width="37.125" style="22" bestFit="1" customWidth="1"/>
    <col min="191" max="191" width="19" style="22" bestFit="1" customWidth="1"/>
    <col min="192" max="192" width="14.375" style="22" bestFit="1" customWidth="1"/>
    <col min="193" max="16384" width="9" style="22"/>
  </cols>
  <sheetData>
    <row r="1" spans="1:192" ht="27" hidden="1">
      <c r="A1" s="37" t="s">
        <v>648</v>
      </c>
      <c r="B1" s="37" t="s">
        <v>378</v>
      </c>
      <c r="C1" s="38" t="s">
        <v>717</v>
      </c>
      <c r="D1" s="37" t="s">
        <v>649</v>
      </c>
      <c r="E1" s="34" t="s">
        <v>478</v>
      </c>
      <c r="F1" s="35" t="s">
        <v>483</v>
      </c>
      <c r="G1" s="35" t="s">
        <v>484</v>
      </c>
      <c r="H1" s="35" t="s">
        <v>485</v>
      </c>
      <c r="I1" s="35" t="s">
        <v>486</v>
      </c>
      <c r="J1" s="35" t="s">
        <v>487</v>
      </c>
      <c r="K1" s="35" t="s">
        <v>482</v>
      </c>
      <c r="L1" s="35" t="s">
        <v>481</v>
      </c>
      <c r="M1" s="35" t="s">
        <v>480</v>
      </c>
      <c r="N1" s="33" t="s">
        <v>479</v>
      </c>
      <c r="O1" s="40" t="s">
        <v>488</v>
      </c>
      <c r="P1" s="40" t="s">
        <v>489</v>
      </c>
      <c r="Q1" s="40" t="s">
        <v>490</v>
      </c>
      <c r="R1" s="40" t="s">
        <v>491</v>
      </c>
      <c r="S1" s="41" t="s">
        <v>492</v>
      </c>
      <c r="T1" s="41" t="s">
        <v>493</v>
      </c>
      <c r="U1" s="41" t="s">
        <v>494</v>
      </c>
      <c r="V1" s="42" t="s">
        <v>496</v>
      </c>
      <c r="W1" s="42" t="s">
        <v>495</v>
      </c>
      <c r="X1" s="42" t="s">
        <v>497</v>
      </c>
      <c r="Y1" s="42" t="s">
        <v>498</v>
      </c>
      <c r="Z1" s="42" t="s">
        <v>499</v>
      </c>
      <c r="AA1" s="42" t="s">
        <v>500</v>
      </c>
      <c r="AB1" s="42" t="s">
        <v>501</v>
      </c>
      <c r="AC1" s="42" t="s">
        <v>502</v>
      </c>
      <c r="AD1" s="42" t="s">
        <v>503</v>
      </c>
      <c r="AE1" s="32" t="s">
        <v>504</v>
      </c>
      <c r="AF1" s="43" t="s">
        <v>505</v>
      </c>
      <c r="AG1" s="43" t="s">
        <v>506</v>
      </c>
      <c r="AH1" s="43" t="s">
        <v>507</v>
      </c>
      <c r="AI1" s="43" t="s">
        <v>508</v>
      </c>
      <c r="AJ1" s="43" t="s">
        <v>509</v>
      </c>
      <c r="AK1" s="43" t="s">
        <v>510</v>
      </c>
      <c r="AL1" s="43" t="s">
        <v>511</v>
      </c>
      <c r="AM1" s="43" t="s">
        <v>512</v>
      </c>
      <c r="AN1" s="43" t="s">
        <v>513</v>
      </c>
      <c r="AO1" s="43" t="s">
        <v>514</v>
      </c>
      <c r="AP1" s="43" t="s">
        <v>515</v>
      </c>
      <c r="AQ1" s="43" t="s">
        <v>516</v>
      </c>
      <c r="AR1" s="43" t="s">
        <v>517</v>
      </c>
      <c r="AS1" s="43" t="s">
        <v>518</v>
      </c>
      <c r="AT1" s="43" t="s">
        <v>519</v>
      </c>
      <c r="AU1" s="43" t="s">
        <v>520</v>
      </c>
      <c r="AV1" s="43" t="s">
        <v>521</v>
      </c>
      <c r="AW1" s="43" t="s">
        <v>522</v>
      </c>
      <c r="AX1" s="43" t="s">
        <v>523</v>
      </c>
      <c r="AY1" s="43" t="s">
        <v>524</v>
      </c>
      <c r="AZ1" s="43" t="s">
        <v>525</v>
      </c>
      <c r="BA1" s="43" t="s">
        <v>526</v>
      </c>
      <c r="BB1" s="43" t="s">
        <v>527</v>
      </c>
      <c r="BC1" s="43" t="s">
        <v>528</v>
      </c>
      <c r="BD1" s="43" t="s">
        <v>529</v>
      </c>
      <c r="BE1" s="43" t="s">
        <v>530</v>
      </c>
      <c r="BF1" s="43" t="s">
        <v>531</v>
      </c>
      <c r="BG1" s="43" t="s">
        <v>532</v>
      </c>
      <c r="BH1" s="43" t="s">
        <v>533</v>
      </c>
      <c r="BI1" s="43" t="s">
        <v>534</v>
      </c>
      <c r="BJ1" s="43" t="s">
        <v>535</v>
      </c>
      <c r="BK1" s="43" t="s">
        <v>536</v>
      </c>
      <c r="BL1" s="43" t="s">
        <v>537</v>
      </c>
      <c r="BM1" s="43" t="s">
        <v>538</v>
      </c>
      <c r="BN1" s="43" t="s">
        <v>539</v>
      </c>
      <c r="BO1" s="43" t="s">
        <v>540</v>
      </c>
      <c r="BP1" s="43" t="s">
        <v>541</v>
      </c>
      <c r="BQ1" s="43" t="s">
        <v>542</v>
      </c>
      <c r="BR1" s="43" t="s">
        <v>543</v>
      </c>
      <c r="BS1" s="43" t="s">
        <v>544</v>
      </c>
      <c r="BT1" s="43" t="s">
        <v>545</v>
      </c>
      <c r="BU1" s="43" t="s">
        <v>546</v>
      </c>
      <c r="BV1" s="43" t="s">
        <v>547</v>
      </c>
      <c r="BW1" s="43" t="s">
        <v>548</v>
      </c>
      <c r="BX1" s="43" t="s">
        <v>549</v>
      </c>
      <c r="BY1" s="43" t="s">
        <v>550</v>
      </c>
      <c r="BZ1" s="43" t="s">
        <v>551</v>
      </c>
      <c r="CA1" s="43" t="s">
        <v>552</v>
      </c>
      <c r="CB1" s="43" t="s">
        <v>553</v>
      </c>
      <c r="CC1" s="43" t="s">
        <v>554</v>
      </c>
      <c r="CD1" s="39" t="s">
        <v>577</v>
      </c>
      <c r="CE1" s="36" t="s">
        <v>555</v>
      </c>
      <c r="CF1" s="36" t="s">
        <v>556</v>
      </c>
      <c r="CG1" s="44" t="s">
        <v>557</v>
      </c>
      <c r="CH1" s="44" t="s">
        <v>707</v>
      </c>
      <c r="CI1" s="44" t="s">
        <v>558</v>
      </c>
      <c r="CJ1" s="44" t="s">
        <v>559</v>
      </c>
      <c r="CK1" s="44" t="s">
        <v>560</v>
      </c>
      <c r="CL1" s="44" t="s">
        <v>561</v>
      </c>
      <c r="CM1" s="44" t="s">
        <v>735</v>
      </c>
      <c r="CN1" s="44" t="s">
        <v>562</v>
      </c>
      <c r="CO1" s="44" t="s">
        <v>563</v>
      </c>
      <c r="CP1" s="44" t="s">
        <v>564</v>
      </c>
      <c r="CQ1" s="44" t="s">
        <v>565</v>
      </c>
      <c r="CR1" s="44" t="s">
        <v>580</v>
      </c>
      <c r="CS1" s="44" t="s">
        <v>708</v>
      </c>
      <c r="CT1" s="44" t="s">
        <v>581</v>
      </c>
      <c r="CU1" s="44" t="s">
        <v>582</v>
      </c>
      <c r="CV1" s="44" t="s">
        <v>583</v>
      </c>
      <c r="CW1" s="44" t="s">
        <v>584</v>
      </c>
      <c r="CX1" s="44" t="s">
        <v>736</v>
      </c>
      <c r="CY1" s="44" t="s">
        <v>585</v>
      </c>
      <c r="CZ1" s="44" t="s">
        <v>586</v>
      </c>
      <c r="DA1" s="44" t="s">
        <v>587</v>
      </c>
      <c r="DB1" s="44" t="s">
        <v>588</v>
      </c>
      <c r="DC1" s="44" t="s">
        <v>589</v>
      </c>
      <c r="DD1" s="44" t="s">
        <v>709</v>
      </c>
      <c r="DE1" s="44" t="s">
        <v>590</v>
      </c>
      <c r="DF1" s="44" t="s">
        <v>591</v>
      </c>
      <c r="DG1" s="44" t="s">
        <v>592</v>
      </c>
      <c r="DH1" s="44" t="s">
        <v>593</v>
      </c>
      <c r="DI1" s="44" t="s">
        <v>737</v>
      </c>
      <c r="DJ1" s="44" t="s">
        <v>594</v>
      </c>
      <c r="DK1" s="44" t="s">
        <v>595</v>
      </c>
      <c r="DL1" s="44" t="s">
        <v>596</v>
      </c>
      <c r="DM1" s="44" t="s">
        <v>597</v>
      </c>
      <c r="DN1" s="44" t="s">
        <v>598</v>
      </c>
      <c r="DO1" s="44" t="s">
        <v>710</v>
      </c>
      <c r="DP1" s="44" t="s">
        <v>599</v>
      </c>
      <c r="DQ1" s="44" t="s">
        <v>600</v>
      </c>
      <c r="DR1" s="44" t="s">
        <v>601</v>
      </c>
      <c r="DS1" s="44" t="s">
        <v>602</v>
      </c>
      <c r="DT1" s="44" t="s">
        <v>738</v>
      </c>
      <c r="DU1" s="44" t="s">
        <v>603</v>
      </c>
      <c r="DV1" s="44" t="s">
        <v>604</v>
      </c>
      <c r="DW1" s="44" t="s">
        <v>605</v>
      </c>
      <c r="DX1" s="44" t="s">
        <v>606</v>
      </c>
      <c r="DY1" s="44" t="s">
        <v>607</v>
      </c>
      <c r="DZ1" s="44" t="s">
        <v>711</v>
      </c>
      <c r="EA1" s="44" t="s">
        <v>608</v>
      </c>
      <c r="EB1" s="44" t="s">
        <v>609</v>
      </c>
      <c r="EC1" s="44" t="s">
        <v>610</v>
      </c>
      <c r="ED1" s="44" t="s">
        <v>611</v>
      </c>
      <c r="EE1" s="44" t="s">
        <v>739</v>
      </c>
      <c r="EF1" s="44" t="s">
        <v>612</v>
      </c>
      <c r="EG1" s="44" t="s">
        <v>613</v>
      </c>
      <c r="EH1" s="44" t="s">
        <v>614</v>
      </c>
      <c r="EI1" s="44" t="s">
        <v>615</v>
      </c>
      <c r="EJ1" s="45" t="s">
        <v>566</v>
      </c>
      <c r="EK1" s="45" t="s">
        <v>712</v>
      </c>
      <c r="EL1" s="45" t="s">
        <v>567</v>
      </c>
      <c r="EM1" s="45" t="s">
        <v>568</v>
      </c>
      <c r="EN1" s="45" t="s">
        <v>569</v>
      </c>
      <c r="EO1" s="45" t="s">
        <v>570</v>
      </c>
      <c r="EP1" s="45" t="s">
        <v>740</v>
      </c>
      <c r="EQ1" s="45" t="s">
        <v>571</v>
      </c>
      <c r="ER1" s="45" t="s">
        <v>572</v>
      </c>
      <c r="ES1" s="45" t="s">
        <v>573</v>
      </c>
      <c r="ET1" s="45" t="s">
        <v>616</v>
      </c>
      <c r="EU1" s="45" t="s">
        <v>713</v>
      </c>
      <c r="EV1" s="45" t="s">
        <v>617</v>
      </c>
      <c r="EW1" s="45" t="s">
        <v>618</v>
      </c>
      <c r="EX1" s="45" t="s">
        <v>619</v>
      </c>
      <c r="EY1" s="45" t="s">
        <v>620</v>
      </c>
      <c r="EZ1" s="45" t="s">
        <v>741</v>
      </c>
      <c r="FA1" s="45" t="s">
        <v>621</v>
      </c>
      <c r="FB1" s="45" t="s">
        <v>622</v>
      </c>
      <c r="FC1" s="45" t="s">
        <v>623</v>
      </c>
      <c r="FD1" s="45" t="s">
        <v>624</v>
      </c>
      <c r="FE1" s="45" t="s">
        <v>714</v>
      </c>
      <c r="FF1" s="45" t="s">
        <v>625</v>
      </c>
      <c r="FG1" s="45" t="s">
        <v>626</v>
      </c>
      <c r="FH1" s="45" t="s">
        <v>627</v>
      </c>
      <c r="FI1" s="45" t="s">
        <v>628</v>
      </c>
      <c r="FJ1" s="45" t="s">
        <v>742</v>
      </c>
      <c r="FK1" s="45" t="s">
        <v>629</v>
      </c>
      <c r="FL1" s="45" t="s">
        <v>630</v>
      </c>
      <c r="FM1" s="45" t="s">
        <v>631</v>
      </c>
      <c r="FN1" s="45" t="s">
        <v>632</v>
      </c>
      <c r="FO1" s="45" t="s">
        <v>715</v>
      </c>
      <c r="FP1" s="45" t="s">
        <v>633</v>
      </c>
      <c r="FQ1" s="45" t="s">
        <v>634</v>
      </c>
      <c r="FR1" s="45" t="s">
        <v>635</v>
      </c>
      <c r="FS1" s="45" t="s">
        <v>636</v>
      </c>
      <c r="FT1" s="45" t="s">
        <v>743</v>
      </c>
      <c r="FU1" s="45" t="s">
        <v>637</v>
      </c>
      <c r="FV1" s="45" t="s">
        <v>638</v>
      </c>
      <c r="FW1" s="45" t="s">
        <v>639</v>
      </c>
      <c r="FX1" s="45" t="s">
        <v>640</v>
      </c>
      <c r="FY1" s="45" t="s">
        <v>716</v>
      </c>
      <c r="FZ1" s="45" t="s">
        <v>641</v>
      </c>
      <c r="GA1" s="45" t="s">
        <v>642</v>
      </c>
      <c r="GB1" s="45" t="s">
        <v>643</v>
      </c>
      <c r="GC1" s="45" t="s">
        <v>644</v>
      </c>
      <c r="GD1" s="45" t="s">
        <v>744</v>
      </c>
      <c r="GE1" s="45" t="s">
        <v>645</v>
      </c>
      <c r="GF1" s="45" t="s">
        <v>646</v>
      </c>
      <c r="GG1" s="45" t="s">
        <v>647</v>
      </c>
      <c r="GH1" s="36" t="s">
        <v>574</v>
      </c>
      <c r="GI1" s="36" t="s">
        <v>575</v>
      </c>
      <c r="GJ1" s="36" t="s">
        <v>576</v>
      </c>
    </row>
    <row r="2" spans="1:192" hidden="1">
      <c r="A2" s="46"/>
      <c r="B2" s="23"/>
      <c r="C2" s="23"/>
      <c r="D2" s="23"/>
      <c r="E2" s="58" t="str">
        <f>ＺＥＨデベロッパー登録申請書!AD2&amp;"/"&amp;ＺＥＨデベロッパー登録申請書!AH2&amp;"/"&amp;ＺＥＨデベロッパー登録申請書!AL2</f>
        <v>//</v>
      </c>
      <c r="F2" s="46">
        <f>ＺＥＨデベロッパー登録申請書!F47</f>
        <v>0</v>
      </c>
      <c r="G2" s="46">
        <f>ＺＥＨデベロッパー登録申請書!F48</f>
        <v>0</v>
      </c>
      <c r="H2" s="46">
        <f>ＺＥＨデベロッパー登録申請書!F49</f>
        <v>0</v>
      </c>
      <c r="I2" s="46">
        <f>ＺＥＨデベロッパー登録申請書!H51</f>
        <v>0</v>
      </c>
      <c r="J2" s="46">
        <f>ＺＥＨデベロッパー登録申請書!AA51</f>
        <v>0</v>
      </c>
      <c r="K2" s="58" t="str">
        <f>ＺＥＨデベロッパー登録申請書!H52&amp;"-"&amp;ＺＥＨデベロッパー登録申請書!L52</f>
        <v>-</v>
      </c>
      <c r="L2" s="46" t="str">
        <f>ＺＥＨデベロッパー登録申請書!S52</f>
        <v>--選択--</v>
      </c>
      <c r="M2" s="46">
        <f>ＺＥＨデベロッパー登録申請書!AB52</f>
        <v>0</v>
      </c>
      <c r="N2" s="46">
        <f>ＺＥＨデベロッパー登録申請書!F53</f>
        <v>0</v>
      </c>
      <c r="O2" s="48">
        <f>IF(ＺＥＨデベロッパー登録票!CL9=TRUE,1,0)</f>
        <v>0</v>
      </c>
      <c r="P2" s="48">
        <f>IF(ＺＥＨデベロッパー登録票!CM9=TRUE,1,0)</f>
        <v>0</v>
      </c>
      <c r="Q2" s="58">
        <f>ＺＥＨデベロッパー登録申請書!J55</f>
        <v>0</v>
      </c>
      <c r="R2" s="58">
        <f>ＺＥＨデベロッパー登録申請書!J56</f>
        <v>0</v>
      </c>
      <c r="S2" s="58">
        <f>IF(ＺＥＨデベロッパー登録申請書!W59="",0,1)</f>
        <v>0</v>
      </c>
      <c r="T2" s="58">
        <f>IF(ＺＥＨデベロッパー登録申請書!W62="",0,1)</f>
        <v>0</v>
      </c>
      <c r="U2" s="58">
        <f>IF(ＺＥＨデベロッパー登録申請書!W63="",0,1)</f>
        <v>0</v>
      </c>
      <c r="V2" s="46">
        <f>ＺＥＨデベロッパー登録申請書!F65</f>
        <v>0</v>
      </c>
      <c r="W2" s="46">
        <f>ＺＥＨデベロッパー登録申請書!H67</f>
        <v>0</v>
      </c>
      <c r="X2" s="58" t="str">
        <f>ＺＥＨデベロッパー登録申請書!H68&amp;"-"&amp;ＺＥＨデベロッパー登録申請書!L68</f>
        <v>-</v>
      </c>
      <c r="Y2" s="46" t="str">
        <f>ＺＥＨデベロッパー登録申請書!S68</f>
        <v>--選択--</v>
      </c>
      <c r="Z2" s="46">
        <f>ＺＥＨデベロッパー登録申請書!AB68</f>
        <v>0</v>
      </c>
      <c r="AA2" s="46">
        <f>ＺＥＨデベロッパー登録申請書!F69</f>
        <v>0</v>
      </c>
      <c r="AB2" s="58" t="str">
        <f>ＺＥＨデベロッパー登録申請書!F70&amp;"-"&amp;ＺＥＨデベロッパー登録申請書!K70&amp;"-"&amp;ＺＥＨデベロッパー登録申請書!P70</f>
        <v>--</v>
      </c>
      <c r="AC2" s="58" t="str">
        <f>ＺＥＨデベロッパー登録申請書!F71&amp;"-"&amp;ＺＥＨデベロッパー登録申請書!K71&amp;"-"&amp;ＺＥＨデベロッパー登録申請書!P71</f>
        <v>--</v>
      </c>
      <c r="AD2" s="58" t="str">
        <f>ＺＥＨデベロッパー登録申請書!F72&amp;"@"&amp;ＺＥＨデベロッパー登録申請書!Z72</f>
        <v>@</v>
      </c>
      <c r="AE2" s="58">
        <f>ＺＥＨデベロッパー公開情報!AD27</f>
        <v>0</v>
      </c>
      <c r="AF2" s="48">
        <f>IF(OR(ＺＥＨデベロッパー登録票!CN15,ＺＥＨデベロッパー登録票!CL14)=TRUE,1,0)</f>
        <v>0</v>
      </c>
      <c r="AG2" s="48">
        <f>IF(OR(ＺＥＨデベロッパー登録票!CN16,ＺＥＨデベロッパー登録票!CL14)=TRUE,1,0)</f>
        <v>0</v>
      </c>
      <c r="AH2" s="48">
        <f>IF(OR(ＺＥＨデベロッパー登録票!CQ16,ＺＥＨデベロッパー登録票!CL14)=TRUE,1,0)</f>
        <v>0</v>
      </c>
      <c r="AI2" s="48">
        <f>IF(OR(ＺＥＨデベロッパー登録票!CT16,ＺＥＨデベロッパー登録票!CL14)=TRUE,1,0)</f>
        <v>0</v>
      </c>
      <c r="AJ2" s="48">
        <f>IF(OR(ＺＥＨデベロッパー登録票!CW16,ＺＥＨデベロッパー登録票!CL14)=TRUE,1,0)</f>
        <v>0</v>
      </c>
      <c r="AK2" s="48">
        <f>IF(OR(ＺＥＨデベロッパー登録票!CZ16,ＺＥＨデベロッパー登録票!CL14)=TRUE,1,0)</f>
        <v>0</v>
      </c>
      <c r="AL2" s="48">
        <f>IF(OR(ＺＥＨデベロッパー登録票!DC16,ＺＥＨデベロッパー登録票!CL14)=TRUE,1,0)</f>
        <v>0</v>
      </c>
      <c r="AM2" s="48">
        <f>IF(OR(ＺＥＨデベロッパー登録票!CN17,ＺＥＨデベロッパー登録票!CL14)=TRUE,1,0)</f>
        <v>0</v>
      </c>
      <c r="AN2" s="48">
        <f>IF(OR(ＺＥＨデベロッパー登録票!CQ17,ＺＥＨデベロッパー登録票!CL14)=TRUE,1,0)</f>
        <v>0</v>
      </c>
      <c r="AO2" s="48">
        <f>IF(OR(ＺＥＨデベロッパー登録票!CT17,ＺＥＨデベロッパー登録票!CL14)=TRUE,1,0)</f>
        <v>0</v>
      </c>
      <c r="AP2" s="48">
        <f>IF(OR(ＺＥＨデベロッパー登録票!CW17,ＺＥＨデベロッパー登録票!CL14)=TRUE,1,0)</f>
        <v>0</v>
      </c>
      <c r="AQ2" s="48">
        <f>IF(OR(ＺＥＨデベロッパー登録票!CZ17,ＺＥＨデベロッパー登録票!CL14)=TRUE,1,0)</f>
        <v>0</v>
      </c>
      <c r="AR2" s="48">
        <f>IF(OR(ＺＥＨデベロッパー登録票!DC17,ＺＥＨデベロッパー登録票!CL14)=TRUE,1,0)</f>
        <v>0</v>
      </c>
      <c r="AS2" s="48">
        <f>IF(OR(ＺＥＨデベロッパー登録票!DF17,ＺＥＨデベロッパー登録票!CL14)=TRUE,1,0)</f>
        <v>0</v>
      </c>
      <c r="AT2" s="48">
        <f>IF(OR(ＺＥＨデベロッパー登録票!CN18,ＺＥＨデベロッパー登録票!CL14)=TRUE,1,0)</f>
        <v>0</v>
      </c>
      <c r="AU2" s="48">
        <f>IF(OR(ＺＥＨデベロッパー登録票!CQ18,ＺＥＨデベロッパー登録票!CL14)=TRUE,1,0)</f>
        <v>0</v>
      </c>
      <c r="AV2" s="48">
        <f>IF(OR(ＺＥＨデベロッパー登録票!CT18,ＺＥＨデベロッパー登録票!CL14)=TRUE,1,0)</f>
        <v>0</v>
      </c>
      <c r="AW2" s="48">
        <f>IF(OR(ＺＥＨデベロッパー登録票!CW18,ＺＥＨデベロッパー登録票!CL14)=TRUE,1,0)</f>
        <v>0</v>
      </c>
      <c r="AX2" s="48">
        <f>IF(OR(ＺＥＨデベロッパー登録票!CN19,ＺＥＨデベロッパー登録票!CL14)=TRUE,1,0)</f>
        <v>0</v>
      </c>
      <c r="AY2" s="48">
        <f>IF(OR(ＺＥＨデベロッパー登録票!CQ19,ＺＥＨデベロッパー登録票!CL14)=TRUE,1,0)</f>
        <v>0</v>
      </c>
      <c r="AZ2" s="48">
        <f>IF(OR(ＺＥＨデベロッパー登録票!CT19,ＺＥＨデベロッパー登録票!CL14)=TRUE,1,0)</f>
        <v>0</v>
      </c>
      <c r="BA2" s="48">
        <f>IF(OR(ＺＥＨデベロッパー登録票!CW19,ＺＥＨデベロッパー登録票!CL14)=TRUE,1,0)</f>
        <v>0</v>
      </c>
      <c r="BB2" s="48">
        <f>IF(OR(ＺＥＨデベロッパー登録票!CZ19,ＺＥＨデベロッパー登録票!CL14)=TRUE,1,0)</f>
        <v>0</v>
      </c>
      <c r="BC2" s="48">
        <f>IF(OR(ＺＥＨデベロッパー登録票!CN20,ＺＥＨデベロッパー登録票!CL14)=TRUE,1,0)</f>
        <v>0</v>
      </c>
      <c r="BD2" s="48">
        <f>IF(OR(ＺＥＨデベロッパー登録票!CQ20,ＺＥＨデベロッパー登録票!CL14)=TRUE,1,0)</f>
        <v>0</v>
      </c>
      <c r="BE2" s="48">
        <f>IF(OR(ＺＥＨデベロッパー登録票!CT20,ＺＥＨデベロッパー登録票!CL14)=TRUE,1,0)</f>
        <v>0</v>
      </c>
      <c r="BF2" s="48">
        <f>IF(OR(ＺＥＨデベロッパー登録票!CW20,ＺＥＨデベロッパー登録票!CL14)=TRUE,1,0)</f>
        <v>0</v>
      </c>
      <c r="BG2" s="48">
        <f>IF(OR(ＺＥＨデベロッパー登録票!CZ20,ＺＥＨデベロッパー登録票!CL14)=TRUE,1,0)</f>
        <v>0</v>
      </c>
      <c r="BH2" s="48">
        <f>IF(OR(ＺＥＨデベロッパー登録票!DC20,ＺＥＨデベロッパー登録票!CL14)=TRUE,1,0)</f>
        <v>0</v>
      </c>
      <c r="BI2" s="48">
        <f>IF(OR(ＺＥＨデベロッパー登録票!DF20,ＺＥＨデベロッパー登録票!CL14)=TRUE,1,0)</f>
        <v>0</v>
      </c>
      <c r="BJ2" s="48">
        <f>IF(OR(ＺＥＨデベロッパー登録票!CN21,ＺＥＨデベロッパー登録票!CL14)=TRUE,1,0)</f>
        <v>0</v>
      </c>
      <c r="BK2" s="48">
        <f>IF(OR(ＺＥＨデベロッパー登録票!CQ21,ＺＥＨデベロッパー登録票!CL14)=TRUE,1,0)</f>
        <v>0</v>
      </c>
      <c r="BL2" s="48">
        <f>IF(OR(ＺＥＨデベロッパー登録票!CT21,ＺＥＨデベロッパー登録票!CL14)=TRUE,1,0)</f>
        <v>0</v>
      </c>
      <c r="BM2" s="48">
        <f>IF(OR(ＺＥＨデベロッパー登録票!CW21,ＺＥＨデベロッパー登録票!CL14)=TRUE,1,0)</f>
        <v>0</v>
      </c>
      <c r="BN2" s="48">
        <f>IF(OR(ＺＥＨデベロッパー登録票!CZ21,ＺＥＨデベロッパー登録票!CL14)=TRUE,1,0)</f>
        <v>0</v>
      </c>
      <c r="BO2" s="48">
        <f>IF(OR(ＺＥＨデベロッパー登録票!CN22,ＺＥＨデベロッパー登録票!CL14)=TRUE,1,0)</f>
        <v>0</v>
      </c>
      <c r="BP2" s="48">
        <f>IF(OR(ＺＥＨデベロッパー登録票!CQ22,ＺＥＨデベロッパー登録票!CL14)=TRUE,1,0)</f>
        <v>0</v>
      </c>
      <c r="BQ2" s="48">
        <f>IF(OR(ＺＥＨデベロッパー登録票!CT22,ＺＥＨデベロッパー登録票!CL14)=TRUE,1,0)</f>
        <v>0</v>
      </c>
      <c r="BR2" s="48">
        <f>IF(OR(ＺＥＨデベロッパー登録票!CW22,ＺＥＨデベロッパー登録票!CL14)=TRUE,1,0)</f>
        <v>0</v>
      </c>
      <c r="BS2" s="48">
        <f>IF(OR(ＺＥＨデベロッパー登録票!CN23,ＺＥＨデベロッパー登録票!CL14)=TRUE,1,0)</f>
        <v>0</v>
      </c>
      <c r="BT2" s="48">
        <f>IF(OR(ＺＥＨデベロッパー登録票!CQ23,ＺＥＨデベロッパー登録票!CL14)=TRUE,1,0)</f>
        <v>0</v>
      </c>
      <c r="BU2" s="48">
        <f>IF(OR(ＺＥＨデベロッパー登録票!CT23,ＺＥＨデベロッパー登録票!CL14)=TRUE,1,0)</f>
        <v>0</v>
      </c>
      <c r="BV2" s="48">
        <f>IF(OR(ＺＥＨデベロッパー登録票!CW23,ＺＥＨデベロッパー登録票!CL14)=TRUE,1,0)</f>
        <v>0</v>
      </c>
      <c r="BW2" s="48">
        <f>IF(OR(ＺＥＨデベロッパー登録票!CZ23,ＺＥＨデベロッパー登録票!CL14)=TRUE,1,0)</f>
        <v>0</v>
      </c>
      <c r="BX2" s="48">
        <f>IF(OR(ＺＥＨデベロッパー登録票!DC23,ＺＥＨデベロッパー登録票!CL14)=TRUE,1,0)</f>
        <v>0</v>
      </c>
      <c r="BY2" s="48">
        <f>IF(OR(ＺＥＨデベロッパー登録票!DF23,ＺＥＨデベロッパー登録票!CL14)=TRUE,1,0)</f>
        <v>0</v>
      </c>
      <c r="BZ2" s="48">
        <f>IF(OR(ＺＥＨデベロッパー登録票!CN24,ＺＥＨデベロッパー登録票!CL14)=TRUE,1,0)</f>
        <v>0</v>
      </c>
      <c r="CA2" s="48">
        <f>IF(ＺＥＨデベロッパー登録票!DI20=1,1,0)</f>
        <v>1</v>
      </c>
      <c r="CB2" s="48">
        <f>ＺＥＨデベロッパー公開情報!U43</f>
        <v>0</v>
      </c>
      <c r="CC2" s="48">
        <f>ＺＥＨデベロッパー公開情報!U44</f>
        <v>0</v>
      </c>
      <c r="CD2" s="48">
        <f>ＺＥＨデベロッパー公開情報!B175</f>
        <v>0</v>
      </c>
      <c r="CE2" s="57">
        <f>ＺＥＨデベロッパー公開情報!BZ50</f>
        <v>0</v>
      </c>
      <c r="CF2" s="57">
        <f>ＺＥＨデベロッパー公開情報!BZ111</f>
        <v>0</v>
      </c>
      <c r="CG2" s="57">
        <f>ＺＥＨデベロッパー公開情報!C56</f>
        <v>0</v>
      </c>
      <c r="CH2" s="57" t="str">
        <f>ＺＥＨデベロッパー公開情報!AD56</f>
        <v>--選択--</v>
      </c>
      <c r="CI2" s="57" t="str">
        <f>ＺＥＨデベロッパー公開情報!AI56</f>
        <v>--選択--</v>
      </c>
      <c r="CJ2" s="57">
        <f>ＺＥＨデベロッパー公開情報!AN56</f>
        <v>0</v>
      </c>
      <c r="CK2" s="57">
        <f>ＺＥＨデベロッパー公開情報!AT56</f>
        <v>0</v>
      </c>
      <c r="CL2" s="57">
        <f>ＺＥＨデベロッパー公開情報!AX56</f>
        <v>0</v>
      </c>
      <c r="CM2" s="364" t="str">
        <f>IF(ＺＥＨデベロッパー公開情報!BB56="","0",ＺＥＨデベロッパー公開情報!BB56)</f>
        <v>0</v>
      </c>
      <c r="CN2" s="363">
        <f>ＺＥＨデベロッパー公開情報!BF56</f>
        <v>0</v>
      </c>
      <c r="CO2" s="363">
        <f>ＺＥＨデベロッパー公開情報!BL56</f>
        <v>0</v>
      </c>
      <c r="CP2" s="57" t="str">
        <f>ＺＥＨデベロッパー公開情報!BR56</f>
        <v/>
      </c>
      <c r="CQ2" s="57" t="str">
        <f>ＺＥＨデベロッパー公開情報!BZ56</f>
        <v>--選択--</v>
      </c>
      <c r="CR2" s="57">
        <f>ＺＥＨデベロッパー公開情報!C57</f>
        <v>0</v>
      </c>
      <c r="CS2" s="57" t="str">
        <f>ＺＥＨデベロッパー公開情報!AD57</f>
        <v>--選択--</v>
      </c>
      <c r="CT2" s="57" t="str">
        <f>ＺＥＨデベロッパー公開情報!AI57</f>
        <v>--選択--</v>
      </c>
      <c r="CU2" s="57">
        <f>ＺＥＨデベロッパー公開情報!AN57</f>
        <v>0</v>
      </c>
      <c r="CV2" s="57">
        <f>ＺＥＨデベロッパー公開情報!AT57</f>
        <v>0</v>
      </c>
      <c r="CW2" s="57">
        <f>ＺＥＨデベロッパー公開情報!AX57</f>
        <v>0</v>
      </c>
      <c r="CX2" s="364" t="str">
        <f>IF(ＺＥＨデベロッパー公開情報!BB57="","0",ＺＥＨデベロッパー公開情報!BB57)</f>
        <v>0</v>
      </c>
      <c r="CY2" s="57">
        <f>ＺＥＨデベロッパー公開情報!BF57</f>
        <v>0</v>
      </c>
      <c r="CZ2" s="57">
        <f>ＺＥＨデベロッパー公開情報!BL57</f>
        <v>0</v>
      </c>
      <c r="DA2" s="57" t="str">
        <f>ＺＥＨデベロッパー公開情報!BR57</f>
        <v/>
      </c>
      <c r="DB2" s="57" t="str">
        <f>ＺＥＨデベロッパー公開情報!BZ57</f>
        <v>--選択--</v>
      </c>
      <c r="DC2" s="57">
        <f>ＺＥＨデベロッパー公開情報!C58</f>
        <v>0</v>
      </c>
      <c r="DD2" s="57" t="str">
        <f>ＺＥＨデベロッパー公開情報!AD58</f>
        <v>--選択--</v>
      </c>
      <c r="DE2" s="57" t="str">
        <f>ＺＥＨデベロッパー公開情報!AI58</f>
        <v>--選択--</v>
      </c>
      <c r="DF2" s="57">
        <f>ＺＥＨデベロッパー公開情報!AN58</f>
        <v>0</v>
      </c>
      <c r="DG2" s="57">
        <f>ＺＥＨデベロッパー公開情報!AT58</f>
        <v>0</v>
      </c>
      <c r="DH2" s="57">
        <f>ＺＥＨデベロッパー公開情報!AX58</f>
        <v>0</v>
      </c>
      <c r="DI2" s="364" t="str">
        <f>IF(ＺＥＨデベロッパー公開情報!BB58="","0",ＺＥＨデベロッパー公開情報!BB58)</f>
        <v>0</v>
      </c>
      <c r="DJ2" s="57">
        <f>ＺＥＨデベロッパー公開情報!BF58</f>
        <v>0</v>
      </c>
      <c r="DK2" s="57">
        <f>ＺＥＨデベロッパー公開情報!BL58</f>
        <v>0</v>
      </c>
      <c r="DL2" s="57" t="str">
        <f>ＺＥＨデベロッパー公開情報!BR58</f>
        <v/>
      </c>
      <c r="DM2" s="57" t="str">
        <f>ＺＥＨデベロッパー公開情報!BZ58</f>
        <v>--選択--</v>
      </c>
      <c r="DN2" s="57">
        <f>ＺＥＨデベロッパー公開情報!C59</f>
        <v>0</v>
      </c>
      <c r="DO2" s="57" t="str">
        <f>ＺＥＨデベロッパー公開情報!AD59</f>
        <v>--選択--</v>
      </c>
      <c r="DP2" s="57" t="str">
        <f>ＺＥＨデベロッパー公開情報!AI59</f>
        <v>--選択--</v>
      </c>
      <c r="DQ2" s="57">
        <f>ＺＥＨデベロッパー公開情報!AN59</f>
        <v>0</v>
      </c>
      <c r="DR2" s="57">
        <f>ＺＥＨデベロッパー公開情報!AT59</f>
        <v>0</v>
      </c>
      <c r="DS2" s="57">
        <f>ＺＥＨデベロッパー公開情報!AX59</f>
        <v>0</v>
      </c>
      <c r="DT2" s="364" t="str">
        <f>IF(ＺＥＨデベロッパー公開情報!BB59="","0",ＺＥＨデベロッパー公開情報!BB59)</f>
        <v>0</v>
      </c>
      <c r="DU2" s="57">
        <f>ＺＥＨデベロッパー公開情報!BF59</f>
        <v>0</v>
      </c>
      <c r="DV2" s="57">
        <f>ＺＥＨデベロッパー公開情報!BL59</f>
        <v>0</v>
      </c>
      <c r="DW2" s="57" t="str">
        <f>ＺＥＨデベロッパー公開情報!BR59</f>
        <v/>
      </c>
      <c r="DX2" s="57" t="str">
        <f>ＺＥＨデベロッパー公開情報!BZ59</f>
        <v>--選択--</v>
      </c>
      <c r="DY2" s="57">
        <f>ＺＥＨデベロッパー公開情報!C60</f>
        <v>0</v>
      </c>
      <c r="DZ2" s="57" t="str">
        <f>ＺＥＨデベロッパー公開情報!AD60</f>
        <v>--選択--</v>
      </c>
      <c r="EA2" s="57" t="str">
        <f>ＺＥＨデベロッパー公開情報!AI60</f>
        <v>--選択--</v>
      </c>
      <c r="EB2" s="57">
        <f>ＺＥＨデベロッパー公開情報!AN60</f>
        <v>0</v>
      </c>
      <c r="EC2" s="57">
        <f>ＺＥＨデベロッパー公開情報!AT60</f>
        <v>0</v>
      </c>
      <c r="ED2" s="57">
        <f>ＺＥＨデベロッパー公開情報!AX60</f>
        <v>0</v>
      </c>
      <c r="EE2" s="364" t="str">
        <f>IF(ＺＥＨデベロッパー公開情報!BB60="","0",ＺＥＨデベロッパー公開情報!BB60)</f>
        <v>0</v>
      </c>
      <c r="EF2" s="57">
        <f>ＺＥＨデベロッパー公開情報!BF60</f>
        <v>0</v>
      </c>
      <c r="EG2" s="57">
        <f>ＺＥＨデベロッパー公開情報!BL60</f>
        <v>0</v>
      </c>
      <c r="EH2" s="57" t="str">
        <f>ＺＥＨデベロッパー公開情報!BR60</f>
        <v/>
      </c>
      <c r="EI2" s="57" t="str">
        <f>ＺＥＨデベロッパー公開情報!BZ60</f>
        <v>--選択--</v>
      </c>
      <c r="EJ2" s="57">
        <f>ＺＥＨデベロッパー公開情報!C117</f>
        <v>0</v>
      </c>
      <c r="EK2" s="57" t="str">
        <f>ＺＥＨデベロッパー公開情報!AD117</f>
        <v>--選択--</v>
      </c>
      <c r="EL2" s="57" t="str">
        <f>ＺＥＨデベロッパー公開情報!AI117</f>
        <v>--選択--</v>
      </c>
      <c r="EM2" s="57">
        <f>ＺＥＨデベロッパー公開情報!AN117</f>
        <v>0</v>
      </c>
      <c r="EN2" s="57">
        <f>ＺＥＨデベロッパー公開情報!AT117</f>
        <v>0</v>
      </c>
      <c r="EO2" s="57">
        <f>ＺＥＨデベロッパー公開情報!AX117</f>
        <v>0</v>
      </c>
      <c r="EP2" s="364" t="str">
        <f>IF(ＺＥＨデベロッパー公開情報!BB117="","0",ＺＥＨデベロッパー公開情報!BB117)</f>
        <v>0</v>
      </c>
      <c r="EQ2" s="57">
        <f>ＺＥＨデベロッパー公開情報!BF117</f>
        <v>0</v>
      </c>
      <c r="ER2" s="57">
        <f>ＺＥＨデベロッパー公開情報!BL117</f>
        <v>0</v>
      </c>
      <c r="ES2" s="57" t="str">
        <f>ＺＥＨデベロッパー公開情報!BR117</f>
        <v/>
      </c>
      <c r="ET2" s="57">
        <f>ＺＥＨデベロッパー公開情報!C118</f>
        <v>0</v>
      </c>
      <c r="EU2" s="57" t="str">
        <f>ＺＥＨデベロッパー公開情報!AD118</f>
        <v>--選択--</v>
      </c>
      <c r="EV2" s="57" t="str">
        <f>ＺＥＨデベロッパー公開情報!AI118</f>
        <v>--選択--</v>
      </c>
      <c r="EW2" s="57">
        <f>ＺＥＨデベロッパー公開情報!AN118</f>
        <v>0</v>
      </c>
      <c r="EX2" s="57">
        <f>ＺＥＨデベロッパー公開情報!AT118</f>
        <v>0</v>
      </c>
      <c r="EY2" s="57">
        <f>ＺＥＨデベロッパー公開情報!AX118</f>
        <v>0</v>
      </c>
      <c r="EZ2" s="364" t="str">
        <f>IF(ＺＥＨデベロッパー公開情報!BB118="","0",ＺＥＨデベロッパー公開情報!BB118)</f>
        <v>0</v>
      </c>
      <c r="FA2" s="57">
        <f>ＺＥＨデベロッパー公開情報!BF118</f>
        <v>0</v>
      </c>
      <c r="FB2" s="57">
        <f>ＺＥＨデベロッパー公開情報!BL118</f>
        <v>0</v>
      </c>
      <c r="FC2" s="57" t="str">
        <f>ＺＥＨデベロッパー公開情報!BR118</f>
        <v/>
      </c>
      <c r="FD2" s="57">
        <f>ＺＥＨデベロッパー公開情報!C119</f>
        <v>0</v>
      </c>
      <c r="FE2" s="57" t="str">
        <f>ＺＥＨデベロッパー公開情報!AD119</f>
        <v>--選択--</v>
      </c>
      <c r="FF2" s="57" t="str">
        <f>ＺＥＨデベロッパー公開情報!AI119</f>
        <v>--選択--</v>
      </c>
      <c r="FG2" s="57">
        <f>ＺＥＨデベロッパー公開情報!AN119</f>
        <v>0</v>
      </c>
      <c r="FH2" s="57">
        <f>ＺＥＨデベロッパー公開情報!AT119</f>
        <v>0</v>
      </c>
      <c r="FI2" s="57">
        <f>ＺＥＨデベロッパー公開情報!AX119</f>
        <v>0</v>
      </c>
      <c r="FJ2" s="364" t="str">
        <f>IF(ＺＥＨデベロッパー公開情報!BB119="","0",ＺＥＨデベロッパー公開情報!BB119)</f>
        <v>0</v>
      </c>
      <c r="FK2" s="57">
        <f>ＺＥＨデベロッパー公開情報!BF119</f>
        <v>0</v>
      </c>
      <c r="FL2" s="57">
        <f>ＺＥＨデベロッパー公開情報!BL119</f>
        <v>0</v>
      </c>
      <c r="FM2" s="57" t="str">
        <f>ＺＥＨデベロッパー公開情報!BR119</f>
        <v/>
      </c>
      <c r="FN2" s="57">
        <f>ＺＥＨデベロッパー公開情報!C120</f>
        <v>0</v>
      </c>
      <c r="FO2" s="57" t="str">
        <f>ＺＥＨデベロッパー公開情報!AD119</f>
        <v>--選択--</v>
      </c>
      <c r="FP2" s="57" t="str">
        <f>ＺＥＨデベロッパー公開情報!AI120</f>
        <v>--選択--</v>
      </c>
      <c r="FQ2" s="57">
        <f>ＺＥＨデベロッパー公開情報!AN120</f>
        <v>0</v>
      </c>
      <c r="FR2" s="57">
        <f>ＺＥＨデベロッパー公開情報!AT120</f>
        <v>0</v>
      </c>
      <c r="FS2" s="57">
        <f>ＺＥＨデベロッパー公開情報!AX120</f>
        <v>0</v>
      </c>
      <c r="FT2" s="364" t="str">
        <f>IF(ＺＥＨデベロッパー公開情報!BB120="","0",ＺＥＨデベロッパー公開情報!BB120)</f>
        <v>0</v>
      </c>
      <c r="FU2" s="57">
        <f>ＺＥＨデベロッパー公開情報!BF120</f>
        <v>0</v>
      </c>
      <c r="FV2" s="57">
        <f>ＺＥＨデベロッパー公開情報!BL120</f>
        <v>0</v>
      </c>
      <c r="FW2" s="57" t="str">
        <f>ＺＥＨデベロッパー公開情報!BR120</f>
        <v/>
      </c>
      <c r="FX2" s="57">
        <f>ＺＥＨデベロッパー公開情報!C121</f>
        <v>0</v>
      </c>
      <c r="FY2" s="57" t="str">
        <f>ＺＥＨデベロッパー公開情報!AD121</f>
        <v>--選択--</v>
      </c>
      <c r="FZ2" s="57" t="str">
        <f>ＺＥＨデベロッパー公開情報!AI121</f>
        <v>--選択--</v>
      </c>
      <c r="GA2" s="57">
        <f>ＺＥＨデベロッパー公開情報!AN121</f>
        <v>0</v>
      </c>
      <c r="GB2" s="57">
        <f>ＺＥＨデベロッパー公開情報!AT121</f>
        <v>0</v>
      </c>
      <c r="GC2" s="57">
        <f>ＺＥＨデベロッパー公開情報!AX121</f>
        <v>0</v>
      </c>
      <c r="GD2" s="364" t="str">
        <f>IF(ＺＥＨデベロッパー公開情報!BB121="","0",ＺＥＨデベロッパー公開情報!BB121)</f>
        <v>0</v>
      </c>
      <c r="GE2" s="57">
        <f>ＺＥＨデベロッパー公開情報!BF121</f>
        <v>0</v>
      </c>
      <c r="GF2" s="57">
        <f>ＺＥＨデベロッパー公開情報!BL121</f>
        <v>0</v>
      </c>
      <c r="GG2" s="57" t="str">
        <f>ＺＥＨデベロッパー公開情報!BR121</f>
        <v/>
      </c>
      <c r="GH2" s="57">
        <f>ＺＥＨデベロッパー公開情報!N190</f>
        <v>0</v>
      </c>
      <c r="GI2" s="57" t="str">
        <f>ＺＥＨデベロッパー公開情報!N191&amp;"-"&amp;ＺＥＨデベロッパー公開情報!T191&amp;"-"&amp;ＺＥＨデベロッパー公開情報!Z191</f>
        <v>--</v>
      </c>
      <c r="GJ2" s="47">
        <f>ＺＥＨデベロッパー公開情報!N192</f>
        <v>0</v>
      </c>
    </row>
    <row r="3" spans="1:192" ht="13.5" customHeight="1"/>
  </sheetData>
  <sheetProtection algorithmName="SHA-512" hashValue="vDxJdxKd2/9Hs0rjpfXXsuhAENxq+qIYYyHUp3AZ48syEGMG7n9ttXqQ9Z7C3MrWFQj1wEAHPOWEXu4Lke4vsQ==" saltValue="jVTgyeLi5LTITZ6lRzCaUQ==" spinCount="100000" sheet="1" selectLockedCells="1" selectUnlockedCells="1"/>
  <phoneticPr fontId="1"/>
  <pageMargins left="0.70866141732283472" right="0.70866141732283472" top="0.74803149606299213" bottom="0.74803149606299213" header="0.31496062992125984" footer="0.31496062992125984"/>
  <pageSetup paperSize="8" scale="5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30</vt:i4>
      </vt:variant>
    </vt:vector>
  </HeadingPairs>
  <TitlesOfParts>
    <vt:vector size="36" baseType="lpstr">
      <vt:lpstr>ＺＥＨデベロッパー登録申請書</vt:lpstr>
      <vt:lpstr>ＺＥＨデベロッパー公開情報</vt:lpstr>
      <vt:lpstr>ＺＥＨデベロッパー登録票</vt:lpstr>
      <vt:lpstr>data1</vt:lpstr>
      <vt:lpstr>data2</vt:lpstr>
      <vt:lpstr>data3</vt:lpstr>
      <vt:lpstr>ＺＥＨデベロッパー公開情報!Print_Area</vt:lpstr>
      <vt:lpstr>ＺＥＨデベロッパー登録申請書!Print_Area</vt:lpstr>
      <vt:lpstr>ＺＥＨデベロッパー登録票!Print_Area</vt:lpstr>
      <vt:lpstr>コンサルＡ</vt:lpstr>
      <vt:lpstr>コンサルＢ</vt:lpstr>
      <vt:lpstr>サービス業＿他に分類されないもの</vt:lpstr>
      <vt:lpstr>医療・福祉</vt:lpstr>
      <vt:lpstr>運輸業・郵便業</vt:lpstr>
      <vt:lpstr>卸売業・小売業</vt:lpstr>
      <vt:lpstr>学術研究・専門＿技術サービス業</vt:lpstr>
      <vt:lpstr>漁業</vt:lpstr>
      <vt:lpstr>教育・学習支援業</vt:lpstr>
      <vt:lpstr>金融業・保険業</vt:lpstr>
      <vt:lpstr>建設業</vt:lpstr>
      <vt:lpstr>公務＿他に分類されるものを除く</vt:lpstr>
      <vt:lpstr>鉱業・採石業・砂利採取業</vt:lpstr>
      <vt:lpstr>宿泊業・飲食サービス業</vt:lpstr>
      <vt:lpstr>情報通信業</vt:lpstr>
      <vt:lpstr>生活関連サービス業・娯楽業</vt:lpstr>
      <vt:lpstr>製造業</vt:lpstr>
      <vt:lpstr>設計Ａ</vt:lpstr>
      <vt:lpstr>設計Ｂ</vt:lpstr>
      <vt:lpstr>設計施工Ａ</vt:lpstr>
      <vt:lpstr>設計施工Ｂ</vt:lpstr>
      <vt:lpstr>大分類</vt:lpstr>
      <vt:lpstr>電気・ガス・熱供給・水道業</vt:lpstr>
      <vt:lpstr>農業・林業</vt:lpstr>
      <vt:lpstr>不動産業・物品賃貸業</vt:lpstr>
      <vt:lpstr>複合サービス事業</vt:lpstr>
      <vt:lpstr>分類不能の産業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2021-03-25T01:09:38Z</cp:lastPrinted>
  <dcterms:created xsi:type="dcterms:W3CDTF">2016-02-17T03:17:22Z</dcterms:created>
  <dcterms:modified xsi:type="dcterms:W3CDTF">2021-04-06T11:56:30Z</dcterms:modified>
</cp:coreProperties>
</file>