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workbookProtection workbookPassword="D376" lockStructure="1"/>
  <bookViews>
    <workbookView xWindow="-120" yWindow="-120" windowWidth="29040" windowHeight="15840" tabRatio="865" firstSheet="3" activeTab="3"/>
  </bookViews>
  <sheets>
    <sheet name="【参考】日本標準産業中分類" sheetId="27" state="hidden" r:id="rId1"/>
    <sheet name="入力リスト" sheetId="123" state="hidden" r:id="rId2"/>
    <sheet name="データ取得シート" sheetId="133" state="hidden" r:id="rId3"/>
    <sheet name="作成手順" sheetId="92" r:id="rId4"/>
    <sheet name="チェックリスト" sheetId="91" r:id="rId5"/>
    <sheet name="検討用資料（書類＆審査項目）" sheetId="145" state="hidden" r:id="rId6"/>
    <sheet name="申請概要書" sheetId="104" r:id="rId7"/>
    <sheet name="様式第１" sheetId="106" r:id="rId8"/>
    <sheet name="（別紙1,2）補助事業に要する経費及び四半期別発生予定額" sheetId="107" r:id="rId9"/>
    <sheet name="（別紙3）役員名簿（申請者１）" sheetId="98" r:id="rId10"/>
    <sheet name="（別紙3）役員名簿（申請者２）" sheetId="97" r:id="rId11"/>
    <sheet name="2-1　設備導入事業経費の配分（申請者１）" sheetId="75" r:id="rId12"/>
    <sheet name="2-1　設備導入事業経費の配分（申請者２）" sheetId="134" r:id="rId13"/>
    <sheet name="2-3　補助事業に要する経費、及びその調達方法（申請者１）" sheetId="116" r:id="rId14"/>
    <sheet name="2-3　補助事業に要する経費、及びその調達方法（申請者２）" sheetId="137" r:id="rId15"/>
    <sheet name="2-4　補助対象設備の機器リスト（申請者１）" sheetId="49" r:id="rId16"/>
    <sheet name="2-4　補助対象設備の機器リスト （申請者２）" sheetId="127" r:id="rId17"/>
    <sheet name="2-10　安全対策に係る書類" sheetId="144" r:id="rId18"/>
    <sheet name="2-12　地方公共団体が確実に関与することの証明書" sheetId="120" r:id="rId19"/>
    <sheet name="2-13　主要設備の詳細（申請者１）" sheetId="117" r:id="rId20"/>
    <sheet name="2-13　主要設備の詳細（申請者２）" sheetId="140" r:id="rId21"/>
    <sheet name="2-14 地域MGに供給される出力及び電力量の根拠書類" sheetId="124" r:id="rId22"/>
    <sheet name="2-15 地域MGで必要とされる出力及び電力量の根拠書類" sheetId="125" r:id="rId23"/>
    <sheet name="2-17　事業実施に関連する事項" sheetId="118" r:id="rId24"/>
    <sheet name="2-18　事業実施体制" sheetId="105" r:id="rId25"/>
    <sheet name="2-19　事業実施予定スケジュール" sheetId="143" r:id="rId26"/>
    <sheet name="10 主たる出資者等による補助事業の履行に係る確約書" sheetId="121" r:id="rId27"/>
    <sheet name="（別紙3）役員名簿（申請者３）" sheetId="131" r:id="rId28"/>
    <sheet name="（別紙3）役員名簿（申請者４）" sheetId="132" r:id="rId29"/>
    <sheet name="2-1　設備導入事業経費の配分（申請者３）" sheetId="135" r:id="rId30"/>
    <sheet name="2-1　設備導入事業経費の配分（申請者４）" sheetId="136" r:id="rId31"/>
    <sheet name="2-3　補助事業に要する経費、及びその調達方法（申請者３）" sheetId="138" r:id="rId32"/>
    <sheet name="2-3　補助事業に要する経費、及びその調達方法（申請者４）" sheetId="139" r:id="rId33"/>
    <sheet name="2-4　補助対象設備の機器リスト (申請者３）" sheetId="129" r:id="rId34"/>
    <sheet name="2-4　補助対象設備の機器リスト (申請者４）" sheetId="130" r:id="rId35"/>
    <sheet name="2-13　主要設備の詳細（申請者３）" sheetId="141" r:id="rId36"/>
    <sheet name="2-13　主要設備の詳細（申請者４）" sheetId="142" r:id="rId37"/>
  </sheets>
  <externalReferences>
    <externalReference r:id="rId38"/>
  </externalReferences>
  <definedNames>
    <definedName name="_xlnm._FilterDatabase" localSheetId="5" hidden="1">'検討用資料（書類＆審査項目）'!$A$2:$AC$41</definedName>
    <definedName name="○" localSheetId="25">[1]入力リスト!$D$4:$D$5</definedName>
    <definedName name="○">入力リスト!$D$4:$D$5</definedName>
    <definedName name="EMS機器">入力リスト!$Q$4:$Q$10</definedName>
    <definedName name="_xlnm.Print_Area" localSheetId="9">'（別紙3）役員名簿（申請者１）'!$A$1:$J$23</definedName>
    <definedName name="_xlnm.Print_Area" localSheetId="10">'（別紙3）役員名簿（申請者２）'!$A$1:$J$23</definedName>
    <definedName name="_xlnm.Print_Area" localSheetId="27">'（別紙3）役員名簿（申請者３）'!$A$1:$J$23</definedName>
    <definedName name="_xlnm.Print_Area" localSheetId="28">'（別紙3）役員名簿（申請者４）'!$A$1:$J$23</definedName>
    <definedName name="_xlnm.Print_Area" localSheetId="26">'10 主たる出資者等による補助事業の履行に係る確約書'!$A$1:$I$39</definedName>
    <definedName name="_xlnm.Print_Area" localSheetId="11">'2-1　設備導入事業経費の配分（申請者１）'!$A$1:$K$80</definedName>
    <definedName name="_xlnm.Print_Area" localSheetId="12">'2-1　設備導入事業経費の配分（申請者２）'!$A$1:$K$80</definedName>
    <definedName name="_xlnm.Print_Area" localSheetId="29">'2-1　設備導入事業経費の配分（申請者３）'!$A$1:$K$80</definedName>
    <definedName name="_xlnm.Print_Area" localSheetId="30">'2-1　設備導入事業経費の配分（申請者４）'!$A$1:$K$80</definedName>
    <definedName name="_xlnm.Print_Area" localSheetId="17">'2-10　安全対策に係る書類'!$A$1:$G$92</definedName>
    <definedName name="_xlnm.Print_Area" localSheetId="18">'2-12　地方公共団体が確実に関与することの証明書'!$A$1:$I$42</definedName>
    <definedName name="_xlnm.Print_Area" localSheetId="19">'2-13　主要設備の詳細（申請者１）'!$A$1:$M$45</definedName>
    <definedName name="_xlnm.Print_Area" localSheetId="20">'2-13　主要設備の詳細（申請者２）'!$A$1:$M$45</definedName>
    <definedName name="_xlnm.Print_Area" localSheetId="35">'2-13　主要設備の詳細（申請者３）'!$A$1:$M$45</definedName>
    <definedName name="_xlnm.Print_Area" localSheetId="36">'2-13　主要設備の詳細（申請者４）'!$A$1:$M$45</definedName>
    <definedName name="_xlnm.Print_Area" localSheetId="21">'2-14 地域MGに供給される出力及び電力量の根拠書類'!$A$1:$O$31</definedName>
    <definedName name="_xlnm.Print_Area" localSheetId="22">'2-15 地域MGで必要とされる出力及び電力量の根拠書類'!$A$1:$M$29</definedName>
    <definedName name="_xlnm.Print_Area" localSheetId="23">'2-17　事業実施に関連する事項'!$A$1:$J$26</definedName>
    <definedName name="_xlnm.Print_Area" localSheetId="24">'2-18　事業実施体制'!$A$1:$E$30</definedName>
    <definedName name="_xlnm.Print_Area" localSheetId="25">'2-19　事業実施予定スケジュール'!$A$1:$AN$47</definedName>
    <definedName name="_xlnm.Print_Area" localSheetId="13">'2-3　補助事業に要する経費、及びその調達方法（申請者１）'!$A$1:$M$37</definedName>
    <definedName name="_xlnm.Print_Area" localSheetId="14">'2-3　補助事業に要する経費、及びその調達方法（申請者２）'!$A$1:$M$37</definedName>
    <definedName name="_xlnm.Print_Area" localSheetId="31">'2-3　補助事業に要する経費、及びその調達方法（申請者３）'!$A$1:$M$37</definedName>
    <definedName name="_xlnm.Print_Area" localSheetId="32">'2-3　補助事業に要する経費、及びその調達方法（申請者４）'!$A$1:$M$37</definedName>
    <definedName name="_xlnm.Print_Area" localSheetId="16">'2-4　補助対象設備の機器リスト （申請者２）'!$A$1:$M$46</definedName>
    <definedName name="_xlnm.Print_Area" localSheetId="33">'2-4　補助対象設備の機器リスト (申請者３）'!$A$1:$M$46</definedName>
    <definedName name="_xlnm.Print_Area" localSheetId="34">'2-4　補助対象設備の機器リスト (申請者４）'!$A$1:$M$46</definedName>
    <definedName name="_xlnm.Print_Area" localSheetId="15">'2-4　補助対象設備の機器リスト（申請者１）'!$A$1:$M$46</definedName>
    <definedName name="_xlnm.Print_Area" localSheetId="4">チェックリスト!$A$1:$H$43</definedName>
    <definedName name="_xlnm.Print_Area" localSheetId="5">'検討用資料（書類＆審査項目）'!$A$1:$AC$44</definedName>
    <definedName name="_xlnm.Print_Area" localSheetId="3">作成手順!$A$1:$K$25</definedName>
    <definedName name="_xlnm.Print_Area" localSheetId="6">申請概要書!$A$1:$J$86</definedName>
    <definedName name="_xlnm.Print_Area" localSheetId="7">様式第１!$A$1:$L$64</definedName>
    <definedName name="_xlnm.Print_Titles" localSheetId="16">'2-4　補助対象設備の機器リスト （申請者２）'!$8:$10</definedName>
    <definedName name="_xlnm.Print_Titles" localSheetId="33">'2-4　補助対象設備の機器リスト (申請者３）'!$8:$10</definedName>
    <definedName name="_xlnm.Print_Titles" localSheetId="34">'2-4　補助対象設備の機器リスト (申請者４）'!$8:$10</definedName>
    <definedName name="_xlnm.Print_Titles" localSheetId="15">'2-4　補助対象設備の機器リスト（申請者１）'!$8:$10</definedName>
    <definedName name="その他">入力リスト!$T$4</definedName>
    <definedName name="バイオマス発電設備">入力リスト!$J$4:$J$11</definedName>
    <definedName name="既存設備の改造" localSheetId="25">[1]入力リスト!$U$4:$U$5</definedName>
    <definedName name="既存設備の改造">入力リスト!$U$4:$U$5</definedName>
    <definedName name="計上方法" localSheetId="25">[1]入力リスト!$E$4:$E$6</definedName>
    <definedName name="計上方法">入力リスト!$E$4:$E$6</definedName>
    <definedName name="再生可能エネルギー発電設備" localSheetId="25">[1]入力リスト!$V$4:$V$8</definedName>
    <definedName name="再生可能エネルギー発電設備">入力リスト!$V$4:$V$8</definedName>
    <definedName name="事故検知設備">入力リスト!$R$4:$R$5</definedName>
    <definedName name="実施計画概要_３分の１" localSheetId="6">申請概要書!$A$1:$J$3</definedName>
    <definedName name="実施計画概要_３分の２" localSheetId="6">申請概要書!$A$1:$J$11</definedName>
    <definedName name="遮断設備">入力リスト!$S$4:$S$5</definedName>
    <definedName name="受変電設備">入力リスト!$M$4:$M$8</definedName>
    <definedName name="需給調整用発電設備">入力リスト!$O$4:$O$15</definedName>
    <definedName name="水力発電設備">入力リスト!$K$4:$K$9</definedName>
    <definedName name="設備種別">入力リスト!$G$4:$G$16</definedName>
    <definedName name="設備種別_供給電力根拠用" localSheetId="25">[1]入力リスト!$F$4:$F$10</definedName>
    <definedName name="設備種別_供給電力根拠用">入力リスト!$F$4:$F$10</definedName>
    <definedName name="太陽光発電設備">入力リスト!$H$4:$H$9</definedName>
    <definedName name="地熱発電設備">入力リスト!$L$4:$L$11</definedName>
    <definedName name="蓄電システム">入力リスト!$N$4:$N$9</definedName>
    <definedName name="蓄電システムの種別" localSheetId="25">[1]入力リスト!$W$4:$W$9</definedName>
    <definedName name="蓄電システムの種別">入力リスト!$W$4:$W$9</definedName>
    <definedName name="中分類" localSheetId="25">[1]【参考】日本標準産業中分類!$B$2:$B$100</definedName>
    <definedName name="中分類">【参考】日本標準産業中分類!$B$2:$B$100</definedName>
    <definedName name="都道府県コード" localSheetId="25">[1]【参考】日本標準産業中分類!$D$2:$D$48</definedName>
    <definedName name="都道府県コード">【参考】日本標準産業中分類!$D$2:$D$48</definedName>
    <definedName name="燃料タンク">入力リスト!$P$4:$P$5</definedName>
    <definedName name="発電設備">入力リスト!$O$4:$O$15</definedName>
    <definedName name="風力発電設備">入力リスト!$I$4:$I$8</definedName>
    <definedName name="分類コード">【参考】日本標準産業中分類!$A$1:$C$100</definedName>
    <definedName name="有無チェック" localSheetId="25">[1]入力リスト!$C$4:$C$5</definedName>
    <definedName name="有無チェック">入力リスト!$C$4:$C$5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0" i="106" l="1"/>
  <c r="I9" i="106"/>
  <c r="C34" i="121"/>
  <c r="C18" i="120"/>
  <c r="D42" i="106"/>
  <c r="D39" i="106"/>
  <c r="J58" i="106"/>
  <c r="F10" i="120" l="1"/>
  <c r="F9" i="120"/>
  <c r="J27" i="125"/>
  <c r="I27" i="125"/>
  <c r="G27" i="125"/>
  <c r="J28" i="125"/>
  <c r="I28" i="125"/>
  <c r="G28" i="125"/>
  <c r="J29" i="124"/>
  <c r="H52" i="104" s="1"/>
  <c r="J28" i="124"/>
  <c r="H51" i="104" s="1"/>
  <c r="I29" i="124"/>
  <c r="G52" i="104" s="1"/>
  <c r="I28" i="124"/>
  <c r="G51" i="104" s="1"/>
  <c r="L29" i="124" l="1"/>
  <c r="J50" i="104" s="1"/>
  <c r="L28" i="124"/>
  <c r="J49" i="104" s="1"/>
  <c r="K29" i="124"/>
  <c r="I50" i="104" s="1"/>
  <c r="K28" i="124"/>
  <c r="I49" i="104" s="1"/>
  <c r="N29" i="124"/>
  <c r="J52" i="104" s="1"/>
  <c r="N28" i="124"/>
  <c r="J51" i="104" s="1"/>
  <c r="M29" i="124"/>
  <c r="I52" i="104" s="1"/>
  <c r="M28" i="124"/>
  <c r="I51" i="104" s="1"/>
  <c r="J56" i="104" l="1"/>
  <c r="AC41" i="145" l="1"/>
  <c r="AB41" i="145"/>
  <c r="AA41" i="145"/>
  <c r="Z41" i="145"/>
  <c r="Y41" i="145"/>
  <c r="X41" i="145"/>
  <c r="W41" i="145"/>
  <c r="V41" i="145"/>
  <c r="U41" i="145"/>
  <c r="T41" i="145"/>
  <c r="S41" i="145"/>
  <c r="R41" i="145"/>
  <c r="Q41" i="145"/>
  <c r="P41" i="145"/>
  <c r="O41" i="145"/>
  <c r="N41" i="145"/>
  <c r="M41" i="145"/>
  <c r="L41" i="145"/>
  <c r="K41" i="145"/>
  <c r="J41" i="145"/>
  <c r="I41" i="145"/>
  <c r="H41" i="145"/>
  <c r="G41" i="145"/>
  <c r="F41" i="145"/>
  <c r="G57" i="104" l="1"/>
  <c r="C4" i="139" l="1"/>
  <c r="C4" i="138"/>
  <c r="C4" i="137"/>
  <c r="C4" i="116"/>
  <c r="B4" i="136"/>
  <c r="B4" i="135"/>
  <c r="B4" i="134"/>
  <c r="B4" i="75"/>
  <c r="G58" i="104"/>
  <c r="D41" i="142"/>
  <c r="K11" i="142"/>
  <c r="D11" i="142"/>
  <c r="D4" i="142"/>
  <c r="D41" i="141"/>
  <c r="K11" i="141"/>
  <c r="D11" i="141"/>
  <c r="D4" i="141"/>
  <c r="D41" i="140"/>
  <c r="K11" i="140"/>
  <c r="D11" i="140"/>
  <c r="D4" i="140"/>
  <c r="D4" i="117"/>
  <c r="D8" i="130"/>
  <c r="D8" i="129"/>
  <c r="D8" i="127"/>
  <c r="D8" i="49"/>
  <c r="D36" i="139"/>
  <c r="D26" i="139"/>
  <c r="D18" i="139"/>
  <c r="I11" i="139"/>
  <c r="F11" i="139"/>
  <c r="D36" i="138"/>
  <c r="D26" i="138"/>
  <c r="D18" i="138"/>
  <c r="I11" i="138"/>
  <c r="F11" i="138"/>
  <c r="D36" i="137"/>
  <c r="D26" i="137"/>
  <c r="D18" i="137"/>
  <c r="I11" i="137"/>
  <c r="F11" i="137"/>
  <c r="I11" i="116"/>
  <c r="F11" i="116"/>
  <c r="G84" i="104"/>
  <c r="G79" i="104"/>
  <c r="B78" i="136"/>
  <c r="B78" i="135"/>
  <c r="B78" i="134"/>
  <c r="E34" i="136"/>
  <c r="J34" i="136" s="1"/>
  <c r="B34" i="136"/>
  <c r="E26" i="136"/>
  <c r="J26" i="136" s="1"/>
  <c r="B26" i="136"/>
  <c r="E11" i="136"/>
  <c r="J11" i="136" s="1"/>
  <c r="B11" i="136"/>
  <c r="E34" i="135"/>
  <c r="J34" i="135" s="1"/>
  <c r="B34" i="135"/>
  <c r="E26" i="135"/>
  <c r="J26" i="135" s="1"/>
  <c r="B26" i="135"/>
  <c r="E11" i="135"/>
  <c r="B11" i="135"/>
  <c r="E34" i="134"/>
  <c r="J34" i="134" s="1"/>
  <c r="B34" i="134"/>
  <c r="E26" i="134"/>
  <c r="J26" i="134" s="1"/>
  <c r="B26" i="134"/>
  <c r="E11" i="134"/>
  <c r="B11" i="134"/>
  <c r="E68" i="136"/>
  <c r="J68" i="136" s="1"/>
  <c r="B68" i="136"/>
  <c r="B77" i="136" s="1"/>
  <c r="E60" i="136"/>
  <c r="B60" i="136"/>
  <c r="B76" i="136" s="1"/>
  <c r="E45" i="136"/>
  <c r="J45" i="136" s="1"/>
  <c r="B45" i="136"/>
  <c r="E68" i="135"/>
  <c r="J68" i="135" s="1"/>
  <c r="B68" i="135"/>
  <c r="E60" i="135"/>
  <c r="B60" i="135"/>
  <c r="E45" i="135"/>
  <c r="B45" i="135"/>
  <c r="B69" i="135" s="1"/>
  <c r="B71" i="135" s="1"/>
  <c r="C10" i="138" s="1"/>
  <c r="E68" i="134"/>
  <c r="J68" i="134" s="1"/>
  <c r="B68" i="134"/>
  <c r="E60" i="134"/>
  <c r="J60" i="134" s="1"/>
  <c r="B60" i="134"/>
  <c r="E45" i="134"/>
  <c r="J45" i="134" s="1"/>
  <c r="B45" i="134"/>
  <c r="B78" i="75"/>
  <c r="E68" i="75"/>
  <c r="J68" i="75" s="1"/>
  <c r="B68" i="75"/>
  <c r="E60" i="75"/>
  <c r="J60" i="75" s="1"/>
  <c r="B60" i="75"/>
  <c r="E45" i="75"/>
  <c r="B45" i="75"/>
  <c r="E35" i="135" l="1"/>
  <c r="E37" i="135" s="1"/>
  <c r="D9" i="138" s="1"/>
  <c r="E69" i="135"/>
  <c r="E71" i="135" s="1"/>
  <c r="D10" i="138" s="1"/>
  <c r="D11" i="138" s="1"/>
  <c r="H75" i="136"/>
  <c r="H77" i="136"/>
  <c r="B75" i="136"/>
  <c r="B35" i="136"/>
  <c r="B37" i="136" s="1"/>
  <c r="C9" i="139" s="1"/>
  <c r="B75" i="135"/>
  <c r="B77" i="135"/>
  <c r="J45" i="135"/>
  <c r="H77" i="135"/>
  <c r="G82" i="104"/>
  <c r="I83" i="104"/>
  <c r="B69" i="134"/>
  <c r="B71" i="134" s="1"/>
  <c r="C10" i="137" s="1"/>
  <c r="H77" i="134"/>
  <c r="B76" i="134"/>
  <c r="J69" i="134"/>
  <c r="J71" i="134" s="1"/>
  <c r="E75" i="134"/>
  <c r="H76" i="134"/>
  <c r="H81" i="104"/>
  <c r="B75" i="134"/>
  <c r="G81" i="104"/>
  <c r="H82" i="104"/>
  <c r="B77" i="134"/>
  <c r="H83" i="104"/>
  <c r="G83" i="104"/>
  <c r="B69" i="136"/>
  <c r="B71" i="136" s="1"/>
  <c r="E75" i="136"/>
  <c r="E76" i="136"/>
  <c r="E77" i="136"/>
  <c r="B35" i="135"/>
  <c r="B37" i="135" s="1"/>
  <c r="C9" i="138" s="1"/>
  <c r="C11" i="138" s="1"/>
  <c r="E75" i="135"/>
  <c r="E76" i="135"/>
  <c r="E77" i="135"/>
  <c r="B76" i="135"/>
  <c r="E76" i="134"/>
  <c r="E77" i="134"/>
  <c r="E69" i="134"/>
  <c r="E71" i="134" s="1"/>
  <c r="E35" i="134"/>
  <c r="E37" i="134" s="1"/>
  <c r="B35" i="134"/>
  <c r="B37" i="134" s="1"/>
  <c r="C9" i="137" s="1"/>
  <c r="E69" i="75"/>
  <c r="E71" i="75" s="1"/>
  <c r="D10" i="116" s="1"/>
  <c r="J35" i="136"/>
  <c r="J37" i="136" s="1"/>
  <c r="E9" i="139" s="1"/>
  <c r="G9" i="139" s="1"/>
  <c r="E35" i="136"/>
  <c r="E37" i="136" s="1"/>
  <c r="D9" i="139" s="1"/>
  <c r="J11" i="135"/>
  <c r="J11" i="134"/>
  <c r="B79" i="136"/>
  <c r="E69" i="136"/>
  <c r="E71" i="136" s="1"/>
  <c r="D10" i="139" s="1"/>
  <c r="J60" i="136"/>
  <c r="H76" i="136" s="1"/>
  <c r="J60" i="135"/>
  <c r="H76" i="135" s="1"/>
  <c r="B69" i="75"/>
  <c r="B71" i="75" s="1"/>
  <c r="C10" i="116" s="1"/>
  <c r="J45" i="75"/>
  <c r="J69" i="75" s="1"/>
  <c r="J71" i="75" s="1"/>
  <c r="E10" i="116" s="1"/>
  <c r="G10" i="116" s="1"/>
  <c r="I73" i="104"/>
  <c r="H73" i="104"/>
  <c r="E79" i="135" l="1"/>
  <c r="H9" i="139"/>
  <c r="K9" i="139" s="1"/>
  <c r="E79" i="136"/>
  <c r="B79" i="135"/>
  <c r="D11" i="139"/>
  <c r="I82" i="104"/>
  <c r="H10" i="116"/>
  <c r="K10" i="116" s="1"/>
  <c r="L10" i="116" s="1"/>
  <c r="I81" i="104"/>
  <c r="B79" i="134"/>
  <c r="E79" i="134"/>
  <c r="C11" i="137"/>
  <c r="D9" i="137"/>
  <c r="D10" i="137"/>
  <c r="H85" i="104"/>
  <c r="E10" i="137"/>
  <c r="G10" i="137" s="1"/>
  <c r="H10" i="137" s="1"/>
  <c r="K10" i="137" s="1"/>
  <c r="L10" i="137" s="1"/>
  <c r="G85" i="104"/>
  <c r="C10" i="139"/>
  <c r="L9" i="139"/>
  <c r="J69" i="136"/>
  <c r="J71" i="136" s="1"/>
  <c r="E10" i="139" s="1"/>
  <c r="G10" i="139" s="1"/>
  <c r="G11" i="139" s="1"/>
  <c r="J35" i="135"/>
  <c r="J37" i="135" s="1"/>
  <c r="E9" i="138" s="1"/>
  <c r="H75" i="135"/>
  <c r="H79" i="135" s="1"/>
  <c r="J69" i="135"/>
  <c r="J71" i="135" s="1"/>
  <c r="E10" i="138" s="1"/>
  <c r="G10" i="138" s="1"/>
  <c r="H10" i="138" s="1"/>
  <c r="K10" i="138" s="1"/>
  <c r="L10" i="138" s="1"/>
  <c r="J35" i="134"/>
  <c r="J37" i="134" s="1"/>
  <c r="H75" i="134"/>
  <c r="H79" i="134" s="1"/>
  <c r="H79" i="136"/>
  <c r="D11" i="137" l="1"/>
  <c r="E11" i="139"/>
  <c r="I85" i="104"/>
  <c r="G9" i="138"/>
  <c r="E11" i="138"/>
  <c r="E9" i="137"/>
  <c r="C11" i="139"/>
  <c r="H10" i="139"/>
  <c r="AHL5" i="133"/>
  <c r="AHM5" i="133"/>
  <c r="AHN5" i="133"/>
  <c r="AHO5" i="133"/>
  <c r="AHE5" i="133"/>
  <c r="AHF5" i="133"/>
  <c r="AHG5" i="133"/>
  <c r="AHH5" i="133"/>
  <c r="AHI5" i="133"/>
  <c r="AHJ5" i="133"/>
  <c r="AHK5" i="133"/>
  <c r="G11" i="138" l="1"/>
  <c r="H9" i="138"/>
  <c r="G9" i="137"/>
  <c r="E11" i="137"/>
  <c r="K10" i="139"/>
  <c r="H11" i="139"/>
  <c r="AGC5" i="133"/>
  <c r="AGQ5" i="133"/>
  <c r="AGD5" i="133"/>
  <c r="AGR5" i="133"/>
  <c r="AGE5" i="133"/>
  <c r="AGS5" i="133"/>
  <c r="AGF5" i="133"/>
  <c r="AGT5" i="133"/>
  <c r="AGG5" i="133"/>
  <c r="AGU5" i="133"/>
  <c r="AGH5" i="133"/>
  <c r="AGV5" i="133"/>
  <c r="AGI5" i="133"/>
  <c r="AGW5" i="133"/>
  <c r="AGJ5" i="133"/>
  <c r="AGX5" i="133"/>
  <c r="AGK5" i="133"/>
  <c r="AGY5" i="133"/>
  <c r="AGL5" i="133"/>
  <c r="AGZ5" i="133"/>
  <c r="AGM5" i="133"/>
  <c r="AHA5" i="133"/>
  <c r="AGN5" i="133"/>
  <c r="AHB5" i="133"/>
  <c r="AGO5" i="133"/>
  <c r="AHC5" i="133"/>
  <c r="AGP5" i="133"/>
  <c r="AHD5" i="133"/>
  <c r="AFX5" i="133"/>
  <c r="AFY5" i="133"/>
  <c r="AFZ5" i="133"/>
  <c r="AGA5" i="133"/>
  <c r="AGB5" i="133"/>
  <c r="YY5" i="133"/>
  <c r="YZ5" i="133"/>
  <c r="ZA5" i="133"/>
  <c r="ZB5" i="133"/>
  <c r="ZC5" i="133"/>
  <c r="ZD5" i="133"/>
  <c r="ZE5" i="133"/>
  <c r="ZF5" i="133"/>
  <c r="ZG5" i="133"/>
  <c r="ZH5" i="133"/>
  <c r="ZI5" i="133"/>
  <c r="ZJ5" i="133"/>
  <c r="ZK5" i="133"/>
  <c r="ZL5" i="133"/>
  <c r="ZM5" i="133"/>
  <c r="ZN5" i="133"/>
  <c r="ZO5" i="133"/>
  <c r="ZP5" i="133"/>
  <c r="ZQ5" i="133"/>
  <c r="ZR5" i="133"/>
  <c r="ZS5" i="133"/>
  <c r="ZT5" i="133"/>
  <c r="ZU5" i="133"/>
  <c r="ZV5" i="133"/>
  <c r="ZW5" i="133"/>
  <c r="ZX5" i="133"/>
  <c r="ZY5" i="133"/>
  <c r="ZZ5" i="133"/>
  <c r="AAA5" i="133"/>
  <c r="AAB5" i="133"/>
  <c r="AAC5" i="133"/>
  <c r="AAD5" i="133"/>
  <c r="AAE5" i="133"/>
  <c r="AAF5" i="133"/>
  <c r="AAG5" i="133"/>
  <c r="AAH5" i="133"/>
  <c r="AAI5" i="133"/>
  <c r="AAJ5" i="133"/>
  <c r="AAK5" i="133"/>
  <c r="AAL5" i="133"/>
  <c r="AAM5" i="133"/>
  <c r="AAN5" i="133"/>
  <c r="AAO5" i="133"/>
  <c r="AAP5" i="133"/>
  <c r="AAQ5" i="133"/>
  <c r="AAR5" i="133"/>
  <c r="AAS5" i="133"/>
  <c r="AAT5" i="133"/>
  <c r="AAU5" i="133"/>
  <c r="AAV5" i="133"/>
  <c r="AAW5" i="133"/>
  <c r="AAX5" i="133"/>
  <c r="AAY5" i="133"/>
  <c r="AAZ5" i="133"/>
  <c r="ABA5" i="133"/>
  <c r="ABB5" i="133"/>
  <c r="ABC5" i="133"/>
  <c r="ABD5" i="133"/>
  <c r="ABE5" i="133"/>
  <c r="ABF5" i="133"/>
  <c r="ABG5" i="133"/>
  <c r="ABH5" i="133"/>
  <c r="ABI5" i="133"/>
  <c r="ABJ5" i="133"/>
  <c r="ABK5" i="133"/>
  <c r="ABL5" i="133"/>
  <c r="ABM5" i="133"/>
  <c r="ABN5" i="133"/>
  <c r="ABO5" i="133"/>
  <c r="ABP5" i="133"/>
  <c r="ABQ5" i="133"/>
  <c r="ABR5" i="133"/>
  <c r="ABS5" i="133"/>
  <c r="ABT5" i="133"/>
  <c r="ABU5" i="133"/>
  <c r="ABV5" i="133"/>
  <c r="ABW5" i="133"/>
  <c r="ABX5" i="133"/>
  <c r="ABY5" i="133"/>
  <c r="ABZ5" i="133"/>
  <c r="ACA5" i="133"/>
  <c r="ACB5" i="133"/>
  <c r="ACC5" i="133"/>
  <c r="ACD5" i="133"/>
  <c r="ACE5" i="133"/>
  <c r="ACF5" i="133"/>
  <c r="ACG5" i="133"/>
  <c r="ACH5" i="133"/>
  <c r="ACI5" i="133"/>
  <c r="ACJ5" i="133"/>
  <c r="ACK5" i="133"/>
  <c r="ACL5" i="133"/>
  <c r="ACM5" i="133"/>
  <c r="ACN5" i="133"/>
  <c r="ACO5" i="133"/>
  <c r="ACP5" i="133"/>
  <c r="ACQ5" i="133"/>
  <c r="ACR5" i="133"/>
  <c r="ACS5" i="133"/>
  <c r="ACT5" i="133"/>
  <c r="ACU5" i="133"/>
  <c r="ACV5" i="133"/>
  <c r="ACW5" i="133"/>
  <c r="ACX5" i="133"/>
  <c r="ACY5" i="133"/>
  <c r="ACZ5" i="133"/>
  <c r="ADA5" i="133"/>
  <c r="ADB5" i="133"/>
  <c r="ADC5" i="133"/>
  <c r="ADD5" i="133"/>
  <c r="ADE5" i="133"/>
  <c r="ADF5" i="133"/>
  <c r="ADG5" i="133"/>
  <c r="ADH5" i="133"/>
  <c r="ADI5" i="133"/>
  <c r="ADJ5" i="133"/>
  <c r="ADK5" i="133"/>
  <c r="ADL5" i="133"/>
  <c r="ADM5" i="133"/>
  <c r="ADN5" i="133"/>
  <c r="ADO5" i="133"/>
  <c r="ADP5" i="133"/>
  <c r="ADQ5" i="133"/>
  <c r="ADR5" i="133"/>
  <c r="ADS5" i="133"/>
  <c r="ADT5" i="133"/>
  <c r="ADU5" i="133"/>
  <c r="ADV5" i="133"/>
  <c r="ADW5" i="133"/>
  <c r="ADX5" i="133"/>
  <c r="ADY5" i="133"/>
  <c r="ADZ5" i="133"/>
  <c r="AEA5" i="133"/>
  <c r="AEB5" i="133"/>
  <c r="AEC5" i="133"/>
  <c r="AED5" i="133"/>
  <c r="AEE5" i="133"/>
  <c r="AEF5" i="133"/>
  <c r="AEG5" i="133"/>
  <c r="AEH5" i="133"/>
  <c r="AEI5" i="133"/>
  <c r="AEJ5" i="133"/>
  <c r="AEK5" i="133"/>
  <c r="AEL5" i="133"/>
  <c r="AEM5" i="133"/>
  <c r="AEN5" i="133"/>
  <c r="AEO5" i="133"/>
  <c r="AEP5" i="133"/>
  <c r="AEQ5" i="133"/>
  <c r="AER5" i="133"/>
  <c r="AES5" i="133"/>
  <c r="AET5" i="133"/>
  <c r="AEU5" i="133"/>
  <c r="AEV5" i="133"/>
  <c r="AEW5" i="133"/>
  <c r="AEX5" i="133"/>
  <c r="AEY5" i="133"/>
  <c r="AEZ5" i="133"/>
  <c r="AFA5" i="133"/>
  <c r="AFB5" i="133"/>
  <c r="AFC5" i="133"/>
  <c r="AFD5" i="133"/>
  <c r="AFE5" i="133"/>
  <c r="AFF5" i="133"/>
  <c r="AFG5" i="133"/>
  <c r="AFH5" i="133"/>
  <c r="AFI5" i="133"/>
  <c r="AFJ5" i="133"/>
  <c r="AFK5" i="133"/>
  <c r="AFL5" i="133"/>
  <c r="AFM5" i="133"/>
  <c r="AFN5" i="133"/>
  <c r="AFO5" i="133"/>
  <c r="AFP5" i="133"/>
  <c r="AFQ5" i="133"/>
  <c r="AFR5" i="133"/>
  <c r="AFS5" i="133"/>
  <c r="AFT5" i="133"/>
  <c r="AFU5" i="133"/>
  <c r="AFV5" i="133"/>
  <c r="SU5" i="133"/>
  <c r="SV5" i="133"/>
  <c r="SW5" i="133"/>
  <c r="SX5" i="133"/>
  <c r="SY5" i="133"/>
  <c r="SZ5" i="133"/>
  <c r="TA5" i="133"/>
  <c r="TB5" i="133"/>
  <c r="TC5" i="133"/>
  <c r="TD5" i="133"/>
  <c r="TE5" i="133"/>
  <c r="TF5" i="133"/>
  <c r="TG5" i="133"/>
  <c r="TH5" i="133"/>
  <c r="TI5" i="133"/>
  <c r="TJ5" i="133"/>
  <c r="TK5" i="133"/>
  <c r="TL5" i="133"/>
  <c r="TM5" i="133"/>
  <c r="TN5" i="133"/>
  <c r="TO5" i="133"/>
  <c r="TP5" i="133"/>
  <c r="TQ5" i="133"/>
  <c r="TR5" i="133"/>
  <c r="TS5" i="133"/>
  <c r="TT5" i="133"/>
  <c r="TU5" i="133"/>
  <c r="TV5" i="133"/>
  <c r="TW5" i="133"/>
  <c r="TX5" i="133"/>
  <c r="TY5" i="133"/>
  <c r="TZ5" i="133"/>
  <c r="UA5" i="133"/>
  <c r="UB5" i="133"/>
  <c r="UC5" i="133"/>
  <c r="UD5" i="133"/>
  <c r="UE5" i="133"/>
  <c r="UF5" i="133"/>
  <c r="UG5" i="133"/>
  <c r="UH5" i="133"/>
  <c r="UI5" i="133"/>
  <c r="UJ5" i="133"/>
  <c r="UK5" i="133"/>
  <c r="UL5" i="133"/>
  <c r="UM5" i="133"/>
  <c r="UN5" i="133"/>
  <c r="UO5" i="133"/>
  <c r="UP5" i="133"/>
  <c r="UQ5" i="133"/>
  <c r="UR5" i="133"/>
  <c r="US5" i="133"/>
  <c r="UT5" i="133"/>
  <c r="UU5" i="133"/>
  <c r="UV5" i="133"/>
  <c r="UW5" i="133"/>
  <c r="UX5" i="133"/>
  <c r="UY5" i="133"/>
  <c r="UZ5" i="133"/>
  <c r="VA5" i="133"/>
  <c r="VB5" i="133"/>
  <c r="VC5" i="133"/>
  <c r="VD5" i="133"/>
  <c r="VE5" i="133"/>
  <c r="VF5" i="133"/>
  <c r="VG5" i="133"/>
  <c r="VH5" i="133"/>
  <c r="VI5" i="133"/>
  <c r="VJ5" i="133"/>
  <c r="VK5" i="133"/>
  <c r="VL5" i="133"/>
  <c r="VM5" i="133"/>
  <c r="VN5" i="133"/>
  <c r="VO5" i="133"/>
  <c r="VP5" i="133"/>
  <c r="VQ5" i="133"/>
  <c r="VR5" i="133"/>
  <c r="VS5" i="133"/>
  <c r="VT5" i="133"/>
  <c r="VU5" i="133"/>
  <c r="VV5" i="133"/>
  <c r="VW5" i="133"/>
  <c r="VX5" i="133"/>
  <c r="VY5" i="133"/>
  <c r="VZ5" i="133"/>
  <c r="WA5" i="133"/>
  <c r="WB5" i="133"/>
  <c r="WC5" i="133"/>
  <c r="WD5" i="133"/>
  <c r="WE5" i="133"/>
  <c r="WF5" i="133"/>
  <c r="WG5" i="133"/>
  <c r="WH5" i="133"/>
  <c r="WI5" i="133"/>
  <c r="WJ5" i="133"/>
  <c r="WK5" i="133"/>
  <c r="WL5" i="133"/>
  <c r="WM5" i="133"/>
  <c r="WN5" i="133"/>
  <c r="WO5" i="133"/>
  <c r="WP5" i="133"/>
  <c r="WQ5" i="133"/>
  <c r="WR5" i="133"/>
  <c r="WS5" i="133"/>
  <c r="WT5" i="133"/>
  <c r="WU5" i="133"/>
  <c r="WV5" i="133"/>
  <c r="WW5" i="133"/>
  <c r="WX5" i="133"/>
  <c r="WY5" i="133"/>
  <c r="WZ5" i="133"/>
  <c r="XA5" i="133"/>
  <c r="XB5" i="133"/>
  <c r="XC5" i="133"/>
  <c r="XD5" i="133"/>
  <c r="XE5" i="133"/>
  <c r="XF5" i="133"/>
  <c r="XG5" i="133"/>
  <c r="XH5" i="133"/>
  <c r="XI5" i="133"/>
  <c r="XJ5" i="133"/>
  <c r="XK5" i="133"/>
  <c r="XL5" i="133"/>
  <c r="XM5" i="133"/>
  <c r="XN5" i="133"/>
  <c r="XO5" i="133"/>
  <c r="XP5" i="133"/>
  <c r="XQ5" i="133"/>
  <c r="XR5" i="133"/>
  <c r="XS5" i="133"/>
  <c r="XT5" i="133"/>
  <c r="XU5" i="133"/>
  <c r="XV5" i="133"/>
  <c r="XW5" i="133"/>
  <c r="XX5" i="133"/>
  <c r="XY5" i="133"/>
  <c r="XZ5" i="133"/>
  <c r="YA5" i="133"/>
  <c r="YB5" i="133"/>
  <c r="YC5" i="133"/>
  <c r="YD5" i="133"/>
  <c r="YE5" i="133"/>
  <c r="YF5" i="133"/>
  <c r="YG5" i="133"/>
  <c r="YH5" i="133"/>
  <c r="YI5" i="133"/>
  <c r="YJ5" i="133"/>
  <c r="YK5" i="133"/>
  <c r="YL5" i="133"/>
  <c r="YM5" i="133"/>
  <c r="YN5" i="133"/>
  <c r="YO5" i="133"/>
  <c r="YP5" i="133"/>
  <c r="YQ5" i="133"/>
  <c r="YR5" i="133"/>
  <c r="YS5" i="133"/>
  <c r="YT5" i="133"/>
  <c r="YU5" i="133"/>
  <c r="YV5" i="133"/>
  <c r="YW5" i="133"/>
  <c r="YX5" i="133"/>
  <c r="H11" i="138" l="1"/>
  <c r="K9" i="138"/>
  <c r="G11" i="137"/>
  <c r="H9" i="137"/>
  <c r="L10" i="139"/>
  <c r="L11" i="139" s="1"/>
  <c r="K11" i="139"/>
  <c r="RS5" i="133"/>
  <c r="RT5" i="133"/>
  <c r="RU5" i="133"/>
  <c r="RV5" i="133"/>
  <c r="RX5" i="133"/>
  <c r="RY5" i="133"/>
  <c r="RZ5" i="133"/>
  <c r="SA5" i="133"/>
  <c r="SB5" i="133"/>
  <c r="SC5" i="133"/>
  <c r="SD5" i="133"/>
  <c r="SF5" i="133"/>
  <c r="SG5" i="133"/>
  <c r="SH5" i="133"/>
  <c r="SI5" i="133"/>
  <c r="SJ5" i="133"/>
  <c r="SK5" i="133"/>
  <c r="SL5" i="133"/>
  <c r="SM5" i="133"/>
  <c r="SN5" i="133"/>
  <c r="SO5" i="133"/>
  <c r="SP5" i="133"/>
  <c r="SQ5" i="133"/>
  <c r="SS5" i="133"/>
  <c r="ST5" i="133"/>
  <c r="RO5" i="133"/>
  <c r="RP5" i="133"/>
  <c r="RQ5" i="133"/>
  <c r="RR5" i="133"/>
  <c r="IE5" i="133"/>
  <c r="IF5" i="133"/>
  <c r="IG5" i="133"/>
  <c r="IH5" i="133"/>
  <c r="II5" i="133"/>
  <c r="IJ5" i="133"/>
  <c r="IK5" i="133"/>
  <c r="IL5" i="133"/>
  <c r="IM5" i="133"/>
  <c r="IN5" i="133"/>
  <c r="IO5" i="133"/>
  <c r="IP5" i="133"/>
  <c r="IQ5" i="133"/>
  <c r="IR5" i="133"/>
  <c r="IS5" i="133"/>
  <c r="IT5" i="133"/>
  <c r="IU5" i="133"/>
  <c r="IV5" i="133"/>
  <c r="IW5" i="133"/>
  <c r="IX5" i="133"/>
  <c r="IY5" i="133"/>
  <c r="IZ5" i="133"/>
  <c r="JA5" i="133"/>
  <c r="JB5" i="133"/>
  <c r="JC5" i="133"/>
  <c r="JD5" i="133"/>
  <c r="JE5" i="133"/>
  <c r="JF5" i="133"/>
  <c r="JG5" i="133"/>
  <c r="JH5" i="133"/>
  <c r="JI5" i="133"/>
  <c r="JJ5" i="133"/>
  <c r="JK5" i="133"/>
  <c r="JL5" i="133"/>
  <c r="JM5" i="133"/>
  <c r="JN5" i="133"/>
  <c r="JO5" i="133"/>
  <c r="JP5" i="133"/>
  <c r="JQ5" i="133"/>
  <c r="JR5" i="133"/>
  <c r="JS5" i="133"/>
  <c r="JT5" i="133"/>
  <c r="JU5" i="133"/>
  <c r="JV5" i="133"/>
  <c r="JW5" i="133"/>
  <c r="JX5" i="133"/>
  <c r="JY5" i="133"/>
  <c r="JZ5" i="133"/>
  <c r="KA5" i="133"/>
  <c r="KB5" i="133"/>
  <c r="KC5" i="133"/>
  <c r="KD5" i="133"/>
  <c r="KE5" i="133"/>
  <c r="KF5" i="133"/>
  <c r="KG5" i="133"/>
  <c r="KH5" i="133"/>
  <c r="KI5" i="133"/>
  <c r="KJ5" i="133"/>
  <c r="KK5" i="133"/>
  <c r="KL5" i="133"/>
  <c r="KM5" i="133"/>
  <c r="KN5" i="133"/>
  <c r="KO5" i="133"/>
  <c r="KP5" i="133"/>
  <c r="KQ5" i="133"/>
  <c r="KR5" i="133"/>
  <c r="KS5" i="133"/>
  <c r="KT5" i="133"/>
  <c r="KU5" i="133"/>
  <c r="KV5" i="133"/>
  <c r="KW5" i="133"/>
  <c r="KX5" i="133"/>
  <c r="KY5" i="133"/>
  <c r="KZ5" i="133"/>
  <c r="LA5" i="133"/>
  <c r="LB5" i="133"/>
  <c r="LC5" i="133"/>
  <c r="LD5" i="133"/>
  <c r="LE5" i="133"/>
  <c r="LF5" i="133"/>
  <c r="LG5" i="133"/>
  <c r="LH5" i="133"/>
  <c r="LI5" i="133"/>
  <c r="LJ5" i="133"/>
  <c r="LK5" i="133"/>
  <c r="LL5" i="133"/>
  <c r="LM5" i="133"/>
  <c r="LN5" i="133"/>
  <c r="LO5" i="133"/>
  <c r="LP5" i="133"/>
  <c r="LQ5" i="133"/>
  <c r="LR5" i="133"/>
  <c r="LS5" i="133"/>
  <c r="LT5" i="133"/>
  <c r="LU5" i="133"/>
  <c r="LV5" i="133"/>
  <c r="LW5" i="133"/>
  <c r="LX5" i="133"/>
  <c r="LY5" i="133"/>
  <c r="LZ5" i="133"/>
  <c r="MA5" i="133"/>
  <c r="MB5" i="133"/>
  <c r="MC5" i="133"/>
  <c r="MD5" i="133"/>
  <c r="ME5" i="133"/>
  <c r="MF5" i="133"/>
  <c r="MG5" i="133"/>
  <c r="MH5" i="133"/>
  <c r="MI5" i="133"/>
  <c r="MJ5" i="133"/>
  <c r="MK5" i="133"/>
  <c r="ML5" i="133"/>
  <c r="MM5" i="133"/>
  <c r="MN5" i="133"/>
  <c r="MO5" i="133"/>
  <c r="MP5" i="133"/>
  <c r="MQ5" i="133"/>
  <c r="MR5" i="133"/>
  <c r="MS5" i="133"/>
  <c r="MT5" i="133"/>
  <c r="MU5" i="133"/>
  <c r="MV5" i="133"/>
  <c r="MW5" i="133"/>
  <c r="MX5" i="133"/>
  <c r="MY5" i="133"/>
  <c r="MZ5" i="133"/>
  <c r="NA5" i="133"/>
  <c r="NB5" i="133"/>
  <c r="NC5" i="133"/>
  <c r="ND5" i="133"/>
  <c r="NE5" i="133"/>
  <c r="NF5" i="133"/>
  <c r="NG5" i="133"/>
  <c r="NH5" i="133"/>
  <c r="NI5" i="133"/>
  <c r="NJ5" i="133"/>
  <c r="NK5" i="133"/>
  <c r="NL5" i="133"/>
  <c r="NM5" i="133"/>
  <c r="NN5" i="133"/>
  <c r="NO5" i="133"/>
  <c r="NP5" i="133"/>
  <c r="NQ5" i="133"/>
  <c r="NR5" i="133"/>
  <c r="NS5" i="133"/>
  <c r="NT5" i="133"/>
  <c r="NU5" i="133"/>
  <c r="NV5" i="133"/>
  <c r="NW5" i="133"/>
  <c r="NX5" i="133"/>
  <c r="NY5" i="133"/>
  <c r="NZ5" i="133"/>
  <c r="OA5" i="133"/>
  <c r="OB5" i="133"/>
  <c r="OC5" i="133"/>
  <c r="OD5" i="133"/>
  <c r="OE5" i="133"/>
  <c r="OF5" i="133"/>
  <c r="OG5" i="133"/>
  <c r="OH5" i="133"/>
  <c r="OI5" i="133"/>
  <c r="OJ5" i="133"/>
  <c r="OK5" i="133"/>
  <c r="OL5" i="133"/>
  <c r="OM5" i="133"/>
  <c r="ON5" i="133"/>
  <c r="OO5" i="133"/>
  <c r="OP5" i="133"/>
  <c r="OQ5" i="133"/>
  <c r="OR5" i="133"/>
  <c r="OS5" i="133"/>
  <c r="OT5" i="133"/>
  <c r="OU5" i="133"/>
  <c r="OV5" i="133"/>
  <c r="OW5" i="133"/>
  <c r="OX5" i="133"/>
  <c r="OY5" i="133"/>
  <c r="OZ5" i="133"/>
  <c r="PA5" i="133"/>
  <c r="PB5" i="133"/>
  <c r="PC5" i="133"/>
  <c r="PD5" i="133"/>
  <c r="PE5" i="133"/>
  <c r="PF5" i="133"/>
  <c r="PG5" i="133"/>
  <c r="PH5" i="133"/>
  <c r="PI5" i="133"/>
  <c r="PJ5" i="133"/>
  <c r="PK5" i="133"/>
  <c r="PL5" i="133"/>
  <c r="PM5" i="133"/>
  <c r="PN5" i="133"/>
  <c r="PO5" i="133"/>
  <c r="PP5" i="133"/>
  <c r="PQ5" i="133"/>
  <c r="PR5" i="133"/>
  <c r="PS5" i="133"/>
  <c r="PT5" i="133"/>
  <c r="PU5" i="133"/>
  <c r="PV5" i="133"/>
  <c r="PW5" i="133"/>
  <c r="PX5" i="133"/>
  <c r="PY5" i="133"/>
  <c r="PZ5" i="133"/>
  <c r="QA5" i="133"/>
  <c r="QB5" i="133"/>
  <c r="QC5" i="133"/>
  <c r="QD5" i="133"/>
  <c r="QE5" i="133"/>
  <c r="QF5" i="133"/>
  <c r="QG5" i="133"/>
  <c r="QH5" i="133"/>
  <c r="QI5" i="133"/>
  <c r="QJ5" i="133"/>
  <c r="QK5" i="133"/>
  <c r="QL5" i="133"/>
  <c r="QM5" i="133"/>
  <c r="QN5" i="133"/>
  <c r="QO5" i="133"/>
  <c r="QP5" i="133"/>
  <c r="QQ5" i="133"/>
  <c r="QR5" i="133"/>
  <c r="QS5" i="133"/>
  <c r="QT5" i="133"/>
  <c r="QU5" i="133"/>
  <c r="QV5" i="133"/>
  <c r="QW5" i="133"/>
  <c r="QX5" i="133"/>
  <c r="QY5" i="133"/>
  <c r="QZ5" i="133"/>
  <c r="RA5" i="133"/>
  <c r="RB5" i="133"/>
  <c r="RC5" i="133"/>
  <c r="RD5" i="133"/>
  <c r="RE5" i="133"/>
  <c r="RF5" i="133"/>
  <c r="RG5" i="133"/>
  <c r="RH5" i="133"/>
  <c r="RI5" i="133"/>
  <c r="RJ5" i="133"/>
  <c r="RK5" i="133"/>
  <c r="RL5" i="133"/>
  <c r="RM5" i="133"/>
  <c r="RN5" i="133"/>
  <c r="GJ5" i="133"/>
  <c r="HM5" i="133"/>
  <c r="GK5" i="133"/>
  <c r="GL5" i="133"/>
  <c r="GM5" i="133"/>
  <c r="GN5" i="133"/>
  <c r="GO5" i="133"/>
  <c r="GP5" i="133"/>
  <c r="GQ5" i="133"/>
  <c r="GR5" i="133"/>
  <c r="GS5" i="133"/>
  <c r="GU5" i="133"/>
  <c r="GV5" i="133"/>
  <c r="GW5" i="133"/>
  <c r="GX5" i="133"/>
  <c r="GY5" i="133"/>
  <c r="GZ5" i="133"/>
  <c r="HA5" i="133"/>
  <c r="HB5" i="133"/>
  <c r="HC5" i="133"/>
  <c r="HD5" i="133"/>
  <c r="HE5" i="133"/>
  <c r="HF5" i="133"/>
  <c r="HG5" i="133"/>
  <c r="HH5" i="133"/>
  <c r="HI5" i="133"/>
  <c r="HJ5" i="133"/>
  <c r="HN5" i="133"/>
  <c r="HO5" i="133"/>
  <c r="HP5" i="133"/>
  <c r="HQ5" i="133"/>
  <c r="HR5" i="133"/>
  <c r="HS5" i="133"/>
  <c r="HT5" i="133"/>
  <c r="HU5" i="133"/>
  <c r="HV5" i="133"/>
  <c r="HW5" i="133"/>
  <c r="HX5" i="133"/>
  <c r="HY5" i="133"/>
  <c r="HZ5" i="133"/>
  <c r="IA5" i="133"/>
  <c r="IB5" i="133"/>
  <c r="IC5" i="133"/>
  <c r="EA5" i="133"/>
  <c r="EB5" i="133"/>
  <c r="FE5" i="133"/>
  <c r="EC5" i="133"/>
  <c r="FF5" i="133"/>
  <c r="EE5" i="133"/>
  <c r="FH5" i="133"/>
  <c r="EF5" i="133"/>
  <c r="FI5" i="133"/>
  <c r="EG5" i="133"/>
  <c r="FJ5" i="133"/>
  <c r="EH5" i="133"/>
  <c r="FK5" i="133"/>
  <c r="EI5" i="133"/>
  <c r="FL5" i="133"/>
  <c r="EJ5" i="133"/>
  <c r="FM5" i="133"/>
  <c r="EK5" i="133"/>
  <c r="FN5" i="133"/>
  <c r="EL5" i="133"/>
  <c r="FO5" i="133"/>
  <c r="EM5" i="133"/>
  <c r="FP5" i="133"/>
  <c r="EN5" i="133"/>
  <c r="FQ5" i="133"/>
  <c r="EO5" i="133"/>
  <c r="FR5" i="133"/>
  <c r="EP5" i="133"/>
  <c r="FS5" i="133"/>
  <c r="EQ5" i="133"/>
  <c r="FT5" i="133"/>
  <c r="ES5" i="133"/>
  <c r="FV5" i="133"/>
  <c r="ET5" i="133"/>
  <c r="FW5" i="133"/>
  <c r="EU5" i="133"/>
  <c r="FX5" i="133"/>
  <c r="EV5" i="133"/>
  <c r="FY5" i="133"/>
  <c r="EW5" i="133"/>
  <c r="FZ5" i="133"/>
  <c r="EX5" i="133"/>
  <c r="GA5" i="133"/>
  <c r="EY5" i="133"/>
  <c r="GB5" i="133"/>
  <c r="EZ5" i="133"/>
  <c r="GC5" i="133"/>
  <c r="FC5" i="133"/>
  <c r="DG5" i="133"/>
  <c r="DL5" i="133"/>
  <c r="DQ5" i="133"/>
  <c r="DV5" i="133"/>
  <c r="DH5" i="133"/>
  <c r="DM5" i="133"/>
  <c r="DR5" i="133"/>
  <c r="DW5" i="133"/>
  <c r="DI5" i="133"/>
  <c r="DN5" i="133"/>
  <c r="DS5" i="133"/>
  <c r="DX5" i="133"/>
  <c r="DJ5" i="133"/>
  <c r="DO5" i="133"/>
  <c r="DT5" i="133"/>
  <c r="DY5" i="133"/>
  <c r="DF5" i="133"/>
  <c r="DE5" i="133"/>
  <c r="J5" i="133"/>
  <c r="K11" i="138" l="1"/>
  <c r="L9" i="138"/>
  <c r="L11" i="138" s="1"/>
  <c r="H11" i="137"/>
  <c r="K9" i="137"/>
  <c r="A5" i="133"/>
  <c r="B5" i="133"/>
  <c r="C5" i="133"/>
  <c r="D5" i="133"/>
  <c r="E5" i="133"/>
  <c r="F5" i="133"/>
  <c r="G5" i="133"/>
  <c r="H5" i="133"/>
  <c r="I5" i="133"/>
  <c r="K5" i="133"/>
  <c r="L5" i="133"/>
  <c r="M5" i="133"/>
  <c r="N5" i="133"/>
  <c r="O5" i="133"/>
  <c r="P5" i="133"/>
  <c r="Q5" i="133"/>
  <c r="R5" i="133"/>
  <c r="S5" i="133"/>
  <c r="T5" i="133"/>
  <c r="U5" i="133"/>
  <c r="V5" i="133"/>
  <c r="W5" i="133"/>
  <c r="X5" i="133"/>
  <c r="Y5" i="133"/>
  <c r="Z5" i="133"/>
  <c r="AA5" i="133"/>
  <c r="AB5" i="133"/>
  <c r="AC5" i="133"/>
  <c r="AD5" i="133"/>
  <c r="AE5" i="133"/>
  <c r="AF5" i="133"/>
  <c r="AG5" i="133"/>
  <c r="AH5" i="133"/>
  <c r="AI5" i="133"/>
  <c r="AJ5" i="133"/>
  <c r="AK5" i="133"/>
  <c r="AL5" i="133"/>
  <c r="AM5" i="133"/>
  <c r="AN5" i="133"/>
  <c r="AO5" i="133"/>
  <c r="AP5" i="133"/>
  <c r="AQ5" i="133"/>
  <c r="AR5" i="133"/>
  <c r="BH5" i="133"/>
  <c r="BL5" i="133"/>
  <c r="BM5" i="133"/>
  <c r="BN5" i="133"/>
  <c r="BO5" i="133"/>
  <c r="BP5" i="133"/>
  <c r="BQ5" i="133"/>
  <c r="BR5" i="133"/>
  <c r="BS5" i="133"/>
  <c r="BT5" i="133"/>
  <c r="BU5" i="133"/>
  <c r="BV5" i="133"/>
  <c r="BW5" i="133"/>
  <c r="CF5" i="133"/>
  <c r="CH5" i="133"/>
  <c r="CJ5" i="133"/>
  <c r="CG5" i="133"/>
  <c r="CI5" i="133"/>
  <c r="CK5" i="133"/>
  <c r="CM5" i="133"/>
  <c r="L9" i="137" l="1"/>
  <c r="L11" i="137" s="1"/>
  <c r="K11" i="137"/>
  <c r="G55" i="104"/>
  <c r="BI5" i="133" s="1"/>
  <c r="H69" i="104" l="1"/>
  <c r="BZ5" i="133" l="1"/>
  <c r="I53" i="104" l="1"/>
  <c r="J53" i="104"/>
  <c r="AFW5" i="133" l="1"/>
  <c r="G53" i="104"/>
  <c r="C9" i="107" l="1"/>
  <c r="CQ5" i="133" s="1"/>
  <c r="CL5" i="133" l="1"/>
  <c r="BK5" i="133"/>
  <c r="BJ5" i="133"/>
  <c r="I12" i="106"/>
  <c r="I22" i="106"/>
  <c r="I21" i="106"/>
  <c r="I20" i="106"/>
  <c r="I18" i="106"/>
  <c r="I17" i="106"/>
  <c r="I16" i="106"/>
  <c r="I14" i="106"/>
  <c r="I13" i="106"/>
  <c r="I8" i="106"/>
  <c r="I21" i="107"/>
  <c r="DZ5" i="133" s="1"/>
  <c r="G21" i="107"/>
  <c r="DU5" i="133" s="1"/>
  <c r="E21" i="107"/>
  <c r="DP5" i="133" s="1"/>
  <c r="C21" i="107"/>
  <c r="DK5" i="133" s="1"/>
  <c r="K20" i="107"/>
  <c r="K19" i="107"/>
  <c r="K18" i="107"/>
  <c r="K17" i="107"/>
  <c r="K21" i="107" l="1"/>
  <c r="B34" i="75"/>
  <c r="E34" i="75"/>
  <c r="E26" i="75"/>
  <c r="E11" i="75"/>
  <c r="B26" i="75"/>
  <c r="B11" i="75"/>
  <c r="G76" i="104" s="1"/>
  <c r="E75" i="75" l="1"/>
  <c r="H76" i="104"/>
  <c r="E76" i="75"/>
  <c r="H77" i="104"/>
  <c r="E77" i="75"/>
  <c r="H78" i="104"/>
  <c r="B76" i="75"/>
  <c r="G77" i="104"/>
  <c r="B77" i="75"/>
  <c r="G78" i="104"/>
  <c r="B75" i="75"/>
  <c r="B79" i="75" s="1"/>
  <c r="G86" i="104" s="1"/>
  <c r="ER5" i="133"/>
  <c r="C7" i="107"/>
  <c r="CO5" i="133" s="1"/>
  <c r="ED5" i="133"/>
  <c r="C6" i="107"/>
  <c r="FA5" i="133"/>
  <c r="C8" i="107"/>
  <c r="CP5" i="133" s="1"/>
  <c r="J11" i="75"/>
  <c r="FG5" i="133"/>
  <c r="F6" i="107"/>
  <c r="FU5" i="133"/>
  <c r="F7" i="107"/>
  <c r="CT5" i="133" s="1"/>
  <c r="J26" i="75"/>
  <c r="B35" i="75"/>
  <c r="GD5" i="133"/>
  <c r="F8" i="107"/>
  <c r="CU5" i="133" s="1"/>
  <c r="J34" i="75"/>
  <c r="E35" i="75"/>
  <c r="E37" i="75" s="1"/>
  <c r="E79" i="75" l="1"/>
  <c r="H86" i="104" s="1"/>
  <c r="D9" i="116"/>
  <c r="D11" i="116" s="1"/>
  <c r="H80" i="104"/>
  <c r="H77" i="75"/>
  <c r="I78" i="104"/>
  <c r="H76" i="75"/>
  <c r="I77" i="104"/>
  <c r="H75" i="75"/>
  <c r="I76" i="104"/>
  <c r="CN5" i="133"/>
  <c r="C10" i="107"/>
  <c r="GH5" i="133"/>
  <c r="K8" i="107"/>
  <c r="CY5" i="133" s="1"/>
  <c r="CS5" i="133"/>
  <c r="F10" i="107"/>
  <c r="FB5" i="133"/>
  <c r="B37" i="75"/>
  <c r="GF5" i="133"/>
  <c r="K6" i="107"/>
  <c r="GE5" i="133"/>
  <c r="GG5" i="133"/>
  <c r="K7" i="107"/>
  <c r="CX5" i="133" s="1"/>
  <c r="D26" i="116"/>
  <c r="D18" i="116"/>
  <c r="H79" i="75" l="1"/>
  <c r="I86" i="104" s="1"/>
  <c r="FD5" i="133"/>
  <c r="C9" i="116"/>
  <c r="C11" i="116" s="1"/>
  <c r="G80" i="104"/>
  <c r="G49" i="106"/>
  <c r="CW5" i="133"/>
  <c r="K10" i="107"/>
  <c r="G48" i="106"/>
  <c r="CR5" i="133"/>
  <c r="HK5" i="133"/>
  <c r="GT5" i="133"/>
  <c r="D41" i="117"/>
  <c r="K11" i="117"/>
  <c r="SE5" i="133" s="1"/>
  <c r="D11" i="117"/>
  <c r="RW5" i="133" s="1"/>
  <c r="F29" i="124"/>
  <c r="G50" i="106" l="1"/>
  <c r="CZ5" i="133"/>
  <c r="CV5" i="133"/>
  <c r="DD5" i="133"/>
  <c r="I69" i="104"/>
  <c r="SR5" i="133"/>
  <c r="G69" i="104"/>
  <c r="H70" i="104" s="1"/>
  <c r="F28" i="124"/>
  <c r="G29" i="124"/>
  <c r="G28" i="124"/>
  <c r="H29" i="124"/>
  <c r="H28" i="124"/>
  <c r="AX5" i="133"/>
  <c r="BC5" i="133"/>
  <c r="BA5" i="133" l="1"/>
  <c r="H50" i="104"/>
  <c r="AZ5" i="133"/>
  <c r="G50" i="104"/>
  <c r="AS5" i="133" s="1"/>
  <c r="AW5" i="133"/>
  <c r="H49" i="104"/>
  <c r="AV5" i="133"/>
  <c r="G49" i="104"/>
  <c r="DB5" i="133"/>
  <c r="I70" i="104"/>
  <c r="CC5" i="133" s="1"/>
  <c r="BX5" i="133"/>
  <c r="CB5" i="133"/>
  <c r="BB5" i="133"/>
  <c r="AY5" i="133"/>
  <c r="DA5" i="133"/>
  <c r="AT5" i="133"/>
  <c r="CE5" i="133" l="1"/>
  <c r="CD5" i="133"/>
  <c r="BF5" i="133"/>
  <c r="BD5" i="133"/>
  <c r="DC5" i="133"/>
  <c r="CA5" i="133"/>
  <c r="BY5" i="133"/>
  <c r="AU5" i="133"/>
  <c r="BG5" i="133" l="1"/>
  <c r="BE5" i="133"/>
  <c r="D36" i="116"/>
  <c r="ID5" i="133" s="1"/>
  <c r="J35" i="75" l="1"/>
  <c r="J37" i="75" l="1"/>
  <c r="E9" i="116" l="1"/>
  <c r="E11" i="116" s="1"/>
  <c r="I80" i="104"/>
  <c r="GI5" i="133"/>
  <c r="G9" i="116"/>
  <c r="C30" i="92"/>
  <c r="D16" i="92"/>
  <c r="D18" i="92" s="1"/>
  <c r="D20" i="92" s="1"/>
  <c r="D22" i="92" s="1"/>
  <c r="D24" i="92" s="1"/>
  <c r="H9" i="116" l="1"/>
  <c r="H11" i="116" s="1"/>
  <c r="G11" i="116"/>
  <c r="K9" i="116" l="1"/>
  <c r="L9" i="116" s="1"/>
  <c r="L11" i="116" s="1"/>
  <c r="HL5" i="133"/>
  <c r="K11" i="116" l="1"/>
</calcChain>
</file>

<file path=xl/sharedStrings.xml><?xml version="1.0" encoding="utf-8"?>
<sst xmlns="http://schemas.openxmlformats.org/spreadsheetml/2006/main" count="4271" uniqueCount="1764">
  <si>
    <t>設備導入事業　　(円)</t>
    <rPh sb="0" eb="2">
      <t>セツビ</t>
    </rPh>
    <rPh sb="2" eb="4">
      <t>ドウニュウ</t>
    </rPh>
    <rPh sb="4" eb="6">
      <t>ジギョウ</t>
    </rPh>
    <rPh sb="9" eb="10">
      <t>エン</t>
    </rPh>
    <phoneticPr fontId="4"/>
  </si>
  <si>
    <t>申請者名</t>
    <rPh sb="0" eb="3">
      <t>シンセイシャ</t>
    </rPh>
    <rPh sb="3" eb="4">
      <t>メイ</t>
    </rPh>
    <phoneticPr fontId="4"/>
  </si>
  <si>
    <t>日本標準産業分類
中分類（01～99）</t>
    <rPh sb="0" eb="2">
      <t>ニホン</t>
    </rPh>
    <rPh sb="2" eb="4">
      <t>ヒョウジュン</t>
    </rPh>
    <rPh sb="4" eb="6">
      <t>サンギョウ</t>
    </rPh>
    <rPh sb="6" eb="8">
      <t>ブンルイ</t>
    </rPh>
    <rPh sb="9" eb="10">
      <t>チュウ</t>
    </rPh>
    <rPh sb="10" eb="12">
      <t>ブンルイ</t>
    </rPh>
    <phoneticPr fontId="4"/>
  </si>
  <si>
    <t>資本金（円）</t>
    <rPh sb="0" eb="3">
      <t>シホンキン</t>
    </rPh>
    <rPh sb="4" eb="5">
      <t>エン</t>
    </rPh>
    <phoneticPr fontId="4"/>
  </si>
  <si>
    <t>従業員数</t>
    <rPh sb="0" eb="2">
      <t>ジュウギョウ</t>
    </rPh>
    <rPh sb="2" eb="4">
      <t>インスウ</t>
    </rPh>
    <phoneticPr fontId="4"/>
  </si>
  <si>
    <t>金額</t>
  </si>
  <si>
    <t>（小計）</t>
  </si>
  <si>
    <t>設備費</t>
    <rPh sb="0" eb="3">
      <t>セツビヒ</t>
    </rPh>
    <phoneticPr fontId="4"/>
  </si>
  <si>
    <t>工事費</t>
  </si>
  <si>
    <t>合計</t>
  </si>
  <si>
    <t>消費税</t>
  </si>
  <si>
    <t>総計</t>
    <rPh sb="0" eb="2">
      <t>ソウケイ</t>
    </rPh>
    <phoneticPr fontId="4"/>
  </si>
  <si>
    <t>(単位：円）</t>
    <rPh sb="1" eb="3">
      <t>タンイ</t>
    </rPh>
    <rPh sb="4" eb="5">
      <t>エン</t>
    </rPh>
    <phoneticPr fontId="4"/>
  </si>
  <si>
    <t>補助金</t>
    <rPh sb="0" eb="3">
      <t>ホジョキン</t>
    </rPh>
    <phoneticPr fontId="4"/>
  </si>
  <si>
    <t>自己資金</t>
    <rPh sb="0" eb="2">
      <t>ジコ</t>
    </rPh>
    <rPh sb="2" eb="4">
      <t>シキン</t>
    </rPh>
    <phoneticPr fontId="4"/>
  </si>
  <si>
    <t>合計</t>
    <rPh sb="0" eb="2">
      <t>ゴウケイ</t>
    </rPh>
    <phoneticPr fontId="4"/>
  </si>
  <si>
    <t>小計</t>
    <rPh sb="0" eb="2">
      <t>ショウケイ</t>
    </rPh>
    <phoneticPr fontId="4"/>
  </si>
  <si>
    <t>その他</t>
    <rPh sb="2" eb="3">
      <t>タ</t>
    </rPh>
    <phoneticPr fontId="4"/>
  </si>
  <si>
    <t xml:space="preserve">情報通信機械器具製造業 </t>
    <phoneticPr fontId="23"/>
  </si>
  <si>
    <t xml:space="preserve">輸送用機械器具製造業 </t>
    <phoneticPr fontId="23"/>
  </si>
  <si>
    <t>ｔ／年</t>
    <phoneticPr fontId="4"/>
  </si>
  <si>
    <t xml:space="preserve">その他の製造業 </t>
    <phoneticPr fontId="23"/>
  </si>
  <si>
    <t xml:space="preserve">電気業 </t>
    <phoneticPr fontId="23"/>
  </si>
  <si>
    <t xml:space="preserve">ガス業 </t>
    <phoneticPr fontId="23"/>
  </si>
  <si>
    <t xml:space="preserve">熱供給業 </t>
    <phoneticPr fontId="23"/>
  </si>
  <si>
    <t xml:space="preserve">水道業 </t>
    <phoneticPr fontId="23"/>
  </si>
  <si>
    <t xml:space="preserve">通信業 </t>
    <phoneticPr fontId="23"/>
  </si>
  <si>
    <t xml:space="preserve">放送業 </t>
    <phoneticPr fontId="23"/>
  </si>
  <si>
    <t xml:space="preserve">情報サービス業 </t>
    <phoneticPr fontId="23"/>
  </si>
  <si>
    <t xml:space="preserve">インターネット付随サービス業 </t>
    <phoneticPr fontId="23"/>
  </si>
  <si>
    <t xml:space="preserve">映像・音声・文字情報制作業 </t>
    <phoneticPr fontId="23"/>
  </si>
  <si>
    <t xml:space="preserve">鉄道業 </t>
    <phoneticPr fontId="23"/>
  </si>
  <si>
    <t xml:space="preserve">道路旅客運送業 </t>
    <phoneticPr fontId="23"/>
  </si>
  <si>
    <t xml:space="preserve">道路貨物運送業 </t>
    <phoneticPr fontId="23"/>
  </si>
  <si>
    <t xml:space="preserve">水運業 </t>
    <phoneticPr fontId="23"/>
  </si>
  <si>
    <t xml:space="preserve">航空運輸業 </t>
    <phoneticPr fontId="23"/>
  </si>
  <si>
    <t xml:space="preserve">倉庫業 </t>
    <phoneticPr fontId="23"/>
  </si>
  <si>
    <t xml:space="preserve">運輸に附帯するサービス業 </t>
    <phoneticPr fontId="23"/>
  </si>
  <si>
    <t xml:space="preserve">郵便業（信書便事業を含む） </t>
    <phoneticPr fontId="23"/>
  </si>
  <si>
    <t xml:space="preserve">各種商品卸売業 </t>
    <phoneticPr fontId="23"/>
  </si>
  <si>
    <t xml:space="preserve">繊維・衣服等卸売業 </t>
    <phoneticPr fontId="23"/>
  </si>
  <si>
    <t xml:space="preserve">飲食料品卸売業 </t>
    <phoneticPr fontId="23"/>
  </si>
  <si>
    <t xml:space="preserve">建築材料、鉱物・金属材料等卸売業 </t>
    <phoneticPr fontId="23"/>
  </si>
  <si>
    <t xml:space="preserve">機械器具卸売業 </t>
    <phoneticPr fontId="23"/>
  </si>
  <si>
    <t xml:space="preserve">その他の卸売業 </t>
    <phoneticPr fontId="23"/>
  </si>
  <si>
    <t xml:space="preserve">各種商品小売業 </t>
    <phoneticPr fontId="23"/>
  </si>
  <si>
    <t xml:space="preserve">織物・衣服・身の回り品小売業 </t>
    <phoneticPr fontId="23"/>
  </si>
  <si>
    <t xml:space="preserve">飲食料品小売業 </t>
    <phoneticPr fontId="23"/>
  </si>
  <si>
    <t xml:space="preserve">機械器具小売業 </t>
    <phoneticPr fontId="23"/>
  </si>
  <si>
    <t xml:space="preserve">その他の小売業 </t>
    <phoneticPr fontId="23"/>
  </si>
  <si>
    <t xml:space="preserve">無店舗小売業 </t>
    <phoneticPr fontId="23"/>
  </si>
  <si>
    <t xml:space="preserve">銀行業 </t>
    <phoneticPr fontId="23"/>
  </si>
  <si>
    <t xml:space="preserve">協同組織金融業 </t>
    <phoneticPr fontId="23"/>
  </si>
  <si>
    <t xml:space="preserve">貸金業、クレジットカード業等非預金信用機関 </t>
    <phoneticPr fontId="23"/>
  </si>
  <si>
    <t xml:space="preserve">金融商品取引業、商品先物取引業 </t>
    <phoneticPr fontId="23"/>
  </si>
  <si>
    <t xml:space="preserve">補助的金融業等 </t>
    <phoneticPr fontId="23"/>
  </si>
  <si>
    <t xml:space="preserve">保険業（保険媒介代理業、保険サービス業を含む） </t>
    <phoneticPr fontId="23"/>
  </si>
  <si>
    <t xml:space="preserve">不動産取引業 </t>
    <phoneticPr fontId="23"/>
  </si>
  <si>
    <t xml:space="preserve">不動産賃貸業・管理業 </t>
    <phoneticPr fontId="23"/>
  </si>
  <si>
    <t xml:space="preserve">物品賃貸業 </t>
    <phoneticPr fontId="23"/>
  </si>
  <si>
    <t xml:space="preserve">学術・開発研究機関 </t>
    <phoneticPr fontId="23"/>
  </si>
  <si>
    <t xml:space="preserve">専門サービス業（他に分類されないもの） </t>
    <phoneticPr fontId="23"/>
  </si>
  <si>
    <t xml:space="preserve">広告業 </t>
    <phoneticPr fontId="23"/>
  </si>
  <si>
    <t xml:space="preserve">技術サービス業（他に分類されないもの） </t>
    <phoneticPr fontId="23"/>
  </si>
  <si>
    <t xml:space="preserve">宿泊業 </t>
    <phoneticPr fontId="23"/>
  </si>
  <si>
    <t xml:space="preserve">飲食店 </t>
    <phoneticPr fontId="23"/>
  </si>
  <si>
    <t xml:space="preserve">持ち帰り・配達飲食サービス業 </t>
    <phoneticPr fontId="23"/>
  </si>
  <si>
    <t xml:space="preserve">選択・利用・美容・浴場業 </t>
    <phoneticPr fontId="23"/>
  </si>
  <si>
    <t xml:space="preserve">その他の生活関連サービス業 </t>
    <phoneticPr fontId="23"/>
  </si>
  <si>
    <t xml:space="preserve">娯楽業 </t>
    <phoneticPr fontId="23"/>
  </si>
  <si>
    <t xml:space="preserve">学校教育 </t>
    <phoneticPr fontId="23"/>
  </si>
  <si>
    <t xml:space="preserve">その他の教育、学習支援業 </t>
    <phoneticPr fontId="23"/>
  </si>
  <si>
    <t xml:space="preserve">医療業 </t>
    <phoneticPr fontId="23"/>
  </si>
  <si>
    <t xml:space="preserve">保健衛生 </t>
    <phoneticPr fontId="23"/>
  </si>
  <si>
    <t xml:space="preserve">社会保険・社会福祉・介護事業 </t>
    <phoneticPr fontId="23"/>
  </si>
  <si>
    <t xml:space="preserve">郵便局 </t>
    <phoneticPr fontId="23"/>
  </si>
  <si>
    <t xml:space="preserve">協同組合（他に分類されないもの） </t>
    <phoneticPr fontId="23"/>
  </si>
  <si>
    <t xml:space="preserve">廃棄物処理業 </t>
    <phoneticPr fontId="23"/>
  </si>
  <si>
    <t xml:space="preserve">Ｒ サービス業（他に分類されな いもの） </t>
    <phoneticPr fontId="23"/>
  </si>
  <si>
    <t xml:space="preserve">自動車整備業 </t>
    <phoneticPr fontId="23"/>
  </si>
  <si>
    <t xml:space="preserve">機械等修理業（別掲を除く） </t>
    <phoneticPr fontId="23"/>
  </si>
  <si>
    <t xml:space="preserve">職業紹介・労働者派遣業 </t>
    <phoneticPr fontId="23"/>
  </si>
  <si>
    <t xml:space="preserve">その他の事業サービス業 </t>
    <phoneticPr fontId="23"/>
  </si>
  <si>
    <t xml:space="preserve">政治・経済・文化団体 </t>
    <phoneticPr fontId="23"/>
  </si>
  <si>
    <t xml:space="preserve">宗教 </t>
    <phoneticPr fontId="23"/>
  </si>
  <si>
    <t xml:space="preserve">その他のサービス業 </t>
    <phoneticPr fontId="23"/>
  </si>
  <si>
    <t xml:space="preserve">外国公務 </t>
    <phoneticPr fontId="23"/>
  </si>
  <si>
    <t xml:space="preserve">国家公務 </t>
    <phoneticPr fontId="23"/>
  </si>
  <si>
    <t xml:space="preserve">Ｓ 公務（他に分類されるものを 除く） </t>
    <phoneticPr fontId="23"/>
  </si>
  <si>
    <t xml:space="preserve">地方公務 </t>
    <phoneticPr fontId="23"/>
  </si>
  <si>
    <t xml:space="preserve">分類不能の産業 </t>
    <phoneticPr fontId="23"/>
  </si>
  <si>
    <t>中分類 ｺｰﾄﾞ</t>
    <rPh sb="0" eb="3">
      <t>チュウブンルイ</t>
    </rPh>
    <phoneticPr fontId="23"/>
  </si>
  <si>
    <t xml:space="preserve">大分類 </t>
  </si>
  <si>
    <t xml:space="preserve">Ａ 農業、林業 </t>
  </si>
  <si>
    <t xml:space="preserve">Ｂ 漁業 </t>
  </si>
  <si>
    <t xml:space="preserve">Ｄ 建設業 </t>
  </si>
  <si>
    <t xml:space="preserve">Ｅ 製造業 </t>
  </si>
  <si>
    <t>新規</t>
    <rPh sb="0" eb="2">
      <t>シンキ</t>
    </rPh>
    <phoneticPr fontId="4"/>
  </si>
  <si>
    <t>継続</t>
    <rPh sb="0" eb="2">
      <t>ケイゾク</t>
    </rPh>
    <phoneticPr fontId="4"/>
  </si>
  <si>
    <t xml:space="preserve">Ｆ 電気・ガス・熱供給・水道業 </t>
  </si>
  <si>
    <t xml:space="preserve">Ｇ 情報通信業 </t>
  </si>
  <si>
    <t xml:space="preserve">Ｈ 運輸業、郵便業 </t>
  </si>
  <si>
    <t xml:space="preserve">Ｉ 卸売・小売業 </t>
  </si>
  <si>
    <t xml:space="preserve">Ｊ 金融業・保険業 </t>
  </si>
  <si>
    <t xml:space="preserve">Ｋ 不動産業、物品賃貸業 </t>
  </si>
  <si>
    <t xml:space="preserve">Ｌ 学術研究、専門・技術サービ </t>
  </si>
  <si>
    <t xml:space="preserve">Ｍ 宿泊業、飲食サービス業 </t>
  </si>
  <si>
    <t xml:space="preserve">Ｎ 生活関連サービス業、娯楽業 </t>
  </si>
  <si>
    <t xml:space="preserve">Ｏ 教育、学習支援業 </t>
  </si>
  <si>
    <t xml:space="preserve">Ｐ 医療、福祉 </t>
  </si>
  <si>
    <t xml:space="preserve">Ｑ 複合サービス事業 </t>
  </si>
  <si>
    <t xml:space="preserve">Ｔ 分類不能の産業 </t>
  </si>
  <si>
    <t xml:space="preserve">中分類 </t>
    <phoneticPr fontId="23"/>
  </si>
  <si>
    <t xml:space="preserve">農業 </t>
    <phoneticPr fontId="23"/>
  </si>
  <si>
    <t xml:space="preserve">林業 </t>
    <phoneticPr fontId="23"/>
  </si>
  <si>
    <t xml:space="preserve">漁業 </t>
    <phoneticPr fontId="23"/>
  </si>
  <si>
    <t xml:space="preserve">水産養殖業 </t>
    <phoneticPr fontId="23"/>
  </si>
  <si>
    <t xml:space="preserve">鉱業、採石業、砂利採取業 </t>
    <phoneticPr fontId="23"/>
  </si>
  <si>
    <t xml:space="preserve">Ｃ 鉱業、採石業、砂利採取業 </t>
    <phoneticPr fontId="23"/>
  </si>
  <si>
    <t xml:space="preserve">総合工事業 </t>
    <phoneticPr fontId="23"/>
  </si>
  <si>
    <t xml:space="preserve">職別工事業（設備工事業を除く） </t>
    <phoneticPr fontId="23"/>
  </si>
  <si>
    <t>バイオマス熱供給設備</t>
    <phoneticPr fontId="4"/>
  </si>
  <si>
    <t xml:space="preserve">設備工事業 </t>
    <phoneticPr fontId="23"/>
  </si>
  <si>
    <t>コージェネレーション(熱電併給)</t>
    <phoneticPr fontId="4"/>
  </si>
  <si>
    <t xml:space="preserve">食料品製造業 </t>
    <phoneticPr fontId="23"/>
  </si>
  <si>
    <t xml:space="preserve">飲料・たばこ・飼料製造業 </t>
    <phoneticPr fontId="23"/>
  </si>
  <si>
    <t>蒸気タービン</t>
    <phoneticPr fontId="4"/>
  </si>
  <si>
    <t xml:space="preserve">繊維工業 </t>
    <phoneticPr fontId="23"/>
  </si>
  <si>
    <t>ガスエンジン</t>
    <phoneticPr fontId="4"/>
  </si>
  <si>
    <t xml:space="preserve">木材・木製品製造業（家具を除く） </t>
    <phoneticPr fontId="23"/>
  </si>
  <si>
    <t xml:space="preserve">家具・装備品製造業 </t>
    <phoneticPr fontId="23"/>
  </si>
  <si>
    <t>Kl</t>
    <phoneticPr fontId="4"/>
  </si>
  <si>
    <t xml:space="preserve">パルプ・紙・紙加工品製造業 </t>
    <phoneticPr fontId="23"/>
  </si>
  <si>
    <t>ｔ</t>
    <phoneticPr fontId="4"/>
  </si>
  <si>
    <t xml:space="preserve">印刷・同関連業 </t>
    <phoneticPr fontId="23"/>
  </si>
  <si>
    <t>MWh</t>
    <phoneticPr fontId="4"/>
  </si>
  <si>
    <t xml:space="preserve">化学工業 </t>
    <phoneticPr fontId="23"/>
  </si>
  <si>
    <t>千N㎥</t>
    <phoneticPr fontId="4"/>
  </si>
  <si>
    <t xml:space="preserve">石油製品・石炭製品製造業 </t>
    <phoneticPr fontId="23"/>
  </si>
  <si>
    <t xml:space="preserve">プラスチック製品製造業（別掲を除く） </t>
    <phoneticPr fontId="23"/>
  </si>
  <si>
    <t>メタン発酵</t>
    <phoneticPr fontId="4"/>
  </si>
  <si>
    <t xml:space="preserve">ゴム製品製造業 </t>
    <phoneticPr fontId="23"/>
  </si>
  <si>
    <t>メタン発酵方式以外</t>
    <phoneticPr fontId="4"/>
  </si>
  <si>
    <t xml:space="preserve">なめし革・同製品・毛皮製造業 </t>
    <phoneticPr fontId="23"/>
  </si>
  <si>
    <t xml:space="preserve">窯業・土石製品製造業 </t>
    <phoneticPr fontId="23"/>
  </si>
  <si>
    <t>バイオエタノール製造</t>
    <phoneticPr fontId="4"/>
  </si>
  <si>
    <t xml:space="preserve">鉄鋼業 </t>
    <phoneticPr fontId="23"/>
  </si>
  <si>
    <t>バイオディーゼル燃料製造</t>
    <phoneticPr fontId="4"/>
  </si>
  <si>
    <t xml:space="preserve">非鉄金属製造業 </t>
    <phoneticPr fontId="23"/>
  </si>
  <si>
    <t xml:space="preserve">金属製品製造業 </t>
    <phoneticPr fontId="23"/>
  </si>
  <si>
    <t>固体</t>
    <phoneticPr fontId="4"/>
  </si>
  <si>
    <t xml:space="preserve">はん用機械器具製造業 </t>
    <phoneticPr fontId="23"/>
  </si>
  <si>
    <t>液体</t>
    <phoneticPr fontId="4"/>
  </si>
  <si>
    <t xml:space="preserve">生産用機械器具製造業 </t>
    <phoneticPr fontId="23"/>
  </si>
  <si>
    <t>気体</t>
    <phoneticPr fontId="4"/>
  </si>
  <si>
    <t xml:space="preserve">業務用機械器具製造業 </t>
    <phoneticPr fontId="23"/>
  </si>
  <si>
    <t xml:space="preserve">電子部品・デバイス・電子回路製造業 </t>
    <phoneticPr fontId="23"/>
  </si>
  <si>
    <t xml:space="preserve">電気機械器具製造業 </t>
    <phoneticPr fontId="23"/>
  </si>
  <si>
    <t>N㎥／年</t>
    <phoneticPr fontId="4"/>
  </si>
  <si>
    <t>補助対象経費</t>
    <rPh sb="0" eb="2">
      <t>ホジョ</t>
    </rPh>
    <rPh sb="2" eb="4">
      <t>タイショウ</t>
    </rPh>
    <rPh sb="4" eb="6">
      <t>ケイヒ</t>
    </rPh>
    <phoneticPr fontId="4"/>
  </si>
  <si>
    <t>補助金申請額</t>
    <rPh sb="0" eb="3">
      <t>ホジョキン</t>
    </rPh>
    <rPh sb="3" eb="6">
      <t>シンセイガク</t>
    </rPh>
    <phoneticPr fontId="4"/>
  </si>
  <si>
    <t>合　計</t>
    <rPh sb="0" eb="1">
      <t>ゴウ</t>
    </rPh>
    <rPh sb="2" eb="3">
      <t>ケイ</t>
    </rPh>
    <phoneticPr fontId="4"/>
  </si>
  <si>
    <t>フリガナ</t>
    <phoneticPr fontId="4"/>
  </si>
  <si>
    <t>業種</t>
    <phoneticPr fontId="4"/>
  </si>
  <si>
    <t>補助率</t>
  </si>
  <si>
    <t>備考</t>
  </si>
  <si>
    <t>新築</t>
    <rPh sb="0" eb="2">
      <t>シンチク</t>
    </rPh>
    <phoneticPr fontId="4"/>
  </si>
  <si>
    <t>既築</t>
    <rPh sb="0" eb="1">
      <t>キ</t>
    </rPh>
    <rPh sb="1" eb="2">
      <t>チク</t>
    </rPh>
    <phoneticPr fontId="4"/>
  </si>
  <si>
    <t>備考</t>
    <rPh sb="0" eb="2">
      <t>ビコウ</t>
    </rPh>
    <phoneticPr fontId="4"/>
  </si>
  <si>
    <t>交付決定</t>
    <rPh sb="0" eb="2">
      <t>コウフ</t>
    </rPh>
    <rPh sb="2" eb="4">
      <t>ケッテイ</t>
    </rPh>
    <phoneticPr fontId="3"/>
  </si>
  <si>
    <t>検収</t>
    <rPh sb="0" eb="2">
      <t>ケンシュウ</t>
    </rPh>
    <phoneticPr fontId="3"/>
  </si>
  <si>
    <t>設備購入</t>
    <rPh sb="0" eb="2">
      <t>セツビ</t>
    </rPh>
    <rPh sb="2" eb="4">
      <t>コウニュウ</t>
    </rPh>
    <phoneticPr fontId="3"/>
  </si>
  <si>
    <t>項　　目</t>
    <rPh sb="0" eb="1">
      <t>コウ</t>
    </rPh>
    <rPh sb="3" eb="4">
      <t>メ</t>
    </rPh>
    <phoneticPr fontId="3"/>
  </si>
  <si>
    <t>Ｎｏ</t>
    <phoneticPr fontId="4"/>
  </si>
  <si>
    <t>メーカー</t>
    <phoneticPr fontId="4"/>
  </si>
  <si>
    <t>数量</t>
  </si>
  <si>
    <t>ファイリング例</t>
    <rPh sb="6" eb="7">
      <t>レイ</t>
    </rPh>
    <phoneticPr fontId="4"/>
  </si>
  <si>
    <t>住所</t>
    <rPh sb="0" eb="2">
      <t>ジュウショ</t>
    </rPh>
    <phoneticPr fontId="3"/>
  </si>
  <si>
    <t>フリガナ</t>
    <phoneticPr fontId="3"/>
  </si>
  <si>
    <t>所属部署名</t>
    <rPh sb="0" eb="2">
      <t>ショゾク</t>
    </rPh>
    <rPh sb="2" eb="4">
      <t>ブショ</t>
    </rPh>
    <rPh sb="4" eb="5">
      <t>メイ</t>
    </rPh>
    <phoneticPr fontId="3"/>
  </si>
  <si>
    <t>電子メールアドレス</t>
    <rPh sb="0" eb="2">
      <t>デンシ</t>
    </rPh>
    <phoneticPr fontId="3"/>
  </si>
  <si>
    <t>電話番号</t>
    <rPh sb="0" eb="2">
      <t>デンワ</t>
    </rPh>
    <rPh sb="2" eb="4">
      <t>バンゴウ</t>
    </rPh>
    <phoneticPr fontId="3"/>
  </si>
  <si>
    <t>FAX番号</t>
    <rPh sb="3" eb="5">
      <t>バンゴウ</t>
    </rPh>
    <phoneticPr fontId="3"/>
  </si>
  <si>
    <t>事業実施に関連する事項</t>
    <rPh sb="0" eb="2">
      <t>ジギョウ</t>
    </rPh>
    <rPh sb="2" eb="4">
      <t>ジッシ</t>
    </rPh>
    <rPh sb="5" eb="7">
      <t>カンレン</t>
    </rPh>
    <rPh sb="9" eb="11">
      <t>ジコウ</t>
    </rPh>
    <phoneticPr fontId="4"/>
  </si>
  <si>
    <t>項目</t>
    <rPh sb="0" eb="2">
      <t>コウモク</t>
    </rPh>
    <phoneticPr fontId="3"/>
  </si>
  <si>
    <t>環境に関する調査等</t>
    <rPh sb="0" eb="2">
      <t>カンキョウ</t>
    </rPh>
    <rPh sb="3" eb="4">
      <t>カン</t>
    </rPh>
    <rPh sb="6" eb="8">
      <t>チョウサ</t>
    </rPh>
    <rPh sb="8" eb="9">
      <t>トウ</t>
    </rPh>
    <phoneticPr fontId="3"/>
  </si>
  <si>
    <t>地元調整</t>
    <rPh sb="0" eb="2">
      <t>ジモト</t>
    </rPh>
    <rPh sb="2" eb="4">
      <t>チョウセイ</t>
    </rPh>
    <phoneticPr fontId="3"/>
  </si>
  <si>
    <t>法規制に係る許認可</t>
    <rPh sb="0" eb="1">
      <t>ホウ</t>
    </rPh>
    <rPh sb="1" eb="3">
      <t>キセイ</t>
    </rPh>
    <rPh sb="4" eb="5">
      <t>カカ</t>
    </rPh>
    <rPh sb="6" eb="9">
      <t>キョニンカ</t>
    </rPh>
    <phoneticPr fontId="3"/>
  </si>
  <si>
    <t>その他</t>
    <rPh sb="2" eb="3">
      <t>タ</t>
    </rPh>
    <phoneticPr fontId="3"/>
  </si>
  <si>
    <t>提出書類名</t>
    <rPh sb="0" eb="2">
      <t>テイシュツ</t>
    </rPh>
    <rPh sb="2" eb="4">
      <t>ショルイ</t>
    </rPh>
    <rPh sb="4" eb="5">
      <t>メイ</t>
    </rPh>
    <phoneticPr fontId="3"/>
  </si>
  <si>
    <t>書式</t>
    <rPh sb="0" eb="2">
      <t>ショシキ</t>
    </rPh>
    <phoneticPr fontId="3"/>
  </si>
  <si>
    <t>設備導入事業経費の配分</t>
    <rPh sb="0" eb="2">
      <t>セツビ</t>
    </rPh>
    <rPh sb="2" eb="4">
      <t>ドウニュウ</t>
    </rPh>
    <rPh sb="4" eb="6">
      <t>ジギョウ</t>
    </rPh>
    <rPh sb="6" eb="8">
      <t>ケイヒ</t>
    </rPh>
    <rPh sb="9" eb="11">
      <t>ハイブン</t>
    </rPh>
    <phoneticPr fontId="3"/>
  </si>
  <si>
    <t>備考</t>
    <rPh sb="0" eb="2">
      <t>ビコウ</t>
    </rPh>
    <phoneticPr fontId="3"/>
  </si>
  <si>
    <t>交付申請書</t>
    <rPh sb="0" eb="2">
      <t>コウフ</t>
    </rPh>
    <rPh sb="2" eb="4">
      <t>シンセイ</t>
    </rPh>
    <rPh sb="4" eb="5">
      <t>ショ</t>
    </rPh>
    <phoneticPr fontId="3"/>
  </si>
  <si>
    <t>実施計画書</t>
    <rPh sb="0" eb="2">
      <t>ジッシ</t>
    </rPh>
    <rPh sb="2" eb="5">
      <t>ケイカクショ</t>
    </rPh>
    <phoneticPr fontId="3"/>
  </si>
  <si>
    <t>添付資料</t>
    <rPh sb="0" eb="2">
      <t>テンプ</t>
    </rPh>
    <rPh sb="2" eb="4">
      <t>シリョウ</t>
    </rPh>
    <phoneticPr fontId="3"/>
  </si>
  <si>
    <t>補助事業に要する経費</t>
    <rPh sb="0" eb="2">
      <t>ホジョ</t>
    </rPh>
    <phoneticPr fontId="3"/>
  </si>
  <si>
    <t>補助事業経費の</t>
    <rPh sb="0" eb="2">
      <t>ホジョ</t>
    </rPh>
    <rPh sb="2" eb="4">
      <t>ジギョウ</t>
    </rPh>
    <rPh sb="4" eb="6">
      <t>ケイヒ</t>
    </rPh>
    <phoneticPr fontId="3"/>
  </si>
  <si>
    <t>区分</t>
    <rPh sb="0" eb="2">
      <t>クブン</t>
    </rPh>
    <phoneticPr fontId="3"/>
  </si>
  <si>
    <t>内訳</t>
    <rPh sb="0" eb="2">
      <t>ウチワケ</t>
    </rPh>
    <phoneticPr fontId="3"/>
  </si>
  <si>
    <t>見積書番号</t>
    <rPh sb="0" eb="2">
      <t>ミツモリ</t>
    </rPh>
    <rPh sb="2" eb="3">
      <t>ショ</t>
    </rPh>
    <rPh sb="3" eb="5">
      <t>バンゴウ</t>
    </rPh>
    <phoneticPr fontId="3"/>
  </si>
  <si>
    <t>国庫以外の
補助金</t>
    <rPh sb="0" eb="2">
      <t>コッコ</t>
    </rPh>
    <rPh sb="2" eb="4">
      <t>イガイ</t>
    </rPh>
    <rPh sb="6" eb="9">
      <t>ホジョキン</t>
    </rPh>
    <phoneticPr fontId="4"/>
  </si>
  <si>
    <t>バイオマス発電設備</t>
    <rPh sb="5" eb="7">
      <t>ハツデン</t>
    </rPh>
    <rPh sb="7" eb="9">
      <t>セツビ</t>
    </rPh>
    <phoneticPr fontId="3"/>
  </si>
  <si>
    <t>設備内訳</t>
    <rPh sb="0" eb="2">
      <t>セツビ</t>
    </rPh>
    <rPh sb="2" eb="4">
      <t>ウチワケ</t>
    </rPh>
    <phoneticPr fontId="4"/>
  </si>
  <si>
    <t>設備種別</t>
    <rPh sb="0" eb="2">
      <t>セツビ</t>
    </rPh>
    <rPh sb="2" eb="4">
      <t>シュベツ</t>
    </rPh>
    <phoneticPr fontId="4"/>
  </si>
  <si>
    <t>設備名称</t>
    <rPh sb="0" eb="2">
      <t>セツビ</t>
    </rPh>
    <rPh sb="2" eb="4">
      <t>メイショウ</t>
    </rPh>
    <phoneticPr fontId="3"/>
  </si>
  <si>
    <t>事業者名</t>
    <rPh sb="0" eb="3">
      <t>ジギョウシャ</t>
    </rPh>
    <rPh sb="3" eb="4">
      <t>メイ</t>
    </rPh>
    <phoneticPr fontId="3"/>
  </si>
  <si>
    <t>見積依頼</t>
    <rPh sb="0" eb="2">
      <t>ミツモリ</t>
    </rPh>
    <rPh sb="2" eb="4">
      <t>イライ</t>
    </rPh>
    <phoneticPr fontId="3"/>
  </si>
  <si>
    <t>契約に関する社内稟議</t>
    <rPh sb="0" eb="2">
      <t>ケイヤク</t>
    </rPh>
    <rPh sb="3" eb="4">
      <t>カン</t>
    </rPh>
    <rPh sb="6" eb="8">
      <t>シャナイ</t>
    </rPh>
    <rPh sb="8" eb="10">
      <t>リンギ</t>
    </rPh>
    <phoneticPr fontId="3"/>
  </si>
  <si>
    <t>契約締結</t>
    <rPh sb="0" eb="2">
      <t>ケイヤク</t>
    </rPh>
    <rPh sb="2" eb="4">
      <t>テイケツ</t>
    </rPh>
    <phoneticPr fontId="3"/>
  </si>
  <si>
    <t>4月</t>
    <rPh sb="1" eb="2">
      <t>ガツ</t>
    </rPh>
    <phoneticPr fontId="3"/>
  </si>
  <si>
    <t>5月</t>
    <rPh sb="1" eb="2">
      <t>ガツ</t>
    </rPh>
    <phoneticPr fontId="3"/>
  </si>
  <si>
    <t>6月</t>
    <rPh sb="1" eb="2">
      <t>ガツ</t>
    </rPh>
    <phoneticPr fontId="3"/>
  </si>
  <si>
    <t>7月</t>
    <rPh sb="1" eb="2">
      <t>ガツ</t>
    </rPh>
    <phoneticPr fontId="3"/>
  </si>
  <si>
    <t>8月</t>
    <rPh sb="1" eb="2">
      <t>ガツ</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</si>
  <si>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</si>
  <si>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</si>
  <si>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</si>
  <si>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</si>
  <si>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</si>
  <si>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</si>
  <si>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rPh sb="1" eb="2">
      <t>ガツ</t>
    </rPh>
    <phoneticPr fontId="3"/>
  </si>
  <si>
    <t>補助事業に要する経費</t>
    <rPh sb="0" eb="2">
      <t>ホジョ</t>
    </rPh>
    <rPh sb="2" eb="4">
      <t>ジギョウ</t>
    </rPh>
    <rPh sb="5" eb="6">
      <t>ヨウ</t>
    </rPh>
    <rPh sb="8" eb="10">
      <t>ケイヒ</t>
    </rPh>
    <phoneticPr fontId="4"/>
  </si>
  <si>
    <t>内容詳細</t>
    <rPh sb="0" eb="2">
      <t>ナイヨウ</t>
    </rPh>
    <rPh sb="2" eb="4">
      <t>ショウサイ</t>
    </rPh>
    <phoneticPr fontId="3"/>
  </si>
  <si>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3"/>
  </si>
  <si>
    <t>事業実施期間</t>
    <rPh sb="0" eb="2">
      <t>ジギョウ</t>
    </rPh>
    <rPh sb="2" eb="4">
      <t>ジッシ</t>
    </rPh>
    <rPh sb="4" eb="6">
      <t>キカン</t>
    </rPh>
    <phoneticPr fontId="4"/>
  </si>
  <si>
    <t>～</t>
    <phoneticPr fontId="3"/>
  </si>
  <si>
    <t>補助事業の
目的及び内容</t>
    <rPh sb="0" eb="2">
      <t>ホジョ</t>
    </rPh>
    <rPh sb="2" eb="4">
      <t>ジギョウ</t>
    </rPh>
    <rPh sb="6" eb="8">
      <t>モクテキ</t>
    </rPh>
    <rPh sb="8" eb="9">
      <t>オヨ</t>
    </rPh>
    <rPh sb="10" eb="12">
      <t>ナイヨウ</t>
    </rPh>
    <phoneticPr fontId="4"/>
  </si>
  <si>
    <t>事業計画</t>
    <rPh sb="0" eb="2">
      <t>ジギョウ</t>
    </rPh>
    <rPh sb="2" eb="4">
      <t>ケイカク</t>
    </rPh>
    <phoneticPr fontId="4"/>
  </si>
  <si>
    <t>（別紙３）</t>
    <rPh sb="1" eb="3">
      <t>ベッシ</t>
    </rPh>
    <phoneticPr fontId="3"/>
  </si>
  <si>
    <t>役 員 名 簿</t>
    <rPh sb="0" eb="1">
      <t>ヤク</t>
    </rPh>
    <rPh sb="2" eb="3">
      <t>イン</t>
    </rPh>
    <rPh sb="4" eb="5">
      <t>ナ</t>
    </rPh>
    <rPh sb="6" eb="7">
      <t>ボ</t>
    </rPh>
    <phoneticPr fontId="4"/>
  </si>
  <si>
    <t>氏名カナ</t>
  </si>
  <si>
    <t>氏名漢字</t>
  </si>
  <si>
    <t>生年月日</t>
  </si>
  <si>
    <t>性別</t>
  </si>
  <si>
    <t>会社名</t>
  </si>
  <si>
    <t>役職名</t>
  </si>
  <si>
    <t>和暦</t>
  </si>
  <si>
    <t>年</t>
  </si>
  <si>
    <t>月</t>
  </si>
  <si>
    <t>日</t>
  </si>
  <si>
    <t>都道府県</t>
    <rPh sb="0" eb="4">
      <t>トドウフケン</t>
    </rPh>
    <phoneticPr fontId="3"/>
  </si>
  <si>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</si>
  <si>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</si>
  <si>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</si>
  <si>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</si>
  <si>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</si>
  <si>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</si>
  <si>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</si>
  <si>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</si>
  <si>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</si>
  <si>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</si>
  <si>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</si>
  <si>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</si>
  <si>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</si>
  <si>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</si>
  <si>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</si>
  <si>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</si>
  <si>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</si>
  <si>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</si>
  <si>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</si>
  <si>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</si>
  <si>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</si>
  <si>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</si>
  <si>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</si>
  <si>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</si>
  <si>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</si>
  <si>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</si>
  <si>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</si>
  <si>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</si>
  <si>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</si>
  <si>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</si>
  <si>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</si>
  <si>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</si>
  <si>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</si>
  <si>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</si>
  <si>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</si>
  <si>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</si>
  <si>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</si>
  <si>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</si>
  <si>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</si>
  <si>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</si>
  <si>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</si>
  <si>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</si>
  <si>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</si>
  <si>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</si>
  <si>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</si>
  <si>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</si>
  <si>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</si>
  <si>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・一つの設備種別に複数の型式がある場合は、設備名称に各々記入してください。</t>
    <rPh sb="1" eb="2">
      <t>ヒト</t>
    </rPh>
    <rPh sb="4" eb="6">
      <t>セツビ</t>
    </rPh>
    <rPh sb="6" eb="8">
      <t>シュベツ</t>
    </rPh>
    <rPh sb="9" eb="11">
      <t>フクスウ</t>
    </rPh>
    <rPh sb="12" eb="14">
      <t>カタシキ</t>
    </rPh>
    <rPh sb="17" eb="19">
      <t>バアイ</t>
    </rPh>
    <rPh sb="21" eb="23">
      <t>セツビ</t>
    </rPh>
    <rPh sb="23" eb="25">
      <t>メイショウ</t>
    </rPh>
    <rPh sb="26" eb="28">
      <t>オノオノ</t>
    </rPh>
    <rPh sb="28" eb="30">
      <t>キニュウ</t>
    </rPh>
    <phoneticPr fontId="4"/>
  </si>
  <si>
    <t>・設備名称の項目を増やす場合は、適宜、エクセルの行を増やしてください。</t>
    <rPh sb="1" eb="3">
      <t>セツビ</t>
    </rPh>
    <rPh sb="3" eb="5">
      <t>メイショウ</t>
    </rPh>
    <rPh sb="6" eb="8">
      <t>コウモク</t>
    </rPh>
    <rPh sb="9" eb="10">
      <t>フ</t>
    </rPh>
    <rPh sb="12" eb="14">
      <t>バアイ</t>
    </rPh>
    <phoneticPr fontId="4"/>
  </si>
  <si>
    <t>△</t>
  </si>
  <si>
    <t>○</t>
  </si>
  <si>
    <t>提出</t>
    <rPh sb="0" eb="2">
      <t>テイシュツ</t>
    </rPh>
    <phoneticPr fontId="3"/>
  </si>
  <si>
    <t>◆実施計画書等（Excel書式）の作成手順</t>
    <rPh sb="1" eb="3">
      <t>ジッシ</t>
    </rPh>
    <rPh sb="3" eb="6">
      <t>ケイカクショ</t>
    </rPh>
    <rPh sb="6" eb="7">
      <t>トウ</t>
    </rPh>
    <rPh sb="13" eb="15">
      <t>ショシキ</t>
    </rPh>
    <rPh sb="17" eb="19">
      <t>サクセイ</t>
    </rPh>
    <rPh sb="19" eb="21">
      <t>テジュン</t>
    </rPh>
    <phoneticPr fontId="4"/>
  </si>
  <si>
    <t>入力するセルの凡例を下記に示します。セル色が [黄色表示のセル] 及び[オレンジ色表示のセル]に入力してください。</t>
    <rPh sb="0" eb="2">
      <t>ニュウリョク</t>
    </rPh>
    <rPh sb="7" eb="9">
      <t>ハンレイ</t>
    </rPh>
    <rPh sb="10" eb="12">
      <t>カキ</t>
    </rPh>
    <rPh sb="13" eb="14">
      <t>シメ</t>
    </rPh>
    <rPh sb="33" eb="34">
      <t>オヨ</t>
    </rPh>
    <rPh sb="40" eb="41">
      <t>イロ</t>
    </rPh>
    <rPh sb="41" eb="43">
      <t>ヒョウジ</t>
    </rPh>
    <rPh sb="48" eb="50">
      <t>ニュウリョク</t>
    </rPh>
    <phoneticPr fontId="4"/>
  </si>
  <si>
    <t>[水色表示のセル]は入力された情報に基づいて自動計算、コメントが反映されるセルです。編集・削除はしないでください。</t>
    <rPh sb="1" eb="3">
      <t>ミズイロ</t>
    </rPh>
    <rPh sb="3" eb="5">
      <t>ヒョウジ</t>
    </rPh>
    <rPh sb="10" eb="12">
      <t>ニュウリョク</t>
    </rPh>
    <rPh sb="15" eb="17">
      <t>ジョウホウ</t>
    </rPh>
    <rPh sb="18" eb="19">
      <t>モト</t>
    </rPh>
    <rPh sb="22" eb="24">
      <t>ジドウ</t>
    </rPh>
    <rPh sb="24" eb="26">
      <t>ケイサン</t>
    </rPh>
    <rPh sb="32" eb="34">
      <t>ハンエイ</t>
    </rPh>
    <rPh sb="42" eb="44">
      <t>ヘンシュウ</t>
    </rPh>
    <rPh sb="45" eb="47">
      <t>サクジョ</t>
    </rPh>
    <phoneticPr fontId="4"/>
  </si>
  <si>
    <t>ただし、自動計算された内容が適切ではない場合は、適宜上書きをしてください。（保護がかかっている場合は保護を解除してください）</t>
    <rPh sb="4" eb="6">
      <t>ジドウ</t>
    </rPh>
    <rPh sb="6" eb="8">
      <t>ケイサン</t>
    </rPh>
    <rPh sb="11" eb="13">
      <t>ナイヨウ</t>
    </rPh>
    <rPh sb="14" eb="16">
      <t>テキセツ</t>
    </rPh>
    <rPh sb="20" eb="22">
      <t>バアイ</t>
    </rPh>
    <rPh sb="24" eb="26">
      <t>テキギ</t>
    </rPh>
    <rPh sb="26" eb="28">
      <t>ウワガ</t>
    </rPh>
    <rPh sb="38" eb="40">
      <t>ホゴ</t>
    </rPh>
    <rPh sb="47" eb="49">
      <t>バアイ</t>
    </rPh>
    <rPh sb="50" eb="52">
      <t>ホゴ</t>
    </rPh>
    <rPh sb="53" eb="55">
      <t>カイジョ</t>
    </rPh>
    <phoneticPr fontId="4"/>
  </si>
  <si>
    <t>・入力するセルの凡例（各シ－ト共通）</t>
    <rPh sb="1" eb="3">
      <t>ニュウリョク</t>
    </rPh>
    <rPh sb="8" eb="10">
      <t>ハンレイ</t>
    </rPh>
    <rPh sb="11" eb="12">
      <t>カク</t>
    </rPh>
    <rPh sb="15" eb="17">
      <t>キョウツウ</t>
    </rPh>
    <phoneticPr fontId="4"/>
  </si>
  <si>
    <t>　：必要情報を入力してください。</t>
    <rPh sb="2" eb="4">
      <t>ヒツヨウ</t>
    </rPh>
    <rPh sb="4" eb="6">
      <t>ジョウホウ</t>
    </rPh>
    <rPh sb="7" eb="9">
      <t>ニュウリョク</t>
    </rPh>
    <phoneticPr fontId="4"/>
  </si>
  <si>
    <t>　：プルダウンリストから選択してください。</t>
    <rPh sb="12" eb="14">
      <t>センタク</t>
    </rPh>
    <phoneticPr fontId="4"/>
  </si>
  <si>
    <t>　：入力された情報から自動的に計算されます。不都合が生じる場合は、適宜修正してください。</t>
    <rPh sb="2" eb="4">
      <t>ニュウリョク</t>
    </rPh>
    <rPh sb="7" eb="9">
      <t>ジョウホウ</t>
    </rPh>
    <rPh sb="11" eb="14">
      <t>ジドウテキ</t>
    </rPh>
    <rPh sb="15" eb="17">
      <t>ケイサン</t>
    </rPh>
    <rPh sb="22" eb="25">
      <t>フツゴウ</t>
    </rPh>
    <rPh sb="26" eb="27">
      <t>ショウ</t>
    </rPh>
    <rPh sb="29" eb="31">
      <t>バアイ</t>
    </rPh>
    <rPh sb="33" eb="35">
      <t>テキギ</t>
    </rPh>
    <rPh sb="35" eb="37">
      <t>シュウセイ</t>
    </rPh>
    <phoneticPr fontId="4"/>
  </si>
  <si>
    <t>以下、自由な順番で書類を作成いただいて構いませんが、必要事項が入力されないと完成しない書類があります。</t>
    <rPh sb="0" eb="2">
      <t>イカ</t>
    </rPh>
    <rPh sb="3" eb="5">
      <t>ジユウ</t>
    </rPh>
    <rPh sb="6" eb="8">
      <t>ジュンバン</t>
    </rPh>
    <rPh sb="9" eb="11">
      <t>ショルイ</t>
    </rPh>
    <rPh sb="12" eb="14">
      <t>サクセイ</t>
    </rPh>
    <rPh sb="19" eb="20">
      <t>カマ</t>
    </rPh>
    <rPh sb="26" eb="28">
      <t>ヒツヨウ</t>
    </rPh>
    <rPh sb="28" eb="30">
      <t>ジコウ</t>
    </rPh>
    <rPh sb="31" eb="33">
      <t>ニュウリョク</t>
    </rPh>
    <rPh sb="38" eb="40">
      <t>カンセイ</t>
    </rPh>
    <rPh sb="43" eb="45">
      <t>ショルイ</t>
    </rPh>
    <phoneticPr fontId="3"/>
  </si>
  <si>
    <t>書類の提出前には、記載された内容が正しいものであることを必ずご確認ください。</t>
    <rPh sb="0" eb="2">
      <t>ショルイ</t>
    </rPh>
    <rPh sb="3" eb="5">
      <t>テイシュツ</t>
    </rPh>
    <rPh sb="5" eb="6">
      <t>マエ</t>
    </rPh>
    <rPh sb="9" eb="11">
      <t>キサイ</t>
    </rPh>
    <rPh sb="14" eb="16">
      <t>ナイヨウ</t>
    </rPh>
    <rPh sb="17" eb="18">
      <t>タダ</t>
    </rPh>
    <rPh sb="28" eb="29">
      <t>カナラ</t>
    </rPh>
    <rPh sb="31" eb="33">
      <t>カクニン</t>
    </rPh>
    <phoneticPr fontId="4"/>
  </si>
  <si>
    <t>書類の不足がないかをチェックリストにて確認し、公募要領の「ファイリング例」に従ってファイリングしてください。</t>
    <rPh sb="0" eb="2">
      <t>ショルイ</t>
    </rPh>
    <rPh sb="3" eb="5">
      <t>フソク</t>
    </rPh>
    <rPh sb="19" eb="21">
      <t>カクニン</t>
    </rPh>
    <rPh sb="23" eb="25">
      <t>コウボ</t>
    </rPh>
    <rPh sb="25" eb="27">
      <t>ヨウリョウ</t>
    </rPh>
    <rPh sb="35" eb="36">
      <t>レイ</t>
    </rPh>
    <rPh sb="38" eb="39">
      <t>シタガ</t>
    </rPh>
    <phoneticPr fontId="4"/>
  </si>
  <si>
    <t>チェックリスト</t>
  </si>
  <si>
    <t>参考見積書</t>
  </si>
  <si>
    <t>機器配置図</t>
  </si>
  <si>
    <t>（注）</t>
    <phoneticPr fontId="3"/>
  </si>
  <si>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4"/>
  </si>
  <si>
    <t>（注）</t>
    <phoneticPr fontId="3"/>
  </si>
  <si>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4"/>
  </si>
  <si>
    <t>見積依頼に関する社内稟議</t>
    <rPh sb="0" eb="2">
      <t>ミツモリ</t>
    </rPh>
    <rPh sb="2" eb="4">
      <t>イライ</t>
    </rPh>
    <rPh sb="5" eb="6">
      <t>カン</t>
    </rPh>
    <rPh sb="8" eb="10">
      <t>シャナイ</t>
    </rPh>
    <rPh sb="10" eb="12">
      <t>リンギ</t>
    </rPh>
    <phoneticPr fontId="3"/>
  </si>
  <si>
    <t>○：提出必須　　△：必要な場合のみ提出</t>
    <rPh sb="2" eb="4">
      <t>テイシュツ</t>
    </rPh>
    <rPh sb="4" eb="6">
      <t>ヒッス</t>
    </rPh>
    <rPh sb="10" eb="12">
      <t>ヒツヨウ</t>
    </rPh>
    <rPh sb="13" eb="15">
      <t>バアイ</t>
    </rPh>
    <rPh sb="17" eb="19">
      <t>テイシュツ</t>
    </rPh>
    <phoneticPr fontId="3"/>
  </si>
  <si>
    <t>熱供給能力</t>
    <rPh sb="0" eb="1">
      <t>ネツ</t>
    </rPh>
    <rPh sb="1" eb="3">
      <t>キョウキュウ</t>
    </rPh>
    <rPh sb="3" eb="5">
      <t>ノウリョク</t>
    </rPh>
    <phoneticPr fontId="3"/>
  </si>
  <si>
    <t>補助事業に
要する経費</t>
    <rPh sb="0" eb="2">
      <t>ホジョ</t>
    </rPh>
    <rPh sb="2" eb="4">
      <t>ジギョウ</t>
    </rPh>
    <rPh sb="6" eb="7">
      <t>ヨウ</t>
    </rPh>
    <rPh sb="9" eb="11">
      <t>ケイヒ</t>
    </rPh>
    <phoneticPr fontId="4"/>
  </si>
  <si>
    <t>補助金
交付申請額</t>
    <phoneticPr fontId="4"/>
  </si>
  <si>
    <t>補助対象経費</t>
    <phoneticPr fontId="3"/>
  </si>
  <si>
    <t>原本</t>
    <rPh sb="0" eb="2">
      <t>ゲンポン</t>
    </rPh>
    <phoneticPr fontId="3"/>
  </si>
  <si>
    <t>フリガナ</t>
    <phoneticPr fontId="3"/>
  </si>
  <si>
    <t xml:space="preserve">交付決定日 </t>
    <rPh sb="0" eb="2">
      <t>コウフ</t>
    </rPh>
    <rPh sb="2" eb="4">
      <t>ケッテイ</t>
    </rPh>
    <rPh sb="4" eb="5">
      <t>ビ</t>
    </rPh>
    <phoneticPr fontId="4"/>
  </si>
  <si>
    <t>申請企業情報
（申請者１）</t>
    <rPh sb="0" eb="2">
      <t>シンセイ</t>
    </rPh>
    <rPh sb="2" eb="4">
      <t>キギョウ</t>
    </rPh>
    <rPh sb="4" eb="6">
      <t>ジョウホウ</t>
    </rPh>
    <rPh sb="8" eb="10">
      <t>シンセイ</t>
    </rPh>
    <rPh sb="10" eb="11">
      <t>シャ</t>
    </rPh>
    <phoneticPr fontId="4"/>
  </si>
  <si>
    <t>申請企業情報
（申請者２）</t>
    <rPh sb="0" eb="2">
      <t>シンセイ</t>
    </rPh>
    <rPh sb="2" eb="4">
      <t>キギョウ</t>
    </rPh>
    <rPh sb="4" eb="6">
      <t>ジョウホウ</t>
    </rPh>
    <rPh sb="8" eb="10">
      <t>シンセイ</t>
    </rPh>
    <rPh sb="10" eb="11">
      <t>シャ</t>
    </rPh>
    <phoneticPr fontId="4"/>
  </si>
  <si>
    <t>申請企業情報
（申請者３）</t>
    <rPh sb="0" eb="2">
      <t>シンセイ</t>
    </rPh>
    <rPh sb="2" eb="4">
      <t>キギョウ</t>
    </rPh>
    <rPh sb="4" eb="6">
      <t>ジョウホウ</t>
    </rPh>
    <rPh sb="8" eb="10">
      <t>シンセイ</t>
    </rPh>
    <rPh sb="10" eb="11">
      <t>シャ</t>
    </rPh>
    <phoneticPr fontId="4"/>
  </si>
  <si>
    <t>申請企業情報
（申請者４）</t>
    <rPh sb="0" eb="2">
      <t>シンセイ</t>
    </rPh>
    <rPh sb="2" eb="4">
      <t>キギョウ</t>
    </rPh>
    <rPh sb="4" eb="6">
      <t>ジョウホウ</t>
    </rPh>
    <rPh sb="8" eb="10">
      <t>シンセイ</t>
    </rPh>
    <rPh sb="10" eb="11">
      <t>シャ</t>
    </rPh>
    <phoneticPr fontId="4"/>
  </si>
  <si>
    <t>事業実施体制</t>
    <phoneticPr fontId="4"/>
  </si>
  <si>
    <t>１．事業実施担当者情報</t>
    <rPh sb="2" eb="4">
      <t>ジギョウ</t>
    </rPh>
    <rPh sb="4" eb="6">
      <t>ジッシ</t>
    </rPh>
    <rPh sb="6" eb="9">
      <t>タントウシャ</t>
    </rPh>
    <rPh sb="9" eb="11">
      <t>ジョウホウ</t>
    </rPh>
    <phoneticPr fontId="3"/>
  </si>
  <si>
    <t>担当者氏名</t>
    <rPh sb="0" eb="3">
      <t>タントウシャ</t>
    </rPh>
    <rPh sb="3" eb="5">
      <t>シメイ</t>
    </rPh>
    <phoneticPr fontId="3"/>
  </si>
  <si>
    <t>２．体制図</t>
    <rPh sb="2" eb="4">
      <t>タイセイ</t>
    </rPh>
    <rPh sb="4" eb="5">
      <t>ズ</t>
    </rPh>
    <phoneticPr fontId="3"/>
  </si>
  <si>
    <t>補助対象設備の機器リスト</t>
    <rPh sb="0" eb="2">
      <t>ホジョ</t>
    </rPh>
    <rPh sb="2" eb="4">
      <t>タイショウ</t>
    </rPh>
    <rPh sb="4" eb="6">
      <t>セツビ</t>
    </rPh>
    <rPh sb="7" eb="9">
      <t>キキ</t>
    </rPh>
    <phoneticPr fontId="4"/>
  </si>
  <si>
    <t>事業実施予定スケジュール</t>
    <rPh sb="0" eb="2">
      <t>ジギョウ</t>
    </rPh>
    <rPh sb="2" eb="4">
      <t>ジッシ</t>
    </rPh>
    <rPh sb="4" eb="6">
      <t>ヨテイ</t>
    </rPh>
    <phoneticPr fontId="3"/>
  </si>
  <si>
    <t>様式第１</t>
  </si>
  <si>
    <t>代表理事　赤 池  学　殿</t>
    <rPh sb="0" eb="2">
      <t>ダイヒョウ</t>
    </rPh>
    <rPh sb="5" eb="6">
      <t>アカ</t>
    </rPh>
    <rPh sb="7" eb="8">
      <t>イケ</t>
    </rPh>
    <rPh sb="10" eb="11">
      <t>マナ</t>
    </rPh>
    <phoneticPr fontId="3"/>
  </si>
  <si>
    <t>住　　所　　　　　　　　　　　　　</t>
  </si>
  <si>
    <t>代表者等名</t>
    <rPh sb="4" eb="5">
      <t>メイ</t>
    </rPh>
    <phoneticPr fontId="4"/>
  </si>
  <si>
    <t>印</t>
    <rPh sb="0" eb="1">
      <t>イン</t>
    </rPh>
    <phoneticPr fontId="4"/>
  </si>
  <si>
    <t>申請者　名　　称　　　　　　　　　　　　　</t>
  </si>
  <si>
    <t>交付申請書</t>
    <phoneticPr fontId="50"/>
  </si>
  <si>
    <t>記</t>
    <rPh sb="0" eb="1">
      <t>キ</t>
    </rPh>
    <phoneticPr fontId="4"/>
  </si>
  <si>
    <t>２．補助事業の目的及び内容</t>
    <rPh sb="9" eb="10">
      <t>オヨ</t>
    </rPh>
    <rPh sb="11" eb="13">
      <t>ナイヨウ</t>
    </rPh>
    <phoneticPr fontId="3"/>
  </si>
  <si>
    <t>　　</t>
  </si>
  <si>
    <t>３．補助事業の実施計画</t>
    <phoneticPr fontId="4"/>
  </si>
  <si>
    <t>　実施計画書のとおり。</t>
    <rPh sb="1" eb="3">
      <t>ジッシ</t>
    </rPh>
    <rPh sb="3" eb="6">
      <t>ケイカクショ</t>
    </rPh>
    <phoneticPr fontId="3"/>
  </si>
  <si>
    <t>４．補助金交付申請額</t>
    <phoneticPr fontId="3"/>
  </si>
  <si>
    <t>（１）　補助事業に要する経費</t>
    <phoneticPr fontId="4"/>
  </si>
  <si>
    <t>円</t>
    <rPh sb="0" eb="1">
      <t>エン</t>
    </rPh>
    <phoneticPr fontId="4"/>
  </si>
  <si>
    <t>（２）　補助対象経費</t>
    <phoneticPr fontId="4"/>
  </si>
  <si>
    <t>（３）　補助金交付申請額</t>
    <phoneticPr fontId="4"/>
  </si>
  <si>
    <t>５．補助事業に要する経費、補助対象経費及び補助金の配分額（別紙１）</t>
    <phoneticPr fontId="4"/>
  </si>
  <si>
    <t>　別紙１のとおり。</t>
    <rPh sb="1" eb="3">
      <t>ベッシ</t>
    </rPh>
    <phoneticPr fontId="2"/>
  </si>
  <si>
    <t>６．補助事業に要する経費の四半期別発生予定額（別紙２）</t>
    <phoneticPr fontId="4"/>
  </si>
  <si>
    <t>　別紙２のとおり。</t>
    <rPh sb="1" eb="3">
      <t>ベッシ</t>
    </rPh>
    <phoneticPr fontId="2"/>
  </si>
  <si>
    <t>７．補助事業の開始及び完了予定日</t>
    <rPh sb="7" eb="9">
      <t>カイシ</t>
    </rPh>
    <rPh sb="9" eb="10">
      <t>オヨ</t>
    </rPh>
    <phoneticPr fontId="3"/>
  </si>
  <si>
    <t>～</t>
    <phoneticPr fontId="50"/>
  </si>
  <si>
    <t>(別紙１)</t>
    <phoneticPr fontId="4"/>
  </si>
  <si>
    <t>補助事業に要する経費、補助対象経費及び補助金の配分額</t>
    <phoneticPr fontId="4"/>
  </si>
  <si>
    <t>（単位：円）</t>
    <phoneticPr fontId="4"/>
  </si>
  <si>
    <t>補助対象経費の
区分</t>
    <phoneticPr fontId="3"/>
  </si>
  <si>
    <t>補助事業に要する
経費</t>
    <phoneticPr fontId="50"/>
  </si>
  <si>
    <t>補助対象経費
の額</t>
    <rPh sb="8" eb="9">
      <t>ガク</t>
    </rPh>
    <phoneticPr fontId="3"/>
  </si>
  <si>
    <t>補助金の
交付申請額</t>
    <rPh sb="5" eb="7">
      <t>コウフ</t>
    </rPh>
    <rPh sb="7" eb="9">
      <t>シンセイ</t>
    </rPh>
    <phoneticPr fontId="3"/>
  </si>
  <si>
    <t>設備費</t>
    <rPh sb="0" eb="3">
      <t>セツビヒ</t>
    </rPh>
    <phoneticPr fontId="50"/>
  </si>
  <si>
    <t>工事費</t>
    <rPh sb="0" eb="2">
      <t>コウジ</t>
    </rPh>
    <rPh sb="2" eb="3">
      <t>ヒ</t>
    </rPh>
    <phoneticPr fontId="50"/>
  </si>
  <si>
    <t>消  費  税</t>
  </si>
  <si>
    <t>合　　　計</t>
    <phoneticPr fontId="4"/>
  </si>
  <si>
    <t/>
  </si>
  <si>
    <t>(別紙２)</t>
    <phoneticPr fontId="4"/>
  </si>
  <si>
    <t>補助事業に要する経費の四半期別発生予定額</t>
    <phoneticPr fontId="4"/>
  </si>
  <si>
    <t>（単位：円）</t>
    <phoneticPr fontId="4"/>
  </si>
  <si>
    <t>補助事業に要する経費の区分</t>
    <rPh sb="11" eb="13">
      <t>クブン</t>
    </rPh>
    <phoneticPr fontId="3"/>
  </si>
  <si>
    <t>補助事業に要する経費</t>
    <phoneticPr fontId="3"/>
  </si>
  <si>
    <t>第１・
四半期</t>
    <rPh sb="0" eb="1">
      <t>ダイ</t>
    </rPh>
    <rPh sb="4" eb="7">
      <t>シハンキ</t>
    </rPh>
    <phoneticPr fontId="4"/>
  </si>
  <si>
    <t>第２・
四半期</t>
    <rPh sb="0" eb="1">
      <t>ダイ</t>
    </rPh>
    <rPh sb="4" eb="7">
      <t>シハンキ</t>
    </rPh>
    <phoneticPr fontId="4"/>
  </si>
  <si>
    <t>第３・
四半期</t>
    <rPh sb="0" eb="1">
      <t>ダイ</t>
    </rPh>
    <rPh sb="4" eb="7">
      <t>シハンキ</t>
    </rPh>
    <phoneticPr fontId="4"/>
  </si>
  <si>
    <t>第４・
四半期</t>
    <rPh sb="0" eb="1">
      <t>ダイ</t>
    </rPh>
    <rPh sb="4" eb="7">
      <t>シハンキ</t>
    </rPh>
    <phoneticPr fontId="4"/>
  </si>
  <si>
    <t>計</t>
    <rPh sb="0" eb="1">
      <t>ケイ</t>
    </rPh>
    <phoneticPr fontId="4"/>
  </si>
  <si>
    <t>合　　　計</t>
    <phoneticPr fontId="4"/>
  </si>
  <si>
    <t>金額</t>
    <rPh sb="0" eb="2">
      <t>キンガク</t>
    </rPh>
    <phoneticPr fontId="3"/>
  </si>
  <si>
    <t>計</t>
    <rPh sb="0" eb="1">
      <t>ケイ</t>
    </rPh>
    <phoneticPr fontId="3"/>
  </si>
  <si>
    <t>補助事業実施期間</t>
    <rPh sb="0" eb="2">
      <t>ホジョ</t>
    </rPh>
    <rPh sb="2" eb="4">
      <t>ジギョウ</t>
    </rPh>
    <rPh sb="4" eb="6">
      <t>ジッシ</t>
    </rPh>
    <rPh sb="6" eb="8">
      <t>キカン</t>
    </rPh>
    <phoneticPr fontId="3"/>
  </si>
  <si>
    <t>キュービクル</t>
  </si>
  <si>
    <t>据付工事</t>
    <rPh sb="0" eb="2">
      <t>スエツケ</t>
    </rPh>
    <rPh sb="2" eb="4">
      <t>コウジ</t>
    </rPh>
    <phoneticPr fontId="3"/>
  </si>
  <si>
    <t>電気工事</t>
    <rPh sb="0" eb="2">
      <t>デンキ</t>
    </rPh>
    <rPh sb="2" eb="4">
      <t>コウジ</t>
    </rPh>
    <phoneticPr fontId="3"/>
  </si>
  <si>
    <t>附帯工事</t>
    <rPh sb="0" eb="2">
      <t>フタイ</t>
    </rPh>
    <rPh sb="2" eb="4">
      <t>コウジ</t>
    </rPh>
    <phoneticPr fontId="3"/>
  </si>
  <si>
    <t>試運転調整</t>
    <rPh sb="0" eb="3">
      <t>シウンテン</t>
    </rPh>
    <rPh sb="3" eb="5">
      <t>チョウセイ</t>
    </rPh>
    <phoneticPr fontId="3"/>
  </si>
  <si>
    <t>資金の調達先</t>
    <rPh sb="0" eb="2">
      <t>シキン</t>
    </rPh>
    <rPh sb="3" eb="6">
      <t>チョウタツサキ</t>
    </rPh>
    <phoneticPr fontId="3"/>
  </si>
  <si>
    <t>担保権の内容</t>
    <rPh sb="0" eb="2">
      <t>タンポ</t>
    </rPh>
    <rPh sb="2" eb="3">
      <t>ケン</t>
    </rPh>
    <rPh sb="4" eb="6">
      <t>ナイヨウ</t>
    </rPh>
    <phoneticPr fontId="3"/>
  </si>
  <si>
    <t>担保権の
設定の有無</t>
    <rPh sb="0" eb="2">
      <t>タンポ</t>
    </rPh>
    <rPh sb="2" eb="3">
      <t>ケン</t>
    </rPh>
    <rPh sb="5" eb="7">
      <t>セッテイ</t>
    </rPh>
    <rPh sb="8" eb="10">
      <t>ウム</t>
    </rPh>
    <phoneticPr fontId="3"/>
  </si>
  <si>
    <t>その他：</t>
    <rPh sb="2" eb="3">
      <t>タ</t>
    </rPh>
    <phoneticPr fontId="3"/>
  </si>
  <si>
    <t>2020年</t>
    <rPh sb="4" eb="5">
      <t>ネン</t>
    </rPh>
    <phoneticPr fontId="3"/>
  </si>
  <si>
    <t>設計費</t>
    <rPh sb="0" eb="2">
      <t>セッケイ</t>
    </rPh>
    <rPh sb="2" eb="3">
      <t>ヒ</t>
    </rPh>
    <phoneticPr fontId="3"/>
  </si>
  <si>
    <t>2／3</t>
    <phoneticPr fontId="3"/>
  </si>
  <si>
    <t>蓄電システム</t>
    <rPh sb="0" eb="2">
      <t>チクデン</t>
    </rPh>
    <phoneticPr fontId="4"/>
  </si>
  <si>
    <t>発電設備</t>
    <rPh sb="0" eb="2">
      <t>ハツデン</t>
    </rPh>
    <rPh sb="2" eb="4">
      <t>セツビ</t>
    </rPh>
    <phoneticPr fontId="4"/>
  </si>
  <si>
    <t>受変電設備</t>
    <rPh sb="0" eb="3">
      <t>ジュヘンデン</t>
    </rPh>
    <rPh sb="3" eb="5">
      <t>セツビ</t>
    </rPh>
    <phoneticPr fontId="4"/>
  </si>
  <si>
    <t>設計費</t>
    <rPh sb="0" eb="2">
      <t>セッケイ</t>
    </rPh>
    <rPh sb="2" eb="3">
      <t>ヒ</t>
    </rPh>
    <phoneticPr fontId="4"/>
  </si>
  <si>
    <t>実施設計費</t>
    <rPh sb="0" eb="2">
      <t>ジッシ</t>
    </rPh>
    <rPh sb="2" eb="4">
      <t>セッケイ</t>
    </rPh>
    <rPh sb="4" eb="5">
      <t>ヒ</t>
    </rPh>
    <phoneticPr fontId="3"/>
  </si>
  <si>
    <t>その他</t>
  </si>
  <si>
    <t>補助事業者</t>
    <rPh sb="0" eb="2">
      <t>ホジョ</t>
    </rPh>
    <rPh sb="2" eb="4">
      <t>ジギョウ</t>
    </rPh>
    <rPh sb="4" eb="5">
      <t>シャ</t>
    </rPh>
    <phoneticPr fontId="3"/>
  </si>
  <si>
    <t>経費区分</t>
    <rPh sb="0" eb="2">
      <t>ケイヒ</t>
    </rPh>
    <rPh sb="2" eb="4">
      <t>クブン</t>
    </rPh>
    <phoneticPr fontId="3"/>
  </si>
  <si>
    <t>蓄電システム</t>
  </si>
  <si>
    <t>発電設備</t>
  </si>
  <si>
    <t>燃料タンク等</t>
  </si>
  <si>
    <t>ＥＭＳ機器</t>
  </si>
  <si>
    <t>補助事業者</t>
    <rPh sb="0" eb="2">
      <t>ホジョ</t>
    </rPh>
    <rPh sb="2" eb="4">
      <t>ジギョウ</t>
    </rPh>
    <rPh sb="4" eb="5">
      <t>シャ</t>
    </rPh>
    <phoneticPr fontId="4"/>
  </si>
  <si>
    <t>燃料タンク</t>
    <rPh sb="0" eb="2">
      <t>ネンリョウ</t>
    </rPh>
    <phoneticPr fontId="4"/>
  </si>
  <si>
    <t>（地域マイクログリッド構築支援事業のうち、地域マイクログリッド構築事業）</t>
    <rPh sb="11" eb="13">
      <t>_x0000__x0000__x0000__x0000_</t>
    </rPh>
    <rPh sb="13" eb="15">
      <t>_x0000__x0000__x0000_</t>
    </rPh>
    <rPh sb="15" eb="17">
      <t>_x0000__x0000__x0000__x0000_</t>
    </rPh>
    <rPh sb="21" eb="23">
      <t>_x0000__x0000__x0000_</t>
    </rPh>
    <rPh sb="31" eb="33">
      <t>_x0000__x0000__x0000__x0000_</t>
    </rPh>
    <rPh sb="33" eb="35">
      <t/>
    </rPh>
    <phoneticPr fontId="50"/>
  </si>
  <si>
    <t>申請概要書</t>
    <rPh sb="0" eb="2">
      <t>シンセイ</t>
    </rPh>
    <rPh sb="2" eb="4">
      <t>ガイヨウ</t>
    </rPh>
    <rPh sb="4" eb="5">
      <t>ショ</t>
    </rPh>
    <phoneticPr fontId="3"/>
  </si>
  <si>
    <t>一般社団法人　環境共創イニシアチブ　御中</t>
    <rPh sb="18" eb="20">
      <t>オンチュウ</t>
    </rPh>
    <phoneticPr fontId="3"/>
  </si>
  <si>
    <t>記</t>
    <rPh sb="0" eb="1">
      <t>シル</t>
    </rPh>
    <phoneticPr fontId="4"/>
  </si>
  <si>
    <t>以上</t>
    <rPh sb="0" eb="2">
      <t>イジョウ</t>
    </rPh>
    <phoneticPr fontId="64"/>
  </si>
  <si>
    <t>金融機関等
借入金</t>
    <rPh sb="0" eb="2">
      <t>キンユウ</t>
    </rPh>
    <rPh sb="2" eb="4">
      <t>キカン</t>
    </rPh>
    <rPh sb="4" eb="5">
      <t>トウ</t>
    </rPh>
    <rPh sb="6" eb="9">
      <t>カリイレキン</t>
    </rPh>
    <phoneticPr fontId="4"/>
  </si>
  <si>
    <t xml:space="preserve">補助金交付申請額 </t>
    <rPh sb="0" eb="3">
      <t>ホジョキン</t>
    </rPh>
    <rPh sb="3" eb="5">
      <t>コウフ</t>
    </rPh>
    <rPh sb="5" eb="7">
      <t>シンセイ</t>
    </rPh>
    <rPh sb="7" eb="8">
      <t>ガク</t>
    </rPh>
    <rPh sb="8" eb="9">
      <t>テイガク</t>
    </rPh>
    <phoneticPr fontId="4"/>
  </si>
  <si>
    <t>国庫以外の補助金の内訳（本事業に関して本補助金以外の他の補助金を受けている、または受ける予定がある場合は、その補助金の内容を具体的に記入してください）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49" eb="51">
      <t>バアイ</t>
    </rPh>
    <rPh sb="55" eb="58">
      <t>ホジョキン</t>
    </rPh>
    <rPh sb="59" eb="61">
      <t>ナイヨウ</t>
    </rPh>
    <rPh sb="62" eb="65">
      <t>グタイテキ</t>
    </rPh>
    <rPh sb="66" eb="68">
      <t>キニュウ</t>
    </rPh>
    <phoneticPr fontId="3"/>
  </si>
  <si>
    <t>補助金の名称</t>
    <rPh sb="0" eb="3">
      <t>ホジョキン</t>
    </rPh>
    <rPh sb="4" eb="6">
      <t>メイショウ</t>
    </rPh>
    <phoneticPr fontId="3"/>
  </si>
  <si>
    <t>補助金額</t>
    <rPh sb="0" eb="2">
      <t>ホジョ</t>
    </rPh>
    <rPh sb="2" eb="4">
      <t>キンガク</t>
    </rPh>
    <phoneticPr fontId="3"/>
  </si>
  <si>
    <t>補助金の内容</t>
    <rPh sb="0" eb="3">
      <t>ホジョキン</t>
    </rPh>
    <rPh sb="4" eb="6">
      <t>ナイヨウ</t>
    </rPh>
    <phoneticPr fontId="3"/>
  </si>
  <si>
    <t>金融機関等借入金の内訳（本事業に関して金融機関等からの借入を受けている、または受ける予定がある場合は、調達先、金額、金利、担保権の有無、担保権の内容を具体的に記入してください）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キンリ</t>
    </rPh>
    <rPh sb="61" eb="63">
      <t>タンポ</t>
    </rPh>
    <rPh sb="63" eb="64">
      <t>ケン</t>
    </rPh>
    <rPh sb="65" eb="67">
      <t>ウム</t>
    </rPh>
    <rPh sb="68" eb="70">
      <t>タンポ</t>
    </rPh>
    <rPh sb="70" eb="71">
      <t>ケン</t>
    </rPh>
    <rPh sb="72" eb="74">
      <t>ナイヨウ</t>
    </rPh>
    <rPh sb="75" eb="78">
      <t>グタイテキ</t>
    </rPh>
    <rPh sb="79" eb="81">
      <t>キニュウ</t>
    </rPh>
    <phoneticPr fontId="3"/>
  </si>
  <si>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3"/>
  </si>
  <si>
    <t>実施計画書　2-1 設備導入事業経費の配分</t>
    <rPh sb="0" eb="2">
      <t>ジッシ</t>
    </rPh>
    <rPh sb="2" eb="4">
      <t>ケイカク</t>
    </rPh>
    <rPh sb="4" eb="5">
      <t>ショ</t>
    </rPh>
    <rPh sb="10" eb="12">
      <t>セツビ</t>
    </rPh>
    <rPh sb="12" eb="14">
      <t>ドウニュウ</t>
    </rPh>
    <rPh sb="14" eb="16">
      <t>ジギョウ</t>
    </rPh>
    <rPh sb="16" eb="18">
      <t>ケイヒ</t>
    </rPh>
    <rPh sb="19" eb="21">
      <t>ハイブン</t>
    </rPh>
    <phoneticPr fontId="3"/>
  </si>
  <si>
    <t>再エネ発電設備の種別</t>
    <rPh sb="0" eb="1">
      <t>サイ</t>
    </rPh>
    <rPh sb="3" eb="5">
      <t>ハツデン</t>
    </rPh>
    <rPh sb="5" eb="7">
      <t>セツビ</t>
    </rPh>
    <rPh sb="8" eb="10">
      <t>シュベツ</t>
    </rPh>
    <phoneticPr fontId="3"/>
  </si>
  <si>
    <t>ｋＷ</t>
    <phoneticPr fontId="3"/>
  </si>
  <si>
    <t>代表者等名</t>
    <phoneticPr fontId="4"/>
  </si>
  <si>
    <t>印</t>
    <phoneticPr fontId="4"/>
  </si>
  <si>
    <t>地方公共団体が確実に関与することの証明書</t>
    <rPh sb="0" eb="2">
      <t>チホウ</t>
    </rPh>
    <rPh sb="2" eb="4">
      <t>コウキョウ</t>
    </rPh>
    <rPh sb="4" eb="6">
      <t>ダンタイ</t>
    </rPh>
    <rPh sb="7" eb="9">
      <t>カクジツ</t>
    </rPh>
    <rPh sb="10" eb="12">
      <t>カンヨ</t>
    </rPh>
    <rPh sb="17" eb="20">
      <t>ショウメイショ</t>
    </rPh>
    <phoneticPr fontId="4"/>
  </si>
  <si>
    <t>１．補助事業の名称</t>
    <phoneticPr fontId="3"/>
  </si>
  <si>
    <t>土木工事</t>
    <rPh sb="0" eb="2">
      <t>ドボク</t>
    </rPh>
    <rPh sb="2" eb="4">
      <t>コウジ</t>
    </rPh>
    <phoneticPr fontId="3"/>
  </si>
  <si>
    <t>事故検知設備</t>
  </si>
  <si>
    <t>遮断設備</t>
  </si>
  <si>
    <t>設計</t>
    <rPh sb="0" eb="2">
      <t>セッケイ</t>
    </rPh>
    <phoneticPr fontId="3"/>
  </si>
  <si>
    <t>都道府県</t>
    <rPh sb="0" eb="4">
      <t>トドウフケン</t>
    </rPh>
    <phoneticPr fontId="4"/>
  </si>
  <si>
    <t>市区町村</t>
    <rPh sb="0" eb="2">
      <t>シク</t>
    </rPh>
    <rPh sb="2" eb="4">
      <t>チョウソン</t>
    </rPh>
    <phoneticPr fontId="4"/>
  </si>
  <si>
    <t>主たる設備の
設置場所住所</t>
    <rPh sb="0" eb="1">
      <t>シュ</t>
    </rPh>
    <rPh sb="3" eb="5">
      <t>セツビ</t>
    </rPh>
    <rPh sb="7" eb="9">
      <t>セッチ</t>
    </rPh>
    <rPh sb="9" eb="11">
      <t>バショ</t>
    </rPh>
    <rPh sb="11" eb="13">
      <t>ジュウショ</t>
    </rPh>
    <phoneticPr fontId="4"/>
  </si>
  <si>
    <t>型式</t>
    <rPh sb="0" eb="2">
      <t>カタシキ</t>
    </rPh>
    <phoneticPr fontId="4"/>
  </si>
  <si>
    <t>主たる設備の施設名称</t>
    <rPh sb="6" eb="8">
      <t>シセツ</t>
    </rPh>
    <rPh sb="8" eb="10">
      <t>メイショウ</t>
    </rPh>
    <phoneticPr fontId="4"/>
  </si>
  <si>
    <t>設置場所住所
※主たる設備の設置場所住所と異なる場合のみ記載</t>
    <rPh sb="0" eb="2">
      <t>セッチ</t>
    </rPh>
    <rPh sb="2" eb="4">
      <t>バショ</t>
    </rPh>
    <rPh sb="4" eb="6">
      <t>ジュウショ</t>
    </rPh>
    <rPh sb="8" eb="9">
      <t>シュ</t>
    </rPh>
    <rPh sb="11" eb="13">
      <t>セツビ</t>
    </rPh>
    <rPh sb="14" eb="16">
      <t>セッチ</t>
    </rPh>
    <rPh sb="16" eb="18">
      <t>バショ</t>
    </rPh>
    <rPh sb="18" eb="20">
      <t>ジュウショ</t>
    </rPh>
    <rPh sb="21" eb="22">
      <t>コト</t>
    </rPh>
    <rPh sb="24" eb="26">
      <t>バアイ</t>
    </rPh>
    <rPh sb="28" eb="30">
      <t>キサイ</t>
    </rPh>
    <phoneticPr fontId="4"/>
  </si>
  <si>
    <t>補助事業の名称</t>
    <phoneticPr fontId="3"/>
  </si>
  <si>
    <t>補助事業完了後１年以内に、非常時を想定した災害対応訓練（設備点検及び電力供給手順の確認を含む）を実施すること</t>
    <phoneticPr fontId="3"/>
  </si>
  <si>
    <t>非常時に当地方公共団体が指定する防災に資する施設に電力供給を受けること</t>
    <rPh sb="4" eb="5">
      <t>トウ</t>
    </rPh>
    <rPh sb="5" eb="7">
      <t>チホウ</t>
    </rPh>
    <rPh sb="7" eb="9">
      <t>コウキョウ</t>
    </rPh>
    <rPh sb="9" eb="11">
      <t>ダンタイ</t>
    </rPh>
    <phoneticPr fontId="3"/>
  </si>
  <si>
    <r>
      <t>３．請負会社の選定方法</t>
    </r>
    <r>
      <rPr>
        <sz val="10"/>
        <rFont val="ＭＳ 明朝"/>
        <family val="1"/>
        <charset val="128"/>
      </rPr>
      <t>（下記すべての必須事項を確認の上、チェックを入れてください。）</t>
    </r>
    <rPh sb="2" eb="4">
      <t>ウケオイ</t>
    </rPh>
    <rPh sb="4" eb="6">
      <t>ガイシャ</t>
    </rPh>
    <rPh sb="7" eb="9">
      <t>センテイ</t>
    </rPh>
    <rPh sb="9" eb="11">
      <t>ホウホウ</t>
    </rPh>
    <rPh sb="12" eb="14">
      <t>カキ</t>
    </rPh>
    <rPh sb="18" eb="20">
      <t>ヒッス</t>
    </rPh>
    <rPh sb="20" eb="22">
      <t>ジコウ</t>
    </rPh>
    <rPh sb="23" eb="25">
      <t>カクニン</t>
    </rPh>
    <rPh sb="26" eb="27">
      <t>ウエ</t>
    </rPh>
    <rPh sb="33" eb="34">
      <t>イ</t>
    </rPh>
    <phoneticPr fontId="3"/>
  </si>
  <si>
    <t>１．一般送配電事業者との系統連系に関する協議内容</t>
    <rPh sb="2" eb="4">
      <t>イッパン</t>
    </rPh>
    <rPh sb="4" eb="5">
      <t>ソウ</t>
    </rPh>
    <rPh sb="5" eb="7">
      <t>ハイデン</t>
    </rPh>
    <rPh sb="7" eb="9">
      <t>ジギョウ</t>
    </rPh>
    <rPh sb="9" eb="10">
      <t>シャ</t>
    </rPh>
    <rPh sb="12" eb="16">
      <t>ケイトウレンケイ</t>
    </rPh>
    <rPh sb="17" eb="18">
      <t>カン</t>
    </rPh>
    <rPh sb="20" eb="22">
      <t>キョウギ</t>
    </rPh>
    <rPh sb="22" eb="24">
      <t>ナイヨウ</t>
    </rPh>
    <phoneticPr fontId="3"/>
  </si>
  <si>
    <t>災害対応訓練予定</t>
    <phoneticPr fontId="3"/>
  </si>
  <si>
    <t>EMS機器</t>
    <rPh sb="3" eb="5">
      <t>キキ</t>
    </rPh>
    <phoneticPr fontId="4"/>
  </si>
  <si>
    <t>需給
調整力設備</t>
    <rPh sb="0" eb="2">
      <t>ジュキュウ</t>
    </rPh>
    <rPh sb="3" eb="5">
      <t>チョウセイ</t>
    </rPh>
    <rPh sb="5" eb="6">
      <t>リョク</t>
    </rPh>
    <rPh sb="6" eb="8">
      <t>セツビ</t>
    </rPh>
    <phoneticPr fontId="4"/>
  </si>
  <si>
    <t>その他</t>
    <rPh sb="2" eb="3">
      <t>タ</t>
    </rPh>
    <phoneticPr fontId="4"/>
  </si>
  <si>
    <t>事故検知設備</t>
    <rPh sb="0" eb="2">
      <t>ジコ</t>
    </rPh>
    <rPh sb="2" eb="4">
      <t>ケンチ</t>
    </rPh>
    <rPh sb="4" eb="6">
      <t>セツビ</t>
    </rPh>
    <phoneticPr fontId="4"/>
  </si>
  <si>
    <t>遮断設備</t>
    <rPh sb="0" eb="2">
      <t>シャダン</t>
    </rPh>
    <rPh sb="2" eb="4">
      <t>セツビ</t>
    </rPh>
    <phoneticPr fontId="4"/>
  </si>
  <si>
    <t>保安・遮断
設備</t>
    <rPh sb="0" eb="2">
      <t>ホアン</t>
    </rPh>
    <rPh sb="3" eb="5">
      <t>シャダン</t>
    </rPh>
    <rPh sb="6" eb="8">
      <t>セツビ</t>
    </rPh>
    <phoneticPr fontId="4"/>
  </si>
  <si>
    <t>地方公共団体名</t>
    <rPh sb="0" eb="2">
      <t>チホウ</t>
    </rPh>
    <rPh sb="2" eb="4">
      <t>コウキョウ</t>
    </rPh>
    <rPh sb="4" eb="6">
      <t>ダンタイ</t>
    </rPh>
    <rPh sb="6" eb="7">
      <t>メイ</t>
    </rPh>
    <phoneticPr fontId="3"/>
  </si>
  <si>
    <t>３．既存設備の改造を行う場合、その既存設備への補助金利用（該当する場合は当該設備に関する固定資産台帳を提出してください）</t>
    <rPh sb="29" eb="31">
      <t>ガイトウ</t>
    </rPh>
    <rPh sb="33" eb="35">
      <t>バアイ</t>
    </rPh>
    <rPh sb="36" eb="38">
      <t>トウガイ</t>
    </rPh>
    <rPh sb="38" eb="40">
      <t>セツビ</t>
    </rPh>
    <rPh sb="41" eb="42">
      <t>カン</t>
    </rPh>
    <rPh sb="44" eb="46">
      <t>コテイ</t>
    </rPh>
    <rPh sb="46" eb="48">
      <t>シサン</t>
    </rPh>
    <rPh sb="48" eb="50">
      <t>ダイチョウ</t>
    </rPh>
    <rPh sb="51" eb="53">
      <t>テイシュツ</t>
    </rPh>
    <phoneticPr fontId="3"/>
  </si>
  <si>
    <t>計上方法</t>
    <rPh sb="0" eb="2">
      <t>ケイジョウ</t>
    </rPh>
    <rPh sb="2" eb="4">
      <t>ホウホウ</t>
    </rPh>
    <phoneticPr fontId="3"/>
  </si>
  <si>
    <t>資金調達先</t>
    <rPh sb="0" eb="2">
      <t>シキン</t>
    </rPh>
    <rPh sb="2" eb="4">
      <t>チョウタツ</t>
    </rPh>
    <rPh sb="4" eb="5">
      <t>サキ</t>
    </rPh>
    <phoneticPr fontId="3"/>
  </si>
  <si>
    <t>機器リストNo.</t>
    <rPh sb="0" eb="2">
      <t>キキ</t>
    </rPh>
    <phoneticPr fontId="3"/>
  </si>
  <si>
    <t>事業名
（補助事業の名称）</t>
    <phoneticPr fontId="4"/>
  </si>
  <si>
    <t>補助事業の内容</t>
    <rPh sb="0" eb="2">
      <t>ホジョ</t>
    </rPh>
    <rPh sb="2" eb="4">
      <t>ジギョウ</t>
    </rPh>
    <rPh sb="5" eb="7">
      <t>ナイヨウ</t>
    </rPh>
    <phoneticPr fontId="4"/>
  </si>
  <si>
    <t>蓄電池の種類</t>
    <rPh sb="0" eb="3">
      <t>チクデンチ</t>
    </rPh>
    <rPh sb="4" eb="6">
      <t>シュルイ</t>
    </rPh>
    <phoneticPr fontId="4"/>
  </si>
  <si>
    <t>番 　　　号</t>
    <phoneticPr fontId="4"/>
  </si>
  <si>
    <t>一般社団法人　環境共創イニシアチブ</t>
    <phoneticPr fontId="3"/>
  </si>
  <si>
    <t>住　　所</t>
    <phoneticPr fontId="4"/>
  </si>
  <si>
    <t>申請者　</t>
    <phoneticPr fontId="4"/>
  </si>
  <si>
    <t>名　　称</t>
    <phoneticPr fontId="4"/>
  </si>
  <si>
    <t>住　　所</t>
    <phoneticPr fontId="4"/>
  </si>
  <si>
    <t>住　　所</t>
    <phoneticPr fontId="4"/>
  </si>
  <si>
    <t>申請者　</t>
    <phoneticPr fontId="4"/>
  </si>
  <si>
    <t>名　　称</t>
    <phoneticPr fontId="4"/>
  </si>
  <si>
    <t>交付決定日</t>
    <rPh sb="0" eb="2">
      <t>コウフ</t>
    </rPh>
    <rPh sb="2" eb="4">
      <t>ケッテイ</t>
    </rPh>
    <rPh sb="4" eb="5">
      <t>ビ</t>
    </rPh>
    <phoneticPr fontId="3"/>
  </si>
  <si>
    <t>※１　消費税及び地方消費税に係る仕入控除税額を減額して申請する場合は、次の算式を明記するこ
　　　と。
　　　補助金所要額－消費税及び地方消費税に係る仕入控除税額＝補助金額</t>
    <rPh sb="3" eb="6">
      <t>ショウヒゼイ</t>
    </rPh>
    <rPh sb="6" eb="7">
      <t>オヨ</t>
    </rPh>
    <rPh sb="8" eb="10">
      <t>チホウ</t>
    </rPh>
    <rPh sb="10" eb="13">
      <t>ショウヒゼイ</t>
    </rPh>
    <rPh sb="14" eb="15">
      <t>カカ</t>
    </rPh>
    <rPh sb="16" eb="18">
      <t>シイレ</t>
    </rPh>
    <rPh sb="18" eb="20">
      <t>コウジョ</t>
    </rPh>
    <rPh sb="20" eb="22">
      <t>ゼイガク</t>
    </rPh>
    <rPh sb="23" eb="25">
      <t>ゲンガク</t>
    </rPh>
    <rPh sb="27" eb="29">
      <t>シンセイ</t>
    </rPh>
    <rPh sb="31" eb="33">
      <t>バアイ</t>
    </rPh>
    <rPh sb="35" eb="36">
      <t>ツギ</t>
    </rPh>
    <rPh sb="37" eb="39">
      <t>サンシキ</t>
    </rPh>
    <rPh sb="40" eb="42">
      <t>メイキ</t>
    </rPh>
    <rPh sb="56" eb="59">
      <t>ホジョキン</t>
    </rPh>
    <rPh sb="59" eb="61">
      <t>ショヨウ</t>
    </rPh>
    <rPh sb="61" eb="62">
      <t>ガク</t>
    </rPh>
    <rPh sb="63" eb="66">
      <t>ショウヒゼイ</t>
    </rPh>
    <rPh sb="66" eb="67">
      <t>オヨ</t>
    </rPh>
    <rPh sb="68" eb="70">
      <t>チホウ</t>
    </rPh>
    <rPh sb="70" eb="73">
      <t>ショウヒゼイ</t>
    </rPh>
    <rPh sb="74" eb="75">
      <t>カカ</t>
    </rPh>
    <rPh sb="76" eb="78">
      <t>シイレ</t>
    </rPh>
    <rPh sb="78" eb="80">
      <t>コウジョ</t>
    </rPh>
    <rPh sb="80" eb="82">
      <t>ゼイガク</t>
    </rPh>
    <rPh sb="83" eb="85">
      <t>ホジョ</t>
    </rPh>
    <rPh sb="85" eb="87">
      <t>キンガク</t>
    </rPh>
    <phoneticPr fontId="4"/>
  </si>
  <si>
    <t xml:space="preserve">（注）この申請書には、以下の書面を添付すること。
</t>
    <phoneticPr fontId="50"/>
  </si>
  <si>
    <t>（１）　申請者の役員等名簿（別紙３）</t>
    <phoneticPr fontId="50"/>
  </si>
  <si>
    <t>（２）　その他ＳＩＩが指示する書面</t>
    <phoneticPr fontId="50"/>
  </si>
  <si>
    <t>蓄電池の種類（その他）</t>
    <rPh sb="0" eb="3">
      <t>チクデンチ</t>
    </rPh>
    <rPh sb="4" eb="6">
      <t>シュルイ</t>
    </rPh>
    <rPh sb="9" eb="10">
      <t>タ</t>
    </rPh>
    <phoneticPr fontId="4"/>
  </si>
  <si>
    <t>蓄電容量</t>
    <rPh sb="0" eb="2">
      <t>チクデン</t>
    </rPh>
    <rPh sb="2" eb="4">
      <t>ヨウリョウ</t>
    </rPh>
    <phoneticPr fontId="4"/>
  </si>
  <si>
    <t>２．許認可、権利関係等事業実施の前提となる事項及び協議内容</t>
    <rPh sb="2" eb="5">
      <t>キョニンカ</t>
    </rPh>
    <rPh sb="6" eb="8">
      <t>ケンリ</t>
    </rPh>
    <rPh sb="8" eb="10">
      <t>カンケイ</t>
    </rPh>
    <rPh sb="10" eb="11">
      <t>トウ</t>
    </rPh>
    <rPh sb="11" eb="13">
      <t>ジギョウ</t>
    </rPh>
    <rPh sb="13" eb="15">
      <t>ジッシ</t>
    </rPh>
    <rPh sb="16" eb="18">
      <t>ゼンテイ</t>
    </rPh>
    <rPh sb="21" eb="23">
      <t>ジコウ</t>
    </rPh>
    <rPh sb="23" eb="24">
      <t>オヨ</t>
    </rPh>
    <rPh sb="25" eb="27">
      <t>キョウギ</t>
    </rPh>
    <rPh sb="27" eb="29">
      <t>ナイヨウ</t>
    </rPh>
    <phoneticPr fontId="3"/>
  </si>
  <si>
    <t>実績報告書提出</t>
    <phoneticPr fontId="3"/>
  </si>
  <si>
    <t>支払い</t>
    <rPh sb="0" eb="2">
      <t>シハラ</t>
    </rPh>
    <phoneticPr fontId="3"/>
  </si>
  <si>
    <t>一般社団法人　環境共創イニシアチブ</t>
    <phoneticPr fontId="3"/>
  </si>
  <si>
    <t>　代表理事　赤 池　学　殿</t>
    <rPh sb="1" eb="3">
      <t>ダイヒョウ</t>
    </rPh>
    <rPh sb="3" eb="5">
      <t>リジ</t>
    </rPh>
    <rPh sb="6" eb="7">
      <t>アカ</t>
    </rPh>
    <rPh sb="8" eb="9">
      <t>イケ</t>
    </rPh>
    <rPh sb="10" eb="11">
      <t>マナ</t>
    </rPh>
    <rPh sb="12" eb="13">
      <t>ドノ</t>
    </rPh>
    <phoneticPr fontId="3"/>
  </si>
  <si>
    <t>住　　　所</t>
    <phoneticPr fontId="4"/>
  </si>
  <si>
    <t>法人名</t>
    <rPh sb="0" eb="2">
      <t>ホウジン</t>
    </rPh>
    <rPh sb="2" eb="3">
      <t>メイ</t>
    </rPh>
    <phoneticPr fontId="4"/>
  </si>
  <si>
    <t>代表者等名</t>
    <phoneticPr fontId="4"/>
  </si>
  <si>
    <t>確約書</t>
    <rPh sb="0" eb="3">
      <t>カクヤクショ</t>
    </rPh>
    <phoneticPr fontId="4"/>
  </si>
  <si>
    <t>１．</t>
    <phoneticPr fontId="64"/>
  </si>
  <si>
    <t>補助事業の申請者</t>
    <rPh sb="0" eb="2">
      <t>ホジョ</t>
    </rPh>
    <rPh sb="2" eb="4">
      <t>ジギョウ</t>
    </rPh>
    <rPh sb="5" eb="7">
      <t>シンセイ</t>
    </rPh>
    <rPh sb="7" eb="8">
      <t>シャ</t>
    </rPh>
    <phoneticPr fontId="3"/>
  </si>
  <si>
    <t>名称</t>
    <rPh sb="0" eb="2">
      <t>メイショウ</t>
    </rPh>
    <phoneticPr fontId="3"/>
  </si>
  <si>
    <t>代表者等名</t>
    <rPh sb="0" eb="3">
      <t>ダイヒョウシャ</t>
    </rPh>
    <rPh sb="3" eb="4">
      <t>トウ</t>
    </rPh>
    <rPh sb="4" eb="5">
      <t>メイ</t>
    </rPh>
    <phoneticPr fontId="3"/>
  </si>
  <si>
    <t>２．</t>
    <phoneticPr fontId="64"/>
  </si>
  <si>
    <t>対象となる補助事業</t>
    <rPh sb="0" eb="2">
      <t>タイショウ</t>
    </rPh>
    <rPh sb="5" eb="7">
      <t>ホジョ</t>
    </rPh>
    <rPh sb="7" eb="9">
      <t>ジギョウ</t>
    </rPh>
    <phoneticPr fontId="3"/>
  </si>
  <si>
    <t>３．</t>
    <phoneticPr fontId="64"/>
  </si>
  <si>
    <t>確約事項</t>
    <rPh sb="0" eb="2">
      <t>カクヤク</t>
    </rPh>
    <rPh sb="2" eb="4">
      <t>ジコウ</t>
    </rPh>
    <phoneticPr fontId="3"/>
  </si>
  <si>
    <t>上記１、２について、補助金の交付決定を受けた場合は、本補助金の交付規程等を遵守させ、責任をもって補助事業を履行させること。</t>
    <rPh sb="0" eb="2">
      <t>ジョウキ</t>
    </rPh>
    <rPh sb="10" eb="13">
      <t>ホジョキン</t>
    </rPh>
    <rPh sb="14" eb="16">
      <t>コウフ</t>
    </rPh>
    <rPh sb="16" eb="18">
      <t>ケッテイ</t>
    </rPh>
    <rPh sb="19" eb="20">
      <t>ウ</t>
    </rPh>
    <rPh sb="22" eb="24">
      <t>バアイ</t>
    </rPh>
    <rPh sb="26" eb="27">
      <t>ホン</t>
    </rPh>
    <rPh sb="27" eb="30">
      <t>ホジョキン</t>
    </rPh>
    <rPh sb="31" eb="33">
      <t>コウフ</t>
    </rPh>
    <rPh sb="33" eb="35">
      <t>キテイ</t>
    </rPh>
    <rPh sb="35" eb="36">
      <t>トウ</t>
    </rPh>
    <rPh sb="37" eb="39">
      <t>ジュンシュ</t>
    </rPh>
    <rPh sb="42" eb="44">
      <t>セキニン</t>
    </rPh>
    <rPh sb="48" eb="50">
      <t>ホジョ</t>
    </rPh>
    <rPh sb="50" eb="52">
      <t>ジギョウ</t>
    </rPh>
    <rPh sb="53" eb="55">
      <t>リコウ</t>
    </rPh>
    <phoneticPr fontId="64"/>
  </si>
  <si>
    <t>太陽光発電設備</t>
  </si>
  <si>
    <t>太陽光発電設備</t>
    <phoneticPr fontId="3"/>
  </si>
  <si>
    <t>風力発電設備</t>
  </si>
  <si>
    <t>風力発電設備</t>
    <phoneticPr fontId="3"/>
  </si>
  <si>
    <t>バイオマス発電設備</t>
  </si>
  <si>
    <t>水力発電設備</t>
  </si>
  <si>
    <t>地熱発電設備</t>
  </si>
  <si>
    <t>受変電設備</t>
  </si>
  <si>
    <t>ｋＷ</t>
    <phoneticPr fontId="3"/>
  </si>
  <si>
    <t>発電設備の種別</t>
    <rPh sb="0" eb="2">
      <t>ハツデン</t>
    </rPh>
    <rPh sb="2" eb="4">
      <t>セツビ</t>
    </rPh>
    <rPh sb="5" eb="7">
      <t>シュベツ</t>
    </rPh>
    <phoneticPr fontId="3"/>
  </si>
  <si>
    <t>事業実施地域</t>
    <rPh sb="0" eb="2">
      <t>ジギョウ</t>
    </rPh>
    <rPh sb="2" eb="4">
      <t>ジッシ</t>
    </rPh>
    <rPh sb="4" eb="6">
      <t>チイキ</t>
    </rPh>
    <phoneticPr fontId="4"/>
  </si>
  <si>
    <t>2-2</t>
  </si>
  <si>
    <t>2-3</t>
  </si>
  <si>
    <t>2-4</t>
  </si>
  <si>
    <t>2-5</t>
  </si>
  <si>
    <t>2-6</t>
  </si>
  <si>
    <t>2-7</t>
  </si>
  <si>
    <t>2-8</t>
  </si>
  <si>
    <t>2-9</t>
  </si>
  <si>
    <t>2-11</t>
  </si>
  <si>
    <t>2-12</t>
  </si>
  <si>
    <t>2-13</t>
  </si>
  <si>
    <t>2-14</t>
  </si>
  <si>
    <t>2-15</t>
  </si>
  <si>
    <t>2-16</t>
  </si>
  <si>
    <t>2-17</t>
  </si>
  <si>
    <t>2-18</t>
  </si>
  <si>
    <t>2-19</t>
  </si>
  <si>
    <t>2-20</t>
  </si>
  <si>
    <t>バイオマス依存率</t>
    <rPh sb="5" eb="7">
      <t>イゾン</t>
    </rPh>
    <rPh sb="7" eb="8">
      <t>リツ</t>
    </rPh>
    <phoneticPr fontId="3"/>
  </si>
  <si>
    <t>熱供給能力</t>
    <rPh sb="0" eb="1">
      <t>ネツ</t>
    </rPh>
    <rPh sb="1" eb="3">
      <t>キョウキュウ</t>
    </rPh>
    <rPh sb="3" eb="5">
      <t>ノウリョク</t>
    </rPh>
    <phoneticPr fontId="3"/>
  </si>
  <si>
    <t>１．再生可能エネルギー発電設備</t>
    <rPh sb="2" eb="4">
      <t>サイセイ</t>
    </rPh>
    <rPh sb="4" eb="6">
      <t>カノウ</t>
    </rPh>
    <rPh sb="11" eb="13">
      <t>ハツデン</t>
    </rPh>
    <rPh sb="13" eb="15">
      <t>セツビ</t>
    </rPh>
    <phoneticPr fontId="4"/>
  </si>
  <si>
    <t>％</t>
    <phoneticPr fontId="3"/>
  </si>
  <si>
    <t>見積仕様書（見積図面）を作成し、書面による見積依頼を行う</t>
    <phoneticPr fontId="3"/>
  </si>
  <si>
    <t>３者見積・競争入札は、競争関係が成立する依頼先にて行い、また自社見積を含めない</t>
    <phoneticPr fontId="3"/>
  </si>
  <si>
    <t>見積仕様書において、機種指定・発注先指定等は行わない</t>
    <phoneticPr fontId="3"/>
  </si>
  <si>
    <t>３者見積・競争入札を行うことについて、稟議書や役員会議議事録等をもって内部で承認されたことがわかるようにする</t>
    <phoneticPr fontId="3"/>
  </si>
  <si>
    <t>３者見積・競争入札の結果、補助対象経費が一番低い事業者に発注を行う</t>
    <rPh sb="1" eb="2">
      <t>シャ</t>
    </rPh>
    <rPh sb="2" eb="4">
      <t>ミツモリ</t>
    </rPh>
    <rPh sb="5" eb="7">
      <t>キョウソウ</t>
    </rPh>
    <rPh sb="7" eb="9">
      <t>ニュウサツ</t>
    </rPh>
    <rPh sb="10" eb="12">
      <t>ケッカ</t>
    </rPh>
    <rPh sb="13" eb="15">
      <t>ホジョ</t>
    </rPh>
    <rPh sb="15" eb="17">
      <t>タイショウ</t>
    </rPh>
    <rPh sb="17" eb="19">
      <t>ケイヒ</t>
    </rPh>
    <rPh sb="20" eb="22">
      <t>イチバン</t>
    </rPh>
    <rPh sb="22" eb="23">
      <t>ヒク</t>
    </rPh>
    <rPh sb="24" eb="27">
      <t>ジギョウシャ</t>
    </rPh>
    <rPh sb="28" eb="30">
      <t>ハッチュウ</t>
    </rPh>
    <rPh sb="31" eb="32">
      <t>オコナ</t>
    </rPh>
    <phoneticPr fontId="3"/>
  </si>
  <si>
    <t>３者見積を行う場合、見積依頼先の選定の承認に関して、稟議書・役員会議議事録等の書類に工事名称・３者見積の依頼先等を明記する</t>
    <phoneticPr fontId="3"/>
  </si>
  <si>
    <t>補助事業を遂行するために締結する売買、請負その他の契約先について、経済産業省から補助金交付等停止措置又は指名停止措置が講じられていない事業者に発注を行う（契約金額が１００万円未満のものを除く）
※補助事業の一部を第三者に委託し、又は第三者と共同して実施しようとする場合は、委託関係が何重であっても、
　すべての委託先が上記措置が講じられていない事業者であることを確認すること</t>
    <rPh sb="0" eb="2">
      <t>ホジョ</t>
    </rPh>
    <rPh sb="2" eb="4">
      <t>ジギョウ</t>
    </rPh>
    <rPh sb="5" eb="7">
      <t>スイコウ</t>
    </rPh>
    <rPh sb="12" eb="14">
      <t>テイケツ</t>
    </rPh>
    <rPh sb="16" eb="18">
      <t>バイバイ</t>
    </rPh>
    <rPh sb="19" eb="21">
      <t>ウケオイ</t>
    </rPh>
    <rPh sb="23" eb="24">
      <t>タ</t>
    </rPh>
    <rPh sb="25" eb="27">
      <t>ケイヤク</t>
    </rPh>
    <rPh sb="27" eb="28">
      <t>サキ</t>
    </rPh>
    <rPh sb="33" eb="35">
      <t>ケイザイ</t>
    </rPh>
    <rPh sb="35" eb="38">
      <t>サンギョウショウ</t>
    </rPh>
    <rPh sb="40" eb="43">
      <t>ホジョキン</t>
    </rPh>
    <rPh sb="43" eb="45">
      <t>コウフ</t>
    </rPh>
    <rPh sb="45" eb="46">
      <t>トウ</t>
    </rPh>
    <rPh sb="46" eb="48">
      <t>テイシ</t>
    </rPh>
    <rPh sb="48" eb="50">
      <t>ソチ</t>
    </rPh>
    <rPh sb="50" eb="51">
      <t>マタ</t>
    </rPh>
    <rPh sb="52" eb="54">
      <t>シメイ</t>
    </rPh>
    <rPh sb="54" eb="56">
      <t>テイシ</t>
    </rPh>
    <rPh sb="56" eb="58">
      <t>ソチ</t>
    </rPh>
    <rPh sb="59" eb="60">
      <t>コウ</t>
    </rPh>
    <rPh sb="67" eb="70">
      <t>ジギョウシャ</t>
    </rPh>
    <rPh sb="71" eb="73">
      <t>ハッチュウ</t>
    </rPh>
    <rPh sb="74" eb="75">
      <t>オコナ</t>
    </rPh>
    <rPh sb="77" eb="79">
      <t>ケイヤク</t>
    </rPh>
    <rPh sb="79" eb="81">
      <t>キンガク</t>
    </rPh>
    <rPh sb="85" eb="87">
      <t>マンエン</t>
    </rPh>
    <rPh sb="87" eb="89">
      <t>ミマン</t>
    </rPh>
    <rPh sb="93" eb="94">
      <t>ノゾ</t>
    </rPh>
    <rPh sb="98" eb="100">
      <t>ホジョ</t>
    </rPh>
    <rPh sb="100" eb="102">
      <t>ジギョウ</t>
    </rPh>
    <rPh sb="103" eb="105">
      <t>イチブ</t>
    </rPh>
    <rPh sb="106" eb="107">
      <t>ダイ</t>
    </rPh>
    <rPh sb="107" eb="109">
      <t>サンシャ</t>
    </rPh>
    <rPh sb="110" eb="112">
      <t>イタク</t>
    </rPh>
    <rPh sb="114" eb="115">
      <t>マタ</t>
    </rPh>
    <rPh sb="116" eb="117">
      <t>ダイ</t>
    </rPh>
    <rPh sb="117" eb="119">
      <t>サンシャ</t>
    </rPh>
    <rPh sb="120" eb="122">
      <t>キョウドウ</t>
    </rPh>
    <rPh sb="124" eb="126">
      <t>ジッシ</t>
    </rPh>
    <rPh sb="132" eb="134">
      <t>バアイ</t>
    </rPh>
    <rPh sb="136" eb="138">
      <t>イタク</t>
    </rPh>
    <rPh sb="138" eb="140">
      <t>カンケイ</t>
    </rPh>
    <rPh sb="141" eb="143">
      <t>ナンジュウ</t>
    </rPh>
    <rPh sb="155" eb="158">
      <t>イタクサキ</t>
    </rPh>
    <rPh sb="159" eb="161">
      <t>ジョウキ</t>
    </rPh>
    <rPh sb="161" eb="163">
      <t>ソチ</t>
    </rPh>
    <rPh sb="164" eb="165">
      <t>コウ</t>
    </rPh>
    <rPh sb="172" eb="175">
      <t>ジギョウシャ</t>
    </rPh>
    <rPh sb="181" eb="183">
      <t>カクニン</t>
    </rPh>
    <phoneticPr fontId="3"/>
  </si>
  <si>
    <t>コンソーシアム契約締結</t>
    <rPh sb="7" eb="9">
      <t>ケイヤク</t>
    </rPh>
    <rPh sb="9" eb="11">
      <t>テイケツ</t>
    </rPh>
    <phoneticPr fontId="3"/>
  </si>
  <si>
    <t>2-5　補助対象設備の機器リスト</t>
    <rPh sb="4" eb="6">
      <t>ホジョ</t>
    </rPh>
    <rPh sb="6" eb="8">
      <t>タイショウ</t>
    </rPh>
    <rPh sb="8" eb="10">
      <t>セツビ</t>
    </rPh>
    <rPh sb="11" eb="13">
      <t>キキ</t>
    </rPh>
    <phoneticPr fontId="3"/>
  </si>
  <si>
    <t>様式名</t>
    <rPh sb="0" eb="2">
      <t>ヨウシキ</t>
    </rPh>
    <rPh sb="2" eb="3">
      <t>メイ</t>
    </rPh>
    <phoneticPr fontId="3"/>
  </si>
  <si>
    <t>リスト名称</t>
    <rPh sb="3" eb="5">
      <t>メイショウ</t>
    </rPh>
    <phoneticPr fontId="3"/>
  </si>
  <si>
    <t>太陽光発電設備</t>
    <phoneticPr fontId="3"/>
  </si>
  <si>
    <t>太陽電池モジュ－ル</t>
  </si>
  <si>
    <t>パワコン付帯設備</t>
  </si>
  <si>
    <t>架台</t>
  </si>
  <si>
    <t>計測・表示装置</t>
    <rPh sb="0" eb="2">
      <t>ケイソク</t>
    </rPh>
    <rPh sb="3" eb="5">
      <t>ヒョウジ</t>
    </rPh>
    <rPh sb="5" eb="7">
      <t>ソウチ</t>
    </rPh>
    <phoneticPr fontId="1"/>
  </si>
  <si>
    <t>制御装置</t>
  </si>
  <si>
    <t>発電機</t>
  </si>
  <si>
    <t>変電設備</t>
  </si>
  <si>
    <t>水力発電設備</t>
    <rPh sb="0" eb="2">
      <t>スイリョク</t>
    </rPh>
    <rPh sb="2" eb="4">
      <t>ハツデン</t>
    </rPh>
    <rPh sb="4" eb="6">
      <t>セツビ</t>
    </rPh>
    <phoneticPr fontId="3"/>
  </si>
  <si>
    <t>地熱発電設備</t>
    <rPh sb="0" eb="2">
      <t>チネツ</t>
    </rPh>
    <rPh sb="2" eb="4">
      <t>ハツデン</t>
    </rPh>
    <rPh sb="4" eb="6">
      <t>セツビ</t>
    </rPh>
    <phoneticPr fontId="3"/>
  </si>
  <si>
    <t>燃料タンク</t>
  </si>
  <si>
    <t>EMS機器</t>
  </si>
  <si>
    <t>バイオマスボイラ</t>
  </si>
  <si>
    <t>バイオマス受入・供給設備</t>
  </si>
  <si>
    <t>冷却塔</t>
  </si>
  <si>
    <t>排ガス処理設備</t>
  </si>
  <si>
    <t>水車</t>
  </si>
  <si>
    <t>変圧器</t>
  </si>
  <si>
    <t>タ－ビン</t>
  </si>
  <si>
    <t>熱交換器</t>
  </si>
  <si>
    <t>ポンプ類</t>
  </si>
  <si>
    <t>計測・表示装置</t>
  </si>
  <si>
    <t>遮断設備</t>
    <rPh sb="0" eb="2">
      <t>シャダン</t>
    </rPh>
    <rPh sb="2" eb="4">
      <t>セツビ</t>
    </rPh>
    <phoneticPr fontId="3"/>
  </si>
  <si>
    <t>事故検知設備</t>
    <rPh sb="0" eb="2">
      <t>ジコ</t>
    </rPh>
    <rPh sb="2" eb="4">
      <t>ケンチ</t>
    </rPh>
    <rPh sb="4" eb="6">
      <t>セツビ</t>
    </rPh>
    <phoneticPr fontId="3"/>
  </si>
  <si>
    <t>蓄電池部</t>
    <rPh sb="0" eb="3">
      <t>チクデンチ</t>
    </rPh>
    <rPh sb="3" eb="4">
      <t>ブ</t>
    </rPh>
    <phoneticPr fontId="1"/>
  </si>
  <si>
    <t>電力変換装置</t>
    <rPh sb="0" eb="2">
      <t>デンリョク</t>
    </rPh>
    <rPh sb="2" eb="4">
      <t>ヘンカン</t>
    </rPh>
    <rPh sb="4" eb="6">
      <t>ソウチ</t>
    </rPh>
    <phoneticPr fontId="1"/>
  </si>
  <si>
    <t>制御装置</t>
    <rPh sb="0" eb="2">
      <t>セイギョ</t>
    </rPh>
    <rPh sb="2" eb="4">
      <t>ソウチ</t>
    </rPh>
    <phoneticPr fontId="1"/>
  </si>
  <si>
    <t>その他</t>
    <rPh sb="2" eb="3">
      <t>タ</t>
    </rPh>
    <phoneticPr fontId="1"/>
  </si>
  <si>
    <t>本体</t>
    <rPh sb="0" eb="2">
      <t>ホンタイ</t>
    </rPh>
    <phoneticPr fontId="1"/>
  </si>
  <si>
    <t>ボイラ</t>
  </si>
  <si>
    <t>熱交換器</t>
    <rPh sb="0" eb="4">
      <t>ネツコウカンキ</t>
    </rPh>
    <phoneticPr fontId="1"/>
  </si>
  <si>
    <t>コンプレッサ</t>
  </si>
  <si>
    <t>廃ガス処理装置</t>
    <rPh sb="0" eb="1">
      <t>ハイ</t>
    </rPh>
    <rPh sb="3" eb="5">
      <t>ショリ</t>
    </rPh>
    <rPh sb="5" eb="7">
      <t>ソウチ</t>
    </rPh>
    <phoneticPr fontId="1"/>
  </si>
  <si>
    <t>送液ポンプ</t>
    <rPh sb="0" eb="1">
      <t>オク</t>
    </rPh>
    <rPh sb="1" eb="2">
      <t>エキ</t>
    </rPh>
    <phoneticPr fontId="1"/>
  </si>
  <si>
    <t>冷却塔</t>
    <rPh sb="0" eb="3">
      <t>レイキャクトウ</t>
    </rPh>
    <phoneticPr fontId="1"/>
  </si>
  <si>
    <t>水処理装置</t>
    <rPh sb="0" eb="1">
      <t>ミズ</t>
    </rPh>
    <rPh sb="1" eb="3">
      <t>ショリ</t>
    </rPh>
    <rPh sb="3" eb="5">
      <t>ソウチ</t>
    </rPh>
    <phoneticPr fontId="1"/>
  </si>
  <si>
    <t>貯槽タンク</t>
    <rPh sb="0" eb="2">
      <t>チョソウ</t>
    </rPh>
    <phoneticPr fontId="1"/>
  </si>
  <si>
    <t>燃料タンク</t>
    <rPh sb="0" eb="2">
      <t>ネンリョウ</t>
    </rPh>
    <phoneticPr fontId="1"/>
  </si>
  <si>
    <t>本体機器</t>
  </si>
  <si>
    <t>計測装置</t>
  </si>
  <si>
    <t>監視制御装置</t>
  </si>
  <si>
    <t>通信装置</t>
  </si>
  <si>
    <t>ゲートウェイ</t>
  </si>
  <si>
    <t>モニター装置等</t>
  </si>
  <si>
    <t>その他</t>
    <rPh sb="2" eb="3">
      <t>ホカ</t>
    </rPh>
    <phoneticPr fontId="3"/>
  </si>
  <si>
    <t>設備種別</t>
    <rPh sb="0" eb="2">
      <t>セツビ</t>
    </rPh>
    <rPh sb="2" eb="4">
      <t>シュベツ</t>
    </rPh>
    <phoneticPr fontId="3"/>
  </si>
  <si>
    <t>太陽光発電設備</t>
    <phoneticPr fontId="3"/>
  </si>
  <si>
    <t>既存設備の改造</t>
    <phoneticPr fontId="3"/>
  </si>
  <si>
    <t>あり</t>
    <phoneticPr fontId="3"/>
  </si>
  <si>
    <t>郵便番号</t>
    <rPh sb="0" eb="4">
      <t>ユウビンバンゴウ</t>
    </rPh>
    <phoneticPr fontId="3"/>
  </si>
  <si>
    <t>市区町村</t>
    <rPh sb="0" eb="2">
      <t>シク</t>
    </rPh>
    <rPh sb="2" eb="4">
      <t>チョウソン</t>
    </rPh>
    <phoneticPr fontId="3"/>
  </si>
  <si>
    <t>町名・番地</t>
    <rPh sb="0" eb="2">
      <t>チョウメイ</t>
    </rPh>
    <rPh sb="3" eb="5">
      <t>バンチ</t>
    </rPh>
    <phoneticPr fontId="3"/>
  </si>
  <si>
    <t>建物名</t>
    <rPh sb="0" eb="2">
      <t>タテモノ</t>
    </rPh>
    <rPh sb="2" eb="3">
      <t>メイ</t>
    </rPh>
    <phoneticPr fontId="3"/>
  </si>
  <si>
    <t>フリガナ</t>
    <phoneticPr fontId="3"/>
  </si>
  <si>
    <t>再生可能エネルギー発電設備</t>
    <rPh sb="0" eb="2">
      <t>サイセイ</t>
    </rPh>
    <rPh sb="2" eb="4">
      <t>カノウ</t>
    </rPh>
    <rPh sb="9" eb="11">
      <t>ハツデン</t>
    </rPh>
    <rPh sb="11" eb="13">
      <t>セツビ</t>
    </rPh>
    <phoneticPr fontId="3"/>
  </si>
  <si>
    <t>その他、当該地域マイクログリッドの構築に必要不可欠な事項</t>
    <rPh sb="2" eb="3">
      <t>タ</t>
    </rPh>
    <rPh sb="4" eb="6">
      <t>トウガイ</t>
    </rPh>
    <rPh sb="17" eb="19">
      <t>コウチク</t>
    </rPh>
    <rPh sb="20" eb="22">
      <t>ヒツヨウ</t>
    </rPh>
    <rPh sb="22" eb="25">
      <t>フカケツ</t>
    </rPh>
    <rPh sb="26" eb="28">
      <t>ジコウ</t>
    </rPh>
    <phoneticPr fontId="3"/>
  </si>
  <si>
    <t>平常時</t>
    <rPh sb="0" eb="2">
      <t>ヘイジョウ</t>
    </rPh>
    <rPh sb="2" eb="3">
      <t>ジ</t>
    </rPh>
    <phoneticPr fontId="4"/>
  </si>
  <si>
    <t>FIT認定の有無</t>
    <rPh sb="3" eb="5">
      <t>ニンテイ</t>
    </rPh>
    <rPh sb="6" eb="8">
      <t>ウム</t>
    </rPh>
    <phoneticPr fontId="3"/>
  </si>
  <si>
    <t>補助対象設備の稼働確認</t>
    <rPh sb="0" eb="2">
      <t>ホジョ</t>
    </rPh>
    <rPh sb="2" eb="4">
      <t>タイショウ</t>
    </rPh>
    <rPh sb="4" eb="6">
      <t>セツビ</t>
    </rPh>
    <rPh sb="7" eb="9">
      <t>カドウ</t>
    </rPh>
    <rPh sb="9" eb="11">
      <t>カクニン</t>
    </rPh>
    <phoneticPr fontId="3"/>
  </si>
  <si>
    <t>１．</t>
    <phoneticPr fontId="3"/>
  </si>
  <si>
    <t>２．</t>
    <phoneticPr fontId="3"/>
  </si>
  <si>
    <t>３．</t>
    <phoneticPr fontId="3"/>
  </si>
  <si>
    <t>総計</t>
    <rPh sb="0" eb="2">
      <t>ソウケイ</t>
    </rPh>
    <phoneticPr fontId="64"/>
  </si>
  <si>
    <t>電力量
（kWh）</t>
    <rPh sb="0" eb="2">
      <t>デンリョク</t>
    </rPh>
    <rPh sb="2" eb="3">
      <t>リョウ</t>
    </rPh>
    <phoneticPr fontId="64"/>
  </si>
  <si>
    <t>平常時</t>
    <phoneticPr fontId="64"/>
  </si>
  <si>
    <t>補助
対象</t>
    <rPh sb="0" eb="2">
      <t>ホジョ</t>
    </rPh>
    <rPh sb="3" eb="5">
      <t>タイショウ</t>
    </rPh>
    <phoneticPr fontId="64"/>
  </si>
  <si>
    <t>名称</t>
    <rPh sb="0" eb="2">
      <t>メイショウ</t>
    </rPh>
    <phoneticPr fontId="64"/>
  </si>
  <si>
    <t>No.</t>
    <phoneticPr fontId="64"/>
  </si>
  <si>
    <t>役割</t>
    <rPh sb="0" eb="2">
      <t>ヤクワリ</t>
    </rPh>
    <phoneticPr fontId="64"/>
  </si>
  <si>
    <t>No.</t>
    <phoneticPr fontId="64"/>
  </si>
  <si>
    <t>備考
※証憑書類・計算書類等との紐付け番号を記載</t>
    <rPh sb="0" eb="2">
      <t>ビコウ</t>
    </rPh>
    <rPh sb="4" eb="6">
      <t>ショウヒョウ</t>
    </rPh>
    <rPh sb="6" eb="8">
      <t>ショルイ</t>
    </rPh>
    <rPh sb="9" eb="11">
      <t>ケイサン</t>
    </rPh>
    <rPh sb="11" eb="13">
      <t>ショルイ</t>
    </rPh>
    <rPh sb="13" eb="14">
      <t>ナド</t>
    </rPh>
    <rPh sb="16" eb="17">
      <t>ヒモ</t>
    </rPh>
    <rPh sb="17" eb="18">
      <t>ヅケ</t>
    </rPh>
    <rPh sb="19" eb="21">
      <t>バンゴウ</t>
    </rPh>
    <rPh sb="22" eb="24">
      <t>キサイ</t>
    </rPh>
    <phoneticPr fontId="64"/>
  </si>
  <si>
    <t>平常時</t>
    <phoneticPr fontId="64"/>
  </si>
  <si>
    <t>災害対応訓練日</t>
    <rPh sb="0" eb="2">
      <t>サイガイ</t>
    </rPh>
    <rPh sb="2" eb="4">
      <t>タイオウ</t>
    </rPh>
    <rPh sb="4" eb="6">
      <t>クンレン</t>
    </rPh>
    <rPh sb="6" eb="7">
      <t>ビ</t>
    </rPh>
    <phoneticPr fontId="3"/>
  </si>
  <si>
    <t>実施計画書　2-4 補助対象設備の機器リスト</t>
    <rPh sb="0" eb="2">
      <t>ジッシ</t>
    </rPh>
    <rPh sb="2" eb="4">
      <t>ケイカク</t>
    </rPh>
    <rPh sb="4" eb="5">
      <t>ショ</t>
    </rPh>
    <rPh sb="10" eb="12">
      <t>ホジョ</t>
    </rPh>
    <rPh sb="12" eb="14">
      <t>タイショウ</t>
    </rPh>
    <rPh sb="14" eb="16">
      <t>セツビ</t>
    </rPh>
    <rPh sb="17" eb="19">
      <t>キキ</t>
    </rPh>
    <phoneticPr fontId="3"/>
  </si>
  <si>
    <t>システムフロー図・機器配置図・単線結線図番号</t>
    <rPh sb="7" eb="8">
      <t>ズ</t>
    </rPh>
    <rPh sb="9" eb="11">
      <t>キキ</t>
    </rPh>
    <rPh sb="11" eb="13">
      <t>ハイチ</t>
    </rPh>
    <rPh sb="13" eb="14">
      <t>ズ</t>
    </rPh>
    <rPh sb="15" eb="17">
      <t>タンセン</t>
    </rPh>
    <rPh sb="17" eb="19">
      <t>ケッセン</t>
    </rPh>
    <rPh sb="19" eb="20">
      <t>ズ</t>
    </rPh>
    <rPh sb="20" eb="22">
      <t>バンゴウ</t>
    </rPh>
    <phoneticPr fontId="3"/>
  </si>
  <si>
    <t>・機器が「2-6　システムフロー図」、「2-7　機器配置図」及び「2-8　単線結線図」と照合できるようにしてください。</t>
    <rPh sb="1" eb="3">
      <t>キキ</t>
    </rPh>
    <rPh sb="16" eb="17">
      <t>ズ</t>
    </rPh>
    <rPh sb="24" eb="26">
      <t>キキ</t>
    </rPh>
    <rPh sb="26" eb="28">
      <t>ハイチ</t>
    </rPh>
    <rPh sb="28" eb="29">
      <t>ズ</t>
    </rPh>
    <rPh sb="30" eb="31">
      <t>オヨ</t>
    </rPh>
    <rPh sb="37" eb="39">
      <t>タンセン</t>
    </rPh>
    <rPh sb="39" eb="41">
      <t>ケッセン</t>
    </rPh>
    <rPh sb="41" eb="42">
      <t>ズ</t>
    </rPh>
    <rPh sb="44" eb="46">
      <t>ショウゴウ</t>
    </rPh>
    <phoneticPr fontId="4"/>
  </si>
  <si>
    <t>添付資料10 主たる出資者等による補助事業の履行に係る確約書</t>
    <rPh sb="0" eb="2">
      <t>テンプ</t>
    </rPh>
    <rPh sb="2" eb="4">
      <t>シリョウ</t>
    </rPh>
    <rPh sb="7" eb="8">
      <t>シュ</t>
    </rPh>
    <rPh sb="10" eb="12">
      <t>シュッシ</t>
    </rPh>
    <rPh sb="12" eb="13">
      <t>シャ</t>
    </rPh>
    <rPh sb="13" eb="14">
      <t>トウ</t>
    </rPh>
    <rPh sb="17" eb="19">
      <t>ホジョ</t>
    </rPh>
    <rPh sb="19" eb="21">
      <t>ジギョウ</t>
    </rPh>
    <rPh sb="22" eb="24">
      <t>リコウ</t>
    </rPh>
    <rPh sb="25" eb="26">
      <t>カカ</t>
    </rPh>
    <rPh sb="27" eb="30">
      <t>カクヤクショ</t>
    </rPh>
    <phoneticPr fontId="3"/>
  </si>
  <si>
    <t>出力
（kW）</t>
    <rPh sb="0" eb="2">
      <t>シュツリョク</t>
    </rPh>
    <phoneticPr fontId="64"/>
  </si>
  <si>
    <t>想定される負荷</t>
    <rPh sb="0" eb="2">
      <t>ソウテイ</t>
    </rPh>
    <rPh sb="5" eb="7">
      <t>フカ</t>
    </rPh>
    <phoneticPr fontId="3"/>
  </si>
  <si>
    <t>※各設備ごとの根拠資料を必ず提出してください。</t>
    <rPh sb="1" eb="2">
      <t>カク</t>
    </rPh>
    <rPh sb="2" eb="4">
      <t>セツビ</t>
    </rPh>
    <rPh sb="7" eb="9">
      <t>コンキョ</t>
    </rPh>
    <rPh sb="9" eb="11">
      <t>シリョウ</t>
    </rPh>
    <rPh sb="12" eb="13">
      <t>カナラ</t>
    </rPh>
    <rPh sb="14" eb="16">
      <t>テイシュツ</t>
    </rPh>
    <phoneticPr fontId="3"/>
  </si>
  <si>
    <t>※各施設ごとの根拠資料を必ず提出してください。</t>
    <rPh sb="1" eb="2">
      <t>カク</t>
    </rPh>
    <rPh sb="2" eb="4">
      <t>シセツ</t>
    </rPh>
    <rPh sb="7" eb="9">
      <t>コンキョ</t>
    </rPh>
    <rPh sb="9" eb="11">
      <t>シリョウ</t>
    </rPh>
    <rPh sb="12" eb="13">
      <t>カナラ</t>
    </rPh>
    <rPh sb="14" eb="16">
      <t>テイシュツ</t>
    </rPh>
    <phoneticPr fontId="3"/>
  </si>
  <si>
    <t>有無チェック</t>
    <rPh sb="0" eb="2">
      <t>ウム</t>
    </rPh>
    <phoneticPr fontId="3"/>
  </si>
  <si>
    <t>No.</t>
    <phoneticPr fontId="3"/>
  </si>
  <si>
    <t>チェック</t>
    <phoneticPr fontId="3"/>
  </si>
  <si>
    <t>-</t>
    <phoneticPr fontId="3"/>
  </si>
  <si>
    <t>申請概要書</t>
  </si>
  <si>
    <t>1</t>
    <phoneticPr fontId="3"/>
  </si>
  <si>
    <t>補助金交付申請書（様式第1）</t>
  </si>
  <si>
    <t>〇</t>
  </si>
  <si>
    <t>補助事業に要する経費、補助対象経費及び補助金の配分額（別紙1）</t>
    <phoneticPr fontId="3"/>
  </si>
  <si>
    <t>補助事業に要する経費の配分四半期別発生予定額（別紙2）</t>
  </si>
  <si>
    <t>役員名簿（別紙3）</t>
  </si>
  <si>
    <t>2-1</t>
  </si>
  <si>
    <t>導入事業経費の配分</t>
  </si>
  <si>
    <t>補助事業に要する経費、及びその調達方法</t>
  </si>
  <si>
    <t>補助対象設備の機器リスト</t>
  </si>
  <si>
    <t>主要設備の仕様書又はカタログ・パンフレット等</t>
  </si>
  <si>
    <t>システムフロー図</t>
  </si>
  <si>
    <t>単線結線図</t>
  </si>
  <si>
    <t>コンソーシアム契約書（案）</t>
  </si>
  <si>
    <t>地方公共団体が確実に関与することの証明書</t>
  </si>
  <si>
    <t>災害対応訓練予定実施概要</t>
  </si>
  <si>
    <t>事業実施に関連する事項</t>
  </si>
  <si>
    <t>事業実施体制</t>
  </si>
  <si>
    <t>事業実施予定スケジュール</t>
  </si>
  <si>
    <t>バイオマス関連資料</t>
  </si>
  <si>
    <t>バイオマス発電設備を導入する場合のみ</t>
  </si>
  <si>
    <t>会社・団体概要（パンフレット等）</t>
  </si>
  <si>
    <t>財務諸表（貸借対照表　及び　損益計算書）の写し</t>
  </si>
  <si>
    <t>直近３期分を提出すること</t>
  </si>
  <si>
    <t>登記簿（履歴事項全部証明書）の写し</t>
  </si>
  <si>
    <t>電力会社との契約書（案）又は個別協議状況を証明する書類</t>
  </si>
  <si>
    <t>補助対象設備の設置許可を証明する書類</t>
  </si>
  <si>
    <t>金融機関から確実に融資されていることが判る書類</t>
  </si>
  <si>
    <t>金融機関から融資を受ける場合のみ</t>
  </si>
  <si>
    <t>主たる出資者等による補助事業の履行に係る確約書</t>
  </si>
  <si>
    <t>特別目的会社が申請する場合のみ</t>
  </si>
  <si>
    <t>リース契約書及びリース計算書の写し</t>
  </si>
  <si>
    <t>リース等を利用する場合のみ</t>
  </si>
  <si>
    <t>既存設備の固定資産台帳の写し</t>
  </si>
  <si>
    <t>既存設備を改造する場合のみ</t>
  </si>
  <si>
    <t>必要に応じて提出すること</t>
  </si>
  <si>
    <t>2-12　主要設備の詳細資料</t>
    <rPh sb="5" eb="7">
      <t>シュヨウ</t>
    </rPh>
    <rPh sb="7" eb="9">
      <t>セツビ</t>
    </rPh>
    <phoneticPr fontId="3"/>
  </si>
  <si>
    <t>汎用リスト</t>
    <rPh sb="0" eb="2">
      <t>ハンヨウ</t>
    </rPh>
    <phoneticPr fontId="3"/>
  </si>
  <si>
    <t>○</t>
    <phoneticPr fontId="3"/>
  </si>
  <si>
    <t>a.再エネ発電設備の出力</t>
    <rPh sb="2" eb="3">
      <t>サイ</t>
    </rPh>
    <rPh sb="5" eb="7">
      <t>ハツデン</t>
    </rPh>
    <rPh sb="7" eb="9">
      <t>セツビ</t>
    </rPh>
    <rPh sb="10" eb="12">
      <t>シュツリョク</t>
    </rPh>
    <phoneticPr fontId="3"/>
  </si>
  <si>
    <t>b.電力変換装置出力</t>
    <rPh sb="2" eb="4">
      <t>デンリョク</t>
    </rPh>
    <rPh sb="4" eb="6">
      <t>ヘンカン</t>
    </rPh>
    <rPh sb="6" eb="8">
      <t>ソウチ</t>
    </rPh>
    <rPh sb="8" eb="10">
      <t>シュツリョク</t>
    </rPh>
    <phoneticPr fontId="4"/>
  </si>
  <si>
    <t>再エネ発電設備の出力
（a,bのうちいずれか低い値）</t>
    <rPh sb="0" eb="1">
      <t>サイ</t>
    </rPh>
    <rPh sb="3" eb="5">
      <t>ハツデン</t>
    </rPh>
    <rPh sb="5" eb="7">
      <t>セツビ</t>
    </rPh>
    <rPh sb="8" eb="10">
      <t>シュツリョク</t>
    </rPh>
    <rPh sb="22" eb="23">
      <t>ヒク</t>
    </rPh>
    <rPh sb="24" eb="25">
      <t>アタイ</t>
    </rPh>
    <phoneticPr fontId="3"/>
  </si>
  <si>
    <t>ニッケル水素</t>
    <rPh sb="4" eb="6">
      <t>スイソ</t>
    </rPh>
    <phoneticPr fontId="3"/>
  </si>
  <si>
    <t>鉛</t>
    <rPh sb="0" eb="1">
      <t>ナマリ</t>
    </rPh>
    <phoneticPr fontId="3"/>
  </si>
  <si>
    <t>その他（下の枠に種類を記載）</t>
    <rPh sb="2" eb="3">
      <t>タ</t>
    </rPh>
    <rPh sb="4" eb="5">
      <t>シタ</t>
    </rPh>
    <rPh sb="6" eb="7">
      <t>ワク</t>
    </rPh>
    <rPh sb="8" eb="10">
      <t>シュルイ</t>
    </rPh>
    <rPh sb="11" eb="13">
      <t>キサイ</t>
    </rPh>
    <phoneticPr fontId="3"/>
  </si>
  <si>
    <t>リチウムイオン</t>
    <phoneticPr fontId="3"/>
  </si>
  <si>
    <t>ＮＡＳ</t>
    <phoneticPr fontId="3"/>
  </si>
  <si>
    <t>レドックスフロー</t>
    <phoneticPr fontId="3"/>
  </si>
  <si>
    <t>蓄電システムの種別</t>
    <rPh sb="0" eb="2">
      <t>チクデン</t>
    </rPh>
    <rPh sb="7" eb="9">
      <t>シュベツ</t>
    </rPh>
    <phoneticPr fontId="3"/>
  </si>
  <si>
    <t>ｋＷ</t>
    <phoneticPr fontId="4"/>
  </si>
  <si>
    <t>ｋＷｈ</t>
    <phoneticPr fontId="4"/>
  </si>
  <si>
    <t>a.発電設備の出力</t>
    <rPh sb="2" eb="4">
      <t>ハツデン</t>
    </rPh>
    <rPh sb="4" eb="6">
      <t>セツビ</t>
    </rPh>
    <rPh sb="7" eb="9">
      <t>シュツリョク</t>
    </rPh>
    <phoneticPr fontId="3"/>
  </si>
  <si>
    <t>b.電力変換装置出力</t>
    <rPh sb="2" eb="4">
      <t>デンリョク</t>
    </rPh>
    <rPh sb="4" eb="6">
      <t>ヘンカン</t>
    </rPh>
    <rPh sb="6" eb="8">
      <t>ソウチ</t>
    </rPh>
    <rPh sb="8" eb="10">
      <t>シュツリョク</t>
    </rPh>
    <phoneticPr fontId="3"/>
  </si>
  <si>
    <t>発電設備の出力
（a,bのうちいずれか低い値）</t>
    <rPh sb="0" eb="2">
      <t>ハツデン</t>
    </rPh>
    <rPh sb="2" eb="4">
      <t>セツビ</t>
    </rPh>
    <rPh sb="5" eb="7">
      <t>シュツリョク</t>
    </rPh>
    <rPh sb="19" eb="20">
      <t>ヒク</t>
    </rPh>
    <rPh sb="21" eb="22">
      <t>アタイ</t>
    </rPh>
    <phoneticPr fontId="3"/>
  </si>
  <si>
    <t>再生可能エネルギー
発電設備</t>
    <phoneticPr fontId="4"/>
  </si>
  <si>
    <t>2-3　補助事業に要する経費及びその調達方法</t>
    <phoneticPr fontId="3"/>
  </si>
  <si>
    <t>計上方法</t>
    <rPh sb="0" eb="2">
      <t>ケイジョウ</t>
    </rPh>
    <rPh sb="2" eb="4">
      <t>ホウホウ</t>
    </rPh>
    <phoneticPr fontId="3"/>
  </si>
  <si>
    <t>修繕費</t>
    <phoneticPr fontId="3"/>
  </si>
  <si>
    <t>資本的支出</t>
    <phoneticPr fontId="3"/>
  </si>
  <si>
    <t>その他</t>
    <rPh sb="2" eb="3">
      <t>タ</t>
    </rPh>
    <phoneticPr fontId="3"/>
  </si>
  <si>
    <t>実施計画書　2-3 補助事業に要する経費、及びその調達方法</t>
    <rPh sb="0" eb="2">
      <t>ジッシ</t>
    </rPh>
    <rPh sb="2" eb="4">
      <t>ケイカク</t>
    </rPh>
    <rPh sb="4" eb="5">
      <t>ショ</t>
    </rPh>
    <rPh sb="10" eb="12">
      <t>ホジョ</t>
    </rPh>
    <rPh sb="12" eb="14">
      <t>ジギョウ</t>
    </rPh>
    <rPh sb="15" eb="16">
      <t>ヨウ</t>
    </rPh>
    <rPh sb="18" eb="20">
      <t>ケイヒ</t>
    </rPh>
    <rPh sb="21" eb="22">
      <t>オヨ</t>
    </rPh>
    <rPh sb="25" eb="27">
      <t>チョウタツ</t>
    </rPh>
    <rPh sb="27" eb="29">
      <t>ホウホウ</t>
    </rPh>
    <phoneticPr fontId="3"/>
  </si>
  <si>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3"/>
  </si>
  <si>
    <t>2/3</t>
    <phoneticPr fontId="3"/>
  </si>
  <si>
    <t>電力量（kWh）</t>
    <rPh sb="0" eb="2">
      <t>デンリョク</t>
    </rPh>
    <rPh sb="2" eb="3">
      <t>リョウ</t>
    </rPh>
    <phoneticPr fontId="64"/>
  </si>
  <si>
    <t>設備種別</t>
    <rPh sb="0" eb="2">
      <t>セツビ</t>
    </rPh>
    <rPh sb="2" eb="4">
      <t>シュベツ</t>
    </rPh>
    <phoneticPr fontId="3"/>
  </si>
  <si>
    <t>設備種別_供給電力根拠用</t>
    <rPh sb="0" eb="2">
      <t>セツビ</t>
    </rPh>
    <rPh sb="2" eb="4">
      <t>シュベツ</t>
    </rPh>
    <rPh sb="5" eb="7">
      <t>キョウキュウ</t>
    </rPh>
    <rPh sb="7" eb="9">
      <t>デンリョク</t>
    </rPh>
    <rPh sb="9" eb="11">
      <t>コンキョ</t>
    </rPh>
    <rPh sb="11" eb="12">
      <t>ヨウ</t>
    </rPh>
    <phoneticPr fontId="3"/>
  </si>
  <si>
    <t>担当者連絡先１</t>
    <rPh sb="0" eb="2">
      <t>タントウ</t>
    </rPh>
    <rPh sb="2" eb="3">
      <t>シャ</t>
    </rPh>
    <rPh sb="3" eb="6">
      <t>レンラクサキ</t>
    </rPh>
    <phoneticPr fontId="3"/>
  </si>
  <si>
    <t>担当者連絡先２</t>
    <rPh sb="0" eb="2">
      <t>タントウ</t>
    </rPh>
    <rPh sb="2" eb="3">
      <t>シャ</t>
    </rPh>
    <rPh sb="3" eb="6">
      <t>レンラクサキ</t>
    </rPh>
    <phoneticPr fontId="3"/>
  </si>
  <si>
    <t>必要供給時間</t>
    <rPh sb="0" eb="2">
      <t>ヒツヨウ</t>
    </rPh>
    <rPh sb="2" eb="4">
      <t>キョウキュウ</t>
    </rPh>
    <rPh sb="4" eb="6">
      <t>ジカン</t>
    </rPh>
    <phoneticPr fontId="64"/>
  </si>
  <si>
    <t>有</t>
    <rPh sb="0" eb="1">
      <t>アリ</t>
    </rPh>
    <phoneticPr fontId="3"/>
  </si>
  <si>
    <t>無</t>
    <rPh sb="0" eb="1">
      <t>ナシ</t>
    </rPh>
    <phoneticPr fontId="3"/>
  </si>
  <si>
    <t>固定価格買取制度における認定通知書の写し</t>
    <phoneticPr fontId="3"/>
  </si>
  <si>
    <t>事業計画認定を受けている場合のみ</t>
    <phoneticPr fontId="3"/>
  </si>
  <si>
    <t>○</t>
    <phoneticPr fontId="3"/>
  </si>
  <si>
    <t>○</t>
    <phoneticPr fontId="3"/>
  </si>
  <si>
    <t>地域マイクログリッド構築
に係る一般送配電事業者との
協議内容</t>
    <rPh sb="0" eb="2">
      <t>チイキ</t>
    </rPh>
    <rPh sb="10" eb="12">
      <t>コウチク</t>
    </rPh>
    <rPh sb="14" eb="15">
      <t>カカ</t>
    </rPh>
    <rPh sb="16" eb="18">
      <t>イッパン</t>
    </rPh>
    <rPh sb="18" eb="19">
      <t>ソウ</t>
    </rPh>
    <rPh sb="19" eb="21">
      <t>ハイデン</t>
    </rPh>
    <rPh sb="21" eb="23">
      <t>ジギョウ</t>
    </rPh>
    <rPh sb="23" eb="24">
      <t>シャ</t>
    </rPh>
    <rPh sb="27" eb="29">
      <t>キョウギ</t>
    </rPh>
    <rPh sb="29" eb="31">
      <t>ナイヨウ</t>
    </rPh>
    <phoneticPr fontId="4"/>
  </si>
  <si>
    <t>当該地域マイクログリッドの範囲に電力供給受けること</t>
    <rPh sb="0" eb="2">
      <t>トウガイ</t>
    </rPh>
    <rPh sb="2" eb="4">
      <t>チイキ</t>
    </rPh>
    <rPh sb="13" eb="15">
      <t>ハンイ</t>
    </rPh>
    <rPh sb="16" eb="18">
      <t>デンリョク</t>
    </rPh>
    <rPh sb="18" eb="20">
      <t>キョウキュウ</t>
    </rPh>
    <rPh sb="20" eb="21">
      <t>ウ</t>
    </rPh>
    <phoneticPr fontId="3"/>
  </si>
  <si>
    <t>４．</t>
    <phoneticPr fontId="3"/>
  </si>
  <si>
    <t>５．</t>
    <phoneticPr fontId="3"/>
  </si>
  <si>
    <t>地域マイクログリッドに供給される出力及び電力量の根拠書類</t>
    <rPh sb="11" eb="13">
      <t>キョウキュウ</t>
    </rPh>
    <rPh sb="16" eb="18">
      <t>シュツリョク</t>
    </rPh>
    <phoneticPr fontId="64"/>
  </si>
  <si>
    <t>地域マイクログリッドで必要とされる出力及び電力量の根拠書類</t>
    <rPh sb="17" eb="19">
      <t>シュツリョク</t>
    </rPh>
    <phoneticPr fontId="64"/>
  </si>
  <si>
    <t>地域マイクログリッドに供給される出力及び電力量の根拠書類</t>
    <phoneticPr fontId="3"/>
  </si>
  <si>
    <t>地域マイクログリッドで必要とされる出力及び電力量の根拠書類</t>
    <phoneticPr fontId="3"/>
  </si>
  <si>
    <t>地域マイクログリッド構築
に係る一般送配電事業者</t>
    <phoneticPr fontId="4"/>
  </si>
  <si>
    <t>電力変換装置出力</t>
    <phoneticPr fontId="3"/>
  </si>
  <si>
    <t>定格出力（kW）</t>
    <rPh sb="0" eb="2">
      <t>テイカク</t>
    </rPh>
    <rPh sb="2" eb="4">
      <t>シュツリョク</t>
    </rPh>
    <phoneticPr fontId="64"/>
  </si>
  <si>
    <t>当該地域マイクログリッドの構築範囲について了承するとともに、その構築を図ること</t>
    <rPh sb="0" eb="2">
      <t>トウガイ</t>
    </rPh>
    <rPh sb="13" eb="15">
      <t>コウチク</t>
    </rPh>
    <rPh sb="15" eb="17">
      <t>ハンイ</t>
    </rPh>
    <rPh sb="21" eb="23">
      <t>リョウショウ</t>
    </rPh>
    <rPh sb="32" eb="34">
      <t>コウチク</t>
    </rPh>
    <rPh sb="35" eb="36">
      <t>ハカ</t>
    </rPh>
    <phoneticPr fontId="3"/>
  </si>
  <si>
    <t>首長名</t>
    <rPh sb="0" eb="2">
      <t>シュチョウ</t>
    </rPh>
    <rPh sb="2" eb="3">
      <t>メイ</t>
    </rPh>
    <phoneticPr fontId="4"/>
  </si>
  <si>
    <t>申請概要書</t>
    <phoneticPr fontId="3"/>
  </si>
  <si>
    <t>フリガナ</t>
    <phoneticPr fontId="4"/>
  </si>
  <si>
    <t>申請者名</t>
  </si>
  <si>
    <t>業種</t>
  </si>
  <si>
    <t>業種</t>
    <phoneticPr fontId="4"/>
  </si>
  <si>
    <t>資本金（円）</t>
  </si>
  <si>
    <t>従業員数</t>
  </si>
  <si>
    <t>代表者等名</t>
  </si>
  <si>
    <t>事業名
（補助事業の名称）</t>
  </si>
  <si>
    <t>補助事業の
目的及び内容</t>
  </si>
  <si>
    <t>地域マイクログリッドの
需要量と供給量</t>
  </si>
  <si>
    <t>非常時のみ供給される範囲の供給量
（補助対象外設備を含む合計）</t>
  </si>
  <si>
    <t>非常時のみ供給される範囲の割合</t>
  </si>
  <si>
    <t>地域マイクログリッド構築
に係る一般送配電事業者</t>
  </si>
  <si>
    <t>地域マイクログリッド構築
に係る一般送配電事業者との
協議内容</t>
  </si>
  <si>
    <t>補助事業実施期間</t>
  </si>
  <si>
    <t>災害対応訓練予定</t>
  </si>
  <si>
    <t>設備の定格出力
（補助対象外設備を含む）</t>
  </si>
  <si>
    <t>経費区分</t>
  </si>
  <si>
    <t>費用対効果</t>
  </si>
  <si>
    <t>補助対象経費／MG供給量（補助対象設備のみ）＝kWh単価</t>
  </si>
  <si>
    <t>補助対象経費／MG供給量（補助対象外設備を含む）＝kWh単価</t>
  </si>
  <si>
    <t>補助対象経費／定格出力（補助対象設備のみ）＝kW単価</t>
  </si>
  <si>
    <t>補助対象経費／定格出力（補助対象外設備を含む）＝kW単価</t>
  </si>
  <si>
    <t>申請者名（フリガナ）</t>
    <rPh sb="0" eb="2">
      <t>シンセイ</t>
    </rPh>
    <rPh sb="2" eb="3">
      <t>シャ</t>
    </rPh>
    <rPh sb="3" eb="4">
      <t>メイ</t>
    </rPh>
    <phoneticPr fontId="4"/>
  </si>
  <si>
    <t>代表者等名（フリガナ）</t>
    <rPh sb="0" eb="3">
      <t>ダイヒョウシャ</t>
    </rPh>
    <rPh sb="3" eb="4">
      <t>トウ</t>
    </rPh>
    <rPh sb="4" eb="5">
      <t>メイ</t>
    </rPh>
    <phoneticPr fontId="4"/>
  </si>
  <si>
    <t>申請者住所（郵便番号）</t>
    <rPh sb="0" eb="2">
      <t>シンセイ</t>
    </rPh>
    <rPh sb="2" eb="3">
      <t>シャ</t>
    </rPh>
    <rPh sb="3" eb="5">
      <t>ジュウショ</t>
    </rPh>
    <rPh sb="6" eb="10">
      <t>ユウビンバンゴウ</t>
    </rPh>
    <phoneticPr fontId="4"/>
  </si>
  <si>
    <t>申請者住所（都道府県）</t>
    <rPh sb="0" eb="2">
      <t>シンセイ</t>
    </rPh>
    <rPh sb="2" eb="3">
      <t>シャ</t>
    </rPh>
    <rPh sb="3" eb="5">
      <t>ジュウショ</t>
    </rPh>
    <rPh sb="6" eb="10">
      <t>トドウフケン</t>
    </rPh>
    <phoneticPr fontId="4"/>
  </si>
  <si>
    <t>申請者住所（市区町村・丁目・番地・建物名）</t>
    <rPh sb="0" eb="2">
      <t>シンセイ</t>
    </rPh>
    <rPh sb="2" eb="3">
      <t>シャ</t>
    </rPh>
    <rPh sb="3" eb="5">
      <t>ジュウショ</t>
    </rPh>
    <rPh sb="6" eb="8">
      <t>シク</t>
    </rPh>
    <rPh sb="8" eb="10">
      <t>チョウソン</t>
    </rPh>
    <rPh sb="11" eb="13">
      <t>チョウメ</t>
    </rPh>
    <rPh sb="14" eb="16">
      <t>バンチ</t>
    </rPh>
    <rPh sb="17" eb="19">
      <t>タテモノ</t>
    </rPh>
    <rPh sb="19" eb="20">
      <t>メイ</t>
    </rPh>
    <phoneticPr fontId="4"/>
  </si>
  <si>
    <t>申請企業情報
（申請者３）</t>
    <phoneticPr fontId="4"/>
  </si>
  <si>
    <t>申請企業情報
（申請者４）</t>
    <phoneticPr fontId="4"/>
  </si>
  <si>
    <t>事業実施地域（都道府県）</t>
    <rPh sb="0" eb="2">
      <t>ジギョウ</t>
    </rPh>
    <rPh sb="2" eb="4">
      <t>ジッシ</t>
    </rPh>
    <rPh sb="4" eb="6">
      <t>チイキ</t>
    </rPh>
    <phoneticPr fontId="4"/>
  </si>
  <si>
    <t>事業実施地域（市区町村）</t>
    <rPh sb="0" eb="6">
      <t>ジギョウジッシチイキ</t>
    </rPh>
    <phoneticPr fontId="4"/>
  </si>
  <si>
    <t>地域マイクログリッドの需要量（平常時出力）</t>
    <rPh sb="18" eb="20">
      <t>シュツリョク</t>
    </rPh>
    <phoneticPr fontId="4"/>
  </si>
  <si>
    <t>地域マイクログリッドの需要量（非常時出力）</t>
    <rPh sb="15" eb="17">
      <t>ヒジョウ</t>
    </rPh>
    <rPh sb="17" eb="18">
      <t>ジ</t>
    </rPh>
    <rPh sb="18" eb="20">
      <t>シュツリョク</t>
    </rPh>
    <phoneticPr fontId="4"/>
  </si>
  <si>
    <t>地域マイクログリッドの需要量（非常時電力量）</t>
    <rPh sb="15" eb="17">
      <t>ヒジョウ</t>
    </rPh>
    <rPh sb="17" eb="18">
      <t>ジ</t>
    </rPh>
    <rPh sb="18" eb="20">
      <t>デンリョク</t>
    </rPh>
    <rPh sb="20" eb="21">
      <t>リョウ</t>
    </rPh>
    <phoneticPr fontId="4"/>
  </si>
  <si>
    <t>平常時の供給量出力
（補助対象設備の合計）</t>
    <rPh sb="0" eb="2">
      <t>ヘイジョウ</t>
    </rPh>
    <rPh sb="2" eb="3">
      <t>ジ</t>
    </rPh>
    <rPh sb="7" eb="9">
      <t>シュツリョク</t>
    </rPh>
    <phoneticPr fontId="4"/>
  </si>
  <si>
    <t>平常時の供給量電力量
（補助対象設備の合計）</t>
    <rPh sb="0" eb="2">
      <t>ヘイジョウ</t>
    </rPh>
    <rPh sb="2" eb="3">
      <t>ジ</t>
    </rPh>
    <rPh sb="7" eb="9">
      <t>デンリョク</t>
    </rPh>
    <rPh sb="9" eb="10">
      <t>リョウ</t>
    </rPh>
    <phoneticPr fontId="4"/>
  </si>
  <si>
    <t>非常時の供給量出力
（補助対象設備の合計）</t>
    <rPh sb="0" eb="2">
      <t>ヒジョウ</t>
    </rPh>
    <rPh sb="2" eb="3">
      <t>ジ</t>
    </rPh>
    <rPh sb="7" eb="9">
      <t>シュツリョク</t>
    </rPh>
    <phoneticPr fontId="4"/>
  </si>
  <si>
    <t>非常時の供給量電力量
（補助対象設備の合計）</t>
    <rPh sb="0" eb="2">
      <t>ヒジョウ</t>
    </rPh>
    <rPh sb="2" eb="3">
      <t>ジ</t>
    </rPh>
    <rPh sb="7" eb="9">
      <t>デンリョク</t>
    </rPh>
    <rPh sb="9" eb="10">
      <t>リョウ</t>
    </rPh>
    <phoneticPr fontId="4"/>
  </si>
  <si>
    <t>平常時の供給量出力
（補助対象外設備を含む合計）</t>
    <rPh sb="0" eb="2">
      <t>ヘイジョウ</t>
    </rPh>
    <rPh sb="2" eb="3">
      <t>ジ</t>
    </rPh>
    <rPh sb="7" eb="9">
      <t>シュツリョク</t>
    </rPh>
    <phoneticPr fontId="4"/>
  </si>
  <si>
    <t>平常時の供給量電力量
（補助対象外設備を含む合計）</t>
    <rPh sb="0" eb="2">
      <t>ヘイジョウ</t>
    </rPh>
    <rPh sb="2" eb="3">
      <t>ジ</t>
    </rPh>
    <rPh sb="7" eb="9">
      <t>デンリョク</t>
    </rPh>
    <rPh sb="9" eb="10">
      <t>リョウ</t>
    </rPh>
    <phoneticPr fontId="4"/>
  </si>
  <si>
    <t>非常時の供給量出力
（補助対象外設備を含む合計）</t>
    <rPh sb="0" eb="2">
      <t>ヒジョウ</t>
    </rPh>
    <rPh sb="2" eb="3">
      <t>ジ</t>
    </rPh>
    <rPh sb="7" eb="9">
      <t>シュツリョク</t>
    </rPh>
    <phoneticPr fontId="4"/>
  </si>
  <si>
    <t>非常時の供給量電力量
（補助対象外設備を含む合計）</t>
    <rPh sb="0" eb="2">
      <t>ヒジョウ</t>
    </rPh>
    <rPh sb="2" eb="3">
      <t>ジ</t>
    </rPh>
    <rPh sb="7" eb="9">
      <t>デンリョク</t>
    </rPh>
    <rPh sb="9" eb="10">
      <t>リョウ</t>
    </rPh>
    <phoneticPr fontId="4"/>
  </si>
  <si>
    <t>非常時出力（kW）</t>
    <rPh sb="0" eb="2">
      <t>ヒジョウ</t>
    </rPh>
    <rPh sb="2" eb="3">
      <t>ジ</t>
    </rPh>
    <phoneticPr fontId="4"/>
  </si>
  <si>
    <t>非常時電力量（kWh）</t>
    <rPh sb="0" eb="2">
      <t>ヒジョウ</t>
    </rPh>
    <phoneticPr fontId="4"/>
  </si>
  <si>
    <t>再生可能エネルギー
発電設備①</t>
    <phoneticPr fontId="4"/>
  </si>
  <si>
    <t>再生可能エネルギー
発電設備②</t>
    <phoneticPr fontId="4"/>
  </si>
  <si>
    <t>再生可能エネルギー
発電設備③</t>
    <phoneticPr fontId="4"/>
  </si>
  <si>
    <t>再生可能エネルギー
発電設備④</t>
    <phoneticPr fontId="4"/>
  </si>
  <si>
    <t>設備の定格出力
（補助対象設備のみ）</t>
    <phoneticPr fontId="4"/>
  </si>
  <si>
    <t>補助事業に要する経費（設計費）</t>
    <rPh sb="11" eb="13">
      <t>セッケイ</t>
    </rPh>
    <rPh sb="13" eb="14">
      <t>ヒ</t>
    </rPh>
    <phoneticPr fontId="4"/>
  </si>
  <si>
    <t>補助事業に要する経費（設備費）</t>
    <rPh sb="11" eb="13">
      <t>セツビ</t>
    </rPh>
    <rPh sb="13" eb="14">
      <t>ヒ</t>
    </rPh>
    <phoneticPr fontId="4"/>
  </si>
  <si>
    <t>補助事業に要する経費（工事費）</t>
    <rPh sb="11" eb="13">
      <t>コウジ</t>
    </rPh>
    <rPh sb="13" eb="14">
      <t>ヒ</t>
    </rPh>
    <phoneticPr fontId="4"/>
  </si>
  <si>
    <t>補助事業に要する経費（消費税費）</t>
    <rPh sb="11" eb="14">
      <t>ショウヒゼイ</t>
    </rPh>
    <rPh sb="14" eb="15">
      <t>ヒ</t>
    </rPh>
    <phoneticPr fontId="4"/>
  </si>
  <si>
    <t>補助事業に要する経費（合計）</t>
    <rPh sb="11" eb="13">
      <t>ゴウケイ</t>
    </rPh>
    <phoneticPr fontId="4"/>
  </si>
  <si>
    <t>補助対象経費（設計費）</t>
    <rPh sb="7" eb="9">
      <t>セッケイ</t>
    </rPh>
    <rPh sb="9" eb="10">
      <t>ヒ</t>
    </rPh>
    <phoneticPr fontId="4"/>
  </si>
  <si>
    <t>補助対象経費（設備費）</t>
    <rPh sb="7" eb="9">
      <t>セツビ</t>
    </rPh>
    <rPh sb="9" eb="10">
      <t>ヒ</t>
    </rPh>
    <phoneticPr fontId="4"/>
  </si>
  <si>
    <t>補助対象経費（工事費）</t>
    <rPh sb="7" eb="9">
      <t>コウジ</t>
    </rPh>
    <rPh sb="9" eb="10">
      <t>ヒ</t>
    </rPh>
    <phoneticPr fontId="4"/>
  </si>
  <si>
    <t>補助対象経費（合計）</t>
    <rPh sb="7" eb="9">
      <t>ゴウケイ</t>
    </rPh>
    <phoneticPr fontId="4"/>
  </si>
  <si>
    <t>補助金申請額（設計費）</t>
    <rPh sb="0" eb="3">
      <t>ホジョキン</t>
    </rPh>
    <rPh sb="3" eb="5">
      <t>シンセイ</t>
    </rPh>
    <rPh sb="5" eb="6">
      <t>ガク</t>
    </rPh>
    <rPh sb="7" eb="9">
      <t>セッケイ</t>
    </rPh>
    <rPh sb="9" eb="10">
      <t>ヒ</t>
    </rPh>
    <phoneticPr fontId="4"/>
  </si>
  <si>
    <t>補助金申請額（設備費）</t>
    <rPh sb="0" eb="3">
      <t>ホジョキン</t>
    </rPh>
    <rPh sb="3" eb="5">
      <t>シンセイ</t>
    </rPh>
    <rPh sb="5" eb="6">
      <t>ガク</t>
    </rPh>
    <rPh sb="7" eb="9">
      <t>セツビ</t>
    </rPh>
    <rPh sb="9" eb="10">
      <t>ヒ</t>
    </rPh>
    <phoneticPr fontId="4"/>
  </si>
  <si>
    <t>補助金申請額（工事費）</t>
    <rPh sb="0" eb="3">
      <t>ホジョキン</t>
    </rPh>
    <rPh sb="3" eb="5">
      <t>シンセイ</t>
    </rPh>
    <rPh sb="5" eb="6">
      <t>ガク</t>
    </rPh>
    <rPh sb="7" eb="9">
      <t>コウジ</t>
    </rPh>
    <rPh sb="9" eb="10">
      <t>ヒ</t>
    </rPh>
    <phoneticPr fontId="4"/>
  </si>
  <si>
    <t>補助金申請額（合計）</t>
    <rPh sb="0" eb="3">
      <t>ホジョキン</t>
    </rPh>
    <rPh sb="3" eb="5">
      <t>シンセイ</t>
    </rPh>
    <rPh sb="5" eb="6">
      <t>ガク</t>
    </rPh>
    <rPh sb="7" eb="9">
      <t>ゴウケイ</t>
    </rPh>
    <phoneticPr fontId="4"/>
  </si>
  <si>
    <t>交付申請書（様式１）</t>
    <rPh sb="0" eb="2">
      <t>コウフ</t>
    </rPh>
    <rPh sb="2" eb="4">
      <t>シンセイ</t>
    </rPh>
    <rPh sb="4" eb="5">
      <t>ショ</t>
    </rPh>
    <rPh sb="6" eb="8">
      <t>ヨウシキ</t>
    </rPh>
    <phoneticPr fontId="4"/>
  </si>
  <si>
    <t>交付申請書（番号）</t>
    <rPh sb="0" eb="2">
      <t>コウフ</t>
    </rPh>
    <rPh sb="2" eb="4">
      <t>シンセイ</t>
    </rPh>
    <rPh sb="4" eb="5">
      <t>ショ</t>
    </rPh>
    <rPh sb="6" eb="8">
      <t>バンゴウ</t>
    </rPh>
    <phoneticPr fontId="3"/>
  </si>
  <si>
    <t>交付申請日</t>
    <rPh sb="0" eb="2">
      <t>コウフ</t>
    </rPh>
    <rPh sb="2" eb="4">
      <t>シンセイ</t>
    </rPh>
    <rPh sb="4" eb="5">
      <t>ヒ</t>
    </rPh>
    <phoneticPr fontId="3"/>
  </si>
  <si>
    <t>交付申請書（別紙２）</t>
    <phoneticPr fontId="4"/>
  </si>
  <si>
    <t>第１・
四半期（設計費）</t>
    <rPh sb="8" eb="10">
      <t>セッケイ</t>
    </rPh>
    <rPh sb="10" eb="11">
      <t>ヒ</t>
    </rPh>
    <phoneticPr fontId="4"/>
  </si>
  <si>
    <t>第１・
四半期（設備費）</t>
    <rPh sb="8" eb="10">
      <t>セツビ</t>
    </rPh>
    <rPh sb="10" eb="11">
      <t>ヒ</t>
    </rPh>
    <phoneticPr fontId="4"/>
  </si>
  <si>
    <t>第１・
四半期（工事費）</t>
    <rPh sb="8" eb="10">
      <t>コウジ</t>
    </rPh>
    <rPh sb="10" eb="11">
      <t>ヒ</t>
    </rPh>
    <phoneticPr fontId="4"/>
  </si>
  <si>
    <t>第１・
四半期（消費税）</t>
    <rPh sb="8" eb="11">
      <t>ショウヒゼイ</t>
    </rPh>
    <phoneticPr fontId="4"/>
  </si>
  <si>
    <t>第１・
四半期（合計）</t>
    <rPh sb="8" eb="10">
      <t>ゴウケイ</t>
    </rPh>
    <phoneticPr fontId="4"/>
  </si>
  <si>
    <t>第２・
四半期（設計費）</t>
    <rPh sb="8" eb="10">
      <t>セッケイ</t>
    </rPh>
    <rPh sb="10" eb="11">
      <t>ヒ</t>
    </rPh>
    <phoneticPr fontId="4"/>
  </si>
  <si>
    <t>第２・
四半期（設備費）</t>
    <rPh sb="8" eb="10">
      <t>セツビ</t>
    </rPh>
    <rPh sb="10" eb="11">
      <t>ヒ</t>
    </rPh>
    <phoneticPr fontId="4"/>
  </si>
  <si>
    <t>第２・
四半期（工事費）</t>
    <rPh sb="8" eb="10">
      <t>コウジ</t>
    </rPh>
    <rPh sb="10" eb="11">
      <t>ヒ</t>
    </rPh>
    <phoneticPr fontId="4"/>
  </si>
  <si>
    <t>第２・
四半期（消費税）</t>
    <rPh sb="8" eb="11">
      <t>ショウヒゼイ</t>
    </rPh>
    <phoneticPr fontId="4"/>
  </si>
  <si>
    <t>第２・
四半期（合計）</t>
    <rPh sb="8" eb="10">
      <t>ゴウケイ</t>
    </rPh>
    <phoneticPr fontId="4"/>
  </si>
  <si>
    <t>第３・
四半期（設計費）</t>
    <rPh sb="8" eb="10">
      <t>セッケイ</t>
    </rPh>
    <rPh sb="10" eb="11">
      <t>ヒ</t>
    </rPh>
    <phoneticPr fontId="4"/>
  </si>
  <si>
    <t>第３・
四半期（設備費）</t>
    <rPh sb="8" eb="10">
      <t>セツビ</t>
    </rPh>
    <rPh sb="10" eb="11">
      <t>ヒ</t>
    </rPh>
    <phoneticPr fontId="4"/>
  </si>
  <si>
    <t>第３・
四半期（工事費）</t>
    <rPh sb="8" eb="10">
      <t>コウジ</t>
    </rPh>
    <rPh sb="10" eb="11">
      <t>ヒ</t>
    </rPh>
    <phoneticPr fontId="4"/>
  </si>
  <si>
    <t>第３・
四半期（消費税）</t>
    <rPh sb="8" eb="11">
      <t>ショウヒゼイ</t>
    </rPh>
    <phoneticPr fontId="4"/>
  </si>
  <si>
    <t>第３・
四半期（合計）</t>
    <rPh sb="8" eb="10">
      <t>ゴウケイ</t>
    </rPh>
    <phoneticPr fontId="4"/>
  </si>
  <si>
    <t>第４・
四半期（設計費）</t>
    <rPh sb="8" eb="10">
      <t>セッケイ</t>
    </rPh>
    <rPh sb="10" eb="11">
      <t>ヒ</t>
    </rPh>
    <phoneticPr fontId="4"/>
  </si>
  <si>
    <t>第４・
四半期（設備費）</t>
    <rPh sb="8" eb="10">
      <t>セツビ</t>
    </rPh>
    <rPh sb="10" eb="11">
      <t>ヒ</t>
    </rPh>
    <phoneticPr fontId="4"/>
  </si>
  <si>
    <t>第４・
四半期（工事費）</t>
    <rPh sb="8" eb="10">
      <t>コウジ</t>
    </rPh>
    <rPh sb="10" eb="11">
      <t>ヒ</t>
    </rPh>
    <phoneticPr fontId="4"/>
  </si>
  <si>
    <t>第４・
四半期（消費税）</t>
    <rPh sb="8" eb="11">
      <t>ショウヒゼイ</t>
    </rPh>
    <phoneticPr fontId="4"/>
  </si>
  <si>
    <t>第４・
四半期（合計）</t>
    <rPh sb="8" eb="10">
      <t>ゴウケイ</t>
    </rPh>
    <phoneticPr fontId="4"/>
  </si>
  <si>
    <t>設備導入事業経費の配分</t>
  </si>
  <si>
    <t>補助事業者①</t>
    <phoneticPr fontId="4"/>
  </si>
  <si>
    <t>補助事業に要する経費（実施設計費）</t>
    <rPh sb="11" eb="13">
      <t>ジッシ</t>
    </rPh>
    <phoneticPr fontId="4"/>
  </si>
  <si>
    <t>補助事業に要する経費（設計費のその他）</t>
    <rPh sb="11" eb="13">
      <t>セッケイ</t>
    </rPh>
    <rPh sb="13" eb="14">
      <t>ヒ</t>
    </rPh>
    <phoneticPr fontId="4"/>
  </si>
  <si>
    <t>補助事業に要する経費（太陽光発電設備）</t>
    <rPh sb="11" eb="14">
      <t>タイヨウコウ</t>
    </rPh>
    <rPh sb="14" eb="16">
      <t>ハツデン</t>
    </rPh>
    <rPh sb="16" eb="18">
      <t>セツビ</t>
    </rPh>
    <phoneticPr fontId="4"/>
  </si>
  <si>
    <t>補助事業に要する経費（風力発電設備）</t>
    <rPh sb="11" eb="13">
      <t>フウリョク</t>
    </rPh>
    <rPh sb="13" eb="15">
      <t>ハツデン</t>
    </rPh>
    <rPh sb="15" eb="17">
      <t>セツビ</t>
    </rPh>
    <phoneticPr fontId="4"/>
  </si>
  <si>
    <t>補助事業に要する経費（バイオマス発電設備）</t>
    <rPh sb="16" eb="18">
      <t>ハツデン</t>
    </rPh>
    <rPh sb="18" eb="20">
      <t>セツビ</t>
    </rPh>
    <phoneticPr fontId="4"/>
  </si>
  <si>
    <t>補助事業に要する経費（水力発電設備）</t>
    <rPh sb="11" eb="13">
      <t>スイリョク</t>
    </rPh>
    <rPh sb="13" eb="15">
      <t>ハツデン</t>
    </rPh>
    <rPh sb="15" eb="17">
      <t>セツビ</t>
    </rPh>
    <phoneticPr fontId="4"/>
  </si>
  <si>
    <t>補助事業に要する経費（地熱発電設備）</t>
    <rPh sb="11" eb="13">
      <t>チネツ</t>
    </rPh>
    <rPh sb="13" eb="15">
      <t>ハツデン</t>
    </rPh>
    <rPh sb="15" eb="17">
      <t>セツビ</t>
    </rPh>
    <phoneticPr fontId="4"/>
  </si>
  <si>
    <t>補助事業に要する経費（受変電設備）</t>
    <rPh sb="11" eb="14">
      <t>ジュヘンデン</t>
    </rPh>
    <rPh sb="14" eb="16">
      <t>セツビ</t>
    </rPh>
    <phoneticPr fontId="4"/>
  </si>
  <si>
    <t>補助事業に要する経費（蓄電システム）</t>
    <rPh sb="11" eb="13">
      <t>チクデン</t>
    </rPh>
    <phoneticPr fontId="4"/>
  </si>
  <si>
    <t>補助事業に要する経費（需給調整用発電設備）</t>
    <rPh sb="11" eb="13">
      <t>ジュキュウ</t>
    </rPh>
    <rPh sb="13" eb="16">
      <t>チョウセイヨウ</t>
    </rPh>
    <rPh sb="16" eb="18">
      <t>ハツデン</t>
    </rPh>
    <rPh sb="18" eb="20">
      <t>セツビ</t>
    </rPh>
    <phoneticPr fontId="4"/>
  </si>
  <si>
    <t>補助事業に要する経費（燃料タンク等）</t>
  </si>
  <si>
    <t>補助事業に要する経費（ＥＭＳ機器）</t>
  </si>
  <si>
    <t>補助事業に要する経費（事故検知設備）</t>
  </si>
  <si>
    <t>補助事業に要する経費（遮断設備）</t>
  </si>
  <si>
    <t>補助事業に要する経費（基礎工事）</t>
  </si>
  <si>
    <t>補助事業に要する経費（据付工事）</t>
  </si>
  <si>
    <t>補助事業に要する経費（電気工事）</t>
  </si>
  <si>
    <t>補助事業に要する経費（土木工事）</t>
  </si>
  <si>
    <t>補助事業に要する経費（附帯工事）</t>
  </si>
  <si>
    <t>補助事業に要する経費（試運転調整）</t>
  </si>
  <si>
    <t>補助事業に要する経費（諸経費）</t>
  </si>
  <si>
    <t>補助事業に要する経費（設備費のその他）</t>
    <rPh sb="11" eb="13">
      <t>セツビ</t>
    </rPh>
    <rPh sb="13" eb="14">
      <t>ヒ</t>
    </rPh>
    <phoneticPr fontId="4"/>
  </si>
  <si>
    <t>補助事業に要する経費（工事費のその他）</t>
    <rPh sb="11" eb="14">
      <t>コウジヒ</t>
    </rPh>
    <phoneticPr fontId="4"/>
  </si>
  <si>
    <t>補助事業に要する経費（設計費の小計）</t>
    <rPh sb="11" eb="13">
      <t>セッケイ</t>
    </rPh>
    <rPh sb="13" eb="14">
      <t>ヒ</t>
    </rPh>
    <rPh sb="15" eb="17">
      <t>ショウケイ</t>
    </rPh>
    <phoneticPr fontId="4"/>
  </si>
  <si>
    <t>補助事業に要する経費（設備費の小計）</t>
    <rPh sb="11" eb="13">
      <t>セツビ</t>
    </rPh>
    <rPh sb="13" eb="14">
      <t>ヒ</t>
    </rPh>
    <rPh sb="15" eb="17">
      <t>ショウケイ</t>
    </rPh>
    <phoneticPr fontId="4"/>
  </si>
  <si>
    <t>補助事業に要する経費（工事費の合計）</t>
    <rPh sb="11" eb="14">
      <t>コウジヒ</t>
    </rPh>
    <rPh sb="15" eb="17">
      <t>ゴウケイ</t>
    </rPh>
    <phoneticPr fontId="4"/>
  </si>
  <si>
    <t>補助事業に要する経費（合計）</t>
    <rPh sb="0" eb="2">
      <t>ホジョ</t>
    </rPh>
    <rPh sb="2" eb="4">
      <t>ジギョウ</t>
    </rPh>
    <rPh sb="5" eb="6">
      <t>ヨウ</t>
    </rPh>
    <rPh sb="8" eb="10">
      <t>ケイヒ</t>
    </rPh>
    <rPh sb="11" eb="13">
      <t>ゴウケイ</t>
    </rPh>
    <phoneticPr fontId="4"/>
  </si>
  <si>
    <t>補助事業に要する経費（消費税）</t>
    <rPh sb="0" eb="2">
      <t>ホジョ</t>
    </rPh>
    <rPh sb="2" eb="4">
      <t>ジギョウ</t>
    </rPh>
    <rPh sb="5" eb="6">
      <t>ヨウ</t>
    </rPh>
    <rPh sb="8" eb="10">
      <t>ケイヒ</t>
    </rPh>
    <rPh sb="11" eb="14">
      <t>ショウヒゼイ</t>
    </rPh>
    <phoneticPr fontId="4"/>
  </si>
  <si>
    <t>補助事業に要する経費（総計）</t>
    <rPh sb="0" eb="2">
      <t>ホジョ</t>
    </rPh>
    <rPh sb="2" eb="4">
      <t>ジギョウ</t>
    </rPh>
    <rPh sb="5" eb="6">
      <t>ヨウ</t>
    </rPh>
    <rPh sb="8" eb="10">
      <t>ケイヒ</t>
    </rPh>
    <rPh sb="11" eb="13">
      <t>ソウケイ</t>
    </rPh>
    <phoneticPr fontId="4"/>
  </si>
  <si>
    <t>補助対象経費（実施設計費）</t>
  </si>
  <si>
    <t>補助対象経費（太陽光発電設備）</t>
  </si>
  <si>
    <t>補助対象経費（風力発電設備）</t>
  </si>
  <si>
    <t>補助対象経費（バイオマス発電設備）</t>
  </si>
  <si>
    <t>補助対象経費（水力発電設備）</t>
  </si>
  <si>
    <t>補助対象経費（地熱発電設備）</t>
  </si>
  <si>
    <t>補助対象経費（受変電設備）</t>
  </si>
  <si>
    <t>補助対象経費（蓄電システム）</t>
  </si>
  <si>
    <t>補助対象経費（需給調整用発電設備）</t>
  </si>
  <si>
    <t>補助対象経費（燃料タンク等）</t>
  </si>
  <si>
    <t>補助対象経費（ＥＭＳ機器）</t>
  </si>
  <si>
    <t>補助対象経費（事故検知設備）</t>
  </si>
  <si>
    <t>補助対象経費（遮断設備）</t>
  </si>
  <si>
    <t>補助対象経費（基礎工事）</t>
  </si>
  <si>
    <t>補助対象経費（据付工事）</t>
  </si>
  <si>
    <t>補助対象経費（電気工事）</t>
  </si>
  <si>
    <t>補助対象経費（土木工事）</t>
  </si>
  <si>
    <t>補助対象経費（附帯工事）</t>
  </si>
  <si>
    <t>補助対象経費（試運転調整）</t>
  </si>
  <si>
    <t>補助対象経費（諸経費）</t>
  </si>
  <si>
    <t>補助対象経費（設計費のその他）</t>
    <rPh sb="7" eb="9">
      <t>セッケイ</t>
    </rPh>
    <rPh sb="9" eb="10">
      <t>ヒ</t>
    </rPh>
    <phoneticPr fontId="4"/>
  </si>
  <si>
    <t>補助対象経費（設計費の小計）</t>
    <rPh sb="7" eb="9">
      <t>セッケイ</t>
    </rPh>
    <rPh sb="9" eb="10">
      <t>ヒ</t>
    </rPh>
    <rPh sb="11" eb="13">
      <t>ショウケイ</t>
    </rPh>
    <phoneticPr fontId="4"/>
  </si>
  <si>
    <t>補助対象経費（設備費のその他）</t>
    <rPh sb="7" eb="9">
      <t>セツビ</t>
    </rPh>
    <rPh sb="9" eb="10">
      <t>ヒ</t>
    </rPh>
    <phoneticPr fontId="4"/>
  </si>
  <si>
    <t>補助対象経費（設備費の小計）</t>
    <rPh sb="7" eb="9">
      <t>セツビ</t>
    </rPh>
    <rPh sb="9" eb="10">
      <t>ヒ</t>
    </rPh>
    <rPh sb="11" eb="13">
      <t>ショウケイ</t>
    </rPh>
    <phoneticPr fontId="4"/>
  </si>
  <si>
    <t>補助対象経費（工事費のその他）</t>
    <rPh sb="7" eb="10">
      <t>コウジヒ</t>
    </rPh>
    <phoneticPr fontId="4"/>
  </si>
  <si>
    <t>補助対象経費（工事費の小計）</t>
    <rPh sb="7" eb="10">
      <t>コウジヒ</t>
    </rPh>
    <rPh sb="11" eb="13">
      <t>ショウケイ</t>
    </rPh>
    <phoneticPr fontId="4"/>
  </si>
  <si>
    <t>補助対象経費（総計）</t>
    <rPh sb="0" eb="2">
      <t>ホジョ</t>
    </rPh>
    <rPh sb="2" eb="4">
      <t>タイショウ</t>
    </rPh>
    <rPh sb="4" eb="6">
      <t>ケイヒ</t>
    </rPh>
    <rPh sb="7" eb="9">
      <t>ソウケイ</t>
    </rPh>
    <phoneticPr fontId="4"/>
  </si>
  <si>
    <t>補助金
交付申請額（設計費）</t>
    <rPh sb="10" eb="12">
      <t>セッケイ</t>
    </rPh>
    <rPh sb="12" eb="13">
      <t>ヒ</t>
    </rPh>
    <phoneticPr fontId="4"/>
  </si>
  <si>
    <t>補助金
交付申請額（設備費）</t>
    <rPh sb="10" eb="12">
      <t>セツビ</t>
    </rPh>
    <rPh sb="12" eb="13">
      <t>ヒ</t>
    </rPh>
    <phoneticPr fontId="4"/>
  </si>
  <si>
    <t>補助金
交付申請額（工事費）</t>
    <rPh sb="10" eb="12">
      <t>コウジ</t>
    </rPh>
    <rPh sb="12" eb="13">
      <t>ヒ</t>
    </rPh>
    <phoneticPr fontId="4"/>
  </si>
  <si>
    <t>補助金
交付申請額（総計費）</t>
    <rPh sb="10" eb="12">
      <t>ソウケイ</t>
    </rPh>
    <rPh sb="12" eb="13">
      <t>ヒ</t>
    </rPh>
    <phoneticPr fontId="4"/>
  </si>
  <si>
    <t>補助事業者①</t>
    <phoneticPr fontId="3"/>
  </si>
  <si>
    <t>国庫以外の補助金１（名称）</t>
    <rPh sb="0" eb="2">
      <t>コッコ</t>
    </rPh>
    <rPh sb="2" eb="4">
      <t>イガイ</t>
    </rPh>
    <rPh sb="5" eb="8">
      <t>ホジョキン</t>
    </rPh>
    <rPh sb="10" eb="12">
      <t>メイショウ</t>
    </rPh>
    <phoneticPr fontId="3"/>
  </si>
  <si>
    <t>国庫以外の補助金１（金額）</t>
    <rPh sb="0" eb="2">
      <t>コッコ</t>
    </rPh>
    <rPh sb="2" eb="4">
      <t>イガイ</t>
    </rPh>
    <rPh sb="5" eb="8">
      <t>ホジョキン</t>
    </rPh>
    <rPh sb="10" eb="12">
      <t>キンガク</t>
    </rPh>
    <phoneticPr fontId="3"/>
  </si>
  <si>
    <t>国庫以外の補助金１（補助金の内容）</t>
    <rPh sb="0" eb="2">
      <t>コッコ</t>
    </rPh>
    <rPh sb="2" eb="4">
      <t>イガイ</t>
    </rPh>
    <rPh sb="5" eb="8">
      <t>ホジョキン</t>
    </rPh>
    <rPh sb="10" eb="13">
      <t>ホジョキン</t>
    </rPh>
    <rPh sb="14" eb="16">
      <t>ナイヨウ</t>
    </rPh>
    <phoneticPr fontId="3"/>
  </si>
  <si>
    <t>国庫以外の補助金２（名称）</t>
    <rPh sb="0" eb="2">
      <t>コッコ</t>
    </rPh>
    <rPh sb="2" eb="4">
      <t>イガイ</t>
    </rPh>
    <rPh sb="5" eb="8">
      <t>ホジョキン</t>
    </rPh>
    <rPh sb="10" eb="12">
      <t>メイショウ</t>
    </rPh>
    <phoneticPr fontId="3"/>
  </si>
  <si>
    <t>国庫以外の補助金２（金額）</t>
    <rPh sb="0" eb="2">
      <t>コッコ</t>
    </rPh>
    <rPh sb="2" eb="4">
      <t>イガイ</t>
    </rPh>
    <rPh sb="5" eb="8">
      <t>ホジョキン</t>
    </rPh>
    <rPh sb="10" eb="12">
      <t>キンガク</t>
    </rPh>
    <phoneticPr fontId="3"/>
  </si>
  <si>
    <t>国庫以外の補助金２（補助金の内容）</t>
    <rPh sb="0" eb="2">
      <t>コッコ</t>
    </rPh>
    <rPh sb="2" eb="4">
      <t>イガイ</t>
    </rPh>
    <rPh sb="5" eb="8">
      <t>ホジョキン</t>
    </rPh>
    <rPh sb="10" eb="13">
      <t>ホジョキン</t>
    </rPh>
    <rPh sb="14" eb="16">
      <t>ナイヨウ</t>
    </rPh>
    <phoneticPr fontId="3"/>
  </si>
  <si>
    <t>国庫以外の補助金３（名称）</t>
    <rPh sb="0" eb="2">
      <t>コッコ</t>
    </rPh>
    <rPh sb="2" eb="4">
      <t>イガイ</t>
    </rPh>
    <rPh sb="5" eb="8">
      <t>ホジョキン</t>
    </rPh>
    <rPh sb="10" eb="12">
      <t>メイショウ</t>
    </rPh>
    <phoneticPr fontId="3"/>
  </si>
  <si>
    <t>国庫以外の補助金３（金額）</t>
    <rPh sb="0" eb="2">
      <t>コッコ</t>
    </rPh>
    <rPh sb="2" eb="4">
      <t>イガイ</t>
    </rPh>
    <rPh sb="5" eb="8">
      <t>ホジョキン</t>
    </rPh>
    <rPh sb="10" eb="12">
      <t>キンガク</t>
    </rPh>
    <phoneticPr fontId="3"/>
  </si>
  <si>
    <t>国庫以外の補助金３（補助金の内容）</t>
    <rPh sb="0" eb="2">
      <t>コッコ</t>
    </rPh>
    <rPh sb="2" eb="4">
      <t>イガイ</t>
    </rPh>
    <rPh sb="5" eb="8">
      <t>ホジョキン</t>
    </rPh>
    <rPh sb="10" eb="13">
      <t>ホジョキン</t>
    </rPh>
    <rPh sb="14" eb="16">
      <t>ナイヨウ</t>
    </rPh>
    <phoneticPr fontId="3"/>
  </si>
  <si>
    <t>国庫以外の補助金（合計）</t>
    <rPh sb="0" eb="2">
      <t>コッコ</t>
    </rPh>
    <rPh sb="2" eb="4">
      <t>イガイ</t>
    </rPh>
    <rPh sb="5" eb="8">
      <t>ホジョキン</t>
    </rPh>
    <rPh sb="9" eb="11">
      <t>ゴウケイ</t>
    </rPh>
    <phoneticPr fontId="3"/>
  </si>
  <si>
    <t>資金の調達先１（名称）</t>
    <rPh sb="0" eb="2">
      <t>シキン</t>
    </rPh>
    <rPh sb="3" eb="6">
      <t>チョウタツサキ</t>
    </rPh>
    <rPh sb="8" eb="10">
      <t>メイショウ</t>
    </rPh>
    <phoneticPr fontId="2"/>
  </si>
  <si>
    <t>資金の調達先１（金額）</t>
    <rPh sb="0" eb="2">
      <t>シキン</t>
    </rPh>
    <rPh sb="3" eb="6">
      <t>チョウタツサキ</t>
    </rPh>
    <rPh sb="8" eb="10">
      <t>キンガク</t>
    </rPh>
    <phoneticPr fontId="2"/>
  </si>
  <si>
    <t>資金の調達先１（担保の有無）</t>
    <rPh sb="0" eb="2">
      <t>シキン</t>
    </rPh>
    <rPh sb="3" eb="6">
      <t>チョウタツサキ</t>
    </rPh>
    <rPh sb="8" eb="10">
      <t>タンポ</t>
    </rPh>
    <rPh sb="11" eb="13">
      <t>ウム</t>
    </rPh>
    <phoneticPr fontId="2"/>
  </si>
  <si>
    <t>資金の調達先１（担保権の内容）</t>
    <rPh sb="0" eb="2">
      <t>シキン</t>
    </rPh>
    <rPh sb="3" eb="6">
      <t>チョウタツサキ</t>
    </rPh>
    <rPh sb="8" eb="11">
      <t>タンポケン</t>
    </rPh>
    <rPh sb="12" eb="14">
      <t>ナイヨウ</t>
    </rPh>
    <phoneticPr fontId="2"/>
  </si>
  <si>
    <t>資金の調達先２（名称）</t>
    <rPh sb="0" eb="2">
      <t>シキン</t>
    </rPh>
    <rPh sb="3" eb="6">
      <t>チョウタツサキ</t>
    </rPh>
    <rPh sb="8" eb="10">
      <t>メイショウ</t>
    </rPh>
    <phoneticPr fontId="2"/>
  </si>
  <si>
    <t>資金の調達先２（金額）</t>
    <rPh sb="0" eb="2">
      <t>シキン</t>
    </rPh>
    <rPh sb="3" eb="6">
      <t>チョウタツサキ</t>
    </rPh>
    <rPh sb="8" eb="10">
      <t>キンガク</t>
    </rPh>
    <phoneticPr fontId="2"/>
  </si>
  <si>
    <t>資金の調達先２（担保の有無）</t>
    <rPh sb="0" eb="2">
      <t>シキン</t>
    </rPh>
    <rPh sb="3" eb="6">
      <t>チョウタツサキ</t>
    </rPh>
    <rPh sb="8" eb="10">
      <t>タンポ</t>
    </rPh>
    <rPh sb="11" eb="13">
      <t>ウム</t>
    </rPh>
    <phoneticPr fontId="2"/>
  </si>
  <si>
    <t>資金の調達先２（担保権の内容）</t>
    <rPh sb="0" eb="2">
      <t>シキン</t>
    </rPh>
    <rPh sb="3" eb="6">
      <t>チョウタツサキ</t>
    </rPh>
    <rPh sb="8" eb="11">
      <t>タンポケン</t>
    </rPh>
    <rPh sb="12" eb="14">
      <t>ナイヨウ</t>
    </rPh>
    <phoneticPr fontId="2"/>
  </si>
  <si>
    <t>資金の調達先３（名称）</t>
    <rPh sb="0" eb="2">
      <t>シキン</t>
    </rPh>
    <rPh sb="3" eb="6">
      <t>チョウタツサキ</t>
    </rPh>
    <rPh sb="8" eb="10">
      <t>メイショウ</t>
    </rPh>
    <phoneticPr fontId="2"/>
  </si>
  <si>
    <t>資金の調達先３（金額）</t>
    <rPh sb="0" eb="2">
      <t>シキン</t>
    </rPh>
    <rPh sb="3" eb="6">
      <t>チョウタツサキ</t>
    </rPh>
    <rPh sb="8" eb="10">
      <t>キンガク</t>
    </rPh>
    <phoneticPr fontId="2"/>
  </si>
  <si>
    <t>資金の調達先３（担保の有無）</t>
    <rPh sb="0" eb="2">
      <t>シキン</t>
    </rPh>
    <rPh sb="3" eb="6">
      <t>チョウタツサキ</t>
    </rPh>
    <rPh sb="8" eb="10">
      <t>タンポ</t>
    </rPh>
    <rPh sb="11" eb="13">
      <t>ウム</t>
    </rPh>
    <phoneticPr fontId="2"/>
  </si>
  <si>
    <t>資金の調達先３（担保権の内容）</t>
    <rPh sb="0" eb="2">
      <t>シキン</t>
    </rPh>
    <rPh sb="3" eb="6">
      <t>チョウタツサキ</t>
    </rPh>
    <rPh sb="8" eb="11">
      <t>タンポケン</t>
    </rPh>
    <rPh sb="12" eb="14">
      <t>ナイヨウ</t>
    </rPh>
    <phoneticPr fontId="2"/>
  </si>
  <si>
    <t>資金の調達先４（名称）</t>
    <rPh sb="0" eb="2">
      <t>シキン</t>
    </rPh>
    <rPh sb="3" eb="6">
      <t>チョウタツサキ</t>
    </rPh>
    <rPh sb="8" eb="10">
      <t>メイショウ</t>
    </rPh>
    <phoneticPr fontId="2"/>
  </si>
  <si>
    <t>資金の調達先４（金額）</t>
    <rPh sb="0" eb="2">
      <t>シキン</t>
    </rPh>
    <rPh sb="3" eb="6">
      <t>チョウタツサキ</t>
    </rPh>
    <rPh sb="8" eb="10">
      <t>キンガク</t>
    </rPh>
    <phoneticPr fontId="2"/>
  </si>
  <si>
    <t>資金の調達先４（担保の有無）</t>
    <rPh sb="0" eb="2">
      <t>シキン</t>
    </rPh>
    <rPh sb="3" eb="6">
      <t>チョウタツサキ</t>
    </rPh>
    <rPh sb="8" eb="10">
      <t>タンポ</t>
    </rPh>
    <rPh sb="11" eb="13">
      <t>ウム</t>
    </rPh>
    <phoneticPr fontId="2"/>
  </si>
  <si>
    <t>資金の調達先４（担保権の内容）</t>
    <rPh sb="0" eb="2">
      <t>シキン</t>
    </rPh>
    <rPh sb="3" eb="6">
      <t>チョウタツサキ</t>
    </rPh>
    <rPh sb="8" eb="11">
      <t>タンポケン</t>
    </rPh>
    <rPh sb="12" eb="14">
      <t>ナイヨウ</t>
    </rPh>
    <phoneticPr fontId="2"/>
  </si>
  <si>
    <t>資金の調達先（合計）</t>
    <rPh sb="0" eb="2">
      <t>シキン</t>
    </rPh>
    <rPh sb="3" eb="6">
      <t>チョウタツサキ</t>
    </rPh>
    <rPh sb="7" eb="9">
      <t>ゴウケイ</t>
    </rPh>
    <phoneticPr fontId="2"/>
  </si>
  <si>
    <t>自己資金</t>
    <rPh sb="0" eb="2">
      <t>ジコ</t>
    </rPh>
    <rPh sb="2" eb="4">
      <t>シキン</t>
    </rPh>
    <phoneticPr fontId="3"/>
  </si>
  <si>
    <t>その他（報告すべき事項）</t>
    <rPh sb="2" eb="3">
      <t>タ</t>
    </rPh>
    <rPh sb="4" eb="6">
      <t>ホウコク</t>
    </rPh>
    <rPh sb="9" eb="11">
      <t>ジコウ</t>
    </rPh>
    <phoneticPr fontId="3"/>
  </si>
  <si>
    <t>既存設備の改造１（補助金の名称）</t>
    <rPh sb="0" eb="2">
      <t>キゾン</t>
    </rPh>
    <rPh sb="2" eb="4">
      <t>セツビ</t>
    </rPh>
    <rPh sb="5" eb="7">
      <t>カイゾウ</t>
    </rPh>
    <rPh sb="9" eb="12">
      <t>ホジョキン</t>
    </rPh>
    <rPh sb="13" eb="15">
      <t>メイショウ</t>
    </rPh>
    <phoneticPr fontId="3"/>
  </si>
  <si>
    <t>既存設備の改造２（補助金額）</t>
    <rPh sb="0" eb="2">
      <t>キゾン</t>
    </rPh>
    <rPh sb="2" eb="4">
      <t>セツビ</t>
    </rPh>
    <rPh sb="5" eb="7">
      <t>カイゾウ</t>
    </rPh>
    <rPh sb="9" eb="12">
      <t>ホジョキン</t>
    </rPh>
    <rPh sb="12" eb="13">
      <t>ガク</t>
    </rPh>
    <phoneticPr fontId="3"/>
  </si>
  <si>
    <t>既存設備の改造３（計上方法）</t>
    <rPh sb="0" eb="2">
      <t>キゾン</t>
    </rPh>
    <rPh sb="2" eb="4">
      <t>セツビ</t>
    </rPh>
    <rPh sb="5" eb="7">
      <t>カイゾウ</t>
    </rPh>
    <rPh sb="9" eb="11">
      <t>ケイジョウ</t>
    </rPh>
    <rPh sb="11" eb="13">
      <t>ホウホウ</t>
    </rPh>
    <phoneticPr fontId="3"/>
  </si>
  <si>
    <t>既存設備の改造１（補助金額）</t>
    <rPh sb="0" eb="2">
      <t>キゾン</t>
    </rPh>
    <rPh sb="2" eb="4">
      <t>セツビ</t>
    </rPh>
    <rPh sb="5" eb="7">
      <t>カイゾウ</t>
    </rPh>
    <rPh sb="9" eb="12">
      <t>ホジョキン</t>
    </rPh>
    <rPh sb="12" eb="13">
      <t>ガク</t>
    </rPh>
    <phoneticPr fontId="3"/>
  </si>
  <si>
    <t>既存設備の改造１（計上方法）</t>
    <rPh sb="0" eb="2">
      <t>キゾン</t>
    </rPh>
    <rPh sb="2" eb="4">
      <t>セツビ</t>
    </rPh>
    <rPh sb="5" eb="7">
      <t>カイゾウ</t>
    </rPh>
    <rPh sb="9" eb="11">
      <t>ケイジョウ</t>
    </rPh>
    <rPh sb="11" eb="13">
      <t>ホウホウ</t>
    </rPh>
    <phoneticPr fontId="3"/>
  </si>
  <si>
    <t>既存設備の改造１（機器リストNo.）</t>
    <rPh sb="0" eb="2">
      <t>キゾン</t>
    </rPh>
    <rPh sb="2" eb="4">
      <t>セツビ</t>
    </rPh>
    <rPh sb="5" eb="7">
      <t>カイゾウ</t>
    </rPh>
    <rPh sb="9" eb="11">
      <t>キキ</t>
    </rPh>
    <phoneticPr fontId="3"/>
  </si>
  <si>
    <t>既存設備の改造１（補助金の内容）</t>
    <rPh sb="0" eb="2">
      <t>キゾン</t>
    </rPh>
    <rPh sb="2" eb="4">
      <t>セツビ</t>
    </rPh>
    <rPh sb="5" eb="7">
      <t>カイゾウ</t>
    </rPh>
    <rPh sb="9" eb="12">
      <t>ホジョキン</t>
    </rPh>
    <rPh sb="13" eb="15">
      <t>ナイヨウ</t>
    </rPh>
    <phoneticPr fontId="3"/>
  </si>
  <si>
    <t>既存設備の改造２（補助金の名称）</t>
    <rPh sb="0" eb="2">
      <t>キゾン</t>
    </rPh>
    <rPh sb="2" eb="4">
      <t>セツビ</t>
    </rPh>
    <rPh sb="5" eb="7">
      <t>カイゾウ</t>
    </rPh>
    <rPh sb="9" eb="12">
      <t>ホジョキン</t>
    </rPh>
    <rPh sb="13" eb="15">
      <t>メイショウ</t>
    </rPh>
    <phoneticPr fontId="3"/>
  </si>
  <si>
    <t>既存設備の改造２（計上方法）</t>
    <rPh sb="0" eb="2">
      <t>キゾン</t>
    </rPh>
    <rPh sb="2" eb="4">
      <t>セツビ</t>
    </rPh>
    <rPh sb="5" eb="7">
      <t>カイゾウ</t>
    </rPh>
    <rPh sb="9" eb="11">
      <t>ケイジョウ</t>
    </rPh>
    <rPh sb="11" eb="13">
      <t>ホウホウ</t>
    </rPh>
    <phoneticPr fontId="3"/>
  </si>
  <si>
    <t>既存設備の改造２（機器リストNo.）</t>
    <rPh sb="0" eb="2">
      <t>キゾン</t>
    </rPh>
    <rPh sb="2" eb="4">
      <t>セツビ</t>
    </rPh>
    <rPh sb="5" eb="7">
      <t>カイゾウ</t>
    </rPh>
    <rPh sb="9" eb="11">
      <t>キキ</t>
    </rPh>
    <phoneticPr fontId="3"/>
  </si>
  <si>
    <t>既存設備の改造２（補助金の内容）</t>
    <rPh sb="0" eb="2">
      <t>キゾン</t>
    </rPh>
    <rPh sb="2" eb="4">
      <t>セツビ</t>
    </rPh>
    <rPh sb="5" eb="7">
      <t>カイゾウ</t>
    </rPh>
    <rPh sb="9" eb="12">
      <t>ホジョキン</t>
    </rPh>
    <rPh sb="13" eb="15">
      <t>ナイヨウ</t>
    </rPh>
    <phoneticPr fontId="3"/>
  </si>
  <si>
    <t>既存設備の改造３（補助金の名称）</t>
    <rPh sb="0" eb="2">
      <t>キゾン</t>
    </rPh>
    <rPh sb="2" eb="4">
      <t>セツビ</t>
    </rPh>
    <rPh sb="5" eb="7">
      <t>カイゾウ</t>
    </rPh>
    <rPh sb="9" eb="12">
      <t>ホジョキン</t>
    </rPh>
    <rPh sb="13" eb="15">
      <t>メイショウ</t>
    </rPh>
    <phoneticPr fontId="3"/>
  </si>
  <si>
    <t>既存設備の改造３（補助金額）</t>
    <rPh sb="0" eb="2">
      <t>キゾン</t>
    </rPh>
    <rPh sb="2" eb="4">
      <t>セツビ</t>
    </rPh>
    <rPh sb="5" eb="7">
      <t>カイゾウ</t>
    </rPh>
    <rPh sb="9" eb="12">
      <t>ホジョキン</t>
    </rPh>
    <rPh sb="12" eb="13">
      <t>ガク</t>
    </rPh>
    <phoneticPr fontId="3"/>
  </si>
  <si>
    <t>既存設備の改造３（機器リストNo.）</t>
    <rPh sb="0" eb="2">
      <t>キゾン</t>
    </rPh>
    <rPh sb="2" eb="4">
      <t>セツビ</t>
    </rPh>
    <rPh sb="5" eb="7">
      <t>カイゾウ</t>
    </rPh>
    <rPh sb="9" eb="11">
      <t>キキ</t>
    </rPh>
    <phoneticPr fontId="3"/>
  </si>
  <si>
    <t>既存設備の改造３（補助金の内容）</t>
    <rPh sb="0" eb="2">
      <t>キゾン</t>
    </rPh>
    <rPh sb="2" eb="4">
      <t>セツビ</t>
    </rPh>
    <rPh sb="5" eb="7">
      <t>カイゾウ</t>
    </rPh>
    <rPh sb="9" eb="12">
      <t>ホジョキン</t>
    </rPh>
    <rPh sb="13" eb="15">
      <t>ナイヨウ</t>
    </rPh>
    <phoneticPr fontId="3"/>
  </si>
  <si>
    <t>既存設備の改造（補助金額の合計）</t>
    <rPh sb="0" eb="2">
      <t>キゾン</t>
    </rPh>
    <rPh sb="2" eb="4">
      <t>セツビ</t>
    </rPh>
    <rPh sb="5" eb="7">
      <t>カイゾウ</t>
    </rPh>
    <rPh sb="8" eb="10">
      <t>ホジョ</t>
    </rPh>
    <rPh sb="10" eb="12">
      <t>キンガク</t>
    </rPh>
    <rPh sb="13" eb="15">
      <t>ゴウケイ</t>
    </rPh>
    <phoneticPr fontId="3"/>
  </si>
  <si>
    <t>主たる設備の
設置場所住所（郵便番号）</t>
    <rPh sb="14" eb="18">
      <t>ユウビンバンゴウ</t>
    </rPh>
    <phoneticPr fontId="3"/>
  </si>
  <si>
    <t>主たる設備の
設置場所住所</t>
    <phoneticPr fontId="3"/>
  </si>
  <si>
    <t>機器リストNo.１（設備種別の中項目）</t>
    <rPh sb="0" eb="2">
      <t>キキ</t>
    </rPh>
    <rPh sb="10" eb="12">
      <t>セツビ</t>
    </rPh>
    <rPh sb="12" eb="14">
      <t>シュベツ</t>
    </rPh>
    <rPh sb="15" eb="16">
      <t>チュウ</t>
    </rPh>
    <rPh sb="16" eb="18">
      <t>コウモク</t>
    </rPh>
    <phoneticPr fontId="3"/>
  </si>
  <si>
    <t>機器リストNo.１（設備種別の小項目）</t>
    <rPh sb="0" eb="2">
      <t>キキ</t>
    </rPh>
    <rPh sb="10" eb="12">
      <t>セツビ</t>
    </rPh>
    <rPh sb="12" eb="14">
      <t>シュベツ</t>
    </rPh>
    <rPh sb="15" eb="16">
      <t>ショウ</t>
    </rPh>
    <rPh sb="16" eb="18">
      <t>コウモク</t>
    </rPh>
    <phoneticPr fontId="3"/>
  </si>
  <si>
    <t>機器リストNo.１（設備名称）</t>
    <rPh sb="0" eb="2">
      <t>キキ</t>
    </rPh>
    <rPh sb="10" eb="12">
      <t>セツビ</t>
    </rPh>
    <rPh sb="12" eb="14">
      <t>メイショウ</t>
    </rPh>
    <phoneticPr fontId="3"/>
  </si>
  <si>
    <t>機器リストNo.１（メーカー）</t>
    <rPh sb="0" eb="2">
      <t>キキ</t>
    </rPh>
    <phoneticPr fontId="3"/>
  </si>
  <si>
    <t>機器リストNo.１（型式）</t>
    <rPh sb="0" eb="2">
      <t>キキ</t>
    </rPh>
    <rPh sb="10" eb="12">
      <t>カタシキ</t>
    </rPh>
    <phoneticPr fontId="3"/>
  </si>
  <si>
    <t>機器リストNo.１（数量）</t>
    <rPh sb="0" eb="2">
      <t>キキ</t>
    </rPh>
    <rPh sb="10" eb="12">
      <t>スウリョウ</t>
    </rPh>
    <phoneticPr fontId="3"/>
  </si>
  <si>
    <t>機器リストNo.１（設置場所住所）</t>
    <rPh sb="0" eb="2">
      <t>キキ</t>
    </rPh>
    <rPh sb="10" eb="12">
      <t>セッチ</t>
    </rPh>
    <rPh sb="12" eb="14">
      <t>バショ</t>
    </rPh>
    <rPh sb="14" eb="16">
      <t>ジュウショ</t>
    </rPh>
    <phoneticPr fontId="3"/>
  </si>
  <si>
    <t>機器リストNo.１（既存改造の有無）</t>
    <rPh sb="0" eb="2">
      <t>キキ</t>
    </rPh>
    <rPh sb="10" eb="12">
      <t>キゾン</t>
    </rPh>
    <rPh sb="12" eb="14">
      <t>カイゾウ</t>
    </rPh>
    <rPh sb="15" eb="17">
      <t>ウム</t>
    </rPh>
    <phoneticPr fontId="3"/>
  </si>
  <si>
    <t>機器リストNo.2（設備種別の中項目）</t>
  </si>
  <si>
    <t>機器リストNo.2（設備種別の小項目）</t>
  </si>
  <si>
    <t>機器リストNo.2（設備名称）</t>
  </si>
  <si>
    <t>機器リストNo.2（メーカー）</t>
  </si>
  <si>
    <t>機器リストNo.2（型式）</t>
  </si>
  <si>
    <t>機器リストNo.2（数量）</t>
  </si>
  <si>
    <t>機器リストNo.2（設置場所住所）</t>
  </si>
  <si>
    <t>機器リストNo.2（既存改造の有無）</t>
  </si>
  <si>
    <t>機器リストNo.3（設備種別の中項目）</t>
  </si>
  <si>
    <t>機器リストNo.3（設備種別の小項目）</t>
  </si>
  <si>
    <t>機器リストNo.3（設備名称）</t>
  </si>
  <si>
    <t>機器リストNo.3（メーカー）</t>
  </si>
  <si>
    <t>機器リストNo.3（型式）</t>
  </si>
  <si>
    <t>機器リストNo.3（数量）</t>
  </si>
  <si>
    <t>機器リストNo.3（設置場所住所）</t>
  </si>
  <si>
    <t>機器リストNo.3（既存改造の有無）</t>
  </si>
  <si>
    <t>機器リストNo.4（設備種別の中項目）</t>
  </si>
  <si>
    <t>機器リストNo.4（設備種別の小項目）</t>
  </si>
  <si>
    <t>機器リストNo.4（設備名称）</t>
  </si>
  <si>
    <t>機器リストNo.4（メーカー）</t>
  </si>
  <si>
    <t>機器リストNo.4（型式）</t>
  </si>
  <si>
    <t>機器リストNo.4（数量）</t>
  </si>
  <si>
    <t>機器リストNo.4（設置場所住所）</t>
  </si>
  <si>
    <t>機器リストNo.4（既存改造の有無）</t>
  </si>
  <si>
    <t>機器リストNo.5（設備種別の中項目）</t>
  </si>
  <si>
    <t>機器リストNo.5（設備種別の小項目）</t>
  </si>
  <si>
    <t>機器リストNo.5（設備名称）</t>
  </si>
  <si>
    <t>機器リストNo.5（メーカー）</t>
  </si>
  <si>
    <t>機器リストNo.5（型式）</t>
  </si>
  <si>
    <t>機器リストNo.5（数量）</t>
  </si>
  <si>
    <t>機器リストNo.5（設置場所住所）</t>
  </si>
  <si>
    <t>機器リストNo.5（既存改造の有無）</t>
  </si>
  <si>
    <t>機器リストNo.6（設備種別の中項目）</t>
  </si>
  <si>
    <t>機器リストNo.6（設備種別の小項目）</t>
  </si>
  <si>
    <t>機器リストNo.6（設備名称）</t>
  </si>
  <si>
    <t>機器リストNo.6（メーカー）</t>
  </si>
  <si>
    <t>機器リストNo.6（型式）</t>
  </si>
  <si>
    <t>機器リストNo.6（数量）</t>
  </si>
  <si>
    <t>機器リストNo.6（設置場所住所）</t>
  </si>
  <si>
    <t>機器リストNo.6（既存改造の有無）</t>
  </si>
  <si>
    <t>機器リストNo.7（設備種別の中項目）</t>
  </si>
  <si>
    <t>機器リストNo.7（設備種別の小項目）</t>
  </si>
  <si>
    <t>機器リストNo.7（設備名称）</t>
  </si>
  <si>
    <t>機器リストNo.7（メーカー）</t>
  </si>
  <si>
    <t>機器リストNo.7（型式）</t>
  </si>
  <si>
    <t>機器リストNo.7（数量）</t>
  </si>
  <si>
    <t>機器リストNo.7（設置場所住所）</t>
  </si>
  <si>
    <t>機器リストNo.7（既存改造の有無）</t>
  </si>
  <si>
    <t>機器リストNo.8（設備種別の中項目）</t>
  </si>
  <si>
    <t>機器リストNo.8（設備種別の小項目）</t>
  </si>
  <si>
    <t>機器リストNo.8（設備名称）</t>
  </si>
  <si>
    <t>機器リストNo.8（メーカー）</t>
  </si>
  <si>
    <t>機器リストNo.8（型式）</t>
  </si>
  <si>
    <t>機器リストNo.8（数量）</t>
  </si>
  <si>
    <t>機器リストNo.8（設置場所住所）</t>
  </si>
  <si>
    <t>機器リストNo.8（既存改造の有無）</t>
  </si>
  <si>
    <t>機器リストNo.9（設備種別の中項目）</t>
  </si>
  <si>
    <t>機器リストNo.9（設備種別の小項目）</t>
  </si>
  <si>
    <t>機器リストNo.9（設備名称）</t>
  </si>
  <si>
    <t>機器リストNo.9（メーカー）</t>
  </si>
  <si>
    <t>機器リストNo.9（型式）</t>
  </si>
  <si>
    <t>機器リストNo.9（数量）</t>
  </si>
  <si>
    <t>機器リストNo.9（設置場所住所）</t>
  </si>
  <si>
    <t>機器リストNo.9（既存改造の有無）</t>
  </si>
  <si>
    <t>機器リストNo.10（設備種別の中項目）</t>
  </si>
  <si>
    <t>機器リストNo.10（設備種別の小項目）</t>
  </si>
  <si>
    <t>機器リストNo.10（設備名称）</t>
  </si>
  <si>
    <t>機器リストNo.10（メーカー）</t>
  </si>
  <si>
    <t>機器リストNo.10（型式）</t>
  </si>
  <si>
    <t>機器リストNo.10（数量）</t>
  </si>
  <si>
    <t>機器リストNo.10（設置場所住所）</t>
  </si>
  <si>
    <t>機器リストNo.10（既存改造の有無）</t>
  </si>
  <si>
    <t>機器リストNo.11（設備種別の中項目）</t>
  </si>
  <si>
    <t>機器リストNo.11（設備種別の小項目）</t>
  </si>
  <si>
    <t>機器リストNo.11（設備名称）</t>
  </si>
  <si>
    <t>機器リストNo.11（メーカー）</t>
  </si>
  <si>
    <t>機器リストNo.11（型式）</t>
  </si>
  <si>
    <t>機器リストNo.11（数量）</t>
  </si>
  <si>
    <t>機器リストNo.11（設置場所住所）</t>
  </si>
  <si>
    <t>機器リストNo.11（既存改造の有無）</t>
  </si>
  <si>
    <t>機器リストNo.12（設備種別の中項目）</t>
  </si>
  <si>
    <t>機器リストNo.12（設備種別の小項目）</t>
  </si>
  <si>
    <t>機器リストNo.12（設備名称）</t>
  </si>
  <si>
    <t>機器リストNo.12（メーカー）</t>
  </si>
  <si>
    <t>機器リストNo.12（型式）</t>
  </si>
  <si>
    <t>機器リストNo.12（数量）</t>
  </si>
  <si>
    <t>機器リストNo.12（設置場所住所）</t>
  </si>
  <si>
    <t>機器リストNo.12（既存改造の有無）</t>
  </si>
  <si>
    <t>機器リストNo.13（設備種別の中項目）</t>
  </si>
  <si>
    <t>機器リストNo.13（設備種別の小項目）</t>
  </si>
  <si>
    <t>機器リストNo.13（設備名称）</t>
  </si>
  <si>
    <t>機器リストNo.13（メーカー）</t>
  </si>
  <si>
    <t>機器リストNo.13（型式）</t>
  </si>
  <si>
    <t>機器リストNo.13（数量）</t>
  </si>
  <si>
    <t>機器リストNo.13（設置場所住所）</t>
  </si>
  <si>
    <t>機器リストNo.13（既存改造の有無）</t>
  </si>
  <si>
    <t>機器リストNo.14（設備種別の中項目）</t>
  </si>
  <si>
    <t>機器リストNo.14（設備種別の小項目）</t>
  </si>
  <si>
    <t>機器リストNo.14（設備名称）</t>
  </si>
  <si>
    <t>機器リストNo.14（メーカー）</t>
  </si>
  <si>
    <t>機器リストNo.14（型式）</t>
  </si>
  <si>
    <t>機器リストNo.14（数量）</t>
  </si>
  <si>
    <t>機器リストNo.14（設置場所住所）</t>
  </si>
  <si>
    <t>機器リストNo.14（既存改造の有無）</t>
  </si>
  <si>
    <t>機器リストNo.15（設備種別の中項目）</t>
  </si>
  <si>
    <t>機器リストNo.15（設備種別の小項目）</t>
  </si>
  <si>
    <t>機器リストNo.15（設備名称）</t>
  </si>
  <si>
    <t>機器リストNo.15（メーカー）</t>
  </si>
  <si>
    <t>機器リストNo.15（型式）</t>
  </si>
  <si>
    <t>機器リストNo.15（数量）</t>
  </si>
  <si>
    <t>機器リストNo.15（設置場所住所）</t>
  </si>
  <si>
    <t>機器リストNo.15（既存改造の有無）</t>
  </si>
  <si>
    <t>機器リストNo.16（設備種別の中項目）</t>
  </si>
  <si>
    <t>機器リストNo.16（設備種別の小項目）</t>
  </si>
  <si>
    <t>機器リストNo.16（設備名称）</t>
  </si>
  <si>
    <t>機器リストNo.16（メーカー）</t>
  </si>
  <si>
    <t>機器リストNo.16（型式）</t>
  </si>
  <si>
    <t>機器リストNo.16（数量）</t>
  </si>
  <si>
    <t>機器リストNo.16（設置場所住所）</t>
  </si>
  <si>
    <t>機器リストNo.16（既存改造の有無）</t>
  </si>
  <si>
    <t>機器リストNo.17（設備種別の中項目）</t>
  </si>
  <si>
    <t>機器リストNo.17（設備種別の小項目）</t>
  </si>
  <si>
    <t>機器リストNo.17（設備名称）</t>
  </si>
  <si>
    <t>機器リストNo.17（メーカー）</t>
  </si>
  <si>
    <t>機器リストNo.17（型式）</t>
  </si>
  <si>
    <t>機器リストNo.17（数量）</t>
  </si>
  <si>
    <t>機器リストNo.17（設置場所住所）</t>
  </si>
  <si>
    <t>機器リストNo.17（既存改造の有無）</t>
  </si>
  <si>
    <t>機器リストNo.18（設備種別の中項目）</t>
  </si>
  <si>
    <t>機器リストNo.18（設備種別の小項目）</t>
  </si>
  <si>
    <t>機器リストNo.18（設備名称）</t>
  </si>
  <si>
    <t>機器リストNo.18（メーカー）</t>
  </si>
  <si>
    <t>機器リストNo.18（型式）</t>
  </si>
  <si>
    <t>機器リストNo.18（数量）</t>
  </si>
  <si>
    <t>機器リストNo.18（設置場所住所）</t>
  </si>
  <si>
    <t>機器リストNo.18（既存改造の有無）</t>
  </si>
  <si>
    <t>機器リストNo.19（設備種別の中項目）</t>
  </si>
  <si>
    <t>機器リストNo.19（設備種別の小項目）</t>
  </si>
  <si>
    <t>機器リストNo.19（設備名称）</t>
  </si>
  <si>
    <t>機器リストNo.19（メーカー）</t>
  </si>
  <si>
    <t>機器リストNo.19（型式）</t>
  </si>
  <si>
    <t>機器リストNo.19（数量）</t>
  </si>
  <si>
    <t>機器リストNo.19（設置場所住所）</t>
  </si>
  <si>
    <t>機器リストNo.19（既存改造の有無）</t>
  </si>
  <si>
    <t>機器リストNo.20（設備種別の中項目）</t>
  </si>
  <si>
    <t>機器リストNo.20（設備種別の小項目）</t>
  </si>
  <si>
    <t>機器リストNo.20（設備名称）</t>
  </si>
  <si>
    <t>機器リストNo.20（メーカー）</t>
  </si>
  <si>
    <t>機器リストNo.20（型式）</t>
  </si>
  <si>
    <t>機器リストNo.20（数量）</t>
  </si>
  <si>
    <t>機器リストNo.20（設置場所住所）</t>
  </si>
  <si>
    <t>機器リストNo.20（既存改造の有無）</t>
  </si>
  <si>
    <t>機器リストNo.21（設備種別の中項目）</t>
  </si>
  <si>
    <t>機器リストNo.21（設備種別の小項目）</t>
  </si>
  <si>
    <t>機器リストNo.21（設備名称）</t>
  </si>
  <si>
    <t>機器リストNo.21（メーカー）</t>
  </si>
  <si>
    <t>機器リストNo.21（型式）</t>
  </si>
  <si>
    <t>機器リストNo.21（数量）</t>
  </si>
  <si>
    <t>機器リストNo.21（設置場所住所）</t>
  </si>
  <si>
    <t>機器リストNo.21（既存改造の有無）</t>
  </si>
  <si>
    <t>機器リストNo.22（設備種別の中項目）</t>
  </si>
  <si>
    <t>機器リストNo.22（設備種別の小項目）</t>
  </si>
  <si>
    <t>機器リストNo.22（設備名称）</t>
  </si>
  <si>
    <t>機器リストNo.22（メーカー）</t>
  </si>
  <si>
    <t>機器リストNo.22（型式）</t>
  </si>
  <si>
    <t>機器リストNo.22（数量）</t>
  </si>
  <si>
    <t>機器リストNo.22（設置場所住所）</t>
  </si>
  <si>
    <t>機器リストNo.22（既存改造の有無）</t>
  </si>
  <si>
    <t>機器リストNo.23（設備種別の中項目）</t>
  </si>
  <si>
    <t>機器リストNo.23（設備種別の小項目）</t>
  </si>
  <si>
    <t>機器リストNo.23（設備名称）</t>
  </si>
  <si>
    <t>機器リストNo.23（メーカー）</t>
  </si>
  <si>
    <t>機器リストNo.23（型式）</t>
  </si>
  <si>
    <t>機器リストNo.23（数量）</t>
  </si>
  <si>
    <t>機器リストNo.23（設置場所住所）</t>
  </si>
  <si>
    <t>機器リストNo.23（既存改造の有無）</t>
  </si>
  <si>
    <t>機器リストNo.24（設備種別の中項目）</t>
  </si>
  <si>
    <t>機器リストNo.24（設備種別の小項目）</t>
  </si>
  <si>
    <t>機器リストNo.24（設備名称）</t>
  </si>
  <si>
    <t>機器リストNo.24（メーカー）</t>
  </si>
  <si>
    <t>機器リストNo.24（型式）</t>
  </si>
  <si>
    <t>機器リストNo.24（数量）</t>
  </si>
  <si>
    <t>機器リストNo.24（設置場所住所）</t>
  </si>
  <si>
    <t>機器リストNo.24（既存改造の有無）</t>
  </si>
  <si>
    <t>機器リストNo.25（設備種別の中項目）</t>
  </si>
  <si>
    <t>機器リストNo.25（設備種別の小項目）</t>
  </si>
  <si>
    <t>機器リストNo.25（設備名称）</t>
  </si>
  <si>
    <t>機器リストNo.25（メーカー）</t>
  </si>
  <si>
    <t>機器リストNo.25（型式）</t>
  </si>
  <si>
    <t>機器リストNo.25（数量）</t>
  </si>
  <si>
    <t>機器リストNo.25（設置場所住所）</t>
  </si>
  <si>
    <t>機器リストNo.25（既存改造の有無）</t>
  </si>
  <si>
    <t>機器リストNo.26（設備種別の中項目）</t>
  </si>
  <si>
    <t>機器リストNo.26（設備種別の小項目）</t>
  </si>
  <si>
    <t>機器リストNo.26（設備名称）</t>
  </si>
  <si>
    <t>機器リストNo.26（メーカー）</t>
  </si>
  <si>
    <t>機器リストNo.26（型式）</t>
  </si>
  <si>
    <t>機器リストNo.26（数量）</t>
  </si>
  <si>
    <t>機器リストNo.26（設置場所住所）</t>
  </si>
  <si>
    <t>機器リストNo.26（既存改造の有無）</t>
  </si>
  <si>
    <t>機器リストNo.27（設備種別の中項目）</t>
  </si>
  <si>
    <t>機器リストNo.27（設備種別の小項目）</t>
  </si>
  <si>
    <t>機器リストNo.27（設備名称）</t>
  </si>
  <si>
    <t>機器リストNo.27（メーカー）</t>
  </si>
  <si>
    <t>機器リストNo.27（型式）</t>
  </si>
  <si>
    <t>機器リストNo.27（数量）</t>
  </si>
  <si>
    <t>機器リストNo.27（設置場所住所）</t>
  </si>
  <si>
    <t>機器リストNo.27（既存改造の有無）</t>
  </si>
  <si>
    <t>機器リストNo.28（設備種別の中項目）</t>
  </si>
  <si>
    <t>機器リストNo.28（設備種別の小項目）</t>
  </si>
  <si>
    <t>機器リストNo.28（設備名称）</t>
  </si>
  <si>
    <t>機器リストNo.28（メーカー）</t>
  </si>
  <si>
    <t>機器リストNo.28（型式）</t>
  </si>
  <si>
    <t>機器リストNo.28（数量）</t>
  </si>
  <si>
    <t>機器リストNo.28（設置場所住所）</t>
  </si>
  <si>
    <t>機器リストNo.28（既存改造の有無）</t>
  </si>
  <si>
    <t>機器リストNo.29（設備種別の中項目）</t>
  </si>
  <si>
    <t>機器リストNo.29（設備種別の小項目）</t>
  </si>
  <si>
    <t>機器リストNo.29（設備名称）</t>
  </si>
  <si>
    <t>機器リストNo.29（メーカー）</t>
  </si>
  <si>
    <t>機器リストNo.29（型式）</t>
  </si>
  <si>
    <t>機器リストNo.29（数量）</t>
  </si>
  <si>
    <t>機器リストNo.29（設置場所住所）</t>
  </si>
  <si>
    <t>機器リストNo.29（既存改造の有無）</t>
  </si>
  <si>
    <t>機器リストNo.30（設備種別の中項目）</t>
  </si>
  <si>
    <t>機器リストNo.30（設備種別の小項目）</t>
  </si>
  <si>
    <t>機器リストNo.30（設備名称）</t>
  </si>
  <si>
    <t>機器リストNo.30（メーカー）</t>
  </si>
  <si>
    <t>機器リストNo.30（型式）</t>
  </si>
  <si>
    <t>機器リストNo.30（数量）</t>
  </si>
  <si>
    <t>機器リストNo.30（設置場所住所）</t>
  </si>
  <si>
    <t>機器リストNo.30（既存改造の有無）</t>
  </si>
  <si>
    <t>証明書提出日</t>
    <rPh sb="0" eb="3">
      <t>ショウメイショ</t>
    </rPh>
    <rPh sb="3" eb="5">
      <t>テイシュツ</t>
    </rPh>
    <rPh sb="5" eb="6">
      <t>ビ</t>
    </rPh>
    <phoneticPr fontId="4"/>
  </si>
  <si>
    <t>地方公共団体名</t>
  </si>
  <si>
    <t>役職</t>
  </si>
  <si>
    <t>首長名</t>
  </si>
  <si>
    <t>補助事業者①</t>
    <rPh sb="0" eb="2">
      <t>ホジョ</t>
    </rPh>
    <rPh sb="2" eb="4">
      <t>ジギョウ</t>
    </rPh>
    <rPh sb="4" eb="5">
      <t>シャ</t>
    </rPh>
    <phoneticPr fontId="3"/>
  </si>
  <si>
    <t>再エネ発電設備①（再エネ発電設備の種別）</t>
    <rPh sb="0" eb="1">
      <t>サイ</t>
    </rPh>
    <rPh sb="3" eb="5">
      <t>ハツデン</t>
    </rPh>
    <rPh sb="5" eb="7">
      <t>セツビ</t>
    </rPh>
    <phoneticPr fontId="3"/>
  </si>
  <si>
    <t>再エネ発電設備①（a.再エネ発電設備の出力）</t>
    <rPh sb="0" eb="1">
      <t>サイ</t>
    </rPh>
    <rPh sb="3" eb="5">
      <t>ハツデン</t>
    </rPh>
    <rPh sb="5" eb="7">
      <t>セツビ</t>
    </rPh>
    <phoneticPr fontId="3"/>
  </si>
  <si>
    <t>再エネ発電設備①（b.電力変換装置出力）</t>
    <rPh sb="0" eb="1">
      <t>サイ</t>
    </rPh>
    <rPh sb="3" eb="5">
      <t>ハツデン</t>
    </rPh>
    <rPh sb="5" eb="7">
      <t>セツビ</t>
    </rPh>
    <phoneticPr fontId="3"/>
  </si>
  <si>
    <t>再エネ発電設備①（再エネ発電設備の出力
（a,b低い値））</t>
    <rPh sb="0" eb="1">
      <t>サイ</t>
    </rPh>
    <rPh sb="3" eb="5">
      <t>ハツデン</t>
    </rPh>
    <rPh sb="5" eb="7">
      <t>セツビ</t>
    </rPh>
    <phoneticPr fontId="3"/>
  </si>
  <si>
    <t>再エネ発電設備①（FIT認定の有無）</t>
    <rPh sb="0" eb="1">
      <t>サイ</t>
    </rPh>
    <rPh sb="3" eb="5">
      <t>ハツデン</t>
    </rPh>
    <rPh sb="5" eb="7">
      <t>セツビ</t>
    </rPh>
    <phoneticPr fontId="3"/>
  </si>
  <si>
    <t>再エネ発電設備①（非常時の供給出力）</t>
    <rPh sb="0" eb="1">
      <t>サイ</t>
    </rPh>
    <rPh sb="3" eb="5">
      <t>ハツデン</t>
    </rPh>
    <rPh sb="5" eb="7">
      <t>セツビ</t>
    </rPh>
    <phoneticPr fontId="3"/>
  </si>
  <si>
    <t>再エネ発電設備①（熱供給能力）</t>
    <rPh sb="0" eb="1">
      <t>サイ</t>
    </rPh>
    <rPh sb="3" eb="5">
      <t>ハツデン</t>
    </rPh>
    <rPh sb="5" eb="7">
      <t>セツビ</t>
    </rPh>
    <phoneticPr fontId="3"/>
  </si>
  <si>
    <t>再エネ発電設備①（バイオマス依存率）</t>
    <rPh sb="0" eb="1">
      <t>サイ</t>
    </rPh>
    <rPh sb="3" eb="5">
      <t>ハツデン</t>
    </rPh>
    <rPh sb="5" eb="7">
      <t>セツビ</t>
    </rPh>
    <phoneticPr fontId="3"/>
  </si>
  <si>
    <t>再エネ発電設備②（再エネ発電設備の種別）</t>
    <rPh sb="0" eb="1">
      <t>サイ</t>
    </rPh>
    <rPh sb="3" eb="5">
      <t>ハツデン</t>
    </rPh>
    <rPh sb="5" eb="7">
      <t>セツビ</t>
    </rPh>
    <phoneticPr fontId="3"/>
  </si>
  <si>
    <t>再エネ発電設備②（a.再エネ発電設備の出力）</t>
    <rPh sb="0" eb="1">
      <t>サイ</t>
    </rPh>
    <rPh sb="3" eb="5">
      <t>ハツデン</t>
    </rPh>
    <rPh sb="5" eb="7">
      <t>セツビ</t>
    </rPh>
    <phoneticPr fontId="3"/>
  </si>
  <si>
    <t>再エネ発電設備②（b.電力変換装置出力）</t>
    <rPh sb="0" eb="1">
      <t>サイ</t>
    </rPh>
    <rPh sb="3" eb="5">
      <t>ハツデン</t>
    </rPh>
    <rPh sb="5" eb="7">
      <t>セツビ</t>
    </rPh>
    <phoneticPr fontId="3"/>
  </si>
  <si>
    <t>再エネ発電設備②（再エネ発電設備の出力
（a,b低い値））</t>
    <rPh sb="0" eb="1">
      <t>サイ</t>
    </rPh>
    <rPh sb="3" eb="5">
      <t>ハツデン</t>
    </rPh>
    <rPh sb="5" eb="7">
      <t>セツビ</t>
    </rPh>
    <phoneticPr fontId="3"/>
  </si>
  <si>
    <t>再エネ発電設備②（FIT認定の有無）</t>
    <rPh sb="0" eb="1">
      <t>サイ</t>
    </rPh>
    <rPh sb="3" eb="5">
      <t>ハツデン</t>
    </rPh>
    <rPh sb="5" eb="7">
      <t>セツビ</t>
    </rPh>
    <phoneticPr fontId="3"/>
  </si>
  <si>
    <t>再エネ発電設備②（非常時の供給出力）</t>
    <rPh sb="0" eb="1">
      <t>サイ</t>
    </rPh>
    <rPh sb="3" eb="5">
      <t>ハツデン</t>
    </rPh>
    <rPh sb="5" eb="7">
      <t>セツビ</t>
    </rPh>
    <phoneticPr fontId="3"/>
  </si>
  <si>
    <t>再エネ発電設備②（熱供給能力）</t>
    <rPh sb="0" eb="1">
      <t>サイ</t>
    </rPh>
    <rPh sb="3" eb="5">
      <t>ハツデン</t>
    </rPh>
    <rPh sb="5" eb="7">
      <t>セツビ</t>
    </rPh>
    <phoneticPr fontId="3"/>
  </si>
  <si>
    <t>再エネ発電設備②（バイオマス依存率）</t>
    <rPh sb="0" eb="1">
      <t>サイ</t>
    </rPh>
    <rPh sb="3" eb="5">
      <t>ハツデン</t>
    </rPh>
    <rPh sb="5" eb="7">
      <t>セツビ</t>
    </rPh>
    <phoneticPr fontId="3"/>
  </si>
  <si>
    <t>蓄電システム（蓄電池の種類）</t>
    <rPh sb="0" eb="2">
      <t>チクデン</t>
    </rPh>
    <phoneticPr fontId="3"/>
  </si>
  <si>
    <t>蓄電システム（蓄電池の種類（その他））</t>
    <rPh sb="0" eb="2">
      <t>チクデン</t>
    </rPh>
    <phoneticPr fontId="3"/>
  </si>
  <si>
    <t>蓄電システム（蓄電容量）</t>
    <rPh sb="0" eb="2">
      <t>チクデン</t>
    </rPh>
    <phoneticPr fontId="3"/>
  </si>
  <si>
    <t>蓄電システム（電力変換装置出力）</t>
    <rPh sb="0" eb="2">
      <t>チクデン</t>
    </rPh>
    <phoneticPr fontId="3"/>
  </si>
  <si>
    <t>蓄電システム（非常時の供給出力）</t>
    <rPh sb="0" eb="2">
      <t>チクデン</t>
    </rPh>
    <phoneticPr fontId="3"/>
  </si>
  <si>
    <t>発電設備（発電設備の種別）</t>
    <rPh sb="0" eb="2">
      <t>ハツデン</t>
    </rPh>
    <rPh sb="2" eb="4">
      <t>セツビ</t>
    </rPh>
    <phoneticPr fontId="3"/>
  </si>
  <si>
    <t>発電設備（a.発電設備の出力）</t>
    <rPh sb="0" eb="2">
      <t>ハツデン</t>
    </rPh>
    <rPh sb="2" eb="4">
      <t>セツビ</t>
    </rPh>
    <phoneticPr fontId="3"/>
  </si>
  <si>
    <t>発電設備（b.電力変換装置出力）</t>
    <rPh sb="0" eb="2">
      <t>ハツデン</t>
    </rPh>
    <rPh sb="2" eb="4">
      <t>セツビ</t>
    </rPh>
    <phoneticPr fontId="3"/>
  </si>
  <si>
    <t>発電設備（発電設備の出力
（a,b低い値））</t>
    <rPh sb="0" eb="2">
      <t>ハツデン</t>
    </rPh>
    <rPh sb="2" eb="4">
      <t>セツビ</t>
    </rPh>
    <phoneticPr fontId="3"/>
  </si>
  <si>
    <t>発電設備（非常時の供給出力）</t>
    <rPh sb="0" eb="2">
      <t>ハツデン</t>
    </rPh>
    <rPh sb="2" eb="4">
      <t>セツビ</t>
    </rPh>
    <phoneticPr fontId="3"/>
  </si>
  <si>
    <t>発電設備（熱供給能力）</t>
    <rPh sb="0" eb="2">
      <t>ハツデン</t>
    </rPh>
    <rPh sb="2" eb="4">
      <t>セツビ</t>
    </rPh>
    <phoneticPr fontId="3"/>
  </si>
  <si>
    <t>地域マイクログリッドに供給される出力及び電力量の根拠書類</t>
  </si>
  <si>
    <t>供給設備No.1（設備種別）</t>
  </si>
  <si>
    <t>供給設備No.1（名称）</t>
  </si>
  <si>
    <t>供給設備No.1（補助対象有無）</t>
  </si>
  <si>
    <t>供給設備No.1（定格出力）</t>
  </si>
  <si>
    <t>供給設備No.1（平常時出力）</t>
  </si>
  <si>
    <t>供給設備No.1（平常時電力量）</t>
  </si>
  <si>
    <t>供給設備No.1（非常時出力）</t>
  </si>
  <si>
    <t>供給設備No.1（非常時電力量）</t>
  </si>
  <si>
    <t>供給設備No.2（設備種別）</t>
  </si>
  <si>
    <t>供給設備No.2（名称）</t>
  </si>
  <si>
    <t>供給設備No.2（補助対象有無）</t>
  </si>
  <si>
    <t>供給設備No.2（定格出力）</t>
  </si>
  <si>
    <t>供給設備No.2（平常時出力）</t>
  </si>
  <si>
    <t>供給設備No.2（平常時電力量）</t>
  </si>
  <si>
    <t>供給設備No.2（非常時出力）</t>
  </si>
  <si>
    <t>供給設備No.2（非常時電力量）</t>
  </si>
  <si>
    <t>供給設備No.3（設備種別）</t>
  </si>
  <si>
    <t>供給設備No.3（名称）</t>
  </si>
  <si>
    <t>供給設備No.3（補助対象有無）</t>
  </si>
  <si>
    <t>供給設備No.3（定格出力）</t>
  </si>
  <si>
    <t>供給設備No.3（平常時出力）</t>
  </si>
  <si>
    <t>供給設備No.3（平常時電力量）</t>
  </si>
  <si>
    <t>供給設備No.3（非常時出力）</t>
  </si>
  <si>
    <t>供給設備No.3（非常時電力量）</t>
  </si>
  <si>
    <t>供給設備No.4（設備種別）</t>
  </si>
  <si>
    <t>供給設備No.4（名称）</t>
  </si>
  <si>
    <t>供給設備No.4（補助対象有無）</t>
  </si>
  <si>
    <t>供給設備No.4（定格出力）</t>
  </si>
  <si>
    <t>供給設備No.4（平常時出力）</t>
  </si>
  <si>
    <t>供給設備No.4（平常時電力量）</t>
  </si>
  <si>
    <t>供給設備No.4（非常時出力）</t>
  </si>
  <si>
    <t>供給設備No.4（非常時電力量）</t>
  </si>
  <si>
    <t>供給設備No.5（設備種別）</t>
  </si>
  <si>
    <t>供給設備No.5（名称）</t>
  </si>
  <si>
    <t>供給設備No.5（補助対象有無）</t>
  </si>
  <si>
    <t>供給設備No.5（定格出力）</t>
  </si>
  <si>
    <t>供給設備No.5（平常時出力）</t>
  </si>
  <si>
    <t>供給設備No.5（平常時電力量）</t>
  </si>
  <si>
    <t>供給設備No.5（非常時出力）</t>
  </si>
  <si>
    <t>供給設備No.5（非常時電力量）</t>
  </si>
  <si>
    <t>供給設備No.6（設備種別）</t>
  </si>
  <si>
    <t>供給設備No.6（名称）</t>
  </si>
  <si>
    <t>供給設備No.6（補助対象有無）</t>
  </si>
  <si>
    <t>供給設備No.6（定格出力）</t>
  </si>
  <si>
    <t>供給設備No.6（平常時出力）</t>
  </si>
  <si>
    <t>供給設備No.6（平常時電力量）</t>
  </si>
  <si>
    <t>供給設備No.6（非常時出力）</t>
  </si>
  <si>
    <t>供給設備No.6（非常時電力量）</t>
  </si>
  <si>
    <t>供給設備No.7（設備種別）</t>
  </si>
  <si>
    <t>供給設備No.7（名称）</t>
  </si>
  <si>
    <t>供給設備No.7（補助対象有無）</t>
  </si>
  <si>
    <t>供給設備No.7（定格出力）</t>
  </si>
  <si>
    <t>供給設備No.7（平常時出力）</t>
  </si>
  <si>
    <t>供給設備No.7（平常時電力量）</t>
  </si>
  <si>
    <t>供給設備No.7（非常時出力）</t>
  </si>
  <si>
    <t>供給設備No.7（非常時電力量）</t>
  </si>
  <si>
    <t>供給設備No.8（設備種別）</t>
  </si>
  <si>
    <t>供給設備No.8（名称）</t>
  </si>
  <si>
    <t>供給設備No.8（補助対象有無）</t>
  </si>
  <si>
    <t>供給設備No.8（定格出力）</t>
  </si>
  <si>
    <t>供給設備No.8（平常時出力）</t>
  </si>
  <si>
    <t>供給設備No.8（平常時電力量）</t>
  </si>
  <si>
    <t>供給設備No.8（非常時出力）</t>
  </si>
  <si>
    <t>供給設備No.8（非常時電力量）</t>
  </si>
  <si>
    <t>供給設備No.9（設備種別）</t>
  </si>
  <si>
    <t>供給設備No.9（名称）</t>
  </si>
  <si>
    <t>供給設備No.9（補助対象有無）</t>
  </si>
  <si>
    <t>供給設備No.9（定格出力）</t>
  </si>
  <si>
    <t>供給設備No.9（平常時出力）</t>
  </si>
  <si>
    <t>供給設備No.9（平常時電力量）</t>
  </si>
  <si>
    <t>供給設備No.9（非常時出力）</t>
  </si>
  <si>
    <t>供給設備No.9（非常時電力量）</t>
  </si>
  <si>
    <t>供給設備No.10（設備種別）</t>
  </si>
  <si>
    <t>供給設備No.10（名称）</t>
  </si>
  <si>
    <t>供給設備No.10（補助対象有無）</t>
  </si>
  <si>
    <t>供給設備No.10（定格出力）</t>
  </si>
  <si>
    <t>供給設備No.10（平常時出力）</t>
  </si>
  <si>
    <t>供給設備No.10（平常時電力量）</t>
  </si>
  <si>
    <t>供給設備No.10（非常時出力）</t>
  </si>
  <si>
    <t>供給設備No.10（非常時電力量）</t>
  </si>
  <si>
    <t>供給設備No.11（設備種別）</t>
  </si>
  <si>
    <t>供給設備No.11（名称）</t>
  </si>
  <si>
    <t>供給設備No.11（補助対象有無）</t>
  </si>
  <si>
    <t>供給設備No.11（定格出力）</t>
  </si>
  <si>
    <t>供給設備No.11（平常時出力）</t>
  </si>
  <si>
    <t>供給設備No.11（平常時電力量）</t>
  </si>
  <si>
    <t>供給設備No.11（非常時出力）</t>
  </si>
  <si>
    <t>供給設備No.11（非常時電力量）</t>
  </si>
  <si>
    <t>供給設備No.12（設備種別）</t>
  </si>
  <si>
    <t>供給設備No.12（名称）</t>
  </si>
  <si>
    <t>供給設備No.12（補助対象有無）</t>
  </si>
  <si>
    <t>供給設備No.12（定格出力）</t>
  </si>
  <si>
    <t>供給設備No.12（平常時出力）</t>
  </si>
  <si>
    <t>供給設備No.12（平常時電力量）</t>
  </si>
  <si>
    <t>供給設備No.12（非常時出力）</t>
  </si>
  <si>
    <t>供給設備No.12（非常時電力量）</t>
  </si>
  <si>
    <t>供給設備No.13（設備種別）</t>
  </si>
  <si>
    <t>供給設備No.13（名称）</t>
  </si>
  <si>
    <t>供給設備No.13（補助対象有無）</t>
  </si>
  <si>
    <t>供給設備No.13（定格出力）</t>
  </si>
  <si>
    <t>供給設備No.13（平常時出力）</t>
  </si>
  <si>
    <t>供給設備No.13（平常時電力量）</t>
  </si>
  <si>
    <t>供給設備No.13（非常時出力）</t>
  </si>
  <si>
    <t>供給設備No.13（非常時電力量）</t>
  </si>
  <si>
    <t>供給設備No.14（設備種別）</t>
  </si>
  <si>
    <t>供給設備No.14（名称）</t>
  </si>
  <si>
    <t>供給設備No.14（補助対象有無）</t>
  </si>
  <si>
    <t>供給設備No.14（定格出力）</t>
  </si>
  <si>
    <t>供給設備No.14（平常時出力）</t>
  </si>
  <si>
    <t>供給設備No.14（平常時電力量）</t>
  </si>
  <si>
    <t>供給設備No.14（非常時出力）</t>
  </si>
  <si>
    <t>供給設備No.14（非常時電力量）</t>
  </si>
  <si>
    <t>供給設備No.15（設備種別）</t>
  </si>
  <si>
    <t>供給設備No.15（名称）</t>
  </si>
  <si>
    <t>供給設備No.15（補助対象有無）</t>
  </si>
  <si>
    <t>供給設備No.15（定格出力）</t>
  </si>
  <si>
    <t>供給設備No.15（平常時出力）</t>
  </si>
  <si>
    <t>供給設備No.15（平常時電力量）</t>
  </si>
  <si>
    <t>供給設備No.15（非常時出力）</t>
  </si>
  <si>
    <t>供給設備No.15（非常時電力量）</t>
  </si>
  <si>
    <t>供給設備No.16（設備種別）</t>
  </si>
  <si>
    <t>供給設備No.16（名称）</t>
  </si>
  <si>
    <t>供給設備No.16（補助対象有無）</t>
  </si>
  <si>
    <t>供給設備No.16（定格出力）</t>
  </si>
  <si>
    <t>供給設備No.16（平常時出力）</t>
  </si>
  <si>
    <t>供給設備No.16（平常時電力量）</t>
  </si>
  <si>
    <t>供給設備No.16（非常時出力）</t>
  </si>
  <si>
    <t>供給設備No.16（非常時電力量）</t>
  </si>
  <si>
    <t>供給設備No.17（設備種別）</t>
  </si>
  <si>
    <t>供給設備No.17（名称）</t>
  </si>
  <si>
    <t>供給設備No.17（補助対象有無）</t>
  </si>
  <si>
    <t>供給設備No.17（定格出力）</t>
  </si>
  <si>
    <t>供給設備No.17（平常時出力）</t>
  </si>
  <si>
    <t>供給設備No.17（平常時電力量）</t>
  </si>
  <si>
    <t>供給設備No.17（非常時出力）</t>
  </si>
  <si>
    <t>供給設備No.17（非常時電力量）</t>
  </si>
  <si>
    <t>供給設備No.18（設備種別）</t>
  </si>
  <si>
    <t>供給設備No.18（名称）</t>
  </si>
  <si>
    <t>供給設備No.18（補助対象有無）</t>
  </si>
  <si>
    <t>供給設備No.18（定格出力）</t>
  </si>
  <si>
    <t>供給設備No.18（平常時出力）</t>
  </si>
  <si>
    <t>供給設備No.18（平常時電力量）</t>
  </si>
  <si>
    <t>供給設備No.18（非常時出力）</t>
  </si>
  <si>
    <t>供給設備No.18（非常時電力量）</t>
  </si>
  <si>
    <t>供給設備No.19（設備種別）</t>
  </si>
  <si>
    <t>供給設備No.19（名称）</t>
  </si>
  <si>
    <t>供給設備No.19（補助対象有無）</t>
  </si>
  <si>
    <t>供給設備No.19（定格出力）</t>
  </si>
  <si>
    <t>供給設備No.19（平常時出力）</t>
  </si>
  <si>
    <t>供給設備No.19（平常時電力量）</t>
  </si>
  <si>
    <t>供給設備No.19（非常時出力）</t>
  </si>
  <si>
    <t>供給設備No.19（非常時電力量）</t>
  </si>
  <si>
    <t>供給設備No.20（設備種別）</t>
  </si>
  <si>
    <t>供給設備No.20（名称）</t>
  </si>
  <si>
    <t>供給設備No.20（補助対象有無）</t>
  </si>
  <si>
    <t>供給設備No.20（定格出力）</t>
  </si>
  <si>
    <t>供給設備No.20（平常時出力）</t>
  </si>
  <si>
    <t>供給設備No.20（平常時電力量）</t>
  </si>
  <si>
    <t>供給設備No.20（非常時出力）</t>
  </si>
  <si>
    <t>供給設備No.20（非常時電力量）</t>
  </si>
  <si>
    <t>地域マイクログリッドで必要とされる出力及び電力量の根拠書類</t>
  </si>
  <si>
    <t>需要施設No.1（名称）</t>
  </si>
  <si>
    <t>需要施設No.1（役割）</t>
  </si>
  <si>
    <t>需要施設No.1（非常時の収容人数）</t>
  </si>
  <si>
    <t>需要施設No.1（平常時のMGからの供給有無）</t>
  </si>
  <si>
    <t>需要施設No.1（平常時出力）</t>
  </si>
  <si>
    <t>需要施設No.1（非常時の出力）</t>
  </si>
  <si>
    <t>需要施設No.1（非常時の電力量）</t>
  </si>
  <si>
    <t>需要施設No.1（非常時の必要供給時間）</t>
  </si>
  <si>
    <t>需要施設No.1（非常時に想定される負荷）</t>
  </si>
  <si>
    <t>需要施設No.2（名称）</t>
  </si>
  <si>
    <t>需要施設No.2（役割）</t>
  </si>
  <si>
    <t>需要施設No.2（非常時の収容人数）</t>
  </si>
  <si>
    <t>需要施設No.2（平常時のMGからの供給有無）</t>
  </si>
  <si>
    <t>需要施設No.2（平常時出力）</t>
  </si>
  <si>
    <t>需要施設No.2（非常時の出力）</t>
  </si>
  <si>
    <t>需要施設No.2（非常時の電力量）</t>
  </si>
  <si>
    <t>需要施設No.2（非常時の必要供給時間）</t>
  </si>
  <si>
    <t>需要施設No.2（非常時に想定される負荷）</t>
  </si>
  <si>
    <t>需要施設No.3（名称）</t>
  </si>
  <si>
    <t>需要施設No.3（役割）</t>
  </si>
  <si>
    <t>需要施設No.3（非常時の収容人数）</t>
  </si>
  <si>
    <t>需要施設No.3（平常時のMGからの供給有無）</t>
  </si>
  <si>
    <t>需要施設No.3（平常時出力）</t>
  </si>
  <si>
    <t>需要施設No.3（非常時の出力）</t>
  </si>
  <si>
    <t>需要施設No.3（非常時の電力量）</t>
  </si>
  <si>
    <t>需要施設No.3（非常時の必要供給時間）</t>
  </si>
  <si>
    <t>需要施設No.3（非常時に想定される負荷）</t>
  </si>
  <si>
    <t>需要施設No.4（名称）</t>
  </si>
  <si>
    <t>需要施設No.4（役割）</t>
  </si>
  <si>
    <t>需要施設No.4（非常時の収容人数）</t>
  </si>
  <si>
    <t>需要施設No.4（平常時のMGからの供給有無）</t>
  </si>
  <si>
    <t>需要施設No.4（平常時出力）</t>
  </si>
  <si>
    <t>需要施設No.4（非常時の出力）</t>
  </si>
  <si>
    <t>需要施設No.4（非常時の電力量）</t>
  </si>
  <si>
    <t>需要施設No.4（非常時の必要供給時間）</t>
  </si>
  <si>
    <t>需要施設No.4（非常時に想定される負荷）</t>
  </si>
  <si>
    <t>需要施設No.5（名称）</t>
  </si>
  <si>
    <t>需要施設No.5（役割）</t>
  </si>
  <si>
    <t>需要施設No.5（非常時の収容人数）</t>
  </si>
  <si>
    <t>需要施設No.5（平常時のMGからの供給有無）</t>
  </si>
  <si>
    <t>需要施設No.5（平常時出力）</t>
  </si>
  <si>
    <t>需要施設No.5（非常時の出力）</t>
  </si>
  <si>
    <t>需要施設No.5（非常時の電力量）</t>
  </si>
  <si>
    <t>需要施設No.5（非常時の必要供給時間）</t>
  </si>
  <si>
    <t>需要施設No.5（非常時に想定される負荷）</t>
  </si>
  <si>
    <t>需要施設No.6（名称）</t>
  </si>
  <si>
    <t>需要施設No.6（役割）</t>
  </si>
  <si>
    <t>需要施設No.6（非常時の収容人数）</t>
  </si>
  <si>
    <t>需要施設No.6（平常時のMGからの供給有無）</t>
  </si>
  <si>
    <t>需要施設No.6（平常時出力）</t>
  </si>
  <si>
    <t>需要施設No.6（非常時の出力）</t>
  </si>
  <si>
    <t>需要施設No.6（非常時の電力量）</t>
  </si>
  <si>
    <t>需要施設No.6（非常時の必要供給時間）</t>
  </si>
  <si>
    <t>需要施設No.6（非常時に想定される負荷）</t>
  </si>
  <si>
    <t>需要施設No.7（名称）</t>
  </si>
  <si>
    <t>需要施設No.7（役割）</t>
  </si>
  <si>
    <t>需要施設No.7（非常時の収容人数）</t>
  </si>
  <si>
    <t>需要施設No.7（平常時のMGからの供給有無）</t>
  </si>
  <si>
    <t>需要施設No.7（平常時出力）</t>
  </si>
  <si>
    <t>需要施設No.7（非常時の出力）</t>
  </si>
  <si>
    <t>需要施設No.7（非常時の電力量）</t>
  </si>
  <si>
    <t>需要施設No.7（非常時の必要供給時間）</t>
  </si>
  <si>
    <t>需要施設No.7（非常時に想定される負荷）</t>
  </si>
  <si>
    <t>需要施設No.8（名称）</t>
  </si>
  <si>
    <t>需要施設No.8（役割）</t>
  </si>
  <si>
    <t>需要施設No.8（非常時の収容人数）</t>
  </si>
  <si>
    <t>需要施設No.8（平常時のMGからの供給有無）</t>
  </si>
  <si>
    <t>需要施設No.8（平常時出力）</t>
  </si>
  <si>
    <t>需要施設No.8（非常時の出力）</t>
  </si>
  <si>
    <t>需要施設No.8（非常時の電力量）</t>
  </si>
  <si>
    <t>需要施設No.8（非常時の必要供給時間）</t>
  </si>
  <si>
    <t>需要施設No.8（非常時に想定される負荷）</t>
  </si>
  <si>
    <t>需要施設No.9（名称）</t>
  </si>
  <si>
    <t>需要施設No.9（役割）</t>
  </si>
  <si>
    <t>需要施設No.9（非常時の収容人数）</t>
  </si>
  <si>
    <t>需要施設No.9（平常時のMGからの供給有無）</t>
  </si>
  <si>
    <t>需要施設No.9（平常時出力）</t>
  </si>
  <si>
    <t>需要施設No.9（非常時の出力）</t>
  </si>
  <si>
    <t>需要施設No.9（非常時の電力量）</t>
  </si>
  <si>
    <t>需要施設No.9（非常時の必要供給時間）</t>
  </si>
  <si>
    <t>需要施設No.9（非常時に想定される負荷）</t>
  </si>
  <si>
    <t>需要施設No.10（名称）</t>
  </si>
  <si>
    <t>需要施設No.10（役割）</t>
  </si>
  <si>
    <t>需要施設No.10（非常時の収容人数）</t>
  </si>
  <si>
    <t>需要施設No.10（平常時のMGからの供給有無）</t>
  </si>
  <si>
    <t>需要施設No.10（平常時出力）</t>
  </si>
  <si>
    <t>需要施設No.10（非常時の出力）</t>
  </si>
  <si>
    <t>需要施設No.10（非常時の電力量）</t>
  </si>
  <si>
    <t>需要施設No.10（非常時の必要供給時間）</t>
  </si>
  <si>
    <t>需要施設No.10（非常時に想定される負荷）</t>
  </si>
  <si>
    <t>需要施設No.11（名称）</t>
  </si>
  <si>
    <t>需要施設No.11（役割）</t>
  </si>
  <si>
    <t>需要施設No.11（非常時の収容人数）</t>
  </si>
  <si>
    <t>需要施設No.11（平常時のMGからの供給有無）</t>
  </si>
  <si>
    <t>需要施設No.11（平常時出力）</t>
  </si>
  <si>
    <t>需要施設No.11（非常時の出力）</t>
  </si>
  <si>
    <t>需要施設No.11（非常時の電力量）</t>
  </si>
  <si>
    <t>需要施設No.11（非常時の必要供給時間）</t>
  </si>
  <si>
    <t>需要施設No.11（非常時に想定される負荷）</t>
  </si>
  <si>
    <t>需要施設No.12（名称）</t>
  </si>
  <si>
    <t>需要施設No.12（役割）</t>
  </si>
  <si>
    <t>需要施設No.12（非常時の収容人数）</t>
  </si>
  <si>
    <t>需要施設No.12（平常時のMGからの供給有無）</t>
  </si>
  <si>
    <t>需要施設No.12（平常時出力）</t>
  </si>
  <si>
    <t>需要施設No.12（非常時の出力）</t>
  </si>
  <si>
    <t>需要施設No.12（非常時の電力量）</t>
  </si>
  <si>
    <t>需要施設No.12（非常時の必要供給時間）</t>
  </si>
  <si>
    <t>需要施設No.12（非常時に想定される負荷）</t>
  </si>
  <si>
    <t>需要施設No.13（名称）</t>
  </si>
  <si>
    <t>需要施設No.13（役割）</t>
  </si>
  <si>
    <t>需要施設No.13（非常時の収容人数）</t>
  </si>
  <si>
    <t>需要施設No.13（平常時のMGからの供給有無）</t>
  </si>
  <si>
    <t>需要施設No.13（平常時出力）</t>
  </si>
  <si>
    <t>需要施設No.13（非常時の出力）</t>
  </si>
  <si>
    <t>需要施設No.13（非常時の電力量）</t>
  </si>
  <si>
    <t>需要施設No.13（非常時の必要供給時間）</t>
  </si>
  <si>
    <t>需要施設No.13（非常時に想定される負荷）</t>
  </si>
  <si>
    <t>需要施設No.14（名称）</t>
  </si>
  <si>
    <t>需要施設No.14（役割）</t>
  </si>
  <si>
    <t>需要施設No.14（非常時の収容人数）</t>
  </si>
  <si>
    <t>需要施設No.14（平常時のMGからの供給有無）</t>
  </si>
  <si>
    <t>需要施設No.14（平常時出力）</t>
  </si>
  <si>
    <t>需要施設No.14（非常時の出力）</t>
  </si>
  <si>
    <t>需要施設No.14（非常時の電力量）</t>
  </si>
  <si>
    <t>需要施設No.14（非常時の必要供給時間）</t>
  </si>
  <si>
    <t>需要施設No.14（非常時に想定される負荷）</t>
  </si>
  <si>
    <t>需要施設No.15（名称）</t>
  </si>
  <si>
    <t>需要施設No.15（役割）</t>
  </si>
  <si>
    <t>需要施設No.15（非常時の収容人数）</t>
  </si>
  <si>
    <t>需要施設No.15（平常時のMGからの供給有無）</t>
  </si>
  <si>
    <t>需要施設No.15（平常時出力）</t>
  </si>
  <si>
    <t>需要施設No.15（非常時の出力）</t>
  </si>
  <si>
    <t>需要施設No.15（非常時の電力量）</t>
  </si>
  <si>
    <t>需要施設No.15（非常時の必要供給時間）</t>
  </si>
  <si>
    <t>需要施設No.15（非常時に想定される負荷）</t>
  </si>
  <si>
    <t>需要施設No.16（名称）</t>
  </si>
  <si>
    <t>需要施設No.16（役割）</t>
  </si>
  <si>
    <t>需要施設No.16（非常時の収容人数）</t>
  </si>
  <si>
    <t>需要施設No.16（平常時のMGからの供給有無）</t>
  </si>
  <si>
    <t>需要施設No.16（平常時出力）</t>
  </si>
  <si>
    <t>需要施設No.16（非常時の出力）</t>
  </si>
  <si>
    <t>需要施設No.16（非常時の電力量）</t>
  </si>
  <si>
    <t>需要施設No.16（非常時の必要供給時間）</t>
  </si>
  <si>
    <t>需要施設No.16（非常時に想定される負荷）</t>
  </si>
  <si>
    <t>需要施設No.17（名称）</t>
  </si>
  <si>
    <t>需要施設No.17（役割）</t>
  </si>
  <si>
    <t>需要施設No.17（非常時の収容人数）</t>
  </si>
  <si>
    <t>需要施設No.17（平常時のMGからの供給有無）</t>
  </si>
  <si>
    <t>需要施設No.17（平常時出力）</t>
  </si>
  <si>
    <t>需要施設No.17（非常時の出力）</t>
  </si>
  <si>
    <t>需要施設No.17（非常時の電力量）</t>
  </si>
  <si>
    <t>需要施設No.17（非常時の必要供給時間）</t>
  </si>
  <si>
    <t>需要施設No.17（非常時に想定される負荷）</t>
  </si>
  <si>
    <t>需要施設No.18（名称）</t>
  </si>
  <si>
    <t>需要施設No.18（役割）</t>
  </si>
  <si>
    <t>需要施設No.18（非常時の収容人数）</t>
  </si>
  <si>
    <t>需要施設No.18（平常時のMGからの供給有無）</t>
  </si>
  <si>
    <t>需要施設No.18（平常時出力）</t>
  </si>
  <si>
    <t>需要施設No.18（非常時の出力）</t>
  </si>
  <si>
    <t>需要施設No.18（非常時の電力量）</t>
  </si>
  <si>
    <t>需要施設No.18（非常時の必要供給時間）</t>
  </si>
  <si>
    <t>需要施設No.18（非常時に想定される負荷）</t>
  </si>
  <si>
    <t>需要施設No.19（名称）</t>
  </si>
  <si>
    <t>需要施設No.19（役割）</t>
  </si>
  <si>
    <t>需要施設No.19（非常時の収容人数）</t>
  </si>
  <si>
    <t>需要施設No.19（平常時のMGからの供給有無）</t>
  </si>
  <si>
    <t>需要施設No.19（平常時出力）</t>
  </si>
  <si>
    <t>需要施設No.19（非常時の出力）</t>
  </si>
  <si>
    <t>需要施設No.19（非常時の電力量）</t>
  </si>
  <si>
    <t>需要施設No.19（非常時の必要供給時間）</t>
  </si>
  <si>
    <t>需要施設No.19（非常時に想定される負荷）</t>
  </si>
  <si>
    <t>需要施設No.20（名称）</t>
  </si>
  <si>
    <t>需要施設No.20（役割）</t>
  </si>
  <si>
    <t>需要施設No.20（非常時の収容人数）</t>
  </si>
  <si>
    <t>需要施設No.20（平常時のMGからの供給有無）</t>
  </si>
  <si>
    <t>需要施設No.20（平常時出力）</t>
  </si>
  <si>
    <t>需要施設No.20（非常時の出力）</t>
  </si>
  <si>
    <t>需要施設No.20（非常時の電力量）</t>
  </si>
  <si>
    <t>需要施設No.20（非常時の必要供給時間）</t>
  </si>
  <si>
    <t>需要施設No.20（非常時に想定される負荷）</t>
  </si>
  <si>
    <t>需要施設No.20（平常時出力の合計）</t>
    <rPh sb="10" eb="12">
      <t>ヘイジョウ</t>
    </rPh>
    <rPh sb="12" eb="13">
      <t>ジ</t>
    </rPh>
    <rPh sb="13" eb="15">
      <t>シュツリョク</t>
    </rPh>
    <rPh sb="16" eb="18">
      <t>ゴウケイ</t>
    </rPh>
    <phoneticPr fontId="64"/>
  </si>
  <si>
    <t>環境に関する調査等</t>
  </si>
  <si>
    <t>地元調整</t>
  </si>
  <si>
    <t>設備の安全基準</t>
  </si>
  <si>
    <t>法規制に係る許認可</t>
  </si>
  <si>
    <t>担当者連絡先１</t>
    <rPh sb="0" eb="3">
      <t>タントウシャ</t>
    </rPh>
    <rPh sb="3" eb="6">
      <t>レンラクサキ</t>
    </rPh>
    <phoneticPr fontId="3"/>
  </si>
  <si>
    <t>担当者連絡先２</t>
    <rPh sb="0" eb="3">
      <t>タントウシャ</t>
    </rPh>
    <rPh sb="3" eb="6">
      <t>レンラクサキ</t>
    </rPh>
    <phoneticPr fontId="3"/>
  </si>
  <si>
    <t>事業者名（フリガナ）</t>
    <rPh sb="0" eb="3">
      <t>ジギョウシャ</t>
    </rPh>
    <rPh sb="3" eb="4">
      <t>メイ</t>
    </rPh>
    <phoneticPr fontId="3"/>
  </si>
  <si>
    <t>所属部署名（フリガナ）</t>
    <rPh sb="0" eb="2">
      <t>ショゾク</t>
    </rPh>
    <rPh sb="2" eb="4">
      <t>ブショ</t>
    </rPh>
    <rPh sb="4" eb="5">
      <t>メイ</t>
    </rPh>
    <phoneticPr fontId="3"/>
  </si>
  <si>
    <t>担当者氏名（フリガナ）</t>
    <rPh sb="0" eb="3">
      <t>タントウシャ</t>
    </rPh>
    <rPh sb="3" eb="5">
      <t>シメイ</t>
    </rPh>
    <phoneticPr fontId="3"/>
  </si>
  <si>
    <t>支払完了予定日（設計費）</t>
    <rPh sb="0" eb="2">
      <t>シハライ</t>
    </rPh>
    <rPh sb="2" eb="4">
      <t>カンリョウ</t>
    </rPh>
    <rPh sb="4" eb="6">
      <t>ヨテイ</t>
    </rPh>
    <rPh sb="6" eb="7">
      <t>ビ</t>
    </rPh>
    <rPh sb="8" eb="10">
      <t>セッケイ</t>
    </rPh>
    <rPh sb="10" eb="11">
      <t>ヒ</t>
    </rPh>
    <phoneticPr fontId="3"/>
  </si>
  <si>
    <t>支払完了予定日（設備費）</t>
    <rPh sb="0" eb="2">
      <t>シハライ</t>
    </rPh>
    <rPh sb="2" eb="4">
      <t>カンリョウ</t>
    </rPh>
    <rPh sb="4" eb="6">
      <t>ヨテイ</t>
    </rPh>
    <rPh sb="6" eb="7">
      <t>ビ</t>
    </rPh>
    <rPh sb="8" eb="10">
      <t>セツビ</t>
    </rPh>
    <rPh sb="10" eb="11">
      <t>ヒ</t>
    </rPh>
    <phoneticPr fontId="3"/>
  </si>
  <si>
    <t>支払完了予定日（工事費）</t>
    <rPh sb="0" eb="2">
      <t>シハライ</t>
    </rPh>
    <rPh sb="2" eb="4">
      <t>カンリョウ</t>
    </rPh>
    <rPh sb="4" eb="6">
      <t>ヨテイ</t>
    </rPh>
    <rPh sb="6" eb="7">
      <t>ビ</t>
    </rPh>
    <rPh sb="8" eb="11">
      <t>コウジヒ</t>
    </rPh>
    <phoneticPr fontId="3"/>
  </si>
  <si>
    <t>実績報告提出</t>
    <rPh sb="0" eb="2">
      <t>ジッセキ</t>
    </rPh>
    <rPh sb="2" eb="4">
      <t>ホウコク</t>
    </rPh>
    <rPh sb="4" eb="6">
      <t>テイシュツ</t>
    </rPh>
    <phoneticPr fontId="3"/>
  </si>
  <si>
    <t>11　主たる出資者等による確約書</t>
    <rPh sb="3" eb="4">
      <t>シュ</t>
    </rPh>
    <rPh sb="6" eb="8">
      <t>シュッシ</t>
    </rPh>
    <rPh sb="8" eb="9">
      <t>シャ</t>
    </rPh>
    <rPh sb="9" eb="10">
      <t>トウ</t>
    </rPh>
    <rPh sb="13" eb="16">
      <t>カクヤクショ</t>
    </rPh>
    <phoneticPr fontId="4"/>
  </si>
  <si>
    <t>確約日</t>
    <rPh sb="0" eb="2">
      <t>カクヤク</t>
    </rPh>
    <rPh sb="2" eb="3">
      <t>ビ</t>
    </rPh>
    <phoneticPr fontId="4"/>
  </si>
  <si>
    <t>確約者（住所）</t>
    <rPh sb="0" eb="2">
      <t>カクヤク</t>
    </rPh>
    <rPh sb="2" eb="3">
      <t>シャ</t>
    </rPh>
    <rPh sb="4" eb="6">
      <t>ジュウショ</t>
    </rPh>
    <phoneticPr fontId="4"/>
  </si>
  <si>
    <t>確約者（法人名）</t>
    <rPh sb="0" eb="2">
      <t>カクヤク</t>
    </rPh>
    <rPh sb="2" eb="3">
      <t>シャ</t>
    </rPh>
    <rPh sb="4" eb="6">
      <t>ホウジン</t>
    </rPh>
    <rPh sb="6" eb="7">
      <t>メイ</t>
    </rPh>
    <phoneticPr fontId="4"/>
  </si>
  <si>
    <t>確約者（代表者等名）</t>
    <rPh sb="0" eb="2">
      <t>カクヤク</t>
    </rPh>
    <rPh sb="2" eb="3">
      <t>シャ</t>
    </rPh>
    <rPh sb="4" eb="7">
      <t>ダイヒョウシャ</t>
    </rPh>
    <rPh sb="7" eb="8">
      <t>トウ</t>
    </rPh>
    <rPh sb="8" eb="9">
      <t>メイ</t>
    </rPh>
    <phoneticPr fontId="4"/>
  </si>
  <si>
    <t>主たる設備の施設名称</t>
  </si>
  <si>
    <t>コンソーシアム契約締結</t>
  </si>
  <si>
    <t>申請企業情報（申請者１）</t>
    <phoneticPr fontId="3"/>
  </si>
  <si>
    <t>申請企業情報（申請者２）</t>
    <phoneticPr fontId="4"/>
  </si>
  <si>
    <t>補助対象設備情報</t>
    <phoneticPr fontId="4"/>
  </si>
  <si>
    <t>再生可能エネルギー発電設備の出力</t>
    <rPh sb="14" eb="16">
      <t>シュツリョク</t>
    </rPh>
    <phoneticPr fontId="4"/>
  </si>
  <si>
    <t>蓄電システムの出力</t>
    <rPh sb="7" eb="9">
      <t>シュツリョク</t>
    </rPh>
    <phoneticPr fontId="4"/>
  </si>
  <si>
    <t>需給調整用
発電設備の出力</t>
    <rPh sb="11" eb="13">
      <t>シュツリョク</t>
    </rPh>
    <phoneticPr fontId="4"/>
  </si>
  <si>
    <t>出力合計</t>
    <rPh sb="0" eb="2">
      <t>シュツリョク</t>
    </rPh>
    <phoneticPr fontId="4"/>
  </si>
  <si>
    <t>再生可能エネルギー発電設備の割合（％）</t>
    <phoneticPr fontId="4"/>
  </si>
  <si>
    <t>蓄電システムの割合（％）</t>
    <phoneticPr fontId="4"/>
  </si>
  <si>
    <t>需給調整用
発電設備の割合（％）</t>
    <phoneticPr fontId="4"/>
  </si>
  <si>
    <t>出力合計の割合（％）</t>
    <phoneticPr fontId="4"/>
  </si>
  <si>
    <t>補助事業に要する経費、及びその調達方法</t>
    <phoneticPr fontId="4"/>
  </si>
  <si>
    <t>2-4　補助対象設備の機器リスト</t>
    <phoneticPr fontId="4"/>
  </si>
  <si>
    <t>2-11 地方公共団体が確実に関与することの証明書</t>
    <phoneticPr fontId="4"/>
  </si>
  <si>
    <t>2-12 主要設備の詳細資料</t>
    <phoneticPr fontId="4"/>
  </si>
  <si>
    <t>2-16 事業実施に関連する事項</t>
    <phoneticPr fontId="4"/>
  </si>
  <si>
    <t>2-18　事業実施予定スケジュール</t>
    <phoneticPr fontId="4"/>
  </si>
  <si>
    <t>初めに「申請概要書」の入力を完了してください。</t>
    <rPh sb="0" eb="1">
      <t>ハジ</t>
    </rPh>
    <rPh sb="4" eb="6">
      <t>シンセイ</t>
    </rPh>
    <rPh sb="6" eb="8">
      <t>ガイヨウ</t>
    </rPh>
    <rPh sb="8" eb="9">
      <t>ショ</t>
    </rPh>
    <rPh sb="11" eb="13">
      <t>ニュウリョク</t>
    </rPh>
    <rPh sb="14" eb="16">
      <t>カンリョウ</t>
    </rPh>
    <phoneticPr fontId="3"/>
  </si>
  <si>
    <t>地域マイクログリッド構築
に係る一般送配電事業者
との協議内容</t>
    <rPh sb="0" eb="2">
      <t>チイキ</t>
    </rPh>
    <rPh sb="10" eb="12">
      <t>コウチク</t>
    </rPh>
    <rPh sb="14" eb="15">
      <t>カカ</t>
    </rPh>
    <rPh sb="16" eb="18">
      <t>イッパン</t>
    </rPh>
    <rPh sb="18" eb="19">
      <t>ソウ</t>
    </rPh>
    <rPh sb="19" eb="21">
      <t>ハイデン</t>
    </rPh>
    <rPh sb="21" eb="23">
      <t>ジギョウ</t>
    </rPh>
    <rPh sb="23" eb="24">
      <t>シャ</t>
    </rPh>
    <rPh sb="27" eb="29">
      <t>キョウギ</t>
    </rPh>
    <rPh sb="29" eb="31">
      <t>ナイヨウ</t>
    </rPh>
    <phoneticPr fontId="3"/>
  </si>
  <si>
    <t>年　　月　　日</t>
    <rPh sb="0" eb="1">
      <t>ネン</t>
    </rPh>
    <rPh sb="3" eb="4">
      <t>ツキ</t>
    </rPh>
    <rPh sb="6" eb="7">
      <t>ヒ</t>
    </rPh>
    <phoneticPr fontId="3"/>
  </si>
  <si>
    <t>既存設備の改造</t>
    <rPh sb="0" eb="2">
      <t>キゾン</t>
    </rPh>
    <rPh sb="2" eb="4">
      <t>セツビ</t>
    </rPh>
    <rPh sb="5" eb="7">
      <t>カイゾウ</t>
    </rPh>
    <phoneticPr fontId="4"/>
  </si>
  <si>
    <t>丁目・番地</t>
    <rPh sb="0" eb="2">
      <t>チョウメ</t>
    </rPh>
    <rPh sb="3" eb="5">
      <t>バンチ</t>
    </rPh>
    <phoneticPr fontId="3"/>
  </si>
  <si>
    <t>蓄電システム（kW）</t>
    <rPh sb="0" eb="2">
      <t>チクデン</t>
    </rPh>
    <phoneticPr fontId="4"/>
  </si>
  <si>
    <t>需給調整用
発電設備（kW）</t>
    <rPh sb="0" eb="2">
      <t>ジュキュウ</t>
    </rPh>
    <rPh sb="2" eb="5">
      <t>チョウセイヨウ</t>
    </rPh>
    <rPh sb="6" eb="8">
      <t>ハツデン</t>
    </rPh>
    <rPh sb="8" eb="10">
      <t>セツビ</t>
    </rPh>
    <phoneticPr fontId="4"/>
  </si>
  <si>
    <t>規模</t>
    <rPh sb="0" eb="2">
      <t>キボ</t>
    </rPh>
    <phoneticPr fontId="4"/>
  </si>
  <si>
    <t>再エネ比率（％）</t>
    <rPh sb="0" eb="1">
      <t>サイ</t>
    </rPh>
    <rPh sb="3" eb="5">
      <t>ヒリツ</t>
    </rPh>
    <phoneticPr fontId="4"/>
  </si>
  <si>
    <t>タンク容量
（㎥）</t>
    <rPh sb="3" eb="5">
      <t>ヨウリョウ</t>
    </rPh>
    <phoneticPr fontId="4"/>
  </si>
  <si>
    <t>再生可能エネルギー
発電設備（kW）</t>
    <rPh sb="0" eb="2">
      <t>サイセイ</t>
    </rPh>
    <rPh sb="2" eb="4">
      <t>カノウ</t>
    </rPh>
    <rPh sb="10" eb="12">
      <t>ハツデン</t>
    </rPh>
    <rPh sb="12" eb="14">
      <t>セツビ</t>
    </rPh>
    <phoneticPr fontId="4"/>
  </si>
  <si>
    <r>
      <t>　申請者と、補助事業に関係する事業者の役割分担がわかるように体制図を作成してください</t>
    </r>
    <r>
      <rPr>
        <vertAlign val="superscript"/>
        <sz val="10.5"/>
        <rFont val="ＭＳ 明朝"/>
        <family val="1"/>
        <charset val="128"/>
      </rPr>
      <t>※</t>
    </r>
    <r>
      <rPr>
        <sz val="10.5"/>
        <rFont val="ＭＳ 明朝"/>
        <family val="1"/>
        <charset val="128"/>
      </rPr>
      <t>。
　</t>
    </r>
    <r>
      <rPr>
        <sz val="10"/>
        <rFont val="ＭＳ 明朝"/>
        <family val="1"/>
        <charset val="128"/>
      </rPr>
      <t>※補助事業の一部を第三者に委託し、又は第三者と共同して実施しようとする場合は、委託先等との関係がわかるように
　　体制図に組み込んでください。なお、その場合は委託関係が何重であっても、すべて図示してください。</t>
    </r>
    <rPh sb="1" eb="3">
      <t>シンセイ</t>
    </rPh>
    <rPh sb="3" eb="4">
      <t>シャ</t>
    </rPh>
    <rPh sb="6" eb="8">
      <t>ホジョ</t>
    </rPh>
    <rPh sb="8" eb="10">
      <t>ジギョウ</t>
    </rPh>
    <rPh sb="11" eb="13">
      <t>カンケイ</t>
    </rPh>
    <rPh sb="15" eb="17">
      <t>ジギョウ</t>
    </rPh>
    <rPh sb="17" eb="18">
      <t>シャ</t>
    </rPh>
    <rPh sb="19" eb="21">
      <t>ヤクワリ</t>
    </rPh>
    <rPh sb="21" eb="23">
      <t>ブンタン</t>
    </rPh>
    <rPh sb="30" eb="32">
      <t>タイセイ</t>
    </rPh>
    <rPh sb="32" eb="33">
      <t>ズ</t>
    </rPh>
    <rPh sb="34" eb="36">
      <t>サクセイ</t>
    </rPh>
    <rPh sb="48" eb="50">
      <t>ホジョ</t>
    </rPh>
    <rPh sb="50" eb="52">
      <t>ジギョウ</t>
    </rPh>
    <rPh sb="53" eb="55">
      <t>イチブ</t>
    </rPh>
    <rPh sb="56" eb="57">
      <t>ダイ</t>
    </rPh>
    <rPh sb="57" eb="59">
      <t>サンシャ</t>
    </rPh>
    <rPh sb="60" eb="62">
      <t>イタク</t>
    </rPh>
    <rPh sb="64" eb="65">
      <t>マタ</t>
    </rPh>
    <rPh sb="66" eb="67">
      <t>ダイ</t>
    </rPh>
    <rPh sb="67" eb="69">
      <t>サンシャ</t>
    </rPh>
    <rPh sb="70" eb="72">
      <t>キョウドウ</t>
    </rPh>
    <rPh sb="74" eb="76">
      <t>ジッシ</t>
    </rPh>
    <rPh sb="82" eb="84">
      <t>バアイ</t>
    </rPh>
    <rPh sb="86" eb="89">
      <t>イタクサキ</t>
    </rPh>
    <rPh sb="89" eb="90">
      <t>トウ</t>
    </rPh>
    <rPh sb="92" eb="94">
      <t>カンケイ</t>
    </rPh>
    <rPh sb="106" eb="107">
      <t>ズ</t>
    </rPh>
    <rPh sb="108" eb="109">
      <t>ク</t>
    </rPh>
    <rPh sb="110" eb="111">
      <t>コ</t>
    </rPh>
    <rPh sb="123" eb="125">
      <t>バアイ</t>
    </rPh>
    <rPh sb="126" eb="128">
      <t>イタク</t>
    </rPh>
    <rPh sb="128" eb="130">
      <t>カンケイ</t>
    </rPh>
    <rPh sb="131" eb="133">
      <t>ナンジュウ</t>
    </rPh>
    <rPh sb="142" eb="144">
      <t>ズシ</t>
    </rPh>
    <phoneticPr fontId="4"/>
  </si>
  <si>
    <t>設備の定格出力等
（補助対象設備のみ）</t>
    <rPh sb="7" eb="8">
      <t>ナド</t>
    </rPh>
    <rPh sb="10" eb="12">
      <t>ホジョ</t>
    </rPh>
    <rPh sb="12" eb="14">
      <t>タイショウ</t>
    </rPh>
    <rPh sb="14" eb="16">
      <t>セツビ</t>
    </rPh>
    <phoneticPr fontId="4"/>
  </si>
  <si>
    <t>設備の定格出力等
（補助対象外設備を含む）</t>
    <rPh sb="0" eb="2">
      <t>セツビ</t>
    </rPh>
    <rPh sb="3" eb="5">
      <t>テイカク</t>
    </rPh>
    <rPh sb="5" eb="7">
      <t>シュツリョク</t>
    </rPh>
    <rPh sb="7" eb="8">
      <t>ナド</t>
    </rPh>
    <rPh sb="10" eb="12">
      <t>ホジョ</t>
    </rPh>
    <rPh sb="12" eb="14">
      <t>タイショウ</t>
    </rPh>
    <rPh sb="14" eb="15">
      <t>ソト</t>
    </rPh>
    <rPh sb="15" eb="17">
      <t>セツビ</t>
    </rPh>
    <rPh sb="18" eb="19">
      <t>フク</t>
    </rPh>
    <phoneticPr fontId="4"/>
  </si>
  <si>
    <t>設計費</t>
    <rPh sb="0" eb="2">
      <t>セッケイ</t>
    </rPh>
    <rPh sb="2" eb="3">
      <t>ヒ</t>
    </rPh>
    <phoneticPr fontId="4"/>
  </si>
  <si>
    <t>設備費</t>
    <rPh sb="0" eb="3">
      <t>セツビヒ</t>
    </rPh>
    <phoneticPr fontId="4"/>
  </si>
  <si>
    <t>工事費</t>
    <rPh sb="0" eb="3">
      <t>コウジヒ</t>
    </rPh>
    <phoneticPr fontId="4"/>
  </si>
  <si>
    <t>消費税</t>
    <rPh sb="0" eb="3">
      <t>ショウヒゼイ</t>
    </rPh>
    <phoneticPr fontId="4"/>
  </si>
  <si>
    <t>合計</t>
    <rPh sb="0" eb="2">
      <t>ゴウケイ</t>
    </rPh>
    <phoneticPr fontId="4"/>
  </si>
  <si>
    <t>１年度目</t>
    <rPh sb="1" eb="3">
      <t>ネンド</t>
    </rPh>
    <rPh sb="3" eb="4">
      <t>メ</t>
    </rPh>
    <phoneticPr fontId="4"/>
  </si>
  <si>
    <t>２年度目</t>
    <rPh sb="1" eb="3">
      <t>ネンド</t>
    </rPh>
    <rPh sb="3" eb="4">
      <t>メ</t>
    </rPh>
    <phoneticPr fontId="4"/>
  </si>
  <si>
    <t>《１年度目》</t>
    <rPh sb="2" eb="4">
      <t>ネンド</t>
    </rPh>
    <rPh sb="4" eb="5">
      <t>メ</t>
    </rPh>
    <phoneticPr fontId="3"/>
  </si>
  <si>
    <t>《２年度目》</t>
    <rPh sb="2" eb="4">
      <t>ネンド</t>
    </rPh>
    <rPh sb="4" eb="5">
      <t>メ</t>
    </rPh>
    <phoneticPr fontId="3"/>
  </si>
  <si>
    <t>《事業費合計》</t>
    <rPh sb="1" eb="3">
      <t>ジギョウ</t>
    </rPh>
    <rPh sb="3" eb="4">
      <t>ヒ</t>
    </rPh>
    <rPh sb="4" eb="6">
      <t>ゴウケイ</t>
    </rPh>
    <phoneticPr fontId="3"/>
  </si>
  <si>
    <t>補助事業経費の区分</t>
    <rPh sb="0" eb="2">
      <t>ホジョ</t>
    </rPh>
    <rPh sb="2" eb="4">
      <t>ジギョウ</t>
    </rPh>
    <rPh sb="4" eb="6">
      <t>ケイヒ</t>
    </rPh>
    <rPh sb="7" eb="9">
      <t>クブン</t>
    </rPh>
    <phoneticPr fontId="3"/>
  </si>
  <si>
    <t>補助対象経費</t>
    <rPh sb="0" eb="2">
      <t>ホジョ</t>
    </rPh>
    <rPh sb="2" eb="4">
      <t>タイショウ</t>
    </rPh>
    <rPh sb="4" eb="6">
      <t>ケイヒ</t>
    </rPh>
    <phoneticPr fontId="3"/>
  </si>
  <si>
    <t>補助交付申請金額</t>
    <rPh sb="0" eb="2">
      <t>ホジョ</t>
    </rPh>
    <rPh sb="2" eb="4">
      <t>コウフ</t>
    </rPh>
    <rPh sb="4" eb="6">
      <t>シンセイ</t>
    </rPh>
    <rPh sb="6" eb="8">
      <t>キンガク</t>
    </rPh>
    <phoneticPr fontId="3"/>
  </si>
  <si>
    <t>１年度目</t>
    <rPh sb="1" eb="3">
      <t>ネンド</t>
    </rPh>
    <rPh sb="3" eb="4">
      <t>メ</t>
    </rPh>
    <phoneticPr fontId="3"/>
  </si>
  <si>
    <t>２年度目</t>
    <rPh sb="1" eb="3">
      <t>ネンド</t>
    </rPh>
    <rPh sb="3" eb="4">
      <t>メ</t>
    </rPh>
    <phoneticPr fontId="3"/>
  </si>
  <si>
    <t>合計</t>
    <rPh sb="0" eb="2">
      <t>ゴウケイ</t>
    </rPh>
    <phoneticPr fontId="3"/>
  </si>
  <si>
    <t>導入
年度</t>
    <rPh sb="0" eb="2">
      <t>ドウニュウ</t>
    </rPh>
    <rPh sb="3" eb="5">
      <t>ネンド</t>
    </rPh>
    <phoneticPr fontId="4"/>
  </si>
  <si>
    <t>導入
年度</t>
    <rPh sb="0" eb="2">
      <t>ドウニュウ</t>
    </rPh>
    <rPh sb="3" eb="5">
      <t>ネンド</t>
    </rPh>
    <phoneticPr fontId="3"/>
  </si>
  <si>
    <t>　令和２年度地域の系統線を活用したエネルギー面的利用事業費補助金（地域マイクログリッド構築支援事業のうち、地域マイクログリッド構築事業）の申請にあたり、以下の補助事業について下記１～５の地域マイクログリッドの構築に関与することを証明します。</t>
    <phoneticPr fontId="4"/>
  </si>
  <si>
    <t>　※事業工程上、単年度では事業完了が不可能な場合（複数年度事業）は、全体の工程表を別途提出してください。</t>
    <rPh sb="2" eb="4">
      <t>ジギョウ</t>
    </rPh>
    <rPh sb="4" eb="6">
      <t>コウテイ</t>
    </rPh>
    <rPh sb="6" eb="7">
      <t>ジョウ</t>
    </rPh>
    <rPh sb="8" eb="11">
      <t>タンネンド</t>
    </rPh>
    <rPh sb="13" eb="15">
      <t>ジギョウ</t>
    </rPh>
    <rPh sb="15" eb="17">
      <t>カンリョウ</t>
    </rPh>
    <rPh sb="18" eb="21">
      <t>フカノウ</t>
    </rPh>
    <rPh sb="22" eb="24">
      <t>バアイ</t>
    </rPh>
    <rPh sb="25" eb="27">
      <t>フクスウ</t>
    </rPh>
    <rPh sb="27" eb="29">
      <t>ネンド</t>
    </rPh>
    <rPh sb="29" eb="31">
      <t>ジギョウ</t>
    </rPh>
    <rPh sb="34" eb="36">
      <t>ゼンタイ</t>
    </rPh>
    <rPh sb="37" eb="40">
      <t>コウテイヒョウ</t>
    </rPh>
    <rPh sb="41" eb="43">
      <t>ベット</t>
    </rPh>
    <rPh sb="43" eb="45">
      <t>テイシュツ</t>
    </rPh>
    <phoneticPr fontId="3"/>
  </si>
  <si>
    <t>その他（補助対象外）</t>
    <rPh sb="2" eb="3">
      <t>タ</t>
    </rPh>
    <rPh sb="4" eb="6">
      <t>ホジョ</t>
    </rPh>
    <rPh sb="6" eb="8">
      <t>タイショウ</t>
    </rPh>
    <rPh sb="8" eb="9">
      <t>ガイ</t>
    </rPh>
    <phoneticPr fontId="3"/>
  </si>
  <si>
    <t>事前協議等</t>
    <rPh sb="0" eb="2">
      <t>ジゼン</t>
    </rPh>
    <rPh sb="2" eb="4">
      <t>キョウギ</t>
    </rPh>
    <rPh sb="4" eb="5">
      <t>トウ</t>
    </rPh>
    <phoneticPr fontId="3"/>
  </si>
  <si>
    <t>実績報告書提出</t>
    <rPh sb="0" eb="2">
      <t>ジッセキ</t>
    </rPh>
    <rPh sb="2" eb="5">
      <t>ホウコクショ</t>
    </rPh>
    <rPh sb="5" eb="7">
      <t>テイシュツ</t>
    </rPh>
    <phoneticPr fontId="3"/>
  </si>
  <si>
    <t>支払</t>
    <rPh sb="0" eb="2">
      <t>シハライ</t>
    </rPh>
    <phoneticPr fontId="3"/>
  </si>
  <si>
    <t>工事</t>
    <rPh sb="0" eb="2">
      <t>コウジ</t>
    </rPh>
    <phoneticPr fontId="3"/>
  </si>
  <si>
    <t>2021年</t>
    <rPh sb="4" eb="5">
      <t>ネン</t>
    </rPh>
    <phoneticPr fontId="3"/>
  </si>
  <si>
    <t>＜全体スケジュール＞（複数年度事業の場合のみ記入してください）</t>
    <rPh sb="1" eb="3">
      <t>ゼンタイ</t>
    </rPh>
    <rPh sb="11" eb="13">
      <t>フクスウ</t>
    </rPh>
    <rPh sb="13" eb="15">
      <t>ネンド</t>
    </rPh>
    <rPh sb="15" eb="17">
      <t>ジギョウ</t>
    </rPh>
    <rPh sb="18" eb="20">
      <t>バアイ</t>
    </rPh>
    <rPh sb="22" eb="24">
      <t>キニュウ</t>
    </rPh>
    <phoneticPr fontId="3"/>
  </si>
  <si>
    <t>＜2020年度スケジュール＞</t>
    <rPh sb="5" eb="7">
      <t>ネンド</t>
    </rPh>
    <phoneticPr fontId="3"/>
  </si>
  <si>
    <t>マイクログリッド構築完了</t>
    <rPh sb="8" eb="10">
      <t>コウチク</t>
    </rPh>
    <rPh sb="10" eb="12">
      <t>カンリョウ</t>
    </rPh>
    <phoneticPr fontId="3"/>
  </si>
  <si>
    <t>※複数年度事業の場合は、マイクログリッド構築完了の日付を空欄にしてください。</t>
    <rPh sb="1" eb="3">
      <t>フクスウ</t>
    </rPh>
    <rPh sb="3" eb="5">
      <t>ネンド</t>
    </rPh>
    <rPh sb="5" eb="7">
      <t>ジギョウ</t>
    </rPh>
    <rPh sb="8" eb="10">
      <t>バアイ</t>
    </rPh>
    <rPh sb="20" eb="22">
      <t>コウチク</t>
    </rPh>
    <rPh sb="22" eb="24">
      <t>カンリョウ</t>
    </rPh>
    <rPh sb="25" eb="27">
      <t>ヒヅケ</t>
    </rPh>
    <rPh sb="28" eb="30">
      <t>クウラン</t>
    </rPh>
    <phoneticPr fontId="3"/>
  </si>
  <si>
    <t>　令和２年度地域の系統線を活用したエネルギー面的利用事業費補助金（地域マイクログリッド構築支援事業のうち、地域マイクログリッド構築事業）の申請にあたり、当法人は下記の事項について確約します。</t>
    <phoneticPr fontId="4"/>
  </si>
  <si>
    <t>主要設備の詳細</t>
    <rPh sb="0" eb="2">
      <t>シュヨウ</t>
    </rPh>
    <rPh sb="2" eb="4">
      <t>セツビ</t>
    </rPh>
    <rPh sb="5" eb="7">
      <t>ショウサイ</t>
    </rPh>
    <phoneticPr fontId="4"/>
  </si>
  <si>
    <t>安全対策に係る書類</t>
    <rPh sb="0" eb="2">
      <t>アンゼン</t>
    </rPh>
    <rPh sb="2" eb="4">
      <t>タイサク</t>
    </rPh>
    <rPh sb="5" eb="6">
      <t>カカ</t>
    </rPh>
    <rPh sb="7" eb="9">
      <t>ショルイ</t>
    </rPh>
    <phoneticPr fontId="3"/>
  </si>
  <si>
    <t>１．マイクログリッド切替手順</t>
    <rPh sb="10" eb="11">
      <t>キ</t>
    </rPh>
    <rPh sb="11" eb="12">
      <t>カ</t>
    </rPh>
    <rPh sb="12" eb="14">
      <t>テジュン</t>
    </rPh>
    <phoneticPr fontId="3"/>
  </si>
  <si>
    <t>操作内容</t>
    <rPh sb="0" eb="2">
      <t>ソウサ</t>
    </rPh>
    <rPh sb="2" eb="4">
      <t>ナイヨウ</t>
    </rPh>
    <phoneticPr fontId="3"/>
  </si>
  <si>
    <t>（１）停電の原因調査・復旧の見通し調査</t>
    <rPh sb="3" eb="5">
      <t>テイデン</t>
    </rPh>
    <rPh sb="6" eb="8">
      <t>ゲンイン</t>
    </rPh>
    <rPh sb="8" eb="10">
      <t>チョウサ</t>
    </rPh>
    <rPh sb="11" eb="13">
      <t>フッキュウ</t>
    </rPh>
    <rPh sb="14" eb="16">
      <t>ミトオ</t>
    </rPh>
    <rPh sb="17" eb="19">
      <t>チョウサ</t>
    </rPh>
    <phoneticPr fontId="3"/>
  </si>
  <si>
    <t>（２）マイクログリッド切替要請・承認</t>
    <rPh sb="11" eb="13">
      <t>キリカエ</t>
    </rPh>
    <rPh sb="13" eb="15">
      <t>ヨウセイ</t>
    </rPh>
    <rPh sb="16" eb="18">
      <t>ショウニン</t>
    </rPh>
    <phoneticPr fontId="3"/>
  </si>
  <si>
    <t>（３）マイクログリッド関係者への周知</t>
    <rPh sb="11" eb="14">
      <t>カンケイシャ</t>
    </rPh>
    <rPh sb="16" eb="18">
      <t>シュウチ</t>
    </rPh>
    <phoneticPr fontId="3"/>
  </si>
  <si>
    <t>（４）開閉器等操作・マイクログリッドモードへの切替</t>
    <rPh sb="3" eb="6">
      <t>カイヘイキ</t>
    </rPh>
    <rPh sb="6" eb="7">
      <t>トウ</t>
    </rPh>
    <rPh sb="7" eb="9">
      <t>ソウサ</t>
    </rPh>
    <rPh sb="23" eb="25">
      <t>キリカエ</t>
    </rPh>
    <phoneticPr fontId="3"/>
  </si>
  <si>
    <t>（５）電源起動</t>
    <rPh sb="3" eb="5">
      <t>デンゲン</t>
    </rPh>
    <rPh sb="5" eb="7">
      <t>キドウ</t>
    </rPh>
    <phoneticPr fontId="3"/>
  </si>
  <si>
    <t>実施者</t>
    <rPh sb="0" eb="2">
      <t>ジッシ</t>
    </rPh>
    <rPh sb="2" eb="3">
      <t>シャ</t>
    </rPh>
    <phoneticPr fontId="3"/>
  </si>
  <si>
    <t>２．マイクログリッド切戻し手順</t>
    <rPh sb="10" eb="11">
      <t>キリ</t>
    </rPh>
    <rPh sb="11" eb="12">
      <t>モド</t>
    </rPh>
    <rPh sb="13" eb="15">
      <t>テジュン</t>
    </rPh>
    <phoneticPr fontId="3"/>
  </si>
  <si>
    <t>（１）復旧判断</t>
    <rPh sb="3" eb="5">
      <t>フッキュウ</t>
    </rPh>
    <rPh sb="5" eb="7">
      <t>ハンダン</t>
    </rPh>
    <phoneticPr fontId="3"/>
  </si>
  <si>
    <t>（２）マイクログリッド関係者への周知</t>
    <rPh sb="11" eb="14">
      <t>カンケイシャ</t>
    </rPh>
    <rPh sb="16" eb="18">
      <t>シュウチ</t>
    </rPh>
    <phoneticPr fontId="3"/>
  </si>
  <si>
    <t>（３）発電機の停止</t>
    <rPh sb="3" eb="6">
      <t>ハツデンキ</t>
    </rPh>
    <rPh sb="7" eb="9">
      <t>テイシ</t>
    </rPh>
    <phoneticPr fontId="3"/>
  </si>
  <si>
    <t>（４）配電線の切戻し・通常運転モードへの切替</t>
    <rPh sb="3" eb="5">
      <t>ハイデン</t>
    </rPh>
    <rPh sb="5" eb="6">
      <t>セン</t>
    </rPh>
    <rPh sb="7" eb="8">
      <t>キリ</t>
    </rPh>
    <rPh sb="8" eb="9">
      <t>モド</t>
    </rPh>
    <rPh sb="11" eb="13">
      <t>ツウジョウ</t>
    </rPh>
    <rPh sb="13" eb="15">
      <t>ウンテン</t>
    </rPh>
    <rPh sb="20" eb="22">
      <t>キリカエ</t>
    </rPh>
    <phoneticPr fontId="3"/>
  </si>
  <si>
    <t>（２）供給信頼度面（再閉路または他回線からの逆送電ができないことによる送電遅れ等への対策）</t>
    <rPh sb="3" eb="5">
      <t>キョウキュウ</t>
    </rPh>
    <rPh sb="5" eb="8">
      <t>シンライド</t>
    </rPh>
    <rPh sb="8" eb="9">
      <t>メン</t>
    </rPh>
    <rPh sb="10" eb="11">
      <t>サイ</t>
    </rPh>
    <rPh sb="11" eb="13">
      <t>ヘイロ</t>
    </rPh>
    <rPh sb="16" eb="17">
      <t>ホカ</t>
    </rPh>
    <rPh sb="17" eb="19">
      <t>カイセン</t>
    </rPh>
    <rPh sb="22" eb="23">
      <t>ギャク</t>
    </rPh>
    <rPh sb="23" eb="25">
      <t>ソウデン</t>
    </rPh>
    <rPh sb="35" eb="37">
      <t>ソウデン</t>
    </rPh>
    <rPh sb="37" eb="38">
      <t>オク</t>
    </rPh>
    <rPh sb="39" eb="40">
      <t>トウ</t>
    </rPh>
    <rPh sb="42" eb="44">
      <t>タイサク</t>
    </rPh>
    <phoneticPr fontId="3"/>
  </si>
  <si>
    <t>４．平常時の保守・点検</t>
    <rPh sb="2" eb="4">
      <t>ヘイジョウ</t>
    </rPh>
    <rPh sb="4" eb="5">
      <t>ジ</t>
    </rPh>
    <rPh sb="6" eb="8">
      <t>ホシュ</t>
    </rPh>
    <rPh sb="9" eb="11">
      <t>テンケン</t>
    </rPh>
    <phoneticPr fontId="3"/>
  </si>
  <si>
    <t>点検頻度</t>
    <rPh sb="0" eb="2">
      <t>テンケン</t>
    </rPh>
    <rPh sb="2" eb="4">
      <t>ヒンド</t>
    </rPh>
    <phoneticPr fontId="3"/>
  </si>
  <si>
    <t>点検方法</t>
    <rPh sb="0" eb="2">
      <t>テンケン</t>
    </rPh>
    <rPh sb="2" eb="4">
      <t>ホウホウ</t>
    </rPh>
    <phoneticPr fontId="3"/>
  </si>
  <si>
    <t>点検内容</t>
    <rPh sb="0" eb="2">
      <t>テンケン</t>
    </rPh>
    <rPh sb="2" eb="4">
      <t>ナイヨウ</t>
    </rPh>
    <phoneticPr fontId="3"/>
  </si>
  <si>
    <t>（３）その他（充電された系統内での電圧・周波数変動による機器損傷等への対策）</t>
    <rPh sb="5" eb="6">
      <t>タ</t>
    </rPh>
    <rPh sb="7" eb="9">
      <t>ジュウデン</t>
    </rPh>
    <rPh sb="12" eb="14">
      <t>ケイトウ</t>
    </rPh>
    <rPh sb="14" eb="15">
      <t>ナイ</t>
    </rPh>
    <rPh sb="17" eb="19">
      <t>デンアツ</t>
    </rPh>
    <rPh sb="20" eb="23">
      <t>シュウハスウ</t>
    </rPh>
    <rPh sb="23" eb="25">
      <t>ヘンドウ</t>
    </rPh>
    <rPh sb="28" eb="30">
      <t>キキ</t>
    </rPh>
    <rPh sb="30" eb="32">
      <t>ソンショウ</t>
    </rPh>
    <rPh sb="32" eb="33">
      <t>トウ</t>
    </rPh>
    <rPh sb="35" eb="37">
      <t>タイサク</t>
    </rPh>
    <phoneticPr fontId="3"/>
  </si>
  <si>
    <t>（１）保安面（公衆感電の他、事故点の被害拡大、機器損傷等への対策）</t>
    <rPh sb="3" eb="5">
      <t>ホアン</t>
    </rPh>
    <rPh sb="5" eb="6">
      <t>メン</t>
    </rPh>
    <phoneticPr fontId="3"/>
  </si>
  <si>
    <t>マイクログリッド構築完了予定</t>
    <rPh sb="8" eb="10">
      <t>コウチク</t>
    </rPh>
    <rPh sb="10" eb="12">
      <t>カンリョウ</t>
    </rPh>
    <rPh sb="12" eb="14">
      <t>ヨテイ</t>
    </rPh>
    <phoneticPr fontId="3"/>
  </si>
  <si>
    <t>※補助対象外の設備を含むマイクログリッドを構成する全ての設備情報を入力してください。</t>
    <phoneticPr fontId="3"/>
  </si>
  <si>
    <t>2-10</t>
    <phoneticPr fontId="3"/>
  </si>
  <si>
    <t>〇</t>
    <phoneticPr fontId="3"/>
  </si>
  <si>
    <t>主要設備の詳細</t>
    <phoneticPr fontId="3"/>
  </si>
  <si>
    <t>工程表</t>
    <phoneticPr fontId="3"/>
  </si>
  <si>
    <t>５．マイクログリッド起動時のシミュレーション案</t>
    <rPh sb="10" eb="12">
      <t>キドウ</t>
    </rPh>
    <rPh sb="12" eb="13">
      <t>ジ</t>
    </rPh>
    <rPh sb="22" eb="23">
      <t>アン</t>
    </rPh>
    <phoneticPr fontId="3"/>
  </si>
  <si>
    <t>マイクログリッド起動時における需給バランス、電圧、インラッシュ電流等の検討結果</t>
    <rPh sb="8" eb="10">
      <t>キドウ</t>
    </rPh>
    <rPh sb="10" eb="11">
      <t>ジ</t>
    </rPh>
    <rPh sb="15" eb="17">
      <t>ジュキュウ</t>
    </rPh>
    <rPh sb="22" eb="24">
      <t>デンアツ</t>
    </rPh>
    <rPh sb="31" eb="33">
      <t>デンリュウ</t>
    </rPh>
    <rPh sb="33" eb="34">
      <t>トウ</t>
    </rPh>
    <rPh sb="35" eb="37">
      <t>ケントウ</t>
    </rPh>
    <rPh sb="37" eb="39">
      <t>ケッカ</t>
    </rPh>
    <phoneticPr fontId="3"/>
  </si>
  <si>
    <t>※起動シミュレーション案の提示が困難な場合は、その検討スケジュールを別途添付すること。</t>
    <rPh sb="1" eb="3">
      <t>キドウ</t>
    </rPh>
    <rPh sb="11" eb="12">
      <t>アン</t>
    </rPh>
    <rPh sb="13" eb="15">
      <t>テイジ</t>
    </rPh>
    <rPh sb="16" eb="18">
      <t>コンナン</t>
    </rPh>
    <rPh sb="19" eb="21">
      <t>バアイ</t>
    </rPh>
    <rPh sb="25" eb="27">
      <t>ケントウ</t>
    </rPh>
    <rPh sb="34" eb="36">
      <t>ベット</t>
    </rPh>
    <rPh sb="36" eb="38">
      <t>テンプ</t>
    </rPh>
    <phoneticPr fontId="3"/>
  </si>
  <si>
    <t>補助事業者の要件</t>
    <rPh sb="0" eb="2">
      <t>ホジョ</t>
    </rPh>
    <rPh sb="2" eb="4">
      <t>ジギョウ</t>
    </rPh>
    <rPh sb="4" eb="5">
      <t>シャ</t>
    </rPh>
    <rPh sb="6" eb="8">
      <t>ヨウケン</t>
    </rPh>
    <phoneticPr fontId="3"/>
  </si>
  <si>
    <t>補助対象設備の要件</t>
    <rPh sb="0" eb="2">
      <t>ホジョ</t>
    </rPh>
    <rPh sb="2" eb="4">
      <t>タイショウ</t>
    </rPh>
    <rPh sb="4" eb="6">
      <t>セツビ</t>
    </rPh>
    <rPh sb="7" eb="9">
      <t>ヨウケン</t>
    </rPh>
    <phoneticPr fontId="3"/>
  </si>
  <si>
    <t>価格の妥当性</t>
    <rPh sb="0" eb="2">
      <t>カカク</t>
    </rPh>
    <rPh sb="3" eb="6">
      <t>ダトウセイ</t>
    </rPh>
    <phoneticPr fontId="3"/>
  </si>
  <si>
    <t>資金計画</t>
    <rPh sb="0" eb="2">
      <t>シキン</t>
    </rPh>
    <rPh sb="2" eb="4">
      <t>ケイカク</t>
    </rPh>
    <phoneticPr fontId="3"/>
  </si>
  <si>
    <t>公衆安全の確保</t>
    <rPh sb="0" eb="2">
      <t>コウシュウ</t>
    </rPh>
    <rPh sb="2" eb="4">
      <t>アンゼン</t>
    </rPh>
    <rPh sb="5" eb="7">
      <t>カクホ</t>
    </rPh>
    <phoneticPr fontId="3"/>
  </si>
  <si>
    <t>事業実施の前提及び実施上問題となる事項</t>
    <rPh sb="0" eb="2">
      <t>ジギョウ</t>
    </rPh>
    <rPh sb="2" eb="4">
      <t>ジッシ</t>
    </rPh>
    <rPh sb="5" eb="7">
      <t>ゼンテイ</t>
    </rPh>
    <rPh sb="7" eb="8">
      <t>オヨ</t>
    </rPh>
    <rPh sb="9" eb="11">
      <t>ジッシ</t>
    </rPh>
    <rPh sb="11" eb="12">
      <t>ジョウ</t>
    </rPh>
    <rPh sb="12" eb="14">
      <t>モンダイ</t>
    </rPh>
    <rPh sb="17" eb="19">
      <t>ジコウ</t>
    </rPh>
    <phoneticPr fontId="3"/>
  </si>
  <si>
    <t>設備の保守管理計画</t>
    <rPh sb="0" eb="2">
      <t>セツビ</t>
    </rPh>
    <rPh sb="3" eb="5">
      <t>ホシュ</t>
    </rPh>
    <rPh sb="5" eb="7">
      <t>カンリ</t>
    </rPh>
    <rPh sb="7" eb="9">
      <t>ケイカク</t>
    </rPh>
    <phoneticPr fontId="3"/>
  </si>
  <si>
    <t>事業実施体制</t>
    <rPh sb="0" eb="2">
      <t>ジギョウ</t>
    </rPh>
    <rPh sb="2" eb="4">
      <t>ジッシ</t>
    </rPh>
    <rPh sb="4" eb="6">
      <t>タイセイ</t>
    </rPh>
    <phoneticPr fontId="3"/>
  </si>
  <si>
    <t>スケジュール</t>
    <phoneticPr fontId="3"/>
  </si>
  <si>
    <t>系統線の活用</t>
    <rPh sb="0" eb="2">
      <t>ケイトウ</t>
    </rPh>
    <rPh sb="2" eb="3">
      <t>セン</t>
    </rPh>
    <rPh sb="4" eb="6">
      <t>カツヨウ</t>
    </rPh>
    <phoneticPr fontId="3"/>
  </si>
  <si>
    <t>地域特性を反映したエネルギーの活用</t>
    <rPh sb="0" eb="2">
      <t>チイキ</t>
    </rPh>
    <rPh sb="2" eb="4">
      <t>トクセイ</t>
    </rPh>
    <rPh sb="5" eb="7">
      <t>ハンエイ</t>
    </rPh>
    <rPh sb="15" eb="17">
      <t>カツヨウ</t>
    </rPh>
    <phoneticPr fontId="3"/>
  </si>
  <si>
    <t>地域の活性化</t>
    <rPh sb="0" eb="2">
      <t>チイキ</t>
    </rPh>
    <rPh sb="3" eb="6">
      <t>カッセイカ</t>
    </rPh>
    <phoneticPr fontId="3"/>
  </si>
  <si>
    <t>供給先の公共性</t>
    <rPh sb="0" eb="2">
      <t>キョウキュウ</t>
    </rPh>
    <rPh sb="2" eb="3">
      <t>サキ</t>
    </rPh>
    <rPh sb="4" eb="7">
      <t>コウキョウセイ</t>
    </rPh>
    <phoneticPr fontId="3"/>
  </si>
  <si>
    <t>地域MG供給範囲</t>
    <rPh sb="0" eb="2">
      <t>チイキ</t>
    </rPh>
    <rPh sb="4" eb="6">
      <t>キョウキュウ</t>
    </rPh>
    <rPh sb="6" eb="8">
      <t>ハンイ</t>
    </rPh>
    <phoneticPr fontId="3"/>
  </si>
  <si>
    <t>地域MGの内容</t>
    <rPh sb="0" eb="2">
      <t>チイキ</t>
    </rPh>
    <rPh sb="5" eb="7">
      <t>ナイヨウ</t>
    </rPh>
    <phoneticPr fontId="3"/>
  </si>
  <si>
    <t>規模に応じた持続性</t>
    <rPh sb="0" eb="2">
      <t>キボ</t>
    </rPh>
    <rPh sb="3" eb="4">
      <t>オウ</t>
    </rPh>
    <rPh sb="6" eb="9">
      <t>ジゾクセイ</t>
    </rPh>
    <phoneticPr fontId="3"/>
  </si>
  <si>
    <t>需給バランスの制御</t>
    <rPh sb="0" eb="2">
      <t>ジュキュウ</t>
    </rPh>
    <rPh sb="7" eb="9">
      <t>セイギョ</t>
    </rPh>
    <phoneticPr fontId="3"/>
  </si>
  <si>
    <t>平常時での活用</t>
    <rPh sb="0" eb="2">
      <t>ヘイジョウ</t>
    </rPh>
    <rPh sb="2" eb="3">
      <t>ジ</t>
    </rPh>
    <rPh sb="5" eb="7">
      <t>カツヨウ</t>
    </rPh>
    <phoneticPr fontId="3"/>
  </si>
  <si>
    <t>構築コストの適切性</t>
    <rPh sb="0" eb="2">
      <t>コウチク</t>
    </rPh>
    <rPh sb="6" eb="9">
      <t>テキセツセイ</t>
    </rPh>
    <phoneticPr fontId="3"/>
  </si>
  <si>
    <t>受給調整の工夫</t>
    <rPh sb="0" eb="2">
      <t>ジュキュウ</t>
    </rPh>
    <rPh sb="2" eb="4">
      <t>チョウセイ</t>
    </rPh>
    <rPh sb="5" eb="7">
      <t>クフウ</t>
    </rPh>
    <phoneticPr fontId="3"/>
  </si>
  <si>
    <t>具体性及び実現性</t>
    <rPh sb="0" eb="3">
      <t>グタイセイ</t>
    </rPh>
    <rPh sb="3" eb="4">
      <t>オヨ</t>
    </rPh>
    <rPh sb="5" eb="8">
      <t>ジツゲンセイ</t>
    </rPh>
    <phoneticPr fontId="3"/>
  </si>
  <si>
    <t>一般送配電事業者との協議状況</t>
    <rPh sb="0" eb="2">
      <t>イッパン</t>
    </rPh>
    <rPh sb="2" eb="3">
      <t>ソウ</t>
    </rPh>
    <rPh sb="3" eb="5">
      <t>ハイデン</t>
    </rPh>
    <rPh sb="5" eb="7">
      <t>ジギョウ</t>
    </rPh>
    <rPh sb="7" eb="8">
      <t>シャ</t>
    </rPh>
    <rPh sb="10" eb="12">
      <t>キョウギ</t>
    </rPh>
    <rPh sb="12" eb="14">
      <t>ジョウキョウ</t>
    </rPh>
    <phoneticPr fontId="3"/>
  </si>
  <si>
    <t>安全面の担保</t>
    <rPh sb="0" eb="3">
      <t>アンゼンメン</t>
    </rPh>
    <rPh sb="4" eb="6">
      <t>タンポ</t>
    </rPh>
    <phoneticPr fontId="3"/>
  </si>
  <si>
    <t>要件審査項目</t>
    <rPh sb="0" eb="2">
      <t>ヨウケン</t>
    </rPh>
    <rPh sb="2" eb="4">
      <t>シンサ</t>
    </rPh>
    <rPh sb="4" eb="6">
      <t>コウモク</t>
    </rPh>
    <phoneticPr fontId="3"/>
  </si>
  <si>
    <t>採点審査：政策評点</t>
    <rPh sb="0" eb="2">
      <t>サイテン</t>
    </rPh>
    <rPh sb="2" eb="4">
      <t>シンサ</t>
    </rPh>
    <rPh sb="5" eb="7">
      <t>セイサク</t>
    </rPh>
    <rPh sb="7" eb="9">
      <t>ヒョウテン</t>
    </rPh>
    <phoneticPr fontId="3"/>
  </si>
  <si>
    <t>採点審査：技術等評点</t>
    <rPh sb="0" eb="2">
      <t>サイテン</t>
    </rPh>
    <rPh sb="2" eb="4">
      <t>シンサ</t>
    </rPh>
    <rPh sb="5" eb="7">
      <t>ギジュツ</t>
    </rPh>
    <rPh sb="7" eb="8">
      <t>トウ</t>
    </rPh>
    <rPh sb="8" eb="10">
      <t>ヒョウテン</t>
    </rPh>
    <phoneticPr fontId="3"/>
  </si>
  <si>
    <t>地域MGの継続性</t>
    <rPh sb="0" eb="2">
      <t>チイキ</t>
    </rPh>
    <rPh sb="5" eb="8">
      <t>ケイゾクセイ</t>
    </rPh>
    <phoneticPr fontId="3"/>
  </si>
  <si>
    <t>-</t>
  </si>
  <si>
    <t>○の数</t>
    <rPh sb="2" eb="3">
      <t>カズ</t>
    </rPh>
    <phoneticPr fontId="3"/>
  </si>
  <si>
    <t>○</t>
    <phoneticPr fontId="3"/>
  </si>
  <si>
    <t>2-21</t>
    <phoneticPr fontId="3"/>
  </si>
  <si>
    <t>地域マイクログリッド構築概要書類</t>
    <rPh sb="14" eb="16">
      <t>ショルイ</t>
    </rPh>
    <phoneticPr fontId="3"/>
  </si>
  <si>
    <t>マイクログリッド発動後の
想定外系統への影響</t>
    <rPh sb="8" eb="10">
      <t>ハツドウ</t>
    </rPh>
    <rPh sb="10" eb="11">
      <t>ゴ</t>
    </rPh>
    <rPh sb="13" eb="15">
      <t>ソウテイ</t>
    </rPh>
    <rPh sb="15" eb="16">
      <t>ガイ</t>
    </rPh>
    <rPh sb="16" eb="18">
      <t>ケイトウ</t>
    </rPh>
    <rPh sb="20" eb="22">
      <t>エイキョウ</t>
    </rPh>
    <phoneticPr fontId="3"/>
  </si>
  <si>
    <t>災害等による大規模停電時</t>
    <rPh sb="0" eb="2">
      <t>サイガイ</t>
    </rPh>
    <rPh sb="2" eb="3">
      <t>トウ</t>
    </rPh>
    <rPh sb="6" eb="9">
      <t>ダイキボ</t>
    </rPh>
    <rPh sb="9" eb="11">
      <t>テイデン</t>
    </rPh>
    <rPh sb="11" eb="12">
      <t>ジ</t>
    </rPh>
    <phoneticPr fontId="3"/>
  </si>
  <si>
    <t>災害等による大規模停電時</t>
    <rPh sb="0" eb="2">
      <t>サイガイ</t>
    </rPh>
    <rPh sb="2" eb="3">
      <t>トウ</t>
    </rPh>
    <rPh sb="6" eb="9">
      <t>ダイキボ</t>
    </rPh>
    <rPh sb="9" eb="11">
      <t>テイデン</t>
    </rPh>
    <rPh sb="11" eb="12">
      <t>ジ</t>
    </rPh>
    <phoneticPr fontId="4"/>
  </si>
  <si>
    <t>災害等による大規模停電時</t>
    <rPh sb="0" eb="2">
      <t>サイガイ</t>
    </rPh>
    <rPh sb="2" eb="3">
      <t>トウ</t>
    </rPh>
    <rPh sb="6" eb="9">
      <t>ダイキボ</t>
    </rPh>
    <rPh sb="9" eb="11">
      <t>テイデン</t>
    </rPh>
    <rPh sb="11" eb="12">
      <t>ジ</t>
    </rPh>
    <phoneticPr fontId="64"/>
  </si>
  <si>
    <t>自家消費分</t>
    <rPh sb="0" eb="2">
      <t>ジカ</t>
    </rPh>
    <rPh sb="2" eb="4">
      <t>ショウヒ</t>
    </rPh>
    <rPh sb="4" eb="5">
      <t>ブン</t>
    </rPh>
    <phoneticPr fontId="3"/>
  </si>
  <si>
    <t>補助対象
設備情報</t>
    <rPh sb="0" eb="2">
      <t>ホジョ</t>
    </rPh>
    <rPh sb="2" eb="4">
      <t>タイショウ</t>
    </rPh>
    <rPh sb="5" eb="7">
      <t>セツビ</t>
    </rPh>
    <rPh sb="7" eb="9">
      <t>ジョウホウ</t>
    </rPh>
    <phoneticPr fontId="3"/>
  </si>
  <si>
    <t>自家消費分</t>
    <rPh sb="0" eb="2">
      <t>ジカ</t>
    </rPh>
    <rPh sb="2" eb="4">
      <t>ショウヒ</t>
    </rPh>
    <rPh sb="4" eb="5">
      <t>ブン</t>
    </rPh>
    <phoneticPr fontId="4"/>
  </si>
  <si>
    <t>地域マイクログリッド
からの電力供給</t>
    <rPh sb="0" eb="2">
      <t>チイキ</t>
    </rPh>
    <rPh sb="14" eb="16">
      <t>デンリョク</t>
    </rPh>
    <rPh sb="16" eb="18">
      <t>キョウキュウ</t>
    </rPh>
    <phoneticPr fontId="3"/>
  </si>
  <si>
    <t>地域マイクログリッドの
供給量と需要量</t>
    <rPh sb="0" eb="2">
      <t>チイキ</t>
    </rPh>
    <rPh sb="12" eb="14">
      <t>キョウキュウ</t>
    </rPh>
    <rPh sb="14" eb="15">
      <t>リョウ</t>
    </rPh>
    <rPh sb="16" eb="18">
      <t>ジュヨウ</t>
    </rPh>
    <rPh sb="18" eb="19">
      <t>リョウ</t>
    </rPh>
    <phoneticPr fontId="4"/>
  </si>
  <si>
    <t>出力（kW）</t>
    <rPh sb="0" eb="2">
      <t>シュツリョク</t>
    </rPh>
    <phoneticPr fontId="4"/>
  </si>
  <si>
    <t>電力量（kWh）</t>
    <rPh sb="0" eb="2">
      <t>デンリョク</t>
    </rPh>
    <rPh sb="2" eb="3">
      <t>リョウ</t>
    </rPh>
    <phoneticPr fontId="4"/>
  </si>
  <si>
    <t>供給量</t>
    <rPh sb="0" eb="2">
      <t>キョウキュウ</t>
    </rPh>
    <rPh sb="2" eb="3">
      <t>リョウ</t>
    </rPh>
    <phoneticPr fontId="4"/>
  </si>
  <si>
    <t>需要量</t>
    <rPh sb="0" eb="2">
      <t>ジュヨウ</t>
    </rPh>
    <rPh sb="2" eb="3">
      <t>リョウ</t>
    </rPh>
    <phoneticPr fontId="4"/>
  </si>
  <si>
    <t>補助対象外設備を含む合計</t>
    <rPh sb="0" eb="2">
      <t>ホジョ</t>
    </rPh>
    <rPh sb="2" eb="4">
      <t>タイショウ</t>
    </rPh>
    <rPh sb="4" eb="5">
      <t>ガイ</t>
    </rPh>
    <rPh sb="5" eb="7">
      <t>セツビ</t>
    </rPh>
    <rPh sb="8" eb="9">
      <t>フク</t>
    </rPh>
    <rPh sb="10" eb="12">
      <t>ゴウケイ</t>
    </rPh>
    <phoneticPr fontId="4"/>
  </si>
  <si>
    <t>補助対象設備
の合計</t>
    <rPh sb="0" eb="2">
      <t>ホジョ</t>
    </rPh>
    <rPh sb="2" eb="4">
      <t>タイショウ</t>
    </rPh>
    <rPh sb="4" eb="6">
      <t>セツビ</t>
    </rPh>
    <rPh sb="8" eb="10">
      <t>ゴウケイ</t>
    </rPh>
    <phoneticPr fontId="4"/>
  </si>
  <si>
    <t>マイクログリッドへの
供給分</t>
    <rPh sb="11" eb="13">
      <t>キョウキュウ</t>
    </rPh>
    <rPh sb="13" eb="14">
      <t>ブン</t>
    </rPh>
    <phoneticPr fontId="4"/>
  </si>
  <si>
    <t>災害等による大規模停電時の
供給出力</t>
    <rPh sb="0" eb="2">
      <t>サイガイ</t>
    </rPh>
    <rPh sb="2" eb="3">
      <t>トウ</t>
    </rPh>
    <rPh sb="6" eb="9">
      <t>ダイキボ</t>
    </rPh>
    <rPh sb="9" eb="11">
      <t>テイデン</t>
    </rPh>
    <rPh sb="11" eb="12">
      <t>ジ</t>
    </rPh>
    <rPh sb="12" eb="13">
      <t>ジョウジ</t>
    </rPh>
    <rPh sb="14" eb="16">
      <t>キョウキュウ</t>
    </rPh>
    <rPh sb="16" eb="18">
      <t>シュツリョク</t>
    </rPh>
    <phoneticPr fontId="4"/>
  </si>
  <si>
    <t>マイクログリッドへの
供給分（自家消費分以外）</t>
    <rPh sb="11" eb="13">
      <t>キョウキュウ</t>
    </rPh>
    <rPh sb="13" eb="14">
      <t>ブン</t>
    </rPh>
    <rPh sb="15" eb="17">
      <t>ジカ</t>
    </rPh>
    <rPh sb="17" eb="19">
      <t>ショウヒ</t>
    </rPh>
    <rPh sb="19" eb="20">
      <t>ブン</t>
    </rPh>
    <rPh sb="20" eb="22">
      <t>イガイ</t>
    </rPh>
    <phoneticPr fontId="3"/>
  </si>
  <si>
    <t>共同申請者情報
（地方公共団体）</t>
    <rPh sb="0" eb="2">
      <t>キョウドウ</t>
    </rPh>
    <rPh sb="2" eb="5">
      <t>シンセイシャ</t>
    </rPh>
    <rPh sb="5" eb="7">
      <t>ジョウホウ</t>
    </rPh>
    <rPh sb="9" eb="11">
      <t>チホウ</t>
    </rPh>
    <rPh sb="11" eb="13">
      <t>コウキョウ</t>
    </rPh>
    <rPh sb="13" eb="15">
      <t>ダンタイ</t>
    </rPh>
    <phoneticPr fontId="4"/>
  </si>
  <si>
    <t>地方公共団体名</t>
    <rPh sb="0" eb="2">
      <t>チホウ</t>
    </rPh>
    <rPh sb="2" eb="4">
      <t>コウキョウ</t>
    </rPh>
    <rPh sb="4" eb="6">
      <t>ダンタイ</t>
    </rPh>
    <rPh sb="6" eb="7">
      <t>メイ</t>
    </rPh>
    <phoneticPr fontId="4"/>
  </si>
  <si>
    <t>首長名</t>
    <rPh sb="0" eb="2">
      <t>シュチョウ</t>
    </rPh>
    <rPh sb="2" eb="3">
      <t>メイ</t>
    </rPh>
    <phoneticPr fontId="4"/>
  </si>
  <si>
    <t>住所</t>
    <rPh sb="0" eb="2">
      <t>ジュウショ</t>
    </rPh>
    <phoneticPr fontId="4"/>
  </si>
  <si>
    <t>補助対象設備の電力合計</t>
    <rPh sb="0" eb="2">
      <t>ホジョ</t>
    </rPh>
    <rPh sb="2" eb="4">
      <t>タイショウ</t>
    </rPh>
    <rPh sb="4" eb="6">
      <t>セツビ</t>
    </rPh>
    <rPh sb="7" eb="9">
      <t>デンリョク</t>
    </rPh>
    <rPh sb="9" eb="11">
      <t>ゴウケイ</t>
    </rPh>
    <phoneticPr fontId="64"/>
  </si>
  <si>
    <t>地方公共
団体の
指定</t>
    <rPh sb="0" eb="2">
      <t>チホウ</t>
    </rPh>
    <rPh sb="2" eb="4">
      <t>コウキョウ</t>
    </rPh>
    <rPh sb="5" eb="7">
      <t>ダンタイ</t>
    </rPh>
    <rPh sb="9" eb="11">
      <t>シテイ</t>
    </rPh>
    <phoneticPr fontId="3"/>
  </si>
  <si>
    <t>地域マイクログリッドからの電力供給を受ける
地方公共団体の指定施設の負荷合計</t>
    <rPh sb="0" eb="2">
      <t>チイキ</t>
    </rPh>
    <rPh sb="13" eb="15">
      <t>デンリョク</t>
    </rPh>
    <rPh sb="15" eb="17">
      <t>キョウキュウ</t>
    </rPh>
    <rPh sb="18" eb="19">
      <t>ウ</t>
    </rPh>
    <rPh sb="22" eb="24">
      <t>チホウ</t>
    </rPh>
    <rPh sb="24" eb="26">
      <t>コウキョウ</t>
    </rPh>
    <rPh sb="26" eb="28">
      <t>ダンタイ</t>
    </rPh>
    <rPh sb="29" eb="31">
      <t>シテイ</t>
    </rPh>
    <rPh sb="31" eb="33">
      <t>シセツ</t>
    </rPh>
    <rPh sb="34" eb="36">
      <t>フカ</t>
    </rPh>
    <rPh sb="36" eb="38">
      <t>ゴウケイ</t>
    </rPh>
    <phoneticPr fontId="64"/>
  </si>
  <si>
    <t>地域マイクログリッドからの電力供給を受ける施設の負荷合計</t>
    <rPh sb="0" eb="2">
      <t>チイキ</t>
    </rPh>
    <rPh sb="9" eb="11">
      <t>デンリョク</t>
    </rPh>
    <rPh sb="11" eb="13">
      <t>キョウキュウ</t>
    </rPh>
    <rPh sb="14" eb="15">
      <t>ウ</t>
    </rPh>
    <rPh sb="17" eb="19">
      <t>シセツ</t>
    </rPh>
    <rPh sb="20" eb="22">
      <t>ゴウケイ</t>
    </rPh>
    <rPh sb="24" eb="26">
      <t>フカ</t>
    </rPh>
    <phoneticPr fontId="64"/>
  </si>
  <si>
    <t>　地域の系統線を活用したエネルギー面的利用事業費補助金交付規程（ＳＩＩ－Ｈ１－Ｒ－２０２００４０１。以下「交付規程」という。）第５条の規定に基づき、下記のとおり申請します。
　なお、補助金等に係る予算の執行の適正化に関する法律（昭和３０年法律第１７９号）、補助金等に係る予算の執行の適正化に関する法律施行令（昭和３０年政令第２５５号）、地域の系統線を活用したエネルギー面的利用事業費補助金交付要綱（２０２００２２０財資第３号。以下「要綱」という。）及び交付規程の定めるところに従うことを承知の上、申請します。</t>
    <phoneticPr fontId="4"/>
  </si>
  <si>
    <t>令和２年度</t>
    <rPh sb="0" eb="2">
      <t>レイワ</t>
    </rPh>
    <rPh sb="3" eb="5">
      <t>ネンド</t>
    </rPh>
    <phoneticPr fontId="3"/>
  </si>
  <si>
    <t>地域の系統線を活用したエネルギー面的利用事業費補助金</t>
    <rPh sb="0" eb="2">
      <t>チイキ</t>
    </rPh>
    <rPh sb="3" eb="5">
      <t>ケイトウ</t>
    </rPh>
    <rPh sb="5" eb="6">
      <t>セン</t>
    </rPh>
    <rPh sb="7" eb="9">
      <t>カツヨウ</t>
    </rPh>
    <rPh sb="16" eb="18">
      <t>メンテキ</t>
    </rPh>
    <rPh sb="18" eb="20">
      <t>リヨウ</t>
    </rPh>
    <rPh sb="20" eb="23">
      <t>ジギョウヒ</t>
    </rPh>
    <rPh sb="23" eb="26">
      <t>ホジョキン</t>
    </rPh>
    <phoneticPr fontId="3"/>
  </si>
  <si>
    <t>2-10</t>
    <phoneticPr fontId="3"/>
  </si>
  <si>
    <t>安全対策に係る書類</t>
    <rPh sb="0" eb="2">
      <t>アンゼン</t>
    </rPh>
    <rPh sb="2" eb="4">
      <t>タイサク</t>
    </rPh>
    <rPh sb="5" eb="6">
      <t>カカ</t>
    </rPh>
    <rPh sb="7" eb="9">
      <t>ショルイ</t>
    </rPh>
    <phoneticPr fontId="3"/>
  </si>
  <si>
    <t>2-21</t>
    <phoneticPr fontId="3"/>
  </si>
  <si>
    <t>実施計画書　2-10 安全対策に係る書類</t>
    <rPh sb="0" eb="2">
      <t>ジッシ</t>
    </rPh>
    <rPh sb="2" eb="4">
      <t>ケイカク</t>
    </rPh>
    <rPh sb="4" eb="5">
      <t>ショ</t>
    </rPh>
    <rPh sb="11" eb="13">
      <t>アンゼン</t>
    </rPh>
    <rPh sb="13" eb="15">
      <t>タイサク</t>
    </rPh>
    <rPh sb="16" eb="17">
      <t>カカ</t>
    </rPh>
    <rPh sb="18" eb="20">
      <t>ショルイ</t>
    </rPh>
    <phoneticPr fontId="3"/>
  </si>
  <si>
    <t>実施計画書　2-12 地方公共団体が確実に関与することの証明書</t>
    <rPh sb="0" eb="2">
      <t>ジッシ</t>
    </rPh>
    <rPh sb="2" eb="4">
      <t>ケイカク</t>
    </rPh>
    <rPh sb="4" eb="5">
      <t>ショ</t>
    </rPh>
    <rPh sb="11" eb="13">
      <t>チホウ</t>
    </rPh>
    <rPh sb="13" eb="15">
      <t>コウキョウ</t>
    </rPh>
    <rPh sb="15" eb="17">
      <t>ダンタイ</t>
    </rPh>
    <rPh sb="18" eb="20">
      <t>カクジツ</t>
    </rPh>
    <rPh sb="21" eb="23">
      <t>カンヨ</t>
    </rPh>
    <rPh sb="28" eb="31">
      <t>ショウメイショ</t>
    </rPh>
    <phoneticPr fontId="3"/>
  </si>
  <si>
    <t>実施計画書　2-13 主要設備の詳細</t>
    <rPh sb="0" eb="2">
      <t>ジッシ</t>
    </rPh>
    <rPh sb="2" eb="4">
      <t>ケイカク</t>
    </rPh>
    <rPh sb="4" eb="5">
      <t>ショ</t>
    </rPh>
    <rPh sb="11" eb="13">
      <t>シュヨウ</t>
    </rPh>
    <rPh sb="13" eb="15">
      <t>セツビ</t>
    </rPh>
    <rPh sb="16" eb="18">
      <t>ショウサイ</t>
    </rPh>
    <phoneticPr fontId="3"/>
  </si>
  <si>
    <t>実施計画書　2-14 系統遮断時において地域マイクログリッドに供給される出力及び電力量の根拠書類</t>
    <rPh sb="0" eb="2">
      <t>ジッシ</t>
    </rPh>
    <rPh sb="2" eb="4">
      <t>ケイカク</t>
    </rPh>
    <rPh sb="4" eb="5">
      <t>ショ</t>
    </rPh>
    <rPh sb="11" eb="13">
      <t>ケイトウ</t>
    </rPh>
    <rPh sb="13" eb="15">
      <t>シャダン</t>
    </rPh>
    <rPh sb="15" eb="16">
      <t>ジ</t>
    </rPh>
    <rPh sb="20" eb="22">
      <t>チイキ</t>
    </rPh>
    <rPh sb="31" eb="33">
      <t>キョウキュウ</t>
    </rPh>
    <rPh sb="36" eb="38">
      <t>シュツリョク</t>
    </rPh>
    <rPh sb="38" eb="39">
      <t>オヨ</t>
    </rPh>
    <rPh sb="40" eb="42">
      <t>デンリョク</t>
    </rPh>
    <rPh sb="42" eb="43">
      <t>リョウ</t>
    </rPh>
    <rPh sb="44" eb="46">
      <t>コンキョ</t>
    </rPh>
    <rPh sb="46" eb="48">
      <t>ショルイ</t>
    </rPh>
    <phoneticPr fontId="3"/>
  </si>
  <si>
    <t>実施計画書　2-15 系統遮断時において地域マイクログリッドで必要とされる出力及び電力量の根拠書類</t>
    <rPh sb="0" eb="2">
      <t>ジッシ</t>
    </rPh>
    <rPh sb="2" eb="4">
      <t>ケイカク</t>
    </rPh>
    <rPh sb="4" eb="5">
      <t>ショ</t>
    </rPh>
    <rPh sb="11" eb="13">
      <t>ケイトウ</t>
    </rPh>
    <rPh sb="13" eb="15">
      <t>シャダン</t>
    </rPh>
    <rPh sb="15" eb="16">
      <t>ジ</t>
    </rPh>
    <rPh sb="20" eb="22">
      <t>チイキ</t>
    </rPh>
    <rPh sb="31" eb="33">
      <t>ヒツヨウ</t>
    </rPh>
    <rPh sb="37" eb="39">
      <t>シュツリョク</t>
    </rPh>
    <rPh sb="39" eb="40">
      <t>オヨ</t>
    </rPh>
    <rPh sb="41" eb="43">
      <t>デンリョク</t>
    </rPh>
    <rPh sb="43" eb="44">
      <t>リョウ</t>
    </rPh>
    <rPh sb="45" eb="47">
      <t>コンキョ</t>
    </rPh>
    <rPh sb="47" eb="49">
      <t>ショルイ</t>
    </rPh>
    <phoneticPr fontId="3"/>
  </si>
  <si>
    <t>実施計画書　2-17 事業実施に関連する事項</t>
    <rPh sb="0" eb="2">
      <t>ジッシ</t>
    </rPh>
    <rPh sb="2" eb="4">
      <t>ケイカク</t>
    </rPh>
    <rPh sb="4" eb="5">
      <t>ショ</t>
    </rPh>
    <rPh sb="11" eb="13">
      <t>ジギョウ</t>
    </rPh>
    <rPh sb="13" eb="15">
      <t>ジッシ</t>
    </rPh>
    <rPh sb="16" eb="18">
      <t>カンレン</t>
    </rPh>
    <rPh sb="20" eb="22">
      <t>ジコウ</t>
    </rPh>
    <phoneticPr fontId="3"/>
  </si>
  <si>
    <t>実施計画書　2-18 事業実施体制</t>
    <rPh sb="0" eb="2">
      <t>ジッシ</t>
    </rPh>
    <rPh sb="2" eb="4">
      <t>ケイカク</t>
    </rPh>
    <rPh sb="4" eb="5">
      <t>ショ</t>
    </rPh>
    <rPh sb="11" eb="13">
      <t>ジギョウ</t>
    </rPh>
    <rPh sb="13" eb="15">
      <t>ジッシ</t>
    </rPh>
    <rPh sb="15" eb="17">
      <t>タイセイ</t>
    </rPh>
    <phoneticPr fontId="3"/>
  </si>
  <si>
    <t>実施計画書　2-19　事業実施予定スケジュール</t>
    <rPh sb="0" eb="2">
      <t>ジッシ</t>
    </rPh>
    <rPh sb="2" eb="5">
      <t>ケイカクショ</t>
    </rPh>
    <rPh sb="11" eb="13">
      <t>ジギョウ</t>
    </rPh>
    <rPh sb="13" eb="15">
      <t>ジッシ</t>
    </rPh>
    <rPh sb="15" eb="17">
      <t>ヨテイ</t>
    </rPh>
    <phoneticPr fontId="3"/>
  </si>
  <si>
    <t>年　　月　　日</t>
    <rPh sb="0" eb="1">
      <t>ネン</t>
    </rPh>
    <rPh sb="3" eb="4">
      <t>ツキ</t>
    </rPh>
    <rPh sb="6" eb="7">
      <t>ヒ</t>
    </rPh>
    <phoneticPr fontId="3"/>
  </si>
  <si>
    <t xml:space="preserve"> </t>
    <phoneticPr fontId="4"/>
  </si>
  <si>
    <t>（別紙3）役員名簿（申請者４）</t>
    <phoneticPr fontId="3"/>
  </si>
  <si>
    <t>（別紙3）役員名簿（申請者３）</t>
    <phoneticPr fontId="3"/>
  </si>
  <si>
    <t>2-1　設備導入事業経費の配分（申請者３）</t>
    <phoneticPr fontId="3"/>
  </si>
  <si>
    <t>2-1　設備導入事業経費の配分（申請者４）</t>
    <phoneticPr fontId="3"/>
  </si>
  <si>
    <t>2-3　補助事業に要する経費、及びその調達方法（申請者３）</t>
    <phoneticPr fontId="3"/>
  </si>
  <si>
    <t>2-3　補助事業に要する経費、及びその調達方法（申請者４）</t>
    <phoneticPr fontId="3"/>
  </si>
  <si>
    <t>2-4　補助対象設備の機器リスト (申請者３）</t>
    <phoneticPr fontId="3"/>
  </si>
  <si>
    <t>2-4　補助対象設備の機器リスト (申請者４）</t>
    <phoneticPr fontId="3"/>
  </si>
  <si>
    <t>2-13　主要設備の詳細（申請者３）</t>
    <phoneticPr fontId="3"/>
  </si>
  <si>
    <t>2-13　主要設備の詳細（申請者４）</t>
    <phoneticPr fontId="3"/>
  </si>
  <si>
    <t>申請者が３者以上の場合、申請者ごとに作成する書類の３者目、４者目の書類はシートの最後尾にあります。</t>
    <rPh sb="0" eb="3">
      <t>シンセイシャ</t>
    </rPh>
    <rPh sb="5" eb="6">
      <t>シャ</t>
    </rPh>
    <rPh sb="6" eb="8">
      <t>イジョウ</t>
    </rPh>
    <rPh sb="9" eb="11">
      <t>バアイ</t>
    </rPh>
    <rPh sb="12" eb="15">
      <t>シンセイシャ</t>
    </rPh>
    <rPh sb="18" eb="20">
      <t>サクセイ</t>
    </rPh>
    <rPh sb="22" eb="24">
      <t>ショルイ</t>
    </rPh>
    <rPh sb="26" eb="27">
      <t>シャ</t>
    </rPh>
    <rPh sb="27" eb="28">
      <t>メ</t>
    </rPh>
    <rPh sb="30" eb="31">
      <t>シャ</t>
    </rPh>
    <rPh sb="31" eb="32">
      <t>メ</t>
    </rPh>
    <rPh sb="33" eb="35">
      <t>ショルイ</t>
    </rPh>
    <rPh sb="40" eb="43">
      <t>サイコウビ</t>
    </rPh>
    <phoneticPr fontId="3"/>
  </si>
  <si>
    <t>地方公共団体が確実に関与することの証明書</t>
    <phoneticPr fontId="3"/>
  </si>
  <si>
    <t>2-20</t>
    <phoneticPr fontId="3"/>
  </si>
  <si>
    <t>補助対象設備の設置許可を証明する書類</t>
    <phoneticPr fontId="3"/>
  </si>
  <si>
    <t>地域マイクログリッド構築概要書類</t>
    <rPh sb="14" eb="16">
      <t>ショルイ</t>
    </rPh>
    <phoneticPr fontId="3"/>
  </si>
  <si>
    <t>バイオマス関連書類</t>
    <rPh sb="7" eb="9">
      <t>ショルイ</t>
    </rPh>
    <phoneticPr fontId="3"/>
  </si>
  <si>
    <t>○</t>
    <phoneticPr fontId="3"/>
  </si>
  <si>
    <t>需給調整力
設備</t>
    <rPh sb="0" eb="2">
      <t>ジュキュウ</t>
    </rPh>
    <rPh sb="2" eb="3">
      <t>チョウ</t>
    </rPh>
    <rPh sb="3" eb="4">
      <t>ヒトシ</t>
    </rPh>
    <rPh sb="4" eb="5">
      <t>リョク</t>
    </rPh>
    <rPh sb="6" eb="8">
      <t>セツビ</t>
    </rPh>
    <phoneticPr fontId="3"/>
  </si>
  <si>
    <t>保安
設備</t>
    <rPh sb="0" eb="2">
      <t>ホアン</t>
    </rPh>
    <rPh sb="3" eb="5">
      <t>セツビ</t>
    </rPh>
    <phoneticPr fontId="3"/>
  </si>
  <si>
    <t>再エネ
発電設備</t>
    <rPh sb="0" eb="1">
      <t>サイ</t>
    </rPh>
    <rPh sb="4" eb="6">
      <t>ハツデン</t>
    </rPh>
    <rPh sb="6" eb="8">
      <t>セツビ</t>
    </rPh>
    <phoneticPr fontId="3"/>
  </si>
  <si>
    <t>発電設備</t>
    <rPh sb="0" eb="2">
      <t>ハツデン</t>
    </rPh>
    <phoneticPr fontId="3"/>
  </si>
  <si>
    <t>２．エネルギーマネジメント機器</t>
    <rPh sb="13" eb="15">
      <t>キキ</t>
    </rPh>
    <phoneticPr fontId="3"/>
  </si>
  <si>
    <t>３．蓄電システム</t>
    <phoneticPr fontId="3"/>
  </si>
  <si>
    <t>４．発電設備（需給調整力設備）</t>
    <phoneticPr fontId="4"/>
  </si>
  <si>
    <t>需給調整用発電設備</t>
    <rPh sb="0" eb="4">
      <t>ジュキュウチョウセイ</t>
    </rPh>
    <rPh sb="4" eb="5">
      <t>ヨウ</t>
    </rPh>
    <rPh sb="5" eb="9">
      <t>ハツデンセツビ</t>
    </rPh>
    <phoneticPr fontId="3"/>
  </si>
  <si>
    <t>１．補助対象設備</t>
    <rPh sb="2" eb="6">
      <t>ホジョタイショウ</t>
    </rPh>
    <rPh sb="6" eb="8">
      <t>セツビ</t>
    </rPh>
    <phoneticPr fontId="4"/>
  </si>
  <si>
    <t>２．補助対象外設備</t>
    <rPh sb="2" eb="4">
      <t>ホジョ</t>
    </rPh>
    <rPh sb="4" eb="7">
      <t>タイショウガイ</t>
    </rPh>
    <rPh sb="7" eb="9">
      <t>セツビ</t>
    </rPh>
    <phoneticPr fontId="4"/>
  </si>
  <si>
    <t>補助対象外設備内訳</t>
    <rPh sb="0" eb="2">
      <t>ホジョ</t>
    </rPh>
    <rPh sb="2" eb="5">
      <t>タイショウガイ</t>
    </rPh>
    <rPh sb="5" eb="7">
      <t>セツビ</t>
    </rPh>
    <rPh sb="7" eb="9">
      <t>ウチワケ</t>
    </rPh>
    <phoneticPr fontId="4"/>
  </si>
  <si>
    <t>・補助対象設備と補助対象外設備の内訳をそれぞれの表に記載してください。</t>
    <rPh sb="1" eb="5">
      <t>ホジョタイショウ</t>
    </rPh>
    <rPh sb="5" eb="7">
      <t>セツビ</t>
    </rPh>
    <rPh sb="8" eb="10">
      <t>ホジョ</t>
    </rPh>
    <rPh sb="10" eb="13">
      <t>タイショウガイ</t>
    </rPh>
    <rPh sb="13" eb="15">
      <t>セツビ</t>
    </rPh>
    <rPh sb="16" eb="18">
      <t>ウチワケ</t>
    </rPh>
    <rPh sb="24" eb="25">
      <t>ヒョウ</t>
    </rPh>
    <rPh sb="26" eb="28">
      <t>キサイ</t>
    </rPh>
    <phoneticPr fontId="4"/>
  </si>
  <si>
    <t>１．補助対象設備</t>
    <rPh sb="2" eb="6">
      <t>ホジョタイショウ</t>
    </rPh>
    <rPh sb="6" eb="8">
      <t>セツビ</t>
    </rPh>
    <phoneticPr fontId="3"/>
  </si>
  <si>
    <t>２．補助対象外設備</t>
    <rPh sb="2" eb="6">
      <t>ホジョタイショウ</t>
    </rPh>
    <rPh sb="6" eb="7">
      <t>ガイ</t>
    </rPh>
    <rPh sb="7" eb="9">
      <t>セツビ</t>
    </rPh>
    <phoneticPr fontId="3"/>
  </si>
  <si>
    <t>３．蓄電システム</t>
    <phoneticPr fontId="3"/>
  </si>
  <si>
    <t>４．発電設備（需給調整力設備）</t>
    <phoneticPr fontId="4"/>
  </si>
  <si>
    <t>設計業務完了</t>
    <rPh sb="0" eb="2">
      <t>セッケイ</t>
    </rPh>
    <rPh sb="2" eb="4">
      <t>ギョウム</t>
    </rPh>
    <rPh sb="4" eb="6">
      <t>カンリョウ</t>
    </rPh>
    <phoneticPr fontId="3"/>
  </si>
  <si>
    <t>納品完了</t>
    <rPh sb="0" eb="2">
      <t>ノウヒン</t>
    </rPh>
    <rPh sb="2" eb="4">
      <t>カンリョウ</t>
    </rPh>
    <phoneticPr fontId="3"/>
  </si>
  <si>
    <t>据付完了</t>
    <rPh sb="0" eb="2">
      <t>スエツケ</t>
    </rPh>
    <rPh sb="2" eb="4">
      <t>カンリョウ</t>
    </rPh>
    <phoneticPr fontId="3"/>
  </si>
  <si>
    <t>試運転完了</t>
    <rPh sb="0" eb="3">
      <t>シウンテン</t>
    </rPh>
    <rPh sb="3" eb="5">
      <t>カンリョウ</t>
    </rPh>
    <phoneticPr fontId="3"/>
  </si>
  <si>
    <t>なし</t>
    <phoneticPr fontId="3"/>
  </si>
  <si>
    <t>主な機能</t>
    <rPh sb="0" eb="1">
      <t>オモ</t>
    </rPh>
    <rPh sb="2" eb="4">
      <t>キノウ</t>
    </rPh>
    <phoneticPr fontId="3"/>
  </si>
  <si>
    <t>EMS機能</t>
    <rPh sb="3" eb="5">
      <t>キノウ</t>
    </rPh>
    <phoneticPr fontId="3"/>
  </si>
  <si>
    <t>需給調整機能</t>
    <rPh sb="0" eb="4">
      <t>ジュキュウチョウセイ</t>
    </rPh>
    <rPh sb="4" eb="6">
      <t>キノウ</t>
    </rPh>
    <phoneticPr fontId="3"/>
  </si>
  <si>
    <t>電圧調整機能</t>
    <rPh sb="0" eb="2">
      <t>デンアツ</t>
    </rPh>
    <rPh sb="2" eb="4">
      <t>チョウセイ</t>
    </rPh>
    <rPh sb="4" eb="6">
      <t>キノウ</t>
    </rPh>
    <phoneticPr fontId="3"/>
  </si>
  <si>
    <t>周波数調整機能</t>
    <rPh sb="0" eb="3">
      <t>シュウハスウ</t>
    </rPh>
    <rPh sb="3" eb="5">
      <t>チョウセイ</t>
    </rPh>
    <rPh sb="5" eb="7">
      <t>キノウ</t>
    </rPh>
    <phoneticPr fontId="3"/>
  </si>
  <si>
    <t>電圧調整機能</t>
    <rPh sb="0" eb="2">
      <t>デンアツ</t>
    </rPh>
    <rPh sb="2" eb="6">
      <t>チョウセイキノウ</t>
    </rPh>
    <phoneticPr fontId="3"/>
  </si>
  <si>
    <t>周波数調整機能</t>
    <rPh sb="0" eb="3">
      <t>シュウハスウ</t>
    </rPh>
    <rPh sb="3" eb="7">
      <t>チョウセイキノウ</t>
    </rPh>
    <phoneticPr fontId="3"/>
  </si>
  <si>
    <t>その他の機能</t>
    <rPh sb="2" eb="3">
      <t>タ</t>
    </rPh>
    <rPh sb="4" eb="6">
      <t>キノウ</t>
    </rPh>
    <phoneticPr fontId="3"/>
  </si>
  <si>
    <t>台</t>
    <rPh sb="0" eb="1">
      <t>ダイ</t>
    </rPh>
    <phoneticPr fontId="3"/>
  </si>
  <si>
    <t>機器の有無</t>
    <rPh sb="0" eb="2">
      <t>キキ</t>
    </rPh>
    <rPh sb="3" eb="5">
      <t>ウム</t>
    </rPh>
    <phoneticPr fontId="3"/>
  </si>
  <si>
    <t>機器の台数</t>
    <rPh sb="0" eb="2">
      <t>キキ</t>
    </rPh>
    <rPh sb="3" eb="5">
      <t>ダイスウ</t>
    </rPh>
    <phoneticPr fontId="3"/>
  </si>
  <si>
    <t>【再生可能エネルギー発電設備①】</t>
    <rPh sb="1" eb="3">
      <t>サイセイ</t>
    </rPh>
    <rPh sb="3" eb="5">
      <t>カノウ</t>
    </rPh>
    <rPh sb="10" eb="12">
      <t>ハツデン</t>
    </rPh>
    <rPh sb="12" eb="14">
      <t>セツビ</t>
    </rPh>
    <phoneticPr fontId="3"/>
  </si>
  <si>
    <t>【再生可能エネルギー発電設備②】</t>
    <rPh sb="1" eb="3">
      <t>サイセイ</t>
    </rPh>
    <rPh sb="3" eb="5">
      <t>カノウ</t>
    </rPh>
    <rPh sb="10" eb="12">
      <t>ハツデン</t>
    </rPh>
    <rPh sb="12" eb="14">
      <t>セツビ</t>
    </rPh>
    <phoneticPr fontId="3"/>
  </si>
  <si>
    <t>【CEMS、EDMS、MG-EMS等のマイクログリッドのための需給調整用エネルギーマネジメント機器】</t>
    <rPh sb="17" eb="18">
      <t>トウ</t>
    </rPh>
    <rPh sb="31" eb="35">
      <t>ジュキュウチョウセイ</t>
    </rPh>
    <rPh sb="35" eb="36">
      <t>ヨウ</t>
    </rPh>
    <rPh sb="47" eb="49">
      <t>キキ</t>
    </rPh>
    <phoneticPr fontId="3"/>
  </si>
  <si>
    <t>【HEMS、BEMS、FEMS等の需要側エネルギーマネジメント機器】</t>
    <rPh sb="15" eb="16">
      <t>トウ</t>
    </rPh>
    <rPh sb="17" eb="20">
      <t>ジュヨウガワ</t>
    </rPh>
    <rPh sb="31" eb="33">
      <t>キキ</t>
    </rPh>
    <phoneticPr fontId="3"/>
  </si>
  <si>
    <t>指定書式
有無</t>
    <rPh sb="0" eb="2">
      <t>シテイ</t>
    </rPh>
    <rPh sb="2" eb="4">
      <t>ショシキ</t>
    </rPh>
    <rPh sb="5" eb="7">
      <t>ウム</t>
    </rPh>
    <phoneticPr fontId="3"/>
  </si>
  <si>
    <t>工程表</t>
    <phoneticPr fontId="3"/>
  </si>
  <si>
    <t>３．系統停止時・マイクログリッド発動時の公衆災害・事故防止のための安全対策</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</si>
</sst>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76" formatCode="&quot;¥&quot;#,##0_);[Red]\(&quot;¥&quot;#,##0\)"/>
    <numFmt numFmtId="177" formatCode="#,##0_ "/>
    <numFmt numFmtId="178" formatCode="[$-411]ggge&quot;年&quot;m&quot;月&quot;d&quot;日&quot;;@"/>
    <numFmt numFmtId="179" formatCode="[&lt;=99999999]####\-####;\(00\)\ ####\-####"/>
    <numFmt numFmtId="180" formatCode="[=0]&quot;&quot;;General"/>
    <numFmt numFmtId="181" formatCode="&quot;手&quot;&quot;順&quot;##"/>
    <numFmt numFmtId="182" formatCode="&quot;平成&quot;##&quot;年度&quot;"/>
    <numFmt numFmtId="183" formatCode="#&quot;．&quot;"/>
    <numFmt numFmtId="184" formatCode="00"/>
    <numFmt numFmtId="185" formatCode="#&quot;人&quot;"/>
    <numFmt numFmtId="186" formatCode="#,###"/>
    <numFmt numFmtId="187" formatCode="#,###&quot;円&quot;"/>
    <numFmt numFmtId="188" formatCode="0_);[Red]\(0\)"/>
    <numFmt numFmtId="189" formatCode="&quot;〒&quot;@"/>
    <numFmt numFmtId="190" formatCode="0.0%"/>
    <numFmt numFmtId="191" formatCode="[$-F800]dddd\,\ mmmm\ dd\,\ yyyy"/>
    <numFmt numFmtId="192" formatCode="0.0_);[Red]\(0.0\)"/>
    <numFmt numFmtId="193" formatCode="0.0"/>
    <numFmt numFmtId="194" formatCode="#,##0.0;[Red]\-#,##0.0"/>
    <numFmt numFmtId="195" formatCode="0_ "/>
  </numFmts>
  <fonts count="76" x14ac:knownFonts="1">
    <font>
      <sz val="16"/>
      <color theme="1"/>
      <name val="ＭＳ ゴシック"/>
      <family val="3"/>
      <charset val="128"/>
    </font>
    <font>
      <sz val="11"/>
      <color theme="1"/>
      <name val="ＭＳ Ｐゴシック"/>
      <family val="2"/>
      <charset val="128"/>
      <scheme val="minor"/>
    </font>
    <font>
      <sz val="11"/>
      <name val="ＭＳ Ｐゴシック"/>
      <family val="3"/>
      <charset val="128"/>
    </font>
    <font>
      <sz val="8"/>
      <name val="ＭＳ 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Arial Unicode MS"/>
      <family val="3"/>
      <charset val="128"/>
    </font>
    <font>
      <sz val="9"/>
      <name val="ＭＳ 明朝"/>
      <family val="1"/>
      <charset val="128"/>
    </font>
    <font>
      <sz val="12"/>
      <name val="ＭＳ 明朝"/>
      <family val="1"/>
      <charset val="128"/>
    </font>
    <font>
      <u/>
      <sz val="5.5"/>
      <color indexed="12"/>
      <name val="ＭＳ Ｐゴシック"/>
      <family val="3"/>
      <charset val="128"/>
    </font>
    <font>
      <sz val="10"/>
      <name val="ＭＳ 明朝"/>
      <family val="1"/>
      <charset val="128"/>
    </font>
    <font>
      <sz val="16"/>
      <name val="ＭＳ 明朝"/>
      <family val="1"/>
      <charset val="128"/>
    </font>
    <font>
      <sz val="10.5"/>
      <color indexed="8"/>
      <name val="ＭＳ 明朝"/>
      <family val="1"/>
      <charset val="128"/>
    </font>
    <font>
      <sz val="10.5"/>
      <name val="ＭＳ 明朝"/>
      <family val="1"/>
      <charset val="128"/>
    </font>
    <font>
      <sz val="12"/>
      <color indexed="10"/>
      <name val="ＭＳ 明朝"/>
      <family val="1"/>
      <charset val="128"/>
    </font>
    <font>
      <sz val="10"/>
      <color indexed="10"/>
      <name val="ＭＳ 明朝"/>
      <family val="1"/>
      <charset val="128"/>
    </font>
    <font>
      <sz val="11"/>
      <color indexed="8"/>
      <name val="ＭＳ 明朝"/>
      <family val="1"/>
      <charset val="128"/>
    </font>
    <font>
      <sz val="11"/>
      <color indexed="10"/>
      <name val="ＭＳ 明朝"/>
      <family val="1"/>
      <charset val="128"/>
    </font>
    <font>
      <sz val="14"/>
      <name val="ＭＳ 明朝"/>
      <family val="1"/>
      <charset val="128"/>
    </font>
    <font>
      <sz val="11"/>
      <name val="ＭＳ Ｐ明朝"/>
      <family val="1"/>
      <charset val="128"/>
    </font>
    <font>
      <sz val="10"/>
      <name val="ＭＳ Ｐ明朝"/>
      <family val="1"/>
      <charset val="128"/>
    </font>
    <font>
      <sz val="12"/>
      <color indexed="8"/>
      <name val="ＭＳ 明朝"/>
      <family val="1"/>
      <charset val="128"/>
    </font>
    <font>
      <sz val="11"/>
      <color indexed="0"/>
      <name val="ＭＳ Ｐ明朝"/>
      <family val="1"/>
      <charset val="128"/>
    </font>
    <font>
      <sz val="14"/>
      <name val="ＭＳ Ｐゴシック"/>
      <family val="3"/>
      <charset val="128"/>
    </font>
    <font>
      <sz val="16"/>
      <color indexed="8"/>
      <name val="ＭＳ ゴシック"/>
      <family val="3"/>
      <charset val="128"/>
    </font>
    <font>
      <sz val="11"/>
      <color indexed="8"/>
      <name val="ＭＳ 明朝"/>
      <family val="1"/>
      <charset val="128"/>
    </font>
    <font>
      <sz val="14"/>
      <color indexed="8"/>
      <name val="ＭＳ 明朝"/>
      <family val="1"/>
      <charset val="128"/>
    </font>
    <font>
      <u/>
      <sz val="11"/>
      <color indexed="12"/>
      <name val="ＭＳ Ｐゴシック"/>
      <family val="3"/>
      <charset val="128"/>
    </font>
    <font>
      <sz val="10.5"/>
      <name val="ＭＳ Ｐ明朝"/>
      <family val="1"/>
      <charset val="128"/>
    </font>
    <font>
      <sz val="16"/>
      <name val="ＭＳ ゴシック"/>
      <family val="3"/>
      <charset val="128"/>
    </font>
    <font>
      <sz val="16"/>
      <color theme="1"/>
      <name val="ＭＳ ゴシック"/>
      <family val="3"/>
      <charset val="128"/>
    </font>
    <font>
      <sz val="11"/>
      <color theme="1"/>
      <name val="ＭＳ Ｐゴシック"/>
      <family val="3"/>
      <charset val="128"/>
      <scheme val="minor"/>
    </font>
    <font>
      <sz val="11"/>
      <color theme="1"/>
      <name val="ＭＳ 明朝"/>
      <family val="1"/>
      <charset val="128"/>
    </font>
    <font>
      <sz val="16"/>
      <color theme="1"/>
      <name val="ＭＳ 明朝"/>
      <family val="1"/>
      <charset val="128"/>
    </font>
    <font>
      <sz val="12"/>
      <color theme="1"/>
      <name val="ＭＳ 明朝"/>
      <family val="1"/>
      <charset val="128"/>
    </font>
    <font>
      <sz val="11"/>
      <color rgb="FF0033CC"/>
      <name val="ＭＳ 明朝"/>
      <family val="1"/>
      <charset val="128"/>
    </font>
    <font>
      <sz val="14"/>
      <color theme="1"/>
      <name val="ＭＳ ゴシック"/>
      <family val="3"/>
      <charset val="128"/>
    </font>
    <font>
      <sz val="11"/>
      <color theme="1"/>
      <name val="ＭＳ ゴシック"/>
      <family val="3"/>
      <charset val="128"/>
    </font>
    <font>
      <sz val="12"/>
      <color theme="1"/>
      <name val="ＭＳ ゴシック"/>
      <family val="3"/>
      <charset val="128"/>
    </font>
    <font>
      <sz val="9"/>
      <color theme="1"/>
      <name val="ＭＳ ゴシック"/>
      <family val="3"/>
      <charset val="128"/>
    </font>
    <font>
      <sz val="10"/>
      <color theme="1"/>
      <name val="ＭＳ ゴシック"/>
      <family val="3"/>
      <charset val="128"/>
    </font>
    <font>
      <sz val="9"/>
      <color theme="1"/>
      <name val="ＭＳ 明朝"/>
      <family val="1"/>
      <charset val="128"/>
    </font>
    <font>
      <sz val="9"/>
      <color rgb="FF0000FF"/>
      <name val="ＭＳ 明朝"/>
      <family val="1"/>
      <charset val="128"/>
    </font>
    <font>
      <b/>
      <sz val="14"/>
      <color rgb="FFFF0000"/>
      <name val="ＭＳ 明朝"/>
      <family val="1"/>
      <charset val="128"/>
    </font>
    <font>
      <sz val="10"/>
      <name val="ＭＳ ゴシック"/>
      <family val="3"/>
      <charset val="128"/>
    </font>
    <font>
      <sz val="10.5"/>
      <color theme="1"/>
      <name val="ＭＳ ゴシック"/>
      <family val="3"/>
      <charset val="128"/>
    </font>
    <font>
      <sz val="10.5"/>
      <color indexed="8"/>
      <name val="Century"/>
      <family val="1"/>
    </font>
    <font>
      <b/>
      <sz val="10.5"/>
      <color indexed="10"/>
      <name val="ＭＳ Ｐゴシック"/>
      <family val="3"/>
      <charset val="128"/>
    </font>
    <font>
      <sz val="10.5"/>
      <color indexed="55"/>
      <name val="ＭＳ 明朝"/>
      <family val="1"/>
      <charset val="128"/>
    </font>
    <font>
      <sz val="6"/>
      <name val="ＭＳ Ｐゴシック"/>
      <family val="2"/>
      <charset val="128"/>
      <scheme val="minor"/>
    </font>
    <font>
      <sz val="10.5"/>
      <color indexed="8"/>
      <name val="ＭＳ Ｐゴシック"/>
      <family val="3"/>
      <charset val="128"/>
    </font>
    <font>
      <sz val="10.5"/>
      <color indexed="13"/>
      <name val="ＭＳ Ｐゴシック"/>
      <family val="3"/>
      <charset val="128"/>
    </font>
    <font>
      <sz val="10.5"/>
      <color theme="1"/>
      <name val="ＭＳ Ｐ明朝"/>
      <family val="1"/>
      <charset val="128"/>
    </font>
    <font>
      <b/>
      <sz val="10.5"/>
      <color indexed="13"/>
      <name val="ＭＳ Ｐゴシック"/>
      <family val="3"/>
      <charset val="128"/>
    </font>
    <font>
      <b/>
      <sz val="10.5"/>
      <color indexed="13"/>
      <name val="ＭＳ 明朝"/>
      <family val="1"/>
      <charset val="128"/>
    </font>
    <font>
      <sz val="10.5"/>
      <color indexed="13"/>
      <name val="ＭＳ 明朝"/>
      <family val="1"/>
      <charset val="128"/>
    </font>
    <font>
      <sz val="11"/>
      <color rgb="FFFF0000"/>
      <name val="ＭＳ 明朝"/>
      <family val="1"/>
      <charset val="128"/>
    </font>
    <font>
      <strike/>
      <sz val="11"/>
      <name val="ＭＳ 明朝"/>
      <family val="1"/>
      <charset val="128"/>
    </font>
    <font>
      <sz val="10"/>
      <color rgb="FFFF0000"/>
      <name val="ＭＳ 明朝"/>
      <family val="1"/>
      <charset val="128"/>
    </font>
    <font>
      <sz val="10.5"/>
      <color rgb="FFFF0000"/>
      <name val="ＭＳ 明朝"/>
      <family val="1"/>
      <charset val="128"/>
    </font>
    <font>
      <sz val="14"/>
      <color rgb="FFFF0000"/>
      <name val="ＭＳ 明朝"/>
      <family val="1"/>
      <charset val="128"/>
    </font>
    <font>
      <sz val="14"/>
      <color theme="1"/>
      <name val="ＭＳ 明朝"/>
      <family val="1"/>
      <charset val="128"/>
    </font>
    <font>
      <b/>
      <sz val="11"/>
      <color rgb="FFFFFF00"/>
      <name val="ＭＳ 明朝"/>
      <family val="1"/>
      <charset val="128"/>
    </font>
    <font>
      <sz val="6"/>
      <name val="ＭＳ Ｐゴシック"/>
      <family val="3"/>
      <charset val="128"/>
      <scheme val="minor"/>
    </font>
    <font>
      <vertAlign val="superscript"/>
      <sz val="10.5"/>
      <name val="ＭＳ 明朝"/>
      <family val="1"/>
      <charset val="128"/>
    </font>
    <font>
      <sz val="10.5"/>
      <color theme="1"/>
      <name val="ＭＳ 明朝"/>
      <family val="1"/>
      <charset val="128"/>
    </font>
    <font>
      <u/>
      <sz val="16"/>
      <color theme="10"/>
      <name val="ＭＳ ゴシック"/>
      <family val="3"/>
      <charset val="128"/>
    </font>
    <font>
      <sz val="11"/>
      <color theme="1"/>
      <name val="ＭＳ Ｐゴシック"/>
      <family val="2"/>
      <scheme val="minor"/>
    </font>
    <font>
      <sz val="11"/>
      <name val="ＭＳ Ｐゴシック"/>
      <family val="2"/>
      <scheme val="minor"/>
    </font>
    <font>
      <sz val="11"/>
      <name val="ＭＳ ゴシック"/>
      <family val="3"/>
      <charset val="128"/>
    </font>
    <font>
      <u/>
      <sz val="11"/>
      <name val="ＭＳ ゴシック"/>
      <family val="3"/>
      <charset val="128"/>
    </font>
    <font>
      <b/>
      <sz val="18"/>
      <name val="ＭＳ 明朝"/>
      <family val="1"/>
      <charset val="128"/>
    </font>
    <font>
      <sz val="10"/>
      <color indexed="8"/>
      <name val="ＭＳ 明朝"/>
      <family val="1"/>
      <charset val="128"/>
    </font>
    <font>
      <b/>
      <sz val="12"/>
      <name val="ＭＳ 明朝"/>
      <family val="1"/>
      <charset val="128"/>
    </font>
    <font>
      <sz val="10"/>
      <color theme="1"/>
      <name val="ＭＳ 明朝"/>
      <family val="1"/>
      <charset val="128"/>
    </font>
  </fonts>
  <fills count="25">
    <fill>
      <patternFill patternType="none"/>
    </fill>
    <fill>
      <patternFill patternType="gray125"/>
    </fill>
    <fill>
      <patternFill patternType="solid">
        <fgColor indexed="44"/>
        <bgColor indexed="64"/>
      </patternFill>
    </fill>
    <fill>
      <patternFill patternType="solid">
        <fgColor indexed="11"/>
        <bgColor indexed="64"/>
      </patternFill>
    </fill>
    <fill>
      <patternFill patternType="solid">
        <fgColor indexed="1"/>
        <bgColor indexed="64"/>
      </patternFill>
    </fill>
    <fill>
      <patternFill patternType="solid">
        <fgColor indexed="45"/>
        <bgColor indexed="64"/>
      </patternFill>
    </fill>
    <fill>
      <patternFill patternType="solid">
        <fgColor indexed="27"/>
        <bgColor indexed="64"/>
      </patternFill>
    </fill>
    <fill>
      <patternFill patternType="solid">
        <fgColor indexed="9"/>
        <bgColor indexed="64"/>
      </patternFill>
    </fill>
    <fill>
      <patternFill patternType="solid">
        <fgColor theme="9" tint="0.59999389629810485"/>
        <bgColor indexed="64"/>
      </patternFill>
    </fill>
    <fill>
      <patternFill patternType="solid">
        <fgColor rgb="FFCC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theme="9" tint="0.5999633777886288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theme="8" tint="0.59999389629810485"/>
      </patternFill>
    </fill>
    <fill>
      <patternFill patternType="solid">
        <fgColor theme="9" tint="0.59999389629810485"/>
        <bgColor theme="8" tint="0.59999389629810485"/>
      </patternFill>
    </fill>
    <fill>
      <patternFill patternType="solid">
        <fgColor theme="0" tint="-0.24994659260841701"/>
        <bgColor indexed="64"/>
      </patternFill>
    </fill>
  </fills>
  <borders count="250">
    <border>
      <left/>
      <right/>
      <top/>
      <bottom/>
      <diagonal/>
    </border>
    <border>
      <left/>
      <right style="thin">
        <color indexed="64"/>
      </right>
      <top style="thin">
        <color indexed="64"/>
      </top>
      <bottom style="dashed">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style="double">
        <color indexed="64"/>
      </top>
      <bottom style="double">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2"/>
      </left>
      <right style="thin">
        <color indexed="62"/>
      </right>
      <top style="thin">
        <color indexed="62"/>
      </top>
      <bottom style="thin">
        <color indexed="62"/>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ashed">
        <color indexed="64"/>
      </bottom>
      <diagonal/>
    </border>
    <border>
      <left style="medium">
        <color indexed="64"/>
      </left>
      <right/>
      <top style="dotted">
        <color indexed="64"/>
      </top>
      <bottom style="double">
        <color indexed="64"/>
      </bottom>
      <diagonal/>
    </border>
    <border>
      <left/>
      <right/>
      <top/>
      <bottom style="dotted">
        <color indexed="64"/>
      </bottom>
      <diagonal/>
    </border>
    <border>
      <left style="thin">
        <color indexed="64"/>
      </left>
      <right/>
      <top/>
      <bottom style="thin">
        <color indexed="64"/>
      </bottom>
      <diagonal/>
    </border>
    <border>
      <left style="thin">
        <color indexed="64"/>
      </left>
      <right/>
      <top style="dotted">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dotted">
        <color indexed="64"/>
      </top>
      <bottom/>
      <diagonal style="thin">
        <color indexed="64"/>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bottom style="dotted">
        <color indexed="64"/>
      </bottom>
      <diagonal/>
    </border>
    <border>
      <left/>
      <right style="thin">
        <color indexed="64"/>
      </right>
      <top/>
      <bottom style="thin">
        <color indexed="64"/>
      </bottom>
      <diagonal/>
    </border>
    <border>
      <left style="dotted">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dotted">
        <color indexed="64"/>
      </top>
      <bottom style="double">
        <color indexed="64"/>
      </bottom>
      <diagonal/>
    </border>
    <border>
      <left/>
      <right style="medium">
        <color indexed="64"/>
      </right>
      <top style="double">
        <color indexed="64"/>
      </top>
      <bottom style="double">
        <color indexed="64"/>
      </bottom>
      <diagonal/>
    </border>
    <border>
      <left/>
      <right style="thin">
        <color indexed="64"/>
      </right>
      <top style="dotted">
        <color indexed="64"/>
      </top>
      <bottom style="dotted">
        <color indexed="64"/>
      </bottom>
      <diagonal/>
    </border>
    <border>
      <left/>
      <right/>
      <top/>
      <bottom style="thin">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style="dotted">
        <color indexed="64"/>
      </bottom>
      <diagonal/>
    </border>
    <border>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thin">
        <color indexed="64"/>
      </top>
      <bottom style="dashed">
        <color indexed="64"/>
      </bottom>
      <diagonal/>
    </border>
    <border>
      <left/>
      <right/>
      <top style="dashed">
        <color indexed="64"/>
      </top>
      <bottom style="thin">
        <color indexed="64"/>
      </bottom>
      <diagonal/>
    </border>
    <border>
      <left style="thin">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diagonalUp="1">
      <left style="thin">
        <color indexed="64"/>
      </left>
      <right style="thin">
        <color indexed="64"/>
      </right>
      <top/>
      <bottom/>
      <diagonal style="thin">
        <color indexed="64"/>
      </diagonal>
    </border>
    <border>
      <left style="medium">
        <color indexed="64"/>
      </left>
      <right style="thin">
        <color indexed="64"/>
      </right>
      <top/>
      <bottom style="double">
        <color indexed="64"/>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style="thin">
        <color rgb="FFFFC000"/>
      </left>
      <right style="thin">
        <color rgb="FFFFC000"/>
      </right>
      <top style="thin">
        <color rgb="FFFFC000"/>
      </top>
      <bottom style="thin">
        <color rgb="FFFFC000"/>
      </bottom>
      <diagonal/>
    </border>
    <border>
      <left style="medium">
        <color indexed="64"/>
      </left>
      <right style="thin">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diagonalUp="1">
      <left/>
      <right/>
      <top style="thin">
        <color auto="1"/>
      </top>
      <bottom style="thin">
        <color auto="1"/>
      </bottom>
      <diagonal style="thin">
        <color auto="1"/>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style="hair">
        <color indexed="64"/>
      </bottom>
      <diagonal/>
    </border>
    <border diagonalUp="1">
      <left style="thin">
        <color indexed="64"/>
      </left>
      <right style="medium">
        <color indexed="64"/>
      </right>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diagonal/>
    </border>
    <border>
      <left/>
      <right style="thin">
        <color auto="1"/>
      </right>
      <top style="double">
        <color indexed="64"/>
      </top>
      <bottom style="thin">
        <color indexed="64"/>
      </bottom>
      <diagonal/>
    </border>
    <border diagonalUp="1">
      <left style="thin">
        <color indexed="64"/>
      </left>
      <right/>
      <top style="double">
        <color indexed="64"/>
      </top>
      <bottom style="thin">
        <color auto="1"/>
      </bottom>
      <diagonal style="thin">
        <color indexed="64"/>
      </diagonal>
    </border>
    <border diagonalUp="1">
      <left/>
      <right/>
      <top style="double">
        <color indexed="64"/>
      </top>
      <bottom style="thin">
        <color auto="1"/>
      </bottom>
      <diagonal style="thin">
        <color auto="1"/>
      </diagonal>
    </border>
    <border diagonalUp="1">
      <left/>
      <right style="thin">
        <color auto="1"/>
      </right>
      <top style="double">
        <color indexed="64"/>
      </top>
      <bottom style="thin">
        <color auto="1"/>
      </bottom>
      <diagonal style="thin">
        <color auto="1"/>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left/>
      <right style="thin">
        <color auto="1"/>
      </right>
      <top style="thin">
        <color auto="1"/>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left/>
      <right/>
      <top style="double">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double">
        <color indexed="64"/>
      </bottom>
      <diagonal/>
    </border>
    <border diagonalUp="1">
      <left style="thin">
        <color auto="1"/>
      </left>
      <right style="thin">
        <color auto="1"/>
      </right>
      <top style="thin">
        <color auto="1"/>
      </top>
      <bottom style="thin">
        <color indexed="64"/>
      </bottom>
      <diagonal style="thin">
        <color auto="1"/>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dotted">
        <color indexed="64"/>
      </bottom>
      <diagonal/>
    </border>
    <border>
      <left style="thin">
        <color indexed="64"/>
      </left>
      <right/>
      <top style="hair">
        <color indexed="64"/>
      </top>
      <bottom style="dotted">
        <color indexed="64"/>
      </bottom>
      <diagonal/>
    </border>
    <border>
      <left style="thin">
        <color indexed="64"/>
      </left>
      <right style="thin">
        <color indexed="64"/>
      </right>
      <top style="hair">
        <color indexed="64"/>
      </top>
      <bottom style="dotted">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hair">
        <color indexed="64"/>
      </right>
      <top style="dotted">
        <color indexed="64"/>
      </top>
      <bottom style="thin">
        <color indexed="64"/>
      </bottom>
      <diagonal/>
    </border>
    <border>
      <left/>
      <right style="hair">
        <color indexed="64"/>
      </right>
      <top style="thin">
        <color indexed="64"/>
      </top>
      <bottom style="thin">
        <color indexed="64"/>
      </bottom>
      <diagonal/>
    </border>
    <border>
      <left style="medium">
        <color indexed="64"/>
      </left>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style="dotted">
        <color indexed="64"/>
      </top>
      <bottom style="medium">
        <color indexed="64"/>
      </bottom>
      <diagonal/>
    </border>
    <border>
      <left style="thin">
        <color indexed="64"/>
      </left>
      <right/>
      <top/>
      <bottom style="medium">
        <color indexed="64"/>
      </bottom>
      <diagonal/>
    </border>
    <border>
      <left style="thin">
        <color auto="1"/>
      </left>
      <right style="thin">
        <color auto="1"/>
      </right>
      <top style="dotted">
        <color auto="1"/>
      </top>
      <bottom style="dotted">
        <color auto="1"/>
      </bottom>
      <diagonal/>
    </border>
    <border>
      <left/>
      <right style="thin">
        <color indexed="64"/>
      </right>
      <top style="thin">
        <color indexed="64"/>
      </top>
      <bottom style="dotted">
        <color indexed="64"/>
      </bottom>
      <diagonal/>
    </border>
    <border>
      <left/>
      <right/>
      <top style="dotted">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thin">
        <color indexed="64"/>
      </top>
      <bottom style="dashed">
        <color indexed="64"/>
      </bottom>
      <diagonal/>
    </border>
    <border>
      <left style="thin">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medium">
        <color indexed="64"/>
      </right>
      <top style="dashed">
        <color indexed="64"/>
      </top>
      <bottom style="thin">
        <color indexed="64"/>
      </bottom>
      <diagonal/>
    </border>
    <border>
      <left style="dashed">
        <color indexed="64"/>
      </left>
      <right/>
      <top style="thin">
        <color indexed="64"/>
      </top>
      <bottom style="thin">
        <color indexed="64"/>
      </bottom>
      <diagonal/>
    </border>
    <border>
      <left style="dashed">
        <color indexed="64"/>
      </left>
      <right/>
      <top style="dotted">
        <color indexed="64"/>
      </top>
      <bottom style="medium">
        <color indexed="64"/>
      </bottom>
      <diagonal/>
    </border>
    <border>
      <left/>
      <right style="medium">
        <color indexed="64"/>
      </right>
      <top style="thin">
        <color indexed="64"/>
      </top>
      <bottom/>
      <diagonal/>
    </border>
    <border>
      <left style="dashed">
        <color indexed="64"/>
      </left>
      <right/>
      <top style="dashed">
        <color indexed="64"/>
      </top>
      <bottom style="thin">
        <color indexed="64"/>
      </bottom>
      <diagonal/>
    </border>
    <border>
      <left style="thin">
        <color indexed="64"/>
      </left>
      <right style="dashed">
        <color indexed="64"/>
      </right>
      <top style="hair">
        <color indexed="64"/>
      </top>
      <bottom style="thin">
        <color indexed="64"/>
      </bottom>
      <diagonal/>
    </border>
    <border>
      <left/>
      <right style="dotted">
        <color indexed="64"/>
      </right>
      <top style="thin">
        <color indexed="64"/>
      </top>
      <bottom style="thin">
        <color indexed="64"/>
      </bottom>
      <diagonal/>
    </border>
    <border>
      <left style="dashed">
        <color indexed="64"/>
      </left>
      <right style="thin">
        <color indexed="64"/>
      </right>
      <top style="dashed">
        <color indexed="64"/>
      </top>
      <bottom style="dashed">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style="thin">
        <color indexed="64"/>
      </left>
      <right style="medium">
        <color indexed="64"/>
      </right>
      <top style="thin">
        <color indexed="64"/>
      </top>
      <bottom/>
      <diagonal style="thin">
        <color indexed="64"/>
      </diagonal>
    </border>
    <border>
      <left style="thin">
        <color indexed="64"/>
      </left>
      <right style="medium">
        <color indexed="64"/>
      </right>
      <top style="thin">
        <color indexed="64"/>
      </top>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dashed">
        <color indexed="64"/>
      </left>
      <right style="medium">
        <color indexed="64"/>
      </right>
      <top style="hair">
        <color indexed="64"/>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dotted">
        <color indexed="64"/>
      </top>
      <bottom style="double">
        <color indexed="64"/>
      </bottom>
      <diagonal/>
    </border>
    <border>
      <left style="thin">
        <color indexed="64"/>
      </left>
      <right style="hair">
        <color indexed="64"/>
      </right>
      <top style="thin">
        <color indexed="64"/>
      </top>
      <bottom/>
      <diagonal/>
    </border>
    <border>
      <left style="dashed">
        <color indexed="64"/>
      </left>
      <right style="hair">
        <color indexed="64"/>
      </right>
      <top/>
      <bottom style="dashed">
        <color indexed="64"/>
      </bottom>
      <diagonal/>
    </border>
    <border diagonalUp="1">
      <left style="thin">
        <color indexed="64"/>
      </left>
      <right style="thin">
        <color indexed="64"/>
      </right>
      <top style="dashed">
        <color indexed="64"/>
      </top>
      <bottom style="thin">
        <color indexed="64"/>
      </bottom>
      <diagonal style="thin">
        <color auto="1"/>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medium">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medium">
        <color indexed="64"/>
      </right>
      <top style="double">
        <color indexed="64"/>
      </top>
      <bottom/>
      <diagonal style="thin">
        <color indexed="64"/>
      </diagonal>
    </border>
    <border>
      <left style="thin">
        <color indexed="64"/>
      </left>
      <right style="thin">
        <color indexed="64"/>
      </right>
      <top style="double">
        <color indexed="64"/>
      </top>
      <bottom/>
      <diagonal/>
    </border>
    <border>
      <left/>
      <right/>
      <top style="double">
        <color indexed="64"/>
      </top>
      <bottom/>
      <diagonal/>
    </border>
    <border>
      <left style="medium">
        <color indexed="64"/>
      </left>
      <right style="thin">
        <color indexed="64"/>
      </right>
      <top style="double">
        <color indexed="64"/>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right/>
      <top style="thin">
        <color auto="1"/>
      </top>
      <bottom/>
      <diagonal/>
    </border>
    <border>
      <left/>
      <right style="thin">
        <color auto="1"/>
      </right>
      <top style="thin">
        <color auto="1"/>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dashed">
        <color indexed="64"/>
      </top>
      <bottom style="thin">
        <color indexed="64"/>
      </bottom>
      <diagonal/>
    </border>
    <border>
      <left style="thin">
        <color indexed="64"/>
      </left>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dotted">
        <color indexed="64"/>
      </right>
      <top style="hair">
        <color indexed="64"/>
      </top>
      <bottom style="thin">
        <color indexed="64"/>
      </bottom>
      <diagonal/>
    </border>
    <border>
      <left/>
      <right style="thin">
        <color indexed="64"/>
      </right>
      <top style="dashed">
        <color indexed="64"/>
      </top>
      <bottom style="dashed">
        <color indexed="64"/>
      </bottom>
      <diagonal/>
    </border>
    <border>
      <left style="dashed">
        <color indexed="64"/>
      </left>
      <right style="thin">
        <color indexed="64"/>
      </right>
      <top style="thin">
        <color indexed="64"/>
      </top>
      <bottom style="dashed">
        <color indexed="64"/>
      </bottom>
      <diagonal/>
    </border>
    <border diagonalUp="1">
      <left style="dashed">
        <color indexed="64"/>
      </left>
      <right style="thin">
        <color indexed="64"/>
      </right>
      <top style="thin">
        <color indexed="64"/>
      </top>
      <bottom style="thin">
        <color indexed="64"/>
      </bottom>
      <diagonal style="dashed">
        <color indexed="64"/>
      </diagonal>
    </border>
    <border>
      <left style="dashed">
        <color indexed="64"/>
      </left>
      <right style="dashed">
        <color indexed="64"/>
      </right>
      <top style="thin">
        <color indexed="64"/>
      </top>
      <bottom style="dashed">
        <color indexed="64"/>
      </bottom>
      <diagonal/>
    </border>
    <border>
      <left style="dashed">
        <color indexed="64"/>
      </left>
      <right style="medium">
        <color indexed="64"/>
      </right>
      <top style="thin">
        <color indexed="64"/>
      </top>
      <bottom style="dashed">
        <color indexed="64"/>
      </bottom>
      <diagonal/>
    </border>
    <border diagonalUp="1">
      <left style="dashed">
        <color indexed="64"/>
      </left>
      <right style="medium">
        <color indexed="64"/>
      </right>
      <top style="dashed">
        <color indexed="64"/>
      </top>
      <bottom style="thin">
        <color indexed="64"/>
      </bottom>
      <diagonal style="thin">
        <color indexed="64"/>
      </diagonal>
    </border>
    <border>
      <left/>
      <right style="thin">
        <color indexed="64"/>
      </right>
      <top/>
      <bottom style="medium">
        <color indexed="64"/>
      </bottom>
      <diagonal/>
    </border>
    <border diagonalUp="1">
      <left/>
      <right style="medium">
        <color indexed="64"/>
      </right>
      <top/>
      <bottom style="medium">
        <color indexed="64"/>
      </bottom>
      <diagonal style="thin">
        <color indexed="64"/>
      </diagonal>
    </border>
    <border>
      <left/>
      <right/>
      <top style="medium">
        <color indexed="64"/>
      </top>
      <bottom style="medium">
        <color indexed="64"/>
      </bottom>
      <diagonal/>
    </border>
    <border>
      <left/>
      <right/>
      <top style="thin">
        <color indexed="64"/>
      </top>
      <bottom style="medium">
        <color indexed="64"/>
      </bottom>
      <diagonal/>
    </border>
    <border diagonalUp="1">
      <left/>
      <right/>
      <top style="thin">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dotted">
        <color indexed="64"/>
      </bottom>
      <diagonal/>
    </border>
    <border>
      <left/>
      <right style="thin">
        <color indexed="64"/>
      </right>
      <top style="hair">
        <color indexed="64"/>
      </top>
      <bottom/>
      <diagonal/>
    </border>
    <border>
      <left style="medium">
        <color indexed="64"/>
      </left>
      <right/>
      <top style="dotted">
        <color indexed="64"/>
      </top>
      <bottom style="thin">
        <color indexed="64"/>
      </bottom>
      <diagonal/>
    </border>
    <border>
      <left style="thin">
        <color auto="1"/>
      </left>
      <right style="hair">
        <color auto="1"/>
      </right>
      <top style="thin">
        <color auto="1"/>
      </top>
      <bottom/>
      <diagonal/>
    </border>
    <border>
      <left style="thin">
        <color auto="1"/>
      </left>
      <right style="hair">
        <color auto="1"/>
      </right>
      <top/>
      <bottom/>
      <diagonal/>
    </border>
    <border>
      <left style="thin">
        <color auto="1"/>
      </left>
      <right style="hair">
        <color auto="1"/>
      </right>
      <top/>
      <bottom style="hair">
        <color indexed="64"/>
      </bottom>
      <diagonal/>
    </border>
    <border>
      <left style="thin">
        <color auto="1"/>
      </left>
      <right style="hair">
        <color auto="1"/>
      </right>
      <top style="hair">
        <color auto="1"/>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diagonalUp="1">
      <left style="thin">
        <color indexed="64"/>
      </left>
      <right/>
      <top style="dotted">
        <color indexed="64"/>
      </top>
      <bottom style="thin">
        <color indexed="64"/>
      </bottom>
      <diagonal style="thin">
        <color indexed="64"/>
      </diagonal>
    </border>
    <border diagonalUp="1">
      <left/>
      <right style="thin">
        <color indexed="64"/>
      </right>
      <top style="dotted">
        <color indexed="64"/>
      </top>
      <bottom style="thin">
        <color indexed="64"/>
      </bottom>
      <diagonal style="thin">
        <color indexed="64"/>
      </diagonal>
    </border>
    <border diagonalUp="1">
      <left style="thin">
        <color indexed="64"/>
      </left>
      <right/>
      <top style="dotted">
        <color indexed="64"/>
      </top>
      <bottom/>
      <diagonal style="thin">
        <color indexed="64"/>
      </diagonal>
    </border>
    <border diagonalUp="1">
      <left/>
      <right style="thin">
        <color indexed="64"/>
      </right>
      <top style="dotted">
        <color indexed="64"/>
      </top>
      <bottom/>
      <diagonal style="thin">
        <color indexed="64"/>
      </diagonal>
    </border>
    <border diagonalUp="1">
      <left style="thin">
        <color indexed="64"/>
      </left>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style="thin">
        <color indexed="64"/>
      </right>
      <top/>
      <bottom style="dotted">
        <color indexed="64"/>
      </bottom>
      <diagonal style="thin">
        <color indexed="64"/>
      </diagonal>
    </border>
  </borders>
  <cellStyleXfs count="32">
    <xf numFmtId="0" fontId="0" fillId="0" borderId="0">
      <alignment vertical="center"/>
    </xf>
    <xf numFmtId="0" fontId="29" fillId="0" borderId="82">
      <alignment horizontal="left" vertical="center"/>
    </xf>
    <xf numFmtId="9" fontId="2" fillId="0" borderId="0" applyFont="0" applyFill="0" applyBorder="0" applyAlignment="0" applyProtection="0">
      <alignment vertical="center"/>
    </xf>
    <xf numFmtId="0" fontId="28"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38" fontId="2" fillId="0" borderId="0" applyFont="0" applyFill="0" applyBorder="0" applyAlignment="0" applyProtection="0"/>
    <xf numFmtId="38"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7" fillId="0" borderId="0"/>
    <xf numFmtId="0" fontId="7" fillId="0" borderId="0"/>
    <xf numFmtId="0" fontId="32" fillId="0" borderId="0">
      <alignment vertical="center"/>
    </xf>
    <xf numFmtId="0" fontId="31" fillId="0" borderId="0">
      <alignment vertical="center"/>
    </xf>
    <xf numFmtId="0" fontId="2" fillId="0" borderId="0"/>
    <xf numFmtId="0" fontId="2" fillId="0" borderId="0"/>
    <xf numFmtId="0" fontId="2" fillId="0" borderId="0">
      <alignment vertical="center"/>
    </xf>
    <xf numFmtId="0" fontId="2" fillId="0" borderId="0">
      <alignment vertical="center"/>
    </xf>
    <xf numFmtId="0" fontId="31" fillId="0" borderId="0">
      <alignment vertical="center"/>
    </xf>
    <xf numFmtId="0" fontId="32" fillId="0" borderId="0"/>
    <xf numFmtId="0" fontId="32" fillId="0" borderId="0"/>
    <xf numFmtId="0" fontId="2" fillId="0" borderId="0">
      <alignment vertical="center"/>
    </xf>
    <xf numFmtId="9" fontId="25" fillId="0" borderId="0" applyFont="0" applyFill="0" applyBorder="0" applyAlignment="0" applyProtection="0">
      <alignment vertical="center"/>
    </xf>
    <xf numFmtId="38" fontId="2" fillId="0" borderId="0" applyFont="0" applyFill="0" applyBorder="0" applyAlignment="0" applyProtection="0"/>
    <xf numFmtId="0" fontId="31" fillId="0" borderId="0">
      <alignment vertical="center"/>
    </xf>
    <xf numFmtId="9" fontId="25" fillId="0" borderId="0" applyFont="0" applyFill="0" applyBorder="0" applyAlignment="0" applyProtection="0">
      <alignment vertical="center"/>
    </xf>
    <xf numFmtId="0" fontId="31" fillId="0" borderId="0">
      <alignment vertical="center"/>
    </xf>
    <xf numFmtId="0" fontId="1" fillId="0" borderId="0">
      <alignment vertical="center"/>
    </xf>
    <xf numFmtId="9" fontId="31" fillId="0" borderId="0" applyFont="0" applyFill="0" applyBorder="0" applyAlignment="0" applyProtection="0">
      <alignment vertical="center"/>
    </xf>
    <xf numFmtId="0" fontId="67" fillId="0" borderId="0" applyNumberFormat="0" applyFill="0" applyBorder="0" applyAlignment="0" applyProtection="0">
      <alignment vertical="center"/>
    </xf>
    <xf numFmtId="0" fontId="68" fillId="0" borderId="0"/>
    <xf numFmtId="38" fontId="31" fillId="0" borderId="0" applyFont="0" applyFill="0" applyBorder="0" applyAlignment="0" applyProtection="0">
      <alignment vertical="center"/>
    </xf>
  </cellStyleXfs>
  <cellXfs count="1277">
    <xf numFmtId="0" fontId="0" fillId="0" borderId="0" xfId="0">
      <alignment vertical="center"/>
    </xf>
    <xf numFmtId="0" fontId="7" fillId="2" borderId="6" xfId="10" applyFill="1" applyBorder="1" applyAlignment="1">
      <alignment vertical="center"/>
    </xf>
    <xf numFmtId="0" fontId="23" fillId="2" borderId="6" xfId="10" applyNumberFormat="1" applyFont="1" applyFill="1" applyBorder="1" applyAlignment="1" applyProtection="1">
      <alignment horizontal="center" vertical="center" wrapText="1"/>
    </xf>
    <xf numFmtId="0" fontId="23" fillId="2" borderId="6" xfId="10" applyNumberFormat="1" applyFont="1" applyFill="1" applyBorder="1" applyAlignment="1" applyProtection="1">
      <alignment vertical="center" wrapText="1"/>
    </xf>
    <xf numFmtId="0" fontId="7" fillId="0" borderId="0" xfId="10" applyAlignment="1">
      <alignment vertical="center"/>
    </xf>
    <xf numFmtId="0" fontId="7" fillId="3" borderId="6" xfId="10" quotePrefix="1" applyNumberFormat="1" applyFill="1" applyBorder="1" applyAlignment="1">
      <alignment vertical="center"/>
    </xf>
    <xf numFmtId="0" fontId="23" fillId="4" borderId="6" xfId="10" applyNumberFormat="1" applyFont="1" applyFill="1" applyBorder="1" applyAlignment="1" applyProtection="1">
      <alignment horizontal="left" vertical="center" wrapText="1"/>
    </xf>
    <xf numFmtId="0" fontId="23" fillId="4" borderId="6" xfId="10" applyNumberFormat="1" applyFont="1" applyFill="1" applyBorder="1" applyAlignment="1" applyProtection="1">
      <alignment vertical="center" wrapText="1"/>
    </xf>
    <xf numFmtId="0" fontId="26" fillId="5" borderId="13" xfId="13" applyFont="1" applyFill="1" applyBorder="1">
      <alignment vertical="center"/>
    </xf>
    <xf numFmtId="0" fontId="7" fillId="5" borderId="13" xfId="10" applyFill="1" applyBorder="1" applyAlignment="1">
      <alignment vertical="center"/>
    </xf>
    <xf numFmtId="0" fontId="23" fillId="4" borderId="6" xfId="10" applyNumberFormat="1" applyFont="1" applyFill="1" applyBorder="1" applyAlignment="1" applyProtection="1">
      <alignment horizontal="center" vertical="center" wrapText="1"/>
    </xf>
    <xf numFmtId="0" fontId="6" fillId="0" borderId="0" xfId="14" applyFont="1" applyAlignment="1" applyProtection="1">
      <alignment horizontal="center" vertical="center"/>
    </xf>
    <xf numFmtId="0" fontId="6" fillId="0" borderId="0" xfId="14" applyFont="1" applyAlignment="1" applyProtection="1">
      <alignment horizontal="left" vertical="center" shrinkToFit="1"/>
    </xf>
    <xf numFmtId="0" fontId="6" fillId="0" borderId="0" xfId="14" applyFont="1" applyAlignment="1" applyProtection="1">
      <alignment vertical="center"/>
    </xf>
    <xf numFmtId="0" fontId="12" fillId="0" borderId="0" xfId="14" applyFont="1" applyAlignment="1" applyProtection="1">
      <alignment horizontal="center" vertical="center"/>
    </xf>
    <xf numFmtId="0" fontId="12" fillId="0" borderId="0" xfId="14" applyFont="1" applyAlignment="1" applyProtection="1">
      <alignment vertical="center"/>
    </xf>
    <xf numFmtId="0" fontId="6" fillId="0" borderId="0" xfId="14" quotePrefix="1" applyFont="1" applyAlignment="1" applyProtection="1">
      <alignment horizontal="center" vertical="center"/>
    </xf>
    <xf numFmtId="0" fontId="2" fillId="0" borderId="0" xfId="14" applyAlignment="1">
      <alignment vertical="center"/>
    </xf>
    <xf numFmtId="0" fontId="6" fillId="0" borderId="0" xfId="14" applyFont="1" applyAlignment="1" applyProtection="1">
      <alignment horizontal="left" vertical="center"/>
    </xf>
    <xf numFmtId="181" fontId="6" fillId="0" borderId="6" xfId="14" applyNumberFormat="1" applyFont="1" applyBorder="1" applyAlignment="1" applyProtection="1">
      <alignment horizontal="center" vertical="center"/>
    </xf>
    <xf numFmtId="0" fontId="28" fillId="0" borderId="5" xfId="3" applyBorder="1" applyAlignment="1" applyProtection="1">
      <alignment vertical="center"/>
    </xf>
    <xf numFmtId="0" fontId="6" fillId="0" borderId="16" xfId="14" applyFont="1" applyBorder="1" applyAlignment="1" applyProtection="1">
      <alignment vertical="center"/>
    </xf>
    <xf numFmtId="0" fontId="6" fillId="0" borderId="17" xfId="14" applyFont="1" applyBorder="1" applyAlignment="1" applyProtection="1">
      <alignment vertical="center"/>
    </xf>
    <xf numFmtId="183" fontId="6" fillId="0" borderId="0" xfId="14" quotePrefix="1" applyNumberFormat="1" applyFont="1" applyAlignment="1" applyProtection="1">
      <alignment horizontal="center" vertical="center"/>
    </xf>
    <xf numFmtId="181" fontId="6" fillId="0" borderId="5" xfId="14" applyNumberFormat="1" applyFont="1" applyBorder="1" applyAlignment="1" applyProtection="1">
      <alignment horizontal="center" vertical="center"/>
    </xf>
    <xf numFmtId="0" fontId="38" fillId="0" borderId="0" xfId="0" applyFont="1">
      <alignment vertical="center"/>
    </xf>
    <xf numFmtId="0" fontId="38" fillId="0" borderId="0" xfId="0" quotePrefix="1" applyNumberFormat="1" applyFont="1">
      <alignment vertical="center"/>
    </xf>
    <xf numFmtId="0" fontId="38" fillId="0" borderId="0" xfId="0" quotePrefix="1" applyFont="1">
      <alignment vertical="center"/>
    </xf>
    <xf numFmtId="0" fontId="14" fillId="12" borderId="0" xfId="14" applyFont="1" applyFill="1" applyAlignment="1" applyProtection="1"/>
    <xf numFmtId="0" fontId="14" fillId="0" borderId="0" xfId="14" applyFont="1" applyProtection="1"/>
    <xf numFmtId="0" fontId="14" fillId="13" borderId="6" xfId="14" applyFont="1" applyFill="1" applyBorder="1" applyAlignment="1" applyProtection="1">
      <alignment horizontal="center" vertical="center" wrapText="1"/>
      <protection locked="0"/>
    </xf>
    <xf numFmtId="0" fontId="14" fillId="14" borderId="6" xfId="14" applyFont="1" applyFill="1" applyBorder="1" applyAlignment="1" applyProtection="1">
      <alignment horizontal="center" vertical="center" wrapText="1"/>
      <protection locked="0"/>
    </xf>
    <xf numFmtId="0" fontId="14" fillId="8" borderId="6" xfId="14" applyFont="1" applyFill="1" applyBorder="1" applyAlignment="1" applyProtection="1">
      <alignment horizontal="center" vertical="center" wrapText="1"/>
      <protection locked="0"/>
    </xf>
    <xf numFmtId="0" fontId="14" fillId="15" borderId="6" xfId="14" applyFont="1" applyFill="1" applyBorder="1" applyAlignment="1" applyProtection="1">
      <alignment horizontal="center" vertical="center" wrapText="1"/>
      <protection locked="0"/>
    </xf>
    <xf numFmtId="0" fontId="11" fillId="13" borderId="45" xfId="0" applyFont="1" applyFill="1" applyBorder="1" applyAlignment="1" applyProtection="1">
      <alignment wrapText="1"/>
      <protection locked="0"/>
    </xf>
    <xf numFmtId="0" fontId="11" fillId="13" borderId="46" xfId="0" applyFont="1" applyFill="1" applyBorder="1" applyAlignment="1" applyProtection="1">
      <alignment horizontal="justify" vertical="center" wrapText="1"/>
      <protection locked="0"/>
    </xf>
    <xf numFmtId="0" fontId="11" fillId="0" borderId="0" xfId="0" applyFont="1" applyProtection="1">
      <alignment vertical="center"/>
    </xf>
    <xf numFmtId="0" fontId="6" fillId="13" borderId="6" xfId="9" applyFont="1" applyFill="1" applyBorder="1" applyAlignment="1" applyProtection="1">
      <alignment vertical="center" wrapText="1"/>
      <protection locked="0"/>
    </xf>
    <xf numFmtId="0" fontId="6" fillId="13" borderId="6" xfId="9" applyNumberFormat="1" applyFont="1" applyFill="1" applyBorder="1" applyAlignment="1" applyProtection="1">
      <alignment vertical="center" wrapText="1"/>
      <protection locked="0"/>
    </xf>
    <xf numFmtId="0" fontId="11" fillId="13" borderId="57" xfId="0" applyFont="1" applyFill="1" applyBorder="1" applyProtection="1">
      <alignment vertical="center"/>
      <protection locked="0"/>
    </xf>
    <xf numFmtId="0" fontId="6" fillId="13" borderId="6" xfId="14" applyFont="1" applyFill="1" applyBorder="1" applyAlignment="1" applyProtection="1">
      <alignment vertical="center"/>
    </xf>
    <xf numFmtId="0" fontId="6" fillId="8" borderId="6" xfId="14" applyFont="1" applyFill="1" applyBorder="1" applyAlignment="1" applyProtection="1">
      <alignment vertical="center"/>
    </xf>
    <xf numFmtId="0" fontId="6" fillId="0" borderId="0" xfId="14" applyFont="1" applyFill="1" applyBorder="1" applyAlignment="1" applyProtection="1">
      <alignment vertical="center"/>
    </xf>
    <xf numFmtId="0" fontId="6" fillId="9" borderId="6" xfId="14" applyFont="1" applyFill="1" applyBorder="1" applyAlignment="1" applyProtection="1">
      <alignment vertical="center"/>
    </xf>
    <xf numFmtId="0" fontId="11" fillId="13" borderId="85" xfId="0" applyFont="1" applyFill="1" applyBorder="1" applyAlignment="1" applyProtection="1">
      <alignment wrapText="1"/>
      <protection locked="0"/>
    </xf>
    <xf numFmtId="0" fontId="6" fillId="13" borderId="6" xfId="9" applyFont="1" applyFill="1" applyBorder="1" applyAlignment="1" applyProtection="1">
      <alignment vertical="center" shrinkToFit="1"/>
      <protection locked="0"/>
    </xf>
    <xf numFmtId="0" fontId="6" fillId="13" borderId="6" xfId="9" applyNumberFormat="1" applyFont="1" applyFill="1" applyBorder="1" applyAlignment="1" applyProtection="1">
      <alignment vertical="center" shrinkToFit="1"/>
      <protection locked="0"/>
    </xf>
    <xf numFmtId="184" fontId="14" fillId="13" borderId="6" xfId="14" applyNumberFormat="1" applyFont="1" applyFill="1" applyBorder="1" applyAlignment="1" applyProtection="1">
      <alignment horizontal="center" vertical="center" shrinkToFit="1"/>
      <protection locked="0"/>
    </xf>
    <xf numFmtId="184" fontId="14" fillId="14" borderId="6" xfId="14" applyNumberFormat="1" applyFont="1" applyFill="1" applyBorder="1" applyAlignment="1" applyProtection="1">
      <alignment horizontal="center" vertical="center" shrinkToFit="1"/>
      <protection locked="0"/>
    </xf>
    <xf numFmtId="0" fontId="6" fillId="0" borderId="0" xfId="0" applyFont="1" applyAlignment="1" applyProtection="1">
      <alignment horizontal="left" vertical="center"/>
    </xf>
    <xf numFmtId="0" fontId="14" fillId="0" borderId="12" xfId="0" applyFont="1" applyFill="1" applyBorder="1" applyAlignment="1" applyProtection="1">
      <alignment horizontal="center" vertical="center"/>
    </xf>
    <xf numFmtId="0" fontId="6" fillId="0" borderId="0" xfId="0" applyFont="1" applyProtection="1">
      <alignment vertical="center"/>
    </xf>
    <xf numFmtId="0" fontId="14" fillId="0" borderId="0" xfId="24" applyFont="1" applyFill="1" applyAlignment="1" applyProtection="1"/>
    <xf numFmtId="0" fontId="6" fillId="13" borderId="86" xfId="9" applyFont="1" applyFill="1" applyBorder="1" applyAlignment="1" applyProtection="1">
      <alignment vertical="center" wrapText="1"/>
      <protection locked="0"/>
    </xf>
    <xf numFmtId="0" fontId="6" fillId="13" borderId="86" xfId="9" applyNumberFormat="1" applyFont="1" applyFill="1" applyBorder="1" applyAlignment="1" applyProtection="1">
      <alignment vertical="center" wrapText="1"/>
      <protection locked="0"/>
    </xf>
    <xf numFmtId="180" fontId="8" fillId="8" borderId="6" xfId="9" applyNumberFormat="1" applyFont="1" applyFill="1" applyBorder="1" applyAlignment="1" applyProtection="1">
      <alignment vertical="center" wrapText="1" shrinkToFit="1"/>
      <protection locked="0"/>
    </xf>
    <xf numFmtId="38" fontId="6" fillId="13" borderId="100" xfId="6" applyFont="1" applyFill="1" applyBorder="1" applyAlignment="1" applyProtection="1">
      <alignment vertical="center" shrinkToFit="1"/>
      <protection locked="0"/>
    </xf>
    <xf numFmtId="0" fontId="11" fillId="13" borderId="92" xfId="0" applyFont="1" applyFill="1" applyBorder="1" applyAlignment="1" applyProtection="1">
      <alignment vertical="center" wrapText="1"/>
      <protection locked="0"/>
    </xf>
    <xf numFmtId="38" fontId="6" fillId="13" borderId="126" xfId="6" applyFont="1" applyFill="1" applyBorder="1" applyAlignment="1" applyProtection="1">
      <alignment vertical="center" shrinkToFit="1"/>
      <protection locked="0"/>
    </xf>
    <xf numFmtId="0" fontId="11" fillId="13" borderId="127" xfId="0" applyFont="1" applyFill="1" applyBorder="1" applyAlignment="1" applyProtection="1">
      <alignment vertical="center" wrapText="1"/>
      <protection locked="0"/>
    </xf>
    <xf numFmtId="0" fontId="11" fillId="13" borderId="94" xfId="0" applyFont="1" applyFill="1" applyBorder="1" applyAlignment="1" applyProtection="1">
      <alignment wrapText="1"/>
      <protection locked="0"/>
    </xf>
    <xf numFmtId="0" fontId="11" fillId="13" borderId="131" xfId="0" applyFont="1" applyFill="1" applyBorder="1" applyAlignment="1" applyProtection="1">
      <alignment wrapText="1"/>
      <protection locked="0"/>
    </xf>
    <xf numFmtId="0" fontId="11" fillId="13" borderId="132" xfId="0" applyFont="1" applyFill="1" applyBorder="1" applyAlignment="1" applyProtection="1">
      <alignment wrapText="1"/>
      <protection locked="0"/>
    </xf>
    <xf numFmtId="38" fontId="6" fillId="13" borderId="143" xfId="6" applyFont="1" applyFill="1" applyBorder="1" applyAlignment="1" applyProtection="1">
      <alignment vertical="center" shrinkToFit="1"/>
      <protection locked="0"/>
    </xf>
    <xf numFmtId="0" fontId="11" fillId="13" borderId="144" xfId="0" applyFont="1" applyFill="1" applyBorder="1" applyAlignment="1" applyProtection="1">
      <alignment vertical="center" wrapText="1"/>
      <protection locked="0"/>
    </xf>
    <xf numFmtId="0" fontId="11" fillId="13" borderId="145" xfId="0" applyFont="1" applyFill="1" applyBorder="1" applyAlignment="1" applyProtection="1">
      <alignment wrapText="1"/>
      <protection locked="0"/>
    </xf>
    <xf numFmtId="0" fontId="38" fillId="19" borderId="0" xfId="0" applyFont="1" applyFill="1">
      <alignment vertical="center"/>
    </xf>
    <xf numFmtId="0" fontId="6" fillId="13" borderId="136" xfId="9" applyFont="1" applyFill="1" applyBorder="1" applyAlignment="1" applyProtection="1">
      <alignment vertical="center" wrapText="1"/>
      <protection locked="0"/>
    </xf>
    <xf numFmtId="0" fontId="6" fillId="13" borderId="136" xfId="9" applyFont="1" applyFill="1" applyBorder="1" applyAlignment="1" applyProtection="1">
      <alignment vertical="center" shrinkToFit="1"/>
      <protection locked="0"/>
    </xf>
    <xf numFmtId="0" fontId="6" fillId="8" borderId="136" xfId="9" applyFont="1" applyFill="1" applyBorder="1" applyAlignment="1" applyProtection="1">
      <alignment horizontal="center" vertical="center" wrapText="1"/>
      <protection locked="0"/>
    </xf>
    <xf numFmtId="0" fontId="6" fillId="8" borderId="136" xfId="9" applyNumberFormat="1" applyFont="1" applyFill="1" applyBorder="1" applyAlignment="1" applyProtection="1">
      <alignment horizontal="center" vertical="center" wrapText="1"/>
      <protection locked="0"/>
    </xf>
    <xf numFmtId="0" fontId="14" fillId="0" borderId="11" xfId="0" applyFont="1" applyFill="1" applyBorder="1" applyAlignment="1" applyProtection="1">
      <alignment horizontal="center" vertical="center"/>
    </xf>
    <xf numFmtId="0" fontId="14" fillId="0" borderId="153" xfId="0" applyFont="1" applyFill="1" applyBorder="1" applyAlignment="1" applyProtection="1">
      <alignment horizontal="center" vertical="center"/>
    </xf>
    <xf numFmtId="0" fontId="33" fillId="8" borderId="136" xfId="0" applyFont="1" applyFill="1" applyBorder="1" applyAlignment="1">
      <alignment vertical="center" wrapText="1"/>
    </xf>
    <xf numFmtId="0" fontId="38" fillId="20" borderId="0" xfId="0" applyFont="1" applyFill="1">
      <alignment vertical="center"/>
    </xf>
    <xf numFmtId="3" fontId="6" fillId="0" borderId="0" xfId="13" applyNumberFormat="1" applyFont="1" applyFill="1" applyBorder="1" applyAlignment="1" applyProtection="1">
      <alignment horizontal="left" vertical="center" shrinkToFit="1"/>
    </xf>
    <xf numFmtId="180" fontId="8" fillId="8" borderId="136" xfId="9" applyNumberFormat="1" applyFont="1" applyFill="1" applyBorder="1" applyAlignment="1" applyProtection="1">
      <alignment vertical="center" wrapText="1" shrinkToFit="1"/>
      <protection locked="0"/>
    </xf>
    <xf numFmtId="38" fontId="6" fillId="13" borderId="38" xfId="31" applyFont="1" applyFill="1" applyBorder="1" applyAlignment="1" applyProtection="1">
      <alignment vertical="center" shrinkToFit="1"/>
      <protection locked="0"/>
    </xf>
    <xf numFmtId="38" fontId="6" fillId="13" borderId="124" xfId="31" applyFont="1" applyFill="1" applyBorder="1" applyAlignment="1" applyProtection="1">
      <alignment vertical="center" shrinkToFit="1"/>
      <protection locked="0"/>
    </xf>
    <xf numFmtId="38" fontId="6" fillId="13" borderId="125" xfId="31" applyFont="1" applyFill="1" applyBorder="1" applyAlignment="1" applyProtection="1">
      <alignment vertical="center" shrinkToFit="1"/>
      <protection locked="0"/>
    </xf>
    <xf numFmtId="38" fontId="6" fillId="13" borderId="142" xfId="31" applyFont="1" applyFill="1" applyBorder="1" applyAlignment="1" applyProtection="1">
      <alignment vertical="center" shrinkToFit="1"/>
      <protection locked="0"/>
    </xf>
    <xf numFmtId="191" fontId="11" fillId="13" borderId="48" xfId="9" applyNumberFormat="1" applyFont="1" applyFill="1" applyBorder="1" applyAlignment="1" applyProtection="1">
      <alignment horizontal="right" vertical="center" wrapText="1" shrinkToFit="1"/>
      <protection locked="0"/>
    </xf>
    <xf numFmtId="177" fontId="11" fillId="8" borderId="23" xfId="0" applyNumberFormat="1" applyFont="1" applyFill="1" applyBorder="1" applyAlignment="1" applyProtection="1">
      <alignment horizontal="center" vertical="center"/>
      <protection locked="0"/>
    </xf>
    <xf numFmtId="177" fontId="11" fillId="8" borderId="152" xfId="0" applyNumberFormat="1" applyFont="1" applyFill="1" applyBorder="1" applyAlignment="1" applyProtection="1">
      <alignment horizontal="center" vertical="center"/>
      <protection locked="0"/>
    </xf>
    <xf numFmtId="187" fontId="11" fillId="13" borderId="42" xfId="0" applyNumberFormat="1" applyFont="1" applyFill="1" applyBorder="1" applyAlignment="1" applyProtection="1">
      <alignment horizontal="center" vertical="center"/>
      <protection locked="0"/>
    </xf>
    <xf numFmtId="185" fontId="11" fillId="13" borderId="36" xfId="0" applyNumberFormat="1" applyFont="1" applyFill="1" applyBorder="1" applyAlignment="1" applyProtection="1">
      <alignment horizontal="center" vertical="center"/>
      <protection locked="0"/>
    </xf>
    <xf numFmtId="189" fontId="11" fillId="13" borderId="66" xfId="31" applyNumberFormat="1" applyFont="1" applyFill="1" applyBorder="1" applyAlignment="1" applyProtection="1">
      <alignment vertical="center"/>
      <protection locked="0"/>
    </xf>
    <xf numFmtId="185" fontId="11" fillId="13" borderId="44" xfId="0" applyNumberFormat="1" applyFont="1" applyFill="1" applyBorder="1" applyAlignment="1" applyProtection="1">
      <alignment horizontal="center" vertical="center"/>
      <protection locked="0"/>
    </xf>
    <xf numFmtId="0" fontId="62" fillId="13" borderId="136" xfId="30" applyFont="1" applyFill="1" applyBorder="1" applyAlignment="1">
      <alignment horizontal="left" vertical="center" wrapText="1"/>
    </xf>
    <xf numFmtId="0" fontId="11" fillId="8" borderId="136" xfId="0" applyFont="1" applyFill="1" applyBorder="1" applyAlignment="1">
      <alignment horizontal="center" vertical="center" wrapText="1"/>
    </xf>
    <xf numFmtId="38" fontId="6" fillId="13" borderId="38" xfId="6" applyFont="1" applyFill="1" applyBorder="1" applyAlignment="1" applyProtection="1">
      <alignment horizontal="center" vertical="center" wrapText="1"/>
      <protection locked="0"/>
    </xf>
    <xf numFmtId="0" fontId="39" fillId="0" borderId="0" xfId="0" applyFont="1">
      <alignment vertical="center"/>
    </xf>
    <xf numFmtId="0" fontId="39" fillId="0" borderId="0" xfId="0" applyFont="1" applyAlignment="1">
      <alignment vertical="center" wrapText="1"/>
    </xf>
    <xf numFmtId="0" fontId="39" fillId="0" borderId="136" xfId="0" applyFont="1" applyBorder="1" applyAlignment="1">
      <alignment vertical="center" wrapText="1"/>
    </xf>
    <xf numFmtId="0" fontId="14" fillId="0" borderId="189" xfId="0" applyFont="1" applyFill="1" applyBorder="1" applyAlignment="1" applyProtection="1">
      <alignment horizontal="center" vertical="center" wrapText="1"/>
      <protection locked="0"/>
    </xf>
    <xf numFmtId="0" fontId="9" fillId="0" borderId="136" xfId="0" applyFont="1" applyFill="1" applyBorder="1" applyAlignment="1">
      <alignment horizontal="center" vertical="center" wrapText="1"/>
    </xf>
    <xf numFmtId="0" fontId="22" fillId="0" borderId="136" xfId="0" applyFont="1" applyFill="1" applyBorder="1" applyAlignment="1">
      <alignment horizontal="center" vertical="center" wrapText="1"/>
    </xf>
    <xf numFmtId="177" fontId="11" fillId="8" borderId="136" xfId="0" applyNumberFormat="1" applyFont="1" applyFill="1" applyBorder="1" applyAlignment="1" applyProtection="1">
      <alignment horizontal="center" vertical="center" wrapText="1"/>
      <protection locked="0"/>
    </xf>
    <xf numFmtId="0" fontId="11" fillId="13" borderId="136" xfId="0" applyFont="1" applyFill="1" applyBorder="1" applyAlignment="1" applyProtection="1">
      <alignment vertical="center" wrapText="1"/>
      <protection locked="0"/>
    </xf>
    <xf numFmtId="194" fontId="14" fillId="9" borderId="136" xfId="0" applyNumberFormat="1" applyFont="1" applyFill="1" applyBorder="1" applyAlignment="1" applyProtection="1">
      <alignment vertical="center" wrapText="1"/>
    </xf>
    <xf numFmtId="194" fontId="14" fillId="9" borderId="136" xfId="0" applyNumberFormat="1" applyFont="1" applyFill="1" applyBorder="1" applyAlignment="1" applyProtection="1">
      <alignment vertical="center" wrapText="1"/>
      <protection locked="0"/>
    </xf>
    <xf numFmtId="190" fontId="14" fillId="9" borderId="136" xfId="28" applyNumberFormat="1" applyFont="1" applyFill="1" applyBorder="1" applyAlignment="1" applyProtection="1">
      <alignment vertical="center" wrapText="1"/>
      <protection locked="0"/>
    </xf>
    <xf numFmtId="0" fontId="14" fillId="13" borderId="136" xfId="0" applyFont="1" applyFill="1" applyBorder="1" applyAlignment="1" applyProtection="1">
      <alignment vertical="center" wrapText="1"/>
      <protection locked="0"/>
    </xf>
    <xf numFmtId="0" fontId="14" fillId="9" borderId="136" xfId="0" applyFont="1" applyFill="1" applyBorder="1" applyAlignment="1" applyProtection="1">
      <alignment vertical="top" wrapText="1"/>
      <protection locked="0"/>
    </xf>
    <xf numFmtId="193" fontId="14" fillId="9" borderId="136" xfId="0" applyNumberFormat="1" applyFont="1" applyFill="1" applyBorder="1" applyAlignment="1" applyProtection="1">
      <alignment vertical="center" wrapText="1"/>
      <protection locked="0"/>
    </xf>
    <xf numFmtId="193" fontId="14" fillId="13" borderId="136" xfId="0" applyNumberFormat="1" applyFont="1" applyFill="1" applyBorder="1" applyAlignment="1" applyProtection="1">
      <alignment vertical="center" wrapText="1"/>
      <protection locked="0"/>
    </xf>
    <xf numFmtId="38" fontId="14" fillId="13" borderId="136" xfId="6" applyFont="1" applyFill="1" applyBorder="1" applyAlignment="1">
      <alignment vertical="center" wrapText="1"/>
    </xf>
    <xf numFmtId="38" fontId="14" fillId="9" borderId="136" xfId="6" applyFont="1" applyFill="1" applyBorder="1" applyAlignment="1">
      <alignment vertical="center" wrapText="1"/>
    </xf>
    <xf numFmtId="0" fontId="6" fillId="13" borderId="136" xfId="0" applyFont="1" applyFill="1" applyBorder="1" applyAlignment="1">
      <alignment vertical="center" wrapText="1"/>
    </xf>
    <xf numFmtId="0" fontId="20" fillId="13" borderId="136" xfId="0" applyFont="1" applyFill="1" applyBorder="1" applyAlignment="1" applyProtection="1">
      <alignment vertical="top" wrapText="1"/>
      <protection locked="0"/>
    </xf>
    <xf numFmtId="0" fontId="70" fillId="13" borderId="136" xfId="0" applyFont="1" applyFill="1" applyBorder="1" applyAlignment="1">
      <alignment vertical="center" wrapText="1"/>
    </xf>
    <xf numFmtId="0" fontId="6" fillId="13" borderId="136" xfId="9" applyNumberFormat="1" applyFont="1" applyFill="1" applyBorder="1" applyAlignment="1" applyProtection="1">
      <alignment vertical="center" wrapText="1"/>
      <protection locked="0"/>
    </xf>
    <xf numFmtId="0" fontId="14" fillId="13" borderId="136" xfId="12" applyFont="1" applyFill="1" applyBorder="1" applyAlignment="1" applyProtection="1">
      <alignment vertical="center" wrapText="1" shrinkToFit="1"/>
      <protection locked="0"/>
    </xf>
    <xf numFmtId="188" fontId="6" fillId="13" borderId="136" xfId="13" applyNumberFormat="1" applyFont="1" applyFill="1" applyBorder="1" applyAlignment="1" applyProtection="1">
      <alignment vertical="center" wrapText="1"/>
    </xf>
    <xf numFmtId="179" fontId="6" fillId="13" borderId="136" xfId="0" applyNumberFormat="1" applyFont="1" applyFill="1" applyBorder="1" applyAlignment="1">
      <alignment vertical="top" wrapText="1"/>
    </xf>
    <xf numFmtId="0" fontId="6" fillId="13" borderId="136" xfId="0" applyFont="1" applyFill="1" applyBorder="1" applyAlignment="1" applyProtection="1">
      <alignment vertical="top" wrapText="1"/>
      <protection locked="0"/>
    </xf>
    <xf numFmtId="0" fontId="6" fillId="13" borderId="136" xfId="0" applyFont="1" applyFill="1" applyBorder="1" applyAlignment="1" applyProtection="1">
      <alignment horizontal="left" vertical="center" wrapText="1"/>
    </xf>
    <xf numFmtId="191" fontId="11" fillId="13" borderId="136" xfId="9" applyNumberFormat="1" applyFont="1" applyFill="1" applyBorder="1" applyAlignment="1" applyProtection="1">
      <alignment horizontal="right" vertical="center" wrapText="1" shrinkToFit="1"/>
      <protection locked="0"/>
    </xf>
    <xf numFmtId="0" fontId="9" fillId="7" borderId="136" xfId="0" applyFont="1" applyFill="1" applyBorder="1" applyAlignment="1">
      <alignment horizontal="center" vertical="center" wrapText="1"/>
    </xf>
    <xf numFmtId="0" fontId="35" fillId="0" borderId="136" xfId="0" applyFont="1" applyBorder="1" applyAlignment="1">
      <alignment horizontal="center" vertical="center" wrapText="1"/>
    </xf>
    <xf numFmtId="0" fontId="35" fillId="0" borderId="0" xfId="0" applyFont="1" applyAlignment="1">
      <alignment horizontal="center" vertical="center" wrapText="1"/>
    </xf>
    <xf numFmtId="0" fontId="9" fillId="0" borderId="136" xfId="0" applyFont="1" applyFill="1" applyBorder="1" applyAlignment="1" applyProtection="1">
      <alignment horizontal="center" vertical="center" wrapText="1"/>
      <protection locked="0"/>
    </xf>
    <xf numFmtId="178" fontId="9" fillId="0" borderId="136" xfId="0" applyNumberFormat="1" applyFont="1" applyFill="1" applyBorder="1" applyAlignment="1">
      <alignment horizontal="center" vertical="center" wrapText="1"/>
    </xf>
    <xf numFmtId="0" fontId="9" fillId="12" borderId="136" xfId="0" applyFont="1" applyFill="1" applyBorder="1" applyAlignment="1">
      <alignment horizontal="center" vertical="center" wrapText="1"/>
    </xf>
    <xf numFmtId="38" fontId="9" fillId="12" borderId="136" xfId="0" applyNumberFormat="1" applyFont="1" applyFill="1" applyBorder="1" applyAlignment="1">
      <alignment horizontal="center" vertical="center" wrapText="1"/>
    </xf>
    <xf numFmtId="0" fontId="9" fillId="0" borderId="136" xfId="0" applyFont="1" applyBorder="1" applyAlignment="1">
      <alignment horizontal="center" vertical="center" wrapText="1"/>
    </xf>
    <xf numFmtId="38" fontId="9" fillId="0" borderId="136" xfId="6" applyFont="1" applyFill="1" applyBorder="1" applyAlignment="1">
      <alignment horizontal="center" vertical="center" wrapText="1"/>
    </xf>
    <xf numFmtId="0" fontId="35" fillId="0" borderId="136" xfId="0" applyFont="1" applyFill="1" applyBorder="1" applyAlignment="1">
      <alignment horizontal="center" vertical="center" wrapText="1"/>
    </xf>
    <xf numFmtId="0" fontId="9" fillId="0" borderId="136" xfId="24" applyFont="1" applyFill="1" applyBorder="1" applyAlignment="1">
      <alignment horizontal="center" vertical="center" wrapText="1"/>
    </xf>
    <xf numFmtId="0" fontId="9" fillId="0" borderId="136" xfId="9" applyFont="1" applyBorder="1" applyAlignment="1">
      <alignment horizontal="center" vertical="center" wrapText="1" shrinkToFit="1"/>
    </xf>
    <xf numFmtId="0" fontId="9" fillId="0" borderId="136" xfId="9" applyFont="1" applyFill="1" applyBorder="1" applyAlignment="1">
      <alignment horizontal="center" vertical="center" wrapText="1" shrinkToFit="1"/>
    </xf>
    <xf numFmtId="0" fontId="35" fillId="0" borderId="0" xfId="0" applyFont="1" applyAlignment="1">
      <alignment vertical="center" wrapText="1"/>
    </xf>
    <xf numFmtId="0" fontId="35" fillId="0" borderId="0" xfId="0" applyFont="1">
      <alignment vertical="center"/>
    </xf>
    <xf numFmtId="0" fontId="9" fillId="0" borderId="0" xfId="9" applyFont="1" applyAlignment="1">
      <alignment vertical="center"/>
    </xf>
    <xf numFmtId="0" fontId="74" fillId="0" borderId="0" xfId="30" applyFont="1" applyAlignment="1">
      <alignment vertical="center" wrapText="1"/>
    </xf>
    <xf numFmtId="0" fontId="9" fillId="0" borderId="136" xfId="12" applyFont="1" applyBorder="1" applyAlignment="1">
      <alignment horizontal="center" vertical="center" wrapText="1"/>
    </xf>
    <xf numFmtId="0" fontId="11" fillId="13" borderId="136" xfId="0" applyFont="1" applyFill="1" applyBorder="1" applyAlignment="1" applyProtection="1">
      <alignment vertical="center" wrapText="1" shrinkToFit="1"/>
      <protection locked="0"/>
    </xf>
    <xf numFmtId="187" fontId="11" fillId="13" borderId="136" xfId="0" applyNumberFormat="1" applyFont="1" applyFill="1" applyBorder="1" applyAlignment="1" applyProtection="1">
      <alignment horizontal="center" vertical="center" wrapText="1"/>
      <protection locked="0"/>
    </xf>
    <xf numFmtId="185" fontId="11" fillId="13" borderId="136" xfId="0" applyNumberFormat="1" applyFont="1" applyFill="1" applyBorder="1" applyAlignment="1" applyProtection="1">
      <alignment horizontal="center" vertical="center" wrapText="1"/>
      <protection locked="0"/>
    </xf>
    <xf numFmtId="177" fontId="11" fillId="13" borderId="136" xfId="0" applyNumberFormat="1" applyFont="1" applyFill="1" applyBorder="1" applyAlignment="1" applyProtection="1">
      <alignment vertical="center" wrapText="1" shrinkToFit="1"/>
      <protection locked="0"/>
    </xf>
    <xf numFmtId="189" fontId="11" fillId="13" borderId="136" xfId="31" applyNumberFormat="1" applyFont="1" applyFill="1" applyBorder="1" applyAlignment="1" applyProtection="1">
      <alignment vertical="center" wrapText="1"/>
      <protection locked="0"/>
    </xf>
    <xf numFmtId="191" fontId="33" fillId="9" borderId="136" xfId="0" applyNumberFormat="1" applyFont="1" applyFill="1" applyBorder="1" applyAlignment="1" applyProtection="1">
      <alignment horizontal="center" vertical="center" wrapText="1"/>
      <protection locked="0"/>
    </xf>
    <xf numFmtId="191" fontId="9" fillId="9" borderId="136" xfId="0" applyNumberFormat="1" applyFont="1" applyFill="1" applyBorder="1" applyAlignment="1" applyProtection="1">
      <alignment horizontal="center" vertical="center" wrapText="1"/>
      <protection locked="0"/>
    </xf>
    <xf numFmtId="193" fontId="6" fillId="9" borderId="136" xfId="0" applyNumberFormat="1" applyFont="1" applyFill="1" applyBorder="1" applyAlignment="1">
      <alignment horizontal="center" vertical="center" wrapText="1"/>
    </xf>
    <xf numFmtId="190" fontId="6" fillId="9" borderId="136" xfId="28" applyNumberFormat="1" applyFont="1" applyFill="1" applyBorder="1" applyAlignment="1">
      <alignment horizontal="center" vertical="center" wrapText="1"/>
    </xf>
    <xf numFmtId="38" fontId="6" fillId="9" borderId="136" xfId="0" applyNumberFormat="1" applyFont="1" applyFill="1" applyBorder="1" applyAlignment="1">
      <alignment horizontal="right" vertical="center" wrapText="1"/>
    </xf>
    <xf numFmtId="38" fontId="6" fillId="9" borderId="136" xfId="6" applyFont="1" applyFill="1" applyBorder="1" applyAlignment="1">
      <alignment horizontal="right" vertical="center" wrapText="1"/>
    </xf>
    <xf numFmtId="38" fontId="6" fillId="9" borderId="136" xfId="0" applyNumberFormat="1" applyFont="1" applyFill="1" applyBorder="1" applyAlignment="1">
      <alignment vertical="center" wrapText="1"/>
    </xf>
    <xf numFmtId="38" fontId="6" fillId="9" borderId="136" xfId="6" applyFont="1" applyFill="1" applyBorder="1" applyAlignment="1">
      <alignment vertical="center" wrapText="1"/>
    </xf>
    <xf numFmtId="0" fontId="41" fillId="13" borderId="136" xfId="0" applyFont="1" applyFill="1" applyBorder="1" applyAlignment="1">
      <alignment vertical="center" wrapText="1"/>
    </xf>
    <xf numFmtId="38" fontId="6" fillId="13" borderId="136" xfId="31" applyFont="1" applyFill="1" applyBorder="1" applyAlignment="1" applyProtection="1">
      <alignment vertical="center" wrapText="1" shrinkToFit="1"/>
      <protection locked="0"/>
    </xf>
    <xf numFmtId="38" fontId="6" fillId="9" borderId="136" xfId="31" applyFont="1" applyFill="1" applyBorder="1" applyAlignment="1">
      <alignment vertical="center" wrapText="1" shrinkToFit="1"/>
    </xf>
    <xf numFmtId="38" fontId="6" fillId="9" borderId="136" xfId="6" applyFont="1" applyFill="1" applyBorder="1" applyAlignment="1">
      <alignment vertical="center" wrapText="1" shrinkToFit="1"/>
    </xf>
    <xf numFmtId="38" fontId="6" fillId="9" borderId="136" xfId="31" applyFont="1" applyFill="1" applyBorder="1" applyAlignment="1">
      <alignment horizontal="right" vertical="center" wrapText="1" shrinkToFit="1"/>
    </xf>
    <xf numFmtId="38" fontId="6" fillId="13" borderId="136" xfId="31" applyFont="1" applyFill="1" applyBorder="1" applyAlignment="1">
      <alignment horizontal="right" vertical="center" wrapText="1" shrinkToFit="1"/>
    </xf>
    <xf numFmtId="38" fontId="6" fillId="13" borderId="136" xfId="6" applyFont="1" applyFill="1" applyBorder="1" applyAlignment="1" applyProtection="1">
      <alignment vertical="center" wrapText="1" shrinkToFit="1"/>
      <protection locked="0"/>
    </xf>
    <xf numFmtId="38" fontId="6" fillId="9" borderId="136" xfId="6" applyFont="1" applyFill="1" applyBorder="1" applyAlignment="1">
      <alignment horizontal="right" vertical="center" wrapText="1" shrinkToFit="1"/>
    </xf>
    <xf numFmtId="38" fontId="6" fillId="9" borderId="136" xfId="6" applyFont="1" applyFill="1" applyBorder="1" applyAlignment="1" applyProtection="1">
      <alignment vertical="center" wrapText="1" shrinkToFit="1"/>
      <protection locked="0"/>
    </xf>
    <xf numFmtId="0" fontId="45" fillId="13" borderId="136" xfId="0" applyFont="1" applyFill="1" applyBorder="1" applyAlignment="1">
      <alignment vertical="center" wrapText="1"/>
    </xf>
    <xf numFmtId="0" fontId="6" fillId="13" borderId="136" xfId="0" applyFont="1" applyFill="1" applyBorder="1" applyAlignment="1">
      <alignment horizontal="center" vertical="center" wrapText="1"/>
    </xf>
    <xf numFmtId="0" fontId="6" fillId="9" borderId="136" xfId="0" applyFont="1" applyFill="1" applyBorder="1" applyAlignment="1">
      <alignment horizontal="center" vertical="center" wrapText="1"/>
    </xf>
    <xf numFmtId="0" fontId="6" fillId="8" borderId="136" xfId="0" applyFont="1" applyFill="1" applyBorder="1" applyAlignment="1">
      <alignment horizontal="center" vertical="center" wrapText="1"/>
    </xf>
    <xf numFmtId="0" fontId="11" fillId="9" borderId="136" xfId="0" applyFont="1" applyFill="1" applyBorder="1" applyAlignment="1">
      <alignment horizontal="center" vertical="center" wrapText="1"/>
    </xf>
    <xf numFmtId="38" fontId="6" fillId="9" borderId="136" xfId="31" applyFont="1" applyFill="1" applyBorder="1" applyAlignment="1" applyProtection="1">
      <alignment vertical="center" wrapText="1" shrinkToFit="1"/>
      <protection locked="0"/>
    </xf>
    <xf numFmtId="38" fontId="6" fillId="13" borderId="136" xfId="31" applyFont="1" applyFill="1" applyBorder="1" applyAlignment="1">
      <alignment horizontal="center" vertical="center" wrapText="1"/>
    </xf>
    <xf numFmtId="38" fontId="11" fillId="9" borderId="136" xfId="31" applyFont="1" applyFill="1" applyBorder="1" applyAlignment="1">
      <alignment horizontal="center" vertical="center" wrapText="1"/>
    </xf>
    <xf numFmtId="0" fontId="6" fillId="13" borderId="136" xfId="9" applyFont="1" applyFill="1" applyBorder="1" applyAlignment="1">
      <alignment vertical="center" wrapText="1" shrinkToFit="1"/>
    </xf>
    <xf numFmtId="189" fontId="14" fillId="13" borderId="136" xfId="31" applyNumberFormat="1" applyFont="1" applyFill="1" applyBorder="1" applyAlignment="1" applyProtection="1">
      <alignment vertical="center" wrapText="1"/>
      <protection locked="0"/>
    </xf>
    <xf numFmtId="0" fontId="6" fillId="13" borderId="136" xfId="9" applyFont="1" applyFill="1" applyBorder="1" applyAlignment="1" applyProtection="1">
      <alignment vertical="center" wrapText="1" shrinkToFit="1"/>
      <protection locked="0"/>
    </xf>
    <xf numFmtId="0" fontId="6" fillId="13" borderId="136" xfId="9" applyNumberFormat="1" applyFont="1" applyFill="1" applyBorder="1" applyAlignment="1" applyProtection="1">
      <alignment vertical="center" wrapText="1" shrinkToFit="1"/>
      <protection locked="0"/>
    </xf>
    <xf numFmtId="191" fontId="33" fillId="13" borderId="136" xfId="12" applyNumberFormat="1" applyFont="1" applyFill="1" applyBorder="1" applyAlignment="1" applyProtection="1">
      <alignment vertical="center" wrapText="1"/>
      <protection locked="0"/>
    </xf>
    <xf numFmtId="188" fontId="6" fillId="8" borderId="136" xfId="13" applyNumberFormat="1" applyFont="1" applyFill="1" applyBorder="1" applyAlignment="1" applyProtection="1">
      <alignment vertical="center" wrapText="1" shrinkToFit="1"/>
    </xf>
    <xf numFmtId="192" fontId="6" fillId="13" borderId="136" xfId="13" applyNumberFormat="1" applyFont="1" applyFill="1" applyBorder="1" applyAlignment="1" applyProtection="1">
      <alignment vertical="center" wrapText="1"/>
    </xf>
    <xf numFmtId="192" fontId="6" fillId="9" borderId="136" xfId="13" applyNumberFormat="1" applyFont="1" applyFill="1" applyBorder="1" applyAlignment="1" applyProtection="1">
      <alignment vertical="center" wrapText="1"/>
    </xf>
    <xf numFmtId="188" fontId="6" fillId="8" borderId="136" xfId="13" applyNumberFormat="1" applyFont="1" applyFill="1" applyBorder="1" applyAlignment="1" applyProtection="1">
      <alignment vertical="center" wrapText="1"/>
      <protection locked="0"/>
    </xf>
    <xf numFmtId="3" fontId="6" fillId="17" borderId="136" xfId="13" applyNumberFormat="1" applyFont="1" applyFill="1" applyBorder="1" applyAlignment="1" applyProtection="1">
      <alignment vertical="center" wrapText="1" shrinkToFit="1"/>
    </xf>
    <xf numFmtId="192" fontId="6" fillId="9" borderId="136" xfId="13" applyNumberFormat="1" applyFont="1" applyFill="1" applyBorder="1" applyAlignment="1" applyProtection="1">
      <alignment vertical="center" wrapText="1"/>
      <protection locked="0"/>
    </xf>
    <xf numFmtId="0" fontId="62" fillId="8" borderId="136" xfId="30" applyFont="1" applyFill="1" applyBorder="1" applyAlignment="1">
      <alignment horizontal="left" vertical="center" wrapText="1"/>
    </xf>
    <xf numFmtId="0" fontId="62" fillId="8" borderId="136" xfId="30" applyFont="1" applyFill="1" applyBorder="1" applyAlignment="1">
      <alignment horizontal="center" vertical="center" wrapText="1"/>
    </xf>
    <xf numFmtId="0" fontId="62" fillId="13" borderId="136" xfId="30" applyFont="1" applyFill="1" applyBorder="1" applyAlignment="1">
      <alignment horizontal="right" vertical="center" wrapText="1"/>
    </xf>
    <xf numFmtId="0" fontId="62" fillId="13" borderId="136" xfId="30" applyFont="1" applyFill="1" applyBorder="1" applyAlignment="1">
      <alignment wrapText="1"/>
    </xf>
    <xf numFmtId="38" fontId="62" fillId="13" borderId="136" xfId="31" applyFont="1" applyFill="1" applyBorder="1" applyAlignment="1">
      <alignment horizontal="right" vertical="center" wrapText="1"/>
    </xf>
    <xf numFmtId="38" fontId="62" fillId="9" borderId="136" xfId="31" applyFont="1" applyFill="1" applyBorder="1" applyAlignment="1">
      <alignment horizontal="right" vertical="center" wrapText="1"/>
    </xf>
    <xf numFmtId="189" fontId="6" fillId="13" borderId="136" xfId="0" applyNumberFormat="1" applyFont="1" applyFill="1" applyBorder="1" applyAlignment="1" applyProtection="1">
      <alignment horizontal="left" vertical="center" wrapText="1"/>
    </xf>
    <xf numFmtId="20" fontId="6" fillId="8" borderId="136" xfId="0" applyNumberFormat="1" applyFont="1" applyFill="1" applyBorder="1" applyAlignment="1" applyProtection="1">
      <alignment horizontal="center" vertical="center" wrapText="1"/>
    </xf>
    <xf numFmtId="0" fontId="6" fillId="13" borderId="136" xfId="0" applyFont="1" applyFill="1" applyBorder="1" applyAlignment="1" applyProtection="1">
      <alignment horizontal="center" vertical="center" wrapText="1"/>
    </xf>
    <xf numFmtId="0" fontId="6" fillId="13" borderId="136" xfId="0" applyFont="1" applyFill="1" applyBorder="1" applyAlignment="1" applyProtection="1">
      <alignment horizontal="left" vertical="center" wrapText="1" shrinkToFit="1"/>
    </xf>
    <xf numFmtId="0" fontId="71" fillId="13" borderId="136" xfId="29" applyFont="1" applyFill="1" applyBorder="1" applyAlignment="1" applyProtection="1">
      <alignment horizontal="left" vertical="center" wrapText="1" shrinkToFit="1"/>
    </xf>
    <xf numFmtId="0" fontId="6" fillId="8" borderId="136" xfId="0" applyFont="1" applyFill="1" applyBorder="1" applyAlignment="1" applyProtection="1">
      <alignment horizontal="center" vertical="center" wrapText="1"/>
    </xf>
    <xf numFmtId="0" fontId="39" fillId="21" borderId="136" xfId="0" applyFont="1" applyFill="1" applyBorder="1" applyAlignment="1" applyProtection="1">
      <alignment horizontal="center" vertical="center"/>
    </xf>
    <xf numFmtId="0" fontId="39" fillId="21" borderId="136" xfId="0" applyFont="1" applyFill="1" applyBorder="1" applyAlignment="1" applyProtection="1">
      <alignment horizontal="center" vertical="center" wrapText="1"/>
    </xf>
    <xf numFmtId="0" fontId="41" fillId="21" borderId="136" xfId="0" applyFont="1" applyFill="1" applyBorder="1" applyAlignment="1" applyProtection="1">
      <alignment horizontal="center" vertical="center"/>
    </xf>
    <xf numFmtId="0" fontId="38" fillId="0" borderId="0" xfId="0" applyFont="1" applyProtection="1">
      <alignment vertical="center"/>
    </xf>
    <xf numFmtId="0" fontId="38" fillId="22" borderId="186" xfId="0" applyFont="1" applyFill="1" applyBorder="1" applyAlignment="1" applyProtection="1">
      <alignment horizontal="center" vertical="center"/>
    </xf>
    <xf numFmtId="0" fontId="41" fillId="22" borderId="186" xfId="0" applyFont="1" applyFill="1" applyBorder="1" applyProtection="1">
      <alignment vertical="center"/>
    </xf>
    <xf numFmtId="0" fontId="40" fillId="22" borderId="186" xfId="0" applyFont="1" applyFill="1" applyBorder="1" applyAlignment="1" applyProtection="1">
      <alignment horizontal="center" vertical="center"/>
    </xf>
    <xf numFmtId="0" fontId="41" fillId="22" borderId="118" xfId="0" applyFont="1" applyFill="1" applyBorder="1" applyProtection="1">
      <alignment vertical="center"/>
    </xf>
    <xf numFmtId="49" fontId="38" fillId="0" borderId="118" xfId="0" applyNumberFormat="1" applyFont="1" applyFill="1" applyBorder="1" applyAlignment="1" applyProtection="1">
      <alignment horizontal="center" vertical="center"/>
    </xf>
    <xf numFmtId="0" fontId="41" fillId="0" borderId="186" xfId="0" applyFont="1" applyFill="1" applyBorder="1" applyProtection="1">
      <alignment vertical="center"/>
    </xf>
    <xf numFmtId="0" fontId="40" fillId="0" borderId="186" xfId="0" applyFont="1" applyFill="1" applyBorder="1" applyAlignment="1" applyProtection="1">
      <alignment horizontal="center" vertical="center"/>
    </xf>
    <xf numFmtId="0" fontId="41" fillId="0" borderId="118" xfId="0" applyFont="1" applyFill="1" applyBorder="1" applyProtection="1">
      <alignment vertical="center"/>
    </xf>
    <xf numFmtId="0" fontId="41" fillId="22" borderId="186" xfId="0" applyFont="1" applyFill="1" applyBorder="1" applyAlignment="1" applyProtection="1">
      <alignment vertical="center" wrapText="1"/>
    </xf>
    <xf numFmtId="0" fontId="41" fillId="0" borderId="186" xfId="0" applyFont="1" applyFill="1" applyBorder="1" applyAlignment="1" applyProtection="1">
      <alignment vertical="center" wrapText="1"/>
    </xf>
    <xf numFmtId="0" fontId="41" fillId="18" borderId="186" xfId="0" applyFont="1" applyFill="1" applyBorder="1" applyProtection="1">
      <alignment vertical="center"/>
    </xf>
    <xf numFmtId="0" fontId="40" fillId="18" borderId="186" xfId="0" applyFont="1" applyFill="1" applyBorder="1" applyAlignment="1" applyProtection="1">
      <alignment horizontal="center" vertical="center"/>
    </xf>
    <xf numFmtId="0" fontId="41" fillId="18" borderId="118" xfId="0" applyFont="1" applyFill="1" applyBorder="1" applyProtection="1">
      <alignment vertical="center"/>
    </xf>
    <xf numFmtId="49" fontId="38" fillId="18" borderId="186" xfId="0" applyNumberFormat="1" applyFont="1" applyFill="1" applyBorder="1" applyAlignment="1" applyProtection="1">
      <alignment horizontal="center" vertical="center"/>
    </xf>
    <xf numFmtId="49" fontId="38" fillId="0" borderId="186" xfId="0" applyNumberFormat="1" applyFont="1" applyFill="1" applyBorder="1" applyAlignment="1" applyProtection="1">
      <alignment horizontal="center" vertical="center"/>
    </xf>
    <xf numFmtId="0" fontId="41" fillId="0" borderId="118" xfId="0" applyFont="1" applyFill="1" applyBorder="1" applyAlignment="1" applyProtection="1">
      <alignment vertical="center" wrapText="1"/>
    </xf>
    <xf numFmtId="0" fontId="41" fillId="18" borderId="118" xfId="0" applyFont="1" applyFill="1" applyBorder="1" applyAlignment="1" applyProtection="1">
      <alignment vertical="center" wrapText="1"/>
    </xf>
    <xf numFmtId="0" fontId="41" fillId="18" borderId="186" xfId="0" applyFont="1" applyFill="1" applyBorder="1" applyAlignment="1" applyProtection="1">
      <alignment vertical="center" wrapText="1"/>
    </xf>
    <xf numFmtId="0" fontId="38" fillId="18" borderId="186" xfId="0" applyNumberFormat="1" applyFont="1" applyFill="1" applyBorder="1" applyAlignment="1" applyProtection="1">
      <alignment horizontal="center" vertical="center"/>
    </xf>
    <xf numFmtId="0" fontId="38" fillId="0" borderId="186" xfId="0" applyNumberFormat="1" applyFont="1" applyFill="1" applyBorder="1" applyAlignment="1" applyProtection="1">
      <alignment horizontal="center" vertical="center"/>
    </xf>
    <xf numFmtId="0" fontId="38" fillId="0" borderId="186" xfId="0" applyFont="1" applyFill="1" applyBorder="1" applyAlignment="1" applyProtection="1">
      <alignment horizontal="center" vertical="center"/>
    </xf>
    <xf numFmtId="0" fontId="38" fillId="18" borderId="186" xfId="0" applyFont="1" applyFill="1" applyBorder="1" applyAlignment="1" applyProtection="1">
      <alignment horizontal="center" vertical="center"/>
    </xf>
    <xf numFmtId="0" fontId="38" fillId="18" borderId="133" xfId="0" applyFont="1" applyFill="1" applyBorder="1" applyAlignment="1" applyProtection="1">
      <alignment horizontal="center" vertical="center"/>
    </xf>
    <xf numFmtId="0" fontId="41" fillId="18" borderId="133" xfId="0" applyFont="1" applyFill="1" applyBorder="1" applyProtection="1">
      <alignment vertical="center"/>
    </xf>
    <xf numFmtId="0" fontId="40" fillId="18" borderId="133" xfId="0" applyFont="1" applyFill="1" applyBorder="1" applyAlignment="1" applyProtection="1">
      <alignment horizontal="center" vertical="center"/>
    </xf>
    <xf numFmtId="0" fontId="41" fillId="18" borderId="136" xfId="0" applyFont="1" applyFill="1" applyBorder="1" applyProtection="1">
      <alignment vertical="center"/>
    </xf>
    <xf numFmtId="0" fontId="6" fillId="0" borderId="0" xfId="0" applyFont="1" applyAlignment="1" applyProtection="1">
      <alignment vertical="center"/>
    </xf>
    <xf numFmtId="0" fontId="43" fillId="0" borderId="0" xfId="0" applyFont="1" applyAlignment="1" applyProtection="1">
      <alignment horizontal="right" vertical="center"/>
    </xf>
    <xf numFmtId="0" fontId="43" fillId="0" borderId="0" xfId="0" applyFont="1" applyFill="1" applyAlignment="1" applyProtection="1">
      <alignment horizontal="right" vertical="center"/>
    </xf>
    <xf numFmtId="0" fontId="61" fillId="0" borderId="0" xfId="0" applyFont="1" applyFill="1" applyBorder="1" applyAlignment="1" applyProtection="1">
      <alignment horizontal="center" vertical="center" wrapText="1"/>
    </xf>
    <xf numFmtId="0" fontId="19" fillId="0" borderId="0" xfId="0" applyFont="1" applyFill="1" applyBorder="1" applyAlignment="1" applyProtection="1">
      <alignment horizontal="center" vertical="center" wrapText="1"/>
    </xf>
    <xf numFmtId="0" fontId="0" fillId="0" borderId="0" xfId="0" applyFill="1" applyBorder="1" applyAlignment="1" applyProtection="1">
      <alignment horizontal="left" vertical="center" shrinkToFit="1"/>
    </xf>
    <xf numFmtId="0" fontId="11" fillId="0" borderId="160" xfId="0" applyFont="1" applyFill="1" applyBorder="1" applyAlignment="1" applyProtection="1">
      <alignment horizontal="center" vertical="center"/>
    </xf>
    <xf numFmtId="0" fontId="73" fillId="0" borderId="1" xfId="0" applyFont="1" applyFill="1" applyBorder="1" applyAlignment="1" applyProtection="1">
      <alignment horizontal="center" vertical="center"/>
    </xf>
    <xf numFmtId="0" fontId="14" fillId="0" borderId="0" xfId="0" applyFont="1" applyFill="1" applyBorder="1" applyAlignment="1" applyProtection="1">
      <alignment horizontal="center" vertical="center" wrapText="1"/>
    </xf>
    <xf numFmtId="185" fontId="14" fillId="0" borderId="0" xfId="0" applyNumberFormat="1" applyFont="1" applyFill="1" applyBorder="1" applyAlignment="1" applyProtection="1">
      <alignment horizontal="center" vertical="center"/>
    </xf>
    <xf numFmtId="0" fontId="30" fillId="0" borderId="0" xfId="0" applyFont="1" applyFill="1" applyBorder="1" applyAlignment="1" applyProtection="1">
      <alignment vertical="center" shrinkToFit="1"/>
    </xf>
    <xf numFmtId="0" fontId="30" fillId="0" borderId="0" xfId="0" applyFont="1" applyFill="1" applyBorder="1" applyAlignment="1" applyProtection="1">
      <alignment vertical="center"/>
    </xf>
    <xf numFmtId="0" fontId="11" fillId="0" borderId="0" xfId="0" applyFont="1" applyFill="1" applyBorder="1" applyAlignment="1" applyProtection="1">
      <alignment vertical="center" wrapText="1"/>
    </xf>
    <xf numFmtId="0" fontId="11" fillId="0" borderId="20" xfId="0" applyFont="1" applyFill="1" applyBorder="1" applyAlignment="1" applyProtection="1">
      <alignment horizontal="center" vertical="center" wrapText="1"/>
    </xf>
    <xf numFmtId="0" fontId="11" fillId="11" borderId="95" xfId="0" applyFont="1" applyFill="1" applyBorder="1" applyAlignment="1" applyProtection="1">
      <alignment vertical="center" wrapText="1"/>
    </xf>
    <xf numFmtId="0" fontId="6" fillId="0" borderId="147" xfId="0" applyFont="1" applyBorder="1" applyProtection="1">
      <alignment vertical="center"/>
    </xf>
    <xf numFmtId="0" fontId="6" fillId="0" borderId="0" xfId="0" applyFont="1" applyFill="1" applyBorder="1" applyProtection="1">
      <alignment vertical="center"/>
    </xf>
    <xf numFmtId="0" fontId="11" fillId="0" borderId="0" xfId="0" applyFont="1" applyFill="1" applyBorder="1" applyAlignment="1" applyProtection="1">
      <alignment horizontal="left" vertical="center" wrapText="1"/>
    </xf>
    <xf numFmtId="0" fontId="14" fillId="0" borderId="161" xfId="0" applyFont="1" applyFill="1" applyBorder="1" applyAlignment="1" applyProtection="1">
      <alignment horizontal="center" vertical="top" wrapText="1"/>
    </xf>
    <xf numFmtId="0" fontId="14" fillId="0" borderId="0" xfId="0" applyFont="1" applyFill="1" applyBorder="1" applyAlignment="1" applyProtection="1">
      <alignment horizontal="center" vertical="top" wrapText="1"/>
    </xf>
    <xf numFmtId="0" fontId="60" fillId="0" borderId="0" xfId="0" applyFont="1" applyFill="1" applyBorder="1" applyAlignment="1" applyProtection="1">
      <alignment horizontal="center" vertical="center" wrapText="1"/>
    </xf>
    <xf numFmtId="0" fontId="14" fillId="0" borderId="173" xfId="0" applyFont="1" applyFill="1" applyBorder="1" applyAlignment="1" applyProtection="1">
      <alignment horizontal="center" vertical="center" wrapText="1"/>
    </xf>
    <xf numFmtId="0" fontId="14" fillId="0" borderId="174" xfId="0" applyFont="1" applyFill="1" applyBorder="1" applyAlignment="1" applyProtection="1">
      <alignment horizontal="center" vertical="center" wrapText="1"/>
    </xf>
    <xf numFmtId="0" fontId="60" fillId="0" borderId="0" xfId="0" applyFont="1" applyFill="1" applyBorder="1" applyAlignment="1" applyProtection="1">
      <alignment vertical="center" wrapText="1"/>
    </xf>
    <xf numFmtId="0" fontId="6" fillId="0" borderId="0" xfId="0" applyFont="1" applyFill="1" applyProtection="1">
      <alignment vertical="center"/>
    </xf>
    <xf numFmtId="0" fontId="11" fillId="0" borderId="0" xfId="0" applyFont="1" applyFill="1" applyBorder="1" applyAlignment="1" applyProtection="1">
      <alignment horizontal="left" vertical="center" wrapText="1" indent="1"/>
    </xf>
    <xf numFmtId="3" fontId="59" fillId="0" borderId="0" xfId="6" applyNumberFormat="1" applyFont="1" applyFill="1" applyBorder="1" applyAlignment="1" applyProtection="1">
      <alignment horizontal="center" vertical="center" wrapText="1" shrinkToFit="1"/>
    </xf>
    <xf numFmtId="0" fontId="6" fillId="0" borderId="0" xfId="0" applyFont="1" applyFill="1" applyBorder="1" applyAlignment="1" applyProtection="1">
      <alignment horizontal="center" vertical="center"/>
    </xf>
    <xf numFmtId="0" fontId="14" fillId="0" borderId="118" xfId="0" applyFont="1" applyFill="1" applyBorder="1" applyAlignment="1" applyProtection="1">
      <alignment horizontal="center" vertical="center" wrapText="1"/>
    </xf>
    <xf numFmtId="0" fontId="6" fillId="0" borderId="118" xfId="0" applyFont="1" applyFill="1" applyBorder="1" applyAlignment="1" applyProtection="1">
      <alignment horizontal="center" vertical="center" wrapText="1"/>
    </xf>
    <xf numFmtId="0" fontId="6" fillId="0" borderId="178" xfId="0" applyFont="1" applyFill="1" applyBorder="1" applyAlignment="1" applyProtection="1">
      <alignment horizontal="center" vertical="center" wrapText="1"/>
    </xf>
    <xf numFmtId="0" fontId="57" fillId="0" borderId="0" xfId="0" applyFont="1" applyFill="1" applyBorder="1" applyAlignment="1" applyProtection="1">
      <alignment horizontal="center" vertical="center" wrapText="1"/>
    </xf>
    <xf numFmtId="0" fontId="11" fillId="0" borderId="14" xfId="0" applyFont="1" applyFill="1" applyBorder="1" applyAlignment="1" applyProtection="1">
      <alignment vertical="center" wrapText="1"/>
    </xf>
    <xf numFmtId="0" fontId="57" fillId="0" borderId="0" xfId="0" applyFont="1" applyFill="1" applyBorder="1" applyAlignment="1" applyProtection="1">
      <alignment horizontal="center" vertical="center"/>
    </xf>
    <xf numFmtId="0" fontId="11" fillId="0" borderId="23" xfId="0" applyFont="1" applyFill="1" applyBorder="1" applyAlignment="1" applyProtection="1">
      <alignment vertical="center" wrapText="1"/>
    </xf>
    <xf numFmtId="0" fontId="11" fillId="0" borderId="172"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xf>
    <xf numFmtId="0" fontId="11" fillId="0" borderId="136" xfId="0" applyFont="1" applyFill="1" applyBorder="1" applyAlignment="1" applyProtection="1">
      <alignment horizontal="center" vertical="center" shrinkToFit="1"/>
    </xf>
    <xf numFmtId="0" fontId="11" fillId="0" borderId="136" xfId="0" applyFont="1" applyFill="1" applyBorder="1" applyAlignment="1" applyProtection="1">
      <alignment horizontal="center" vertical="center"/>
    </xf>
    <xf numFmtId="38" fontId="6" fillId="0" borderId="0" xfId="0" applyNumberFormat="1" applyFont="1" applyFill="1" applyBorder="1" applyAlignment="1" applyProtection="1">
      <alignment horizontal="right" vertical="center"/>
    </xf>
    <xf numFmtId="38" fontId="6" fillId="0" borderId="0" xfId="6" applyFont="1" applyFill="1" applyBorder="1" applyAlignment="1" applyProtection="1">
      <alignment horizontal="right" vertical="center"/>
    </xf>
    <xf numFmtId="0" fontId="46" fillId="0" borderId="0" xfId="24" applyFont="1" applyFill="1" applyProtection="1">
      <alignment vertical="center"/>
    </xf>
    <xf numFmtId="0" fontId="13" fillId="0" borderId="0" xfId="24" applyFont="1" applyFill="1" applyAlignment="1" applyProtection="1">
      <alignment vertical="center"/>
    </xf>
    <xf numFmtId="0" fontId="13" fillId="0" borderId="0" xfId="24" applyFont="1" applyFill="1" applyAlignment="1" applyProtection="1">
      <alignment horizontal="justify" vertical="center"/>
    </xf>
    <xf numFmtId="0" fontId="13" fillId="0" borderId="0" xfId="24" applyFont="1" applyFill="1" applyAlignment="1" applyProtection="1">
      <alignment horizontal="right" vertical="center"/>
    </xf>
    <xf numFmtId="0" fontId="47" fillId="0" borderId="0" xfId="24" applyFont="1" applyFill="1" applyAlignment="1" applyProtection="1">
      <alignment horizontal="justify" vertical="center"/>
    </xf>
    <xf numFmtId="0" fontId="13" fillId="0" borderId="0" xfId="24" applyFont="1" applyFill="1" applyAlignment="1" applyProtection="1">
      <alignment vertical="top"/>
    </xf>
    <xf numFmtId="0" fontId="13" fillId="0" borderId="0" xfId="24" applyFont="1" applyFill="1" applyAlignment="1" applyProtection="1">
      <alignment horizontal="left" vertical="top" indent="1"/>
    </xf>
    <xf numFmtId="0" fontId="14" fillId="0" borderId="0" xfId="24" applyFont="1" applyFill="1" applyAlignment="1" applyProtection="1">
      <alignment horizontal="left" vertical="center"/>
    </xf>
    <xf numFmtId="0" fontId="14" fillId="0" borderId="0" xfId="24" applyFont="1" applyFill="1" applyAlignment="1" applyProtection="1">
      <alignment horizontal="distributed" vertical="center"/>
    </xf>
    <xf numFmtId="0" fontId="14" fillId="0" borderId="0" xfId="24" applyFont="1" applyFill="1" applyProtection="1">
      <alignment vertical="center"/>
    </xf>
    <xf numFmtId="0" fontId="49" fillId="0" borderId="0" xfId="24" applyFont="1" applyFill="1" applyAlignment="1" applyProtection="1">
      <alignment horizontal="center" vertical="center"/>
    </xf>
    <xf numFmtId="49" fontId="14" fillId="0" borderId="0" xfId="24" applyNumberFormat="1" applyFont="1" applyFill="1" applyAlignment="1" applyProtection="1">
      <alignment horizontal="left" vertical="center"/>
    </xf>
    <xf numFmtId="0" fontId="14" fillId="0" borderId="0" xfId="24" applyFont="1" applyFill="1" applyAlignment="1" applyProtection="1">
      <alignment horizontal="right" vertical="center"/>
    </xf>
    <xf numFmtId="0" fontId="14" fillId="0" borderId="0" xfId="24" applyNumberFormat="1" applyFont="1" applyFill="1" applyAlignment="1" applyProtection="1">
      <alignment vertical="top" wrapText="1"/>
    </xf>
    <xf numFmtId="0" fontId="14" fillId="0" borderId="0" xfId="24" applyNumberFormat="1" applyFont="1" applyFill="1" applyAlignment="1" applyProtection="1">
      <alignment horizontal="left" vertical="top" wrapText="1"/>
    </xf>
    <xf numFmtId="0" fontId="14" fillId="0" borderId="0" xfId="24" applyFont="1" applyFill="1" applyAlignment="1" applyProtection="1">
      <alignment vertical="top" wrapText="1"/>
    </xf>
    <xf numFmtId="0" fontId="46" fillId="0" borderId="0" xfId="24" applyFont="1" applyFill="1" applyAlignment="1" applyProtection="1">
      <alignment vertical="center" wrapText="1"/>
    </xf>
    <xf numFmtId="0" fontId="51" fillId="0" borderId="0" xfId="9" applyFont="1" applyFill="1" applyAlignment="1" applyProtection="1">
      <alignment vertical="center" wrapText="1"/>
    </xf>
    <xf numFmtId="0" fontId="52" fillId="0" borderId="0" xfId="9" applyFont="1" applyFill="1" applyAlignment="1" applyProtection="1">
      <alignment vertical="center" wrapText="1"/>
    </xf>
    <xf numFmtId="177" fontId="14" fillId="0" borderId="0" xfId="24" applyNumberFormat="1" applyFont="1" applyFill="1" applyAlignment="1" applyProtection="1">
      <alignment horizontal="right" vertical="center"/>
    </xf>
    <xf numFmtId="0" fontId="14" fillId="0" borderId="0" xfId="24" applyFont="1" applyFill="1" applyAlignment="1" applyProtection="1">
      <alignment vertical="top"/>
    </xf>
    <xf numFmtId="0" fontId="46" fillId="0" borderId="0" xfId="24" applyFont="1" applyFill="1" applyAlignment="1" applyProtection="1">
      <alignment vertical="top"/>
    </xf>
    <xf numFmtId="178" fontId="14" fillId="0" borderId="0" xfId="24" applyNumberFormat="1" applyFont="1" applyFill="1" applyAlignment="1" applyProtection="1">
      <alignment vertical="center"/>
    </xf>
    <xf numFmtId="191" fontId="14" fillId="9" borderId="0" xfId="24" applyNumberFormat="1" applyFont="1" applyFill="1" applyAlignment="1" applyProtection="1">
      <alignment horizontal="center" vertical="center"/>
    </xf>
    <xf numFmtId="178" fontId="14" fillId="0" borderId="0" xfId="24" applyNumberFormat="1" applyFont="1" applyFill="1" applyAlignment="1" applyProtection="1">
      <alignment horizontal="left" vertical="center"/>
    </xf>
    <xf numFmtId="0" fontId="53" fillId="0" borderId="0" xfId="24" applyFont="1" applyFill="1" applyAlignment="1" applyProtection="1">
      <alignment vertical="top" wrapText="1"/>
    </xf>
    <xf numFmtId="0" fontId="53" fillId="0" borderId="0" xfId="24" applyFont="1" applyFill="1" applyProtection="1">
      <alignment vertical="center"/>
    </xf>
    <xf numFmtId="0" fontId="53" fillId="0" borderId="0" xfId="24" applyFont="1" applyFill="1" applyAlignment="1" applyProtection="1">
      <alignment vertical="top"/>
    </xf>
    <xf numFmtId="0" fontId="14" fillId="0" borderId="14" xfId="24" applyFont="1" applyFill="1" applyBorder="1" applyAlignment="1" applyProtection="1">
      <alignment horizontal="center" vertical="center" wrapText="1"/>
    </xf>
    <xf numFmtId="38" fontId="14" fillId="0" borderId="15" xfId="6" applyFont="1" applyFill="1" applyBorder="1" applyAlignment="1" applyProtection="1">
      <alignment horizontal="right" vertical="center" wrapText="1"/>
    </xf>
    <xf numFmtId="0" fontId="54" fillId="0" borderId="0" xfId="24" applyFont="1" applyFill="1" applyProtection="1">
      <alignment vertical="center"/>
    </xf>
    <xf numFmtId="0" fontId="14" fillId="0" borderId="0" xfId="24" applyFont="1" applyFill="1" applyBorder="1" applyAlignment="1" applyProtection="1">
      <alignment horizontal="center" vertical="center" wrapText="1"/>
    </xf>
    <xf numFmtId="38" fontId="56" fillId="0" borderId="0" xfId="6" applyFont="1" applyFill="1" applyBorder="1" applyAlignment="1" applyProtection="1">
      <alignment horizontal="center" vertical="center" wrapText="1"/>
    </xf>
    <xf numFmtId="38" fontId="55" fillId="0" borderId="0" xfId="24" applyNumberFormat="1" applyFont="1" applyFill="1" applyAlignment="1" applyProtection="1">
      <alignment horizontal="center" vertical="center"/>
    </xf>
    <xf numFmtId="0" fontId="14" fillId="0" borderId="37" xfId="24" applyFont="1" applyFill="1" applyBorder="1" applyAlignment="1" applyProtection="1">
      <alignment horizontal="center" vertical="center" wrapText="1"/>
    </xf>
    <xf numFmtId="38" fontId="14" fillId="9" borderId="37" xfId="6" applyFont="1" applyFill="1" applyBorder="1" applyAlignment="1" applyProtection="1">
      <alignment horizontal="right" vertical="center" wrapText="1"/>
    </xf>
    <xf numFmtId="38" fontId="14" fillId="9" borderId="36" xfId="6" applyFont="1" applyFill="1" applyBorder="1" applyAlignment="1" applyProtection="1">
      <alignment horizontal="right" vertical="center" wrapText="1"/>
    </xf>
    <xf numFmtId="0" fontId="48" fillId="0" borderId="14" xfId="24" applyNumberFormat="1" applyFont="1" applyFill="1" applyBorder="1" applyAlignment="1" applyProtection="1">
      <alignment horizontal="left" vertical="center" wrapText="1"/>
    </xf>
    <xf numFmtId="0" fontId="33" fillId="0" borderId="0" xfId="12" applyFont="1" applyProtection="1">
      <alignment vertical="center"/>
    </xf>
    <xf numFmtId="0" fontId="14" fillId="0" borderId="6" xfId="14" applyFont="1" applyBorder="1" applyAlignment="1" applyProtection="1">
      <alignment horizontal="center" vertical="center" wrapText="1"/>
    </xf>
    <xf numFmtId="0" fontId="14" fillId="0" borderId="0" xfId="14" applyFont="1" applyAlignment="1" applyProtection="1">
      <alignment horizontal="justify" vertical="center"/>
    </xf>
    <xf numFmtId="0" fontId="6" fillId="0" borderId="0" xfId="0" applyFont="1" applyFill="1" applyAlignment="1" applyProtection="1">
      <alignment horizontal="center" vertical="center"/>
    </xf>
    <xf numFmtId="0" fontId="5" fillId="6" borderId="0" xfId="0" applyFont="1" applyFill="1" applyBorder="1" applyAlignment="1" applyProtection="1">
      <alignment horizontal="left" vertical="top" wrapText="1"/>
    </xf>
    <xf numFmtId="0" fontId="2" fillId="0" borderId="0" xfId="0" applyFont="1" applyFill="1" applyProtection="1">
      <alignment vertical="center"/>
    </xf>
    <xf numFmtId="0" fontId="37" fillId="0" borderId="0" xfId="0" applyFont="1" applyAlignment="1" applyProtection="1">
      <alignment vertical="center"/>
    </xf>
    <xf numFmtId="0" fontId="6" fillId="0" borderId="86"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84" xfId="0" applyFont="1" applyFill="1" applyBorder="1" applyAlignment="1" applyProtection="1">
      <alignment horizontal="center" vertical="center" wrapText="1"/>
    </xf>
    <xf numFmtId="38" fontId="6" fillId="9" borderId="83" xfId="31" applyFont="1" applyFill="1" applyBorder="1" applyAlignment="1" applyProtection="1">
      <alignment vertical="center" shrinkToFit="1"/>
    </xf>
    <xf numFmtId="38" fontId="6" fillId="9" borderId="12" xfId="6" applyFont="1" applyFill="1" applyBorder="1" applyAlignment="1" applyProtection="1">
      <alignment vertical="center" shrinkToFit="1"/>
    </xf>
    <xf numFmtId="0" fontId="16" fillId="10" borderId="29" xfId="0" applyFont="1" applyFill="1" applyBorder="1" applyAlignment="1" applyProtection="1">
      <alignment horizontal="center" vertical="center" shrinkToFit="1"/>
    </xf>
    <xf numFmtId="38" fontId="6" fillId="9" borderId="35" xfId="6" applyFont="1" applyFill="1" applyBorder="1" applyAlignment="1" applyProtection="1">
      <alignment vertical="center" shrinkToFit="1"/>
    </xf>
    <xf numFmtId="1" fontId="6" fillId="0" borderId="0" xfId="0" applyNumberFormat="1" applyFont="1" applyFill="1" applyProtection="1">
      <alignment vertical="center"/>
    </xf>
    <xf numFmtId="0" fontId="6" fillId="0" borderId="8" xfId="0" applyFont="1" applyFill="1" applyBorder="1" applyAlignment="1" applyProtection="1">
      <alignment horizontal="center" vertical="center"/>
    </xf>
    <xf numFmtId="0" fontId="6" fillId="0" borderId="8" xfId="0" applyFont="1" applyFill="1" applyBorder="1" applyAlignment="1" applyProtection="1">
      <alignment horizontal="left" vertical="center" wrapText="1"/>
    </xf>
    <xf numFmtId="0" fontId="6" fillId="0" borderId="21" xfId="0" applyFont="1" applyFill="1" applyBorder="1" applyAlignment="1" applyProtection="1">
      <alignment horizontal="center" vertical="center" wrapText="1"/>
    </xf>
    <xf numFmtId="38" fontId="6" fillId="9" borderId="187" xfId="6" applyFont="1" applyFill="1" applyBorder="1" applyAlignment="1" applyProtection="1">
      <alignment vertical="center" shrinkToFit="1"/>
    </xf>
    <xf numFmtId="38" fontId="6" fillId="9" borderId="24" xfId="6" applyFont="1" applyFill="1" applyBorder="1" applyAlignment="1" applyProtection="1">
      <alignment vertical="center" shrinkToFit="1"/>
    </xf>
    <xf numFmtId="0" fontId="16" fillId="10" borderId="34" xfId="0" applyFont="1" applyFill="1" applyBorder="1" applyAlignment="1" applyProtection="1">
      <alignment vertical="center" wrapText="1"/>
    </xf>
    <xf numFmtId="0" fontId="6" fillId="0" borderId="9" xfId="0" applyFont="1" applyFill="1" applyBorder="1" applyAlignment="1" applyProtection="1">
      <alignment horizontal="left" vertical="center" wrapText="1"/>
    </xf>
    <xf numFmtId="38" fontId="6" fillId="9" borderId="9" xfId="31" applyFont="1" applyFill="1" applyBorder="1" applyAlignment="1" applyProtection="1">
      <alignment horizontal="right" vertical="center" shrinkToFit="1"/>
    </xf>
    <xf numFmtId="9" fontId="11" fillId="10" borderId="31" xfId="0" applyNumberFormat="1" applyFont="1" applyFill="1" applyBorder="1" applyAlignment="1" applyProtection="1">
      <alignment horizontal="left" vertical="center" wrapText="1"/>
    </xf>
    <xf numFmtId="38" fontId="6" fillId="9" borderId="25" xfId="6" applyFont="1" applyFill="1" applyBorder="1" applyAlignment="1" applyProtection="1">
      <alignment horizontal="right" vertical="center" shrinkToFit="1"/>
    </xf>
    <xf numFmtId="38" fontId="6" fillId="10" borderId="32" xfId="6" applyFont="1" applyFill="1" applyBorder="1" applyAlignment="1" applyProtection="1">
      <alignment horizontal="right" vertical="center" shrinkToFit="1"/>
    </xf>
    <xf numFmtId="38" fontId="6" fillId="10" borderId="32" xfId="6" applyFont="1" applyFill="1" applyBorder="1" applyAlignment="1" applyProtection="1">
      <alignment horizontal="right" vertical="center" wrapText="1"/>
    </xf>
    <xf numFmtId="38" fontId="6" fillId="10" borderId="30" xfId="6" applyFont="1" applyFill="1" applyBorder="1" applyAlignment="1" applyProtection="1">
      <alignment horizontal="right" vertical="center" shrinkToFit="1"/>
    </xf>
    <xf numFmtId="0" fontId="6" fillId="0" borderId="26" xfId="0" applyFont="1" applyFill="1" applyBorder="1" applyAlignment="1" applyProtection="1">
      <alignment horizontal="left" vertical="center" wrapText="1"/>
    </xf>
    <xf numFmtId="38" fontId="6" fillId="9" borderId="26" xfId="31" applyFont="1" applyFill="1" applyBorder="1" applyAlignment="1" applyProtection="1">
      <alignment horizontal="right" vertical="center" shrinkToFit="1"/>
    </xf>
    <xf numFmtId="0" fontId="11" fillId="10" borderId="33" xfId="0" applyFont="1" applyFill="1" applyBorder="1" applyAlignment="1" applyProtection="1">
      <alignment horizontal="justify" vertical="center" wrapText="1"/>
    </xf>
    <xf numFmtId="38" fontId="6" fillId="9" borderId="27" xfId="6" applyFont="1" applyFill="1" applyBorder="1" applyAlignment="1" applyProtection="1">
      <alignment horizontal="right" vertical="center" shrinkToFit="1"/>
    </xf>
    <xf numFmtId="38" fontId="6" fillId="9" borderId="28" xfId="6" applyFont="1" applyFill="1" applyBorder="1" applyAlignment="1" applyProtection="1">
      <alignment horizontal="right" vertical="center" shrinkToFit="1"/>
    </xf>
    <xf numFmtId="0" fontId="18" fillId="0" borderId="0" xfId="0" applyFont="1" applyFill="1" applyProtection="1">
      <alignment vertical="center"/>
    </xf>
    <xf numFmtId="0" fontId="2" fillId="0" borderId="0" xfId="0" applyFont="1" applyFill="1" applyAlignment="1" applyProtection="1">
      <alignment horizontal="center" vertical="center"/>
    </xf>
    <xf numFmtId="38" fontId="6" fillId="13" borderId="8" xfId="31" applyFont="1" applyFill="1" applyBorder="1" applyAlignment="1" applyProtection="1">
      <alignment horizontal="right" vertical="center" shrinkToFit="1"/>
      <protection locked="0"/>
    </xf>
    <xf numFmtId="0" fontId="20" fillId="0" borderId="0" xfId="0" applyFont="1" applyAlignment="1" applyProtection="1">
      <alignment vertical="center"/>
    </xf>
    <xf numFmtId="0" fontId="9" fillId="0" borderId="0" xfId="0" applyFont="1" applyAlignment="1" applyProtection="1">
      <alignment vertical="center"/>
    </xf>
    <xf numFmtId="0" fontId="6" fillId="0" borderId="0" xfId="0" applyFont="1" applyAlignment="1" applyProtection="1">
      <alignment vertical="center" wrapText="1"/>
    </xf>
    <xf numFmtId="0" fontId="21" fillId="0" borderId="0" xfId="0" applyFont="1" applyAlignment="1" applyProtection="1">
      <alignment vertical="center"/>
    </xf>
    <xf numFmtId="0" fontId="6" fillId="0" borderId="0" xfId="0" applyFont="1" applyAlignment="1" applyProtection="1">
      <alignment horizontal="right" vertical="center"/>
    </xf>
    <xf numFmtId="0" fontId="6" fillId="0" borderId="91" xfId="0" applyFont="1" applyFill="1" applyBorder="1" applyAlignment="1" applyProtection="1">
      <alignment horizontal="right" vertical="center"/>
    </xf>
    <xf numFmtId="0" fontId="6" fillId="0" borderId="18" xfId="0" applyFont="1" applyFill="1" applyBorder="1" applyAlignment="1" applyProtection="1">
      <alignment horizontal="left" vertical="center"/>
    </xf>
    <xf numFmtId="0" fontId="8" fillId="0" borderId="19" xfId="0" applyFont="1" applyFill="1" applyBorder="1" applyAlignment="1" applyProtection="1">
      <alignment horizontal="center" vertical="center" wrapText="1"/>
    </xf>
    <xf numFmtId="0" fontId="6" fillId="0" borderId="19" xfId="0" applyFont="1" applyFill="1" applyBorder="1" applyAlignment="1" applyProtection="1">
      <alignment horizontal="center" vertical="center"/>
    </xf>
    <xf numFmtId="0" fontId="6" fillId="0" borderId="118" xfId="0" applyFont="1" applyFill="1" applyBorder="1" applyAlignment="1" applyProtection="1">
      <alignment horizontal="center" vertical="center"/>
    </xf>
    <xf numFmtId="0" fontId="6" fillId="0" borderId="19" xfId="0" applyFont="1" applyFill="1" applyBorder="1" applyAlignment="1" applyProtection="1">
      <alignment horizontal="center" vertical="center" wrapText="1"/>
    </xf>
    <xf numFmtId="0" fontId="6" fillId="0" borderId="116" xfId="0" applyFont="1" applyFill="1" applyBorder="1" applyAlignment="1" applyProtection="1">
      <alignment horizontal="center" vertical="center"/>
    </xf>
    <xf numFmtId="182" fontId="11" fillId="0" borderId="38" xfId="0" applyNumberFormat="1" applyFont="1" applyFill="1" applyBorder="1" applyAlignment="1" applyProtection="1">
      <alignment horizontal="center" vertical="center" wrapText="1"/>
    </xf>
    <xf numFmtId="38" fontId="6" fillId="9" borderId="38" xfId="31" applyFont="1" applyFill="1" applyBorder="1" applyAlignment="1" applyProtection="1">
      <alignment vertical="center" shrinkToFit="1"/>
    </xf>
    <xf numFmtId="0" fontId="15" fillId="0" borderId="0" xfId="0" applyFont="1" applyAlignment="1" applyProtection="1">
      <alignment horizontal="left" vertical="center"/>
    </xf>
    <xf numFmtId="0" fontId="11" fillId="0" borderId="0" xfId="0" applyFont="1" applyAlignment="1" applyProtection="1">
      <alignment horizontal="center" vertical="center"/>
    </xf>
    <xf numFmtId="0" fontId="11" fillId="0" borderId="0" xfId="0" applyFont="1" applyBorder="1" applyAlignment="1" applyProtection="1">
      <alignment vertical="center"/>
    </xf>
    <xf numFmtId="0" fontId="11" fillId="0" borderId="0" xfId="0" applyFont="1" applyAlignment="1" applyProtection="1">
      <alignment vertical="center" wrapText="1"/>
    </xf>
    <xf numFmtId="0" fontId="6" fillId="0" borderId="86" xfId="0" applyFont="1" applyBorder="1" applyAlignment="1" applyProtection="1">
      <alignment horizontal="center" vertical="center" wrapText="1"/>
    </xf>
    <xf numFmtId="0" fontId="20" fillId="0" borderId="0" xfId="0" applyFont="1" applyAlignment="1" applyProtection="1">
      <alignment vertical="center" wrapText="1"/>
    </xf>
    <xf numFmtId="0" fontId="6" fillId="0" borderId="111" xfId="0" applyFont="1" applyBorder="1" applyAlignment="1" applyProtection="1">
      <alignment horizontal="center" vertical="center"/>
    </xf>
    <xf numFmtId="0" fontId="6" fillId="0" borderId="0" xfId="9" applyFont="1" applyAlignment="1" applyProtection="1">
      <alignment horizontal="center" vertical="center"/>
    </xf>
    <xf numFmtId="0" fontId="12" fillId="0" borderId="0" xfId="9" applyFont="1" applyProtection="1">
      <alignment vertical="center"/>
    </xf>
    <xf numFmtId="0" fontId="6" fillId="0" borderId="0" xfId="9" applyFont="1" applyAlignment="1" applyProtection="1">
      <alignment horizontal="left" vertical="center"/>
    </xf>
    <xf numFmtId="0" fontId="6" fillId="0" borderId="0" xfId="9" applyFont="1" applyProtection="1">
      <alignment vertical="center"/>
    </xf>
    <xf numFmtId="0" fontId="0" fillId="0" borderId="0" xfId="0" applyProtection="1">
      <alignment vertical="center"/>
    </xf>
    <xf numFmtId="0" fontId="19" fillId="0" borderId="0" xfId="9" applyFont="1" applyAlignment="1" applyProtection="1">
      <alignment horizontal="left" vertical="center"/>
    </xf>
    <xf numFmtId="0" fontId="36" fillId="0" borderId="0" xfId="9" applyFont="1" applyProtection="1">
      <alignment vertical="center"/>
    </xf>
    <xf numFmtId="0" fontId="33" fillId="8" borderId="136" xfId="0" applyFont="1" applyFill="1" applyBorder="1" applyAlignment="1" applyProtection="1">
      <alignment vertical="center" wrapText="1"/>
      <protection locked="0"/>
    </xf>
    <xf numFmtId="0" fontId="33" fillId="0" borderId="0" xfId="12" applyFont="1" applyFill="1" applyProtection="1">
      <alignment vertical="center"/>
    </xf>
    <xf numFmtId="0" fontId="14" fillId="0" borderId="0" xfId="12" applyFont="1" applyAlignment="1" applyProtection="1">
      <alignment horizontal="distributed" vertical="center"/>
    </xf>
    <xf numFmtId="0" fontId="14" fillId="0" borderId="0" xfId="12" applyFont="1" applyAlignment="1" applyProtection="1"/>
    <xf numFmtId="0" fontId="63" fillId="0" borderId="0" xfId="12" applyFont="1" applyProtection="1">
      <alignment vertical="center"/>
    </xf>
    <xf numFmtId="0" fontId="33" fillId="0" borderId="0" xfId="12" applyFont="1" applyAlignment="1" applyProtection="1">
      <alignment horizontal="right" vertical="center"/>
    </xf>
    <xf numFmtId="0" fontId="49" fillId="0" borderId="0" xfId="12" applyFont="1" applyAlignment="1" applyProtection="1"/>
    <xf numFmtId="0" fontId="14" fillId="0" borderId="0" xfId="12" applyFont="1" applyFill="1" applyAlignment="1" applyProtection="1">
      <alignment horizontal="left" vertical="top" wrapText="1" shrinkToFit="1"/>
    </xf>
    <xf numFmtId="0" fontId="32" fillId="0" borderId="0" xfId="12" applyFill="1" applyAlignment="1" applyProtection="1">
      <alignment horizontal="left" vertical="top" wrapText="1" shrinkToFit="1"/>
    </xf>
    <xf numFmtId="0" fontId="33" fillId="0" borderId="0" xfId="12" quotePrefix="1" applyFont="1" applyAlignment="1" applyProtection="1">
      <alignment horizontal="center" vertical="top" wrapText="1"/>
    </xf>
    <xf numFmtId="0" fontId="33" fillId="0" borderId="0" xfId="12" applyFont="1" applyAlignment="1" applyProtection="1">
      <alignment vertical="center"/>
    </xf>
    <xf numFmtId="49" fontId="33" fillId="0" borderId="0" xfId="12" quotePrefix="1" applyNumberFormat="1" applyFont="1" applyAlignment="1" applyProtection="1">
      <alignment horizontal="right" vertical="center"/>
    </xf>
    <xf numFmtId="0" fontId="33" fillId="0" borderId="0" xfId="12" applyFont="1" applyAlignment="1" applyProtection="1">
      <alignment vertical="top" wrapText="1"/>
    </xf>
    <xf numFmtId="0" fontId="32" fillId="0" borderId="0" xfId="12" applyAlignment="1" applyProtection="1">
      <alignment vertical="top" wrapText="1"/>
    </xf>
    <xf numFmtId="0" fontId="17" fillId="0" borderId="0" xfId="13" applyFont="1" applyAlignment="1" applyProtection="1">
      <alignment vertical="top"/>
    </xf>
    <xf numFmtId="0" fontId="17" fillId="0" borderId="0" xfId="13" applyFont="1" applyProtection="1">
      <alignment vertical="center"/>
    </xf>
    <xf numFmtId="0" fontId="6" fillId="0" borderId="0" xfId="13" applyFont="1" applyFill="1" applyProtection="1">
      <alignment vertical="center"/>
    </xf>
    <xf numFmtId="0" fontId="17" fillId="0" borderId="0" xfId="13" applyFont="1" applyAlignment="1" applyProtection="1">
      <alignment vertical="center" shrinkToFit="1"/>
    </xf>
    <xf numFmtId="0" fontId="6" fillId="0" borderId="0" xfId="13" applyFont="1" applyAlignment="1" applyProtection="1">
      <alignment vertical="top"/>
    </xf>
    <xf numFmtId="0" fontId="6" fillId="0" borderId="0" xfId="13" applyFont="1" applyProtection="1">
      <alignment vertical="center"/>
    </xf>
    <xf numFmtId="0" fontId="11" fillId="0" borderId="0" xfId="13" applyFont="1" applyAlignment="1" applyProtection="1">
      <alignment horizontal="left" vertical="center"/>
    </xf>
    <xf numFmtId="0" fontId="6" fillId="0" borderId="136" xfId="13" applyFont="1" applyBorder="1" applyAlignment="1" applyProtection="1">
      <alignment vertical="center" wrapText="1"/>
    </xf>
    <xf numFmtId="0" fontId="6" fillId="0" borderId="0" xfId="13" applyFont="1" applyAlignment="1" applyProtection="1">
      <alignment vertical="center"/>
    </xf>
    <xf numFmtId="0" fontId="6" fillId="0" borderId="0" xfId="13" applyFont="1" applyFill="1" applyBorder="1" applyAlignment="1" applyProtection="1">
      <alignment vertical="center"/>
    </xf>
    <xf numFmtId="188" fontId="30" fillId="0" borderId="0" xfId="0" applyNumberFormat="1" applyFont="1" applyFill="1" applyBorder="1" applyAlignment="1" applyProtection="1">
      <alignment horizontal="right" vertical="center"/>
    </xf>
    <xf numFmtId="0" fontId="11" fillId="0" borderId="0" xfId="0" applyFont="1" applyFill="1" applyBorder="1" applyAlignment="1" applyProtection="1">
      <alignment vertical="center"/>
    </xf>
    <xf numFmtId="186" fontId="6" fillId="0" borderId="0" xfId="13" applyNumberFormat="1" applyFont="1" applyFill="1" applyBorder="1" applyAlignment="1" applyProtection="1">
      <alignment horizontal="right" vertical="center"/>
    </xf>
    <xf numFmtId="186" fontId="30" fillId="0" borderId="0" xfId="0" applyNumberFormat="1" applyFont="1" applyFill="1" applyBorder="1" applyAlignment="1" applyProtection="1">
      <alignment horizontal="right" vertical="center"/>
    </xf>
    <xf numFmtId="0" fontId="6" fillId="0" borderId="0" xfId="13" applyFont="1" applyAlignment="1" applyProtection="1">
      <alignment vertical="center" wrapText="1"/>
    </xf>
    <xf numFmtId="0" fontId="6" fillId="0" borderId="0" xfId="13" applyFont="1" applyBorder="1" applyProtection="1">
      <alignment vertical="center"/>
    </xf>
    <xf numFmtId="0" fontId="6" fillId="0" borderId="0" xfId="13" applyFont="1" applyBorder="1" applyAlignment="1" applyProtection="1">
      <alignment vertical="center"/>
    </xf>
    <xf numFmtId="0" fontId="6" fillId="0" borderId="0" xfId="13" applyFont="1" applyFill="1" applyAlignment="1" applyProtection="1">
      <alignment vertical="center"/>
    </xf>
    <xf numFmtId="0" fontId="6" fillId="0" borderId="136" xfId="13" applyFont="1" applyBorder="1" applyAlignment="1" applyProtection="1">
      <alignment vertical="center"/>
    </xf>
    <xf numFmtId="0" fontId="30" fillId="0" borderId="0" xfId="0" applyFont="1" applyBorder="1" applyAlignment="1" applyProtection="1">
      <alignment horizontal="left" vertical="center" shrinkToFit="1"/>
    </xf>
    <xf numFmtId="192" fontId="6" fillId="0" borderId="0" xfId="13" applyNumberFormat="1" applyFont="1" applyProtection="1">
      <alignment vertical="center"/>
    </xf>
    <xf numFmtId="188" fontId="6" fillId="0" borderId="0" xfId="13" applyNumberFormat="1" applyFont="1" applyProtection="1">
      <alignment vertical="center"/>
    </xf>
    <xf numFmtId="0" fontId="6" fillId="0" borderId="0" xfId="13" applyFont="1" applyAlignment="1" applyProtection="1">
      <alignment vertical="center" shrinkToFit="1"/>
    </xf>
    <xf numFmtId="0" fontId="6" fillId="0" borderId="136" xfId="13" applyFont="1" applyBorder="1" applyProtection="1">
      <alignment vertical="center"/>
    </xf>
    <xf numFmtId="0" fontId="6" fillId="0" borderId="0" xfId="30" applyFont="1" applyProtection="1"/>
    <xf numFmtId="0" fontId="68" fillId="0" borderId="0" xfId="30" applyProtection="1"/>
    <xf numFmtId="0" fontId="69" fillId="0" borderId="0" xfId="30" applyFont="1" applyProtection="1"/>
    <xf numFmtId="0" fontId="62" fillId="0" borderId="136" xfId="30" applyFont="1" applyBorder="1" applyAlignment="1" applyProtection="1">
      <alignment horizontal="right" vertical="center"/>
    </xf>
    <xf numFmtId="0" fontId="62" fillId="0" borderId="19" xfId="30" applyFont="1" applyBorder="1" applyAlignment="1" applyProtection="1">
      <alignment horizontal="right" vertical="center"/>
    </xf>
    <xf numFmtId="0" fontId="62" fillId="16" borderId="117" xfId="30" applyNumberFormat="1" applyFont="1" applyFill="1" applyBorder="1" applyProtection="1"/>
    <xf numFmtId="0" fontId="62" fillId="16" borderId="123" xfId="30" applyNumberFormat="1" applyFont="1" applyFill="1" applyBorder="1" applyProtection="1"/>
    <xf numFmtId="0" fontId="62" fillId="0" borderId="0" xfId="30" applyFont="1" applyAlignment="1" applyProtection="1">
      <alignment vertical="center"/>
    </xf>
    <xf numFmtId="0" fontId="33" fillId="0" borderId="0" xfId="30" applyFont="1" applyAlignment="1" applyProtection="1">
      <alignment vertical="center"/>
    </xf>
    <xf numFmtId="0" fontId="68" fillId="0" borderId="0" xfId="30" applyAlignment="1" applyProtection="1">
      <alignment vertical="center"/>
    </xf>
    <xf numFmtId="0" fontId="62" fillId="13" borderId="136" xfId="30" applyFont="1" applyFill="1" applyBorder="1" applyAlignment="1" applyProtection="1">
      <alignment horizontal="left" vertical="center" wrapText="1"/>
      <protection locked="0"/>
    </xf>
    <xf numFmtId="0" fontId="62" fillId="8" borderId="136" xfId="30" applyFont="1" applyFill="1" applyBorder="1" applyAlignment="1" applyProtection="1">
      <alignment horizontal="center" vertical="center"/>
      <protection locked="0"/>
    </xf>
    <xf numFmtId="0" fontId="62" fillId="13" borderId="19" xfId="30" applyFont="1" applyFill="1" applyBorder="1" applyAlignment="1" applyProtection="1">
      <alignment horizontal="left" vertical="center" wrapText="1"/>
      <protection locked="0"/>
    </xf>
    <xf numFmtId="0" fontId="62" fillId="8" borderId="19" xfId="30" applyFont="1" applyFill="1" applyBorder="1" applyAlignment="1" applyProtection="1">
      <alignment horizontal="center" vertical="center"/>
      <protection locked="0"/>
    </xf>
    <xf numFmtId="0" fontId="62" fillId="8" borderId="133" xfId="30" applyFont="1" applyFill="1" applyBorder="1" applyAlignment="1" applyProtection="1">
      <alignment horizontal="center" vertical="center"/>
      <protection locked="0"/>
    </xf>
    <xf numFmtId="0" fontId="62" fillId="13" borderId="135" xfId="30" applyFont="1" applyFill="1" applyBorder="1" applyAlignment="1" applyProtection="1">
      <alignment horizontal="left" vertical="center" wrapText="1"/>
      <protection locked="0"/>
    </xf>
    <xf numFmtId="0" fontId="62" fillId="13" borderId="118" xfId="30" applyFont="1" applyFill="1" applyBorder="1" applyAlignment="1" applyProtection="1">
      <alignment horizontal="left" vertical="center" wrapText="1"/>
      <protection locked="0"/>
    </xf>
    <xf numFmtId="0" fontId="62" fillId="8" borderId="186" xfId="30" applyFont="1" applyFill="1" applyBorder="1" applyAlignment="1" applyProtection="1">
      <alignment horizontal="center" vertical="center"/>
      <protection locked="0"/>
    </xf>
    <xf numFmtId="0" fontId="62" fillId="13" borderId="185" xfId="30" applyFont="1" applyFill="1" applyBorder="1" applyAlignment="1" applyProtection="1">
      <alignment horizontal="left" vertical="center" wrapText="1"/>
      <protection locked="0"/>
    </xf>
    <xf numFmtId="0" fontId="62" fillId="8" borderId="122" xfId="30" applyFont="1" applyFill="1" applyBorder="1" applyAlignment="1" applyProtection="1">
      <alignment horizontal="center" vertical="center"/>
      <protection locked="0"/>
    </xf>
    <xf numFmtId="0" fontId="62" fillId="13" borderId="116" xfId="30" applyFont="1" applyFill="1" applyBorder="1" applyAlignment="1" applyProtection="1">
      <alignment horizontal="left" vertical="center" wrapText="1"/>
      <protection locked="0"/>
    </xf>
    <xf numFmtId="0" fontId="33" fillId="0" borderId="0" xfId="30" applyFont="1" applyProtection="1"/>
    <xf numFmtId="0" fontId="19" fillId="19" borderId="156" xfId="30" applyFont="1" applyFill="1" applyBorder="1" applyAlignment="1" applyProtection="1">
      <alignment horizontal="center" vertical="center" wrapText="1"/>
    </xf>
    <xf numFmtId="0" fontId="9" fillId="19" borderId="136" xfId="30" applyFont="1" applyFill="1" applyBorder="1" applyAlignment="1" applyProtection="1">
      <alignment horizontal="center" vertical="center" wrapText="1"/>
    </xf>
    <xf numFmtId="0" fontId="9" fillId="19" borderId="118" xfId="30" applyFont="1" applyFill="1" applyBorder="1" applyAlignment="1" applyProtection="1">
      <alignment horizontal="center" vertical="center" wrapText="1"/>
    </xf>
    <xf numFmtId="0" fontId="13" fillId="0" borderId="0" xfId="0" applyFont="1" applyAlignment="1" applyProtection="1">
      <alignment horizontal="center" vertical="center"/>
    </xf>
    <xf numFmtId="0" fontId="14" fillId="0" borderId="0" xfId="0" applyFont="1" applyAlignment="1" applyProtection="1">
      <alignment vertical="top"/>
    </xf>
    <xf numFmtId="0" fontId="6" fillId="0" borderId="0" xfId="0" applyFont="1" applyBorder="1" applyAlignment="1" applyProtection="1">
      <alignment vertical="center"/>
    </xf>
    <xf numFmtId="0" fontId="14" fillId="0" borderId="0" xfId="0" applyFont="1" applyFill="1" applyAlignment="1" applyProtection="1">
      <alignment horizontal="left"/>
    </xf>
    <xf numFmtId="179" fontId="14" fillId="0" borderId="0" xfId="0" applyNumberFormat="1" applyFont="1" applyFill="1" applyAlignment="1" applyProtection="1">
      <alignment horizontal="left"/>
    </xf>
    <xf numFmtId="0" fontId="6" fillId="0" borderId="0" xfId="0" applyFont="1" applyFill="1" applyAlignment="1" applyProtection="1">
      <alignment horizontal="left"/>
    </xf>
    <xf numFmtId="0" fontId="42" fillId="0" borderId="0" xfId="0" applyFont="1" applyAlignment="1" applyProtection="1">
      <alignment vertical="center" shrinkToFit="1"/>
    </xf>
    <xf numFmtId="0" fontId="13" fillId="0" borderId="0" xfId="0" applyFont="1" applyAlignment="1" applyProtection="1">
      <alignment horizontal="left" vertical="top" wrapText="1" indent="1"/>
    </xf>
    <xf numFmtId="189" fontId="6" fillId="13" borderId="11" xfId="0" applyNumberFormat="1" applyFont="1" applyFill="1" applyBorder="1" applyAlignment="1" applyProtection="1">
      <alignment horizontal="left" vertical="center"/>
      <protection locked="0"/>
    </xf>
    <xf numFmtId="20" fontId="6" fillId="8" borderId="153" xfId="0" applyNumberFormat="1" applyFont="1" applyFill="1" applyBorder="1" applyAlignment="1" applyProtection="1">
      <alignment horizontal="center" vertical="center"/>
      <protection locked="0"/>
    </xf>
    <xf numFmtId="0" fontId="6" fillId="8" borderId="153" xfId="0" applyFont="1" applyFill="1" applyBorder="1" applyAlignment="1" applyProtection="1">
      <alignment horizontal="center" vertical="center"/>
      <protection locked="0"/>
    </xf>
    <xf numFmtId="0" fontId="6" fillId="13" borderId="11" xfId="0" applyFont="1" applyFill="1" applyBorder="1" applyAlignment="1" applyProtection="1">
      <alignment horizontal="left" vertical="center" shrinkToFit="1"/>
      <protection locked="0"/>
    </xf>
    <xf numFmtId="0" fontId="6" fillId="13" borderId="12" xfId="0" applyFont="1" applyFill="1" applyBorder="1" applyAlignment="1" applyProtection="1">
      <alignment horizontal="left" vertical="center" shrinkToFit="1"/>
      <protection locked="0"/>
    </xf>
    <xf numFmtId="0" fontId="6" fillId="13" borderId="37" xfId="0" applyFont="1" applyFill="1" applyBorder="1" applyAlignment="1" applyProtection="1">
      <alignment horizontal="left" vertical="center" shrinkToFit="1"/>
      <protection locked="0"/>
    </xf>
    <xf numFmtId="0" fontId="6" fillId="13" borderId="136" xfId="0" applyFont="1" applyFill="1" applyBorder="1" applyAlignment="1" applyProtection="1">
      <alignment horizontal="left" vertical="center" shrinkToFit="1"/>
      <protection locked="0"/>
    </xf>
    <xf numFmtId="0" fontId="33" fillId="0" borderId="0" xfId="12" quotePrefix="1" applyFont="1" applyAlignment="1" applyProtection="1">
      <alignment vertical="top" wrapText="1"/>
    </xf>
    <xf numFmtId="0" fontId="66" fillId="0" borderId="0" xfId="12" applyFont="1" applyProtection="1">
      <alignment vertical="center"/>
    </xf>
    <xf numFmtId="0" fontId="66" fillId="0" borderId="0" xfId="12" quotePrefix="1" applyFont="1" applyAlignment="1" applyProtection="1">
      <alignment vertical="top" wrapText="1"/>
    </xf>
    <xf numFmtId="0" fontId="66" fillId="0" borderId="0" xfId="12" quotePrefix="1" applyFont="1" applyAlignment="1" applyProtection="1">
      <alignment horizontal="center" vertical="top" wrapText="1"/>
    </xf>
    <xf numFmtId="177" fontId="8" fillId="8" borderId="56" xfId="0" applyNumberFormat="1" applyFont="1" applyFill="1" applyBorder="1" applyAlignment="1" applyProtection="1">
      <alignment horizontal="center" vertical="center" wrapText="1"/>
      <protection locked="0"/>
    </xf>
    <xf numFmtId="177" fontId="8" fillId="8" borderId="42" xfId="0" applyNumberFormat="1" applyFont="1" applyFill="1" applyBorder="1" applyAlignment="1" applyProtection="1">
      <alignment horizontal="center" vertical="center" wrapText="1"/>
      <protection locked="0"/>
    </xf>
    <xf numFmtId="193" fontId="62" fillId="13" borderId="136" xfId="30" applyNumberFormat="1" applyFont="1" applyFill="1" applyBorder="1" applyAlignment="1" applyProtection="1">
      <alignment horizontal="right" vertical="center"/>
      <protection locked="0"/>
    </xf>
    <xf numFmtId="193" fontId="62" fillId="13" borderId="19" xfId="30" applyNumberFormat="1" applyFont="1" applyFill="1" applyBorder="1" applyAlignment="1" applyProtection="1">
      <alignment horizontal="right" vertical="center"/>
      <protection locked="0"/>
    </xf>
    <xf numFmtId="193" fontId="62" fillId="9" borderId="36" xfId="30" applyNumberFormat="1" applyFont="1" applyFill="1" applyBorder="1" applyAlignment="1" applyProtection="1">
      <alignment horizontal="right" vertical="center"/>
    </xf>
    <xf numFmtId="193" fontId="62" fillId="9" borderId="136" xfId="30" applyNumberFormat="1" applyFont="1" applyFill="1" applyBorder="1" applyAlignment="1" applyProtection="1">
      <alignment horizontal="right" vertical="center"/>
    </xf>
    <xf numFmtId="193" fontId="62" fillId="13" borderId="136" xfId="30" applyNumberFormat="1" applyFont="1" applyFill="1" applyBorder="1" applyAlignment="1" applyProtection="1">
      <alignment horizontal="right" vertical="center" shrinkToFit="1"/>
      <protection locked="0"/>
    </xf>
    <xf numFmtId="193" fontId="62" fillId="13" borderId="19" xfId="30" applyNumberFormat="1" applyFont="1" applyFill="1" applyBorder="1" applyAlignment="1" applyProtection="1">
      <alignment horizontal="right" vertical="center" shrinkToFit="1"/>
      <protection locked="0"/>
    </xf>
    <xf numFmtId="193" fontId="62" fillId="9" borderId="36" xfId="30" applyNumberFormat="1" applyFont="1" applyFill="1" applyBorder="1" applyAlignment="1" applyProtection="1">
      <alignment horizontal="right" vertical="center" shrinkToFit="1"/>
    </xf>
    <xf numFmtId="193" fontId="62" fillId="9" borderId="136" xfId="30" applyNumberFormat="1" applyFont="1" applyFill="1" applyBorder="1" applyAlignment="1" applyProtection="1">
      <alignment horizontal="right" vertical="center" shrinkToFit="1"/>
    </xf>
    <xf numFmtId="193" fontId="62" fillId="13" borderId="136" xfId="30" applyNumberFormat="1" applyFont="1" applyFill="1" applyBorder="1" applyAlignment="1" applyProtection="1">
      <alignment horizontal="right" shrinkToFit="1"/>
      <protection locked="0"/>
    </xf>
    <xf numFmtId="193" fontId="62" fillId="13" borderId="19" xfId="30" applyNumberFormat="1" applyFont="1" applyFill="1" applyBorder="1" applyAlignment="1" applyProtection="1">
      <alignment horizontal="right" shrinkToFit="1"/>
      <protection locked="0"/>
    </xf>
    <xf numFmtId="194" fontId="62" fillId="13" borderId="156" xfId="31" applyNumberFormat="1" applyFont="1" applyFill="1" applyBorder="1" applyAlignment="1" applyProtection="1">
      <alignment horizontal="right" vertical="center"/>
      <protection locked="0"/>
    </xf>
    <xf numFmtId="194" fontId="62" fillId="13" borderId="136" xfId="31" applyNumberFormat="1" applyFont="1" applyFill="1" applyBorder="1" applyAlignment="1" applyProtection="1">
      <alignment horizontal="right" vertical="center"/>
      <protection locked="0"/>
    </xf>
    <xf numFmtId="194" fontId="62" fillId="13" borderId="188" xfId="31" applyNumberFormat="1" applyFont="1" applyFill="1" applyBorder="1" applyAlignment="1" applyProtection="1">
      <alignment horizontal="right" vertical="center"/>
      <protection locked="0"/>
    </xf>
    <xf numFmtId="194" fontId="62" fillId="13" borderId="158" xfId="31" applyNumberFormat="1" applyFont="1" applyFill="1" applyBorder="1" applyAlignment="1" applyProtection="1">
      <alignment horizontal="right" vertical="center"/>
      <protection locked="0"/>
    </xf>
    <xf numFmtId="194" fontId="62" fillId="13" borderId="19" xfId="31" applyNumberFormat="1" applyFont="1" applyFill="1" applyBorder="1" applyAlignment="1" applyProtection="1">
      <alignment horizontal="right" vertical="center"/>
      <protection locked="0"/>
    </xf>
    <xf numFmtId="194" fontId="62" fillId="9" borderId="157" xfId="31" applyNumberFormat="1" applyFont="1" applyFill="1" applyBorder="1" applyAlignment="1" applyProtection="1">
      <alignment horizontal="right" vertical="center"/>
    </xf>
    <xf numFmtId="194" fontId="62" fillId="0" borderId="123" xfId="31" applyNumberFormat="1" applyFont="1" applyFill="1" applyBorder="1" applyAlignment="1" applyProtection="1">
      <alignment horizontal="right" vertical="center"/>
    </xf>
    <xf numFmtId="0" fontId="70" fillId="13" borderId="136" xfId="29" applyFont="1" applyFill="1" applyBorder="1" applyAlignment="1" applyProtection="1">
      <alignment horizontal="left" vertical="center" shrinkToFit="1"/>
      <protection locked="0"/>
    </xf>
    <xf numFmtId="49" fontId="6" fillId="13" borderId="136" xfId="0" applyNumberFormat="1" applyFont="1" applyFill="1" applyBorder="1" applyAlignment="1" applyProtection="1">
      <alignment horizontal="left" vertical="center" shrinkToFit="1"/>
      <protection locked="0"/>
    </xf>
    <xf numFmtId="0" fontId="8" fillId="0" borderId="118" xfId="0" applyFont="1" applyFill="1" applyBorder="1" applyAlignment="1" applyProtection="1">
      <alignment horizontal="center" vertical="center" wrapText="1"/>
    </xf>
    <xf numFmtId="0" fontId="11" fillId="16" borderId="40" xfId="0" applyFont="1" applyFill="1" applyBorder="1" applyAlignment="1" applyProtection="1">
      <alignment horizontal="center" vertical="center"/>
    </xf>
    <xf numFmtId="0" fontId="11" fillId="0" borderId="0" xfId="0" applyFont="1" applyFill="1" applyAlignment="1" applyProtection="1">
      <alignment horizontal="left" vertical="center"/>
    </xf>
    <xf numFmtId="0" fontId="6" fillId="0" borderId="121" xfId="0" applyFont="1" applyFill="1" applyBorder="1" applyAlignment="1" applyProtection="1">
      <alignment horizontal="left" vertical="center" wrapText="1"/>
    </xf>
    <xf numFmtId="38" fontId="6" fillId="10" borderId="202" xfId="6" applyFont="1" applyFill="1" applyBorder="1" applyAlignment="1" applyProtection="1">
      <alignment horizontal="right" vertical="center" shrinkToFit="1"/>
    </xf>
    <xf numFmtId="182" fontId="11" fillId="0" borderId="203" xfId="0" applyNumberFormat="1" applyFont="1" applyFill="1" applyBorder="1" applyAlignment="1" applyProtection="1">
      <alignment horizontal="center" vertical="center" wrapText="1"/>
    </xf>
    <xf numFmtId="38" fontId="6" fillId="9" borderId="203" xfId="31" applyFont="1" applyFill="1" applyBorder="1" applyAlignment="1" applyProtection="1">
      <alignment vertical="center" shrinkToFit="1"/>
    </xf>
    <xf numFmtId="38" fontId="6" fillId="13" borderId="203" xfId="31" applyFont="1" applyFill="1" applyBorder="1" applyAlignment="1" applyProtection="1">
      <alignment vertical="center" shrinkToFit="1"/>
      <protection locked="0"/>
    </xf>
    <xf numFmtId="38" fontId="6" fillId="9" borderId="204" xfId="31" applyFont="1" applyFill="1" applyBorder="1" applyAlignment="1" applyProtection="1">
      <alignment vertical="center" shrinkToFit="1"/>
    </xf>
    <xf numFmtId="38" fontId="6" fillId="9" borderId="205" xfId="31" applyFont="1" applyFill="1" applyBorder="1" applyAlignment="1" applyProtection="1">
      <alignment vertical="center" shrinkToFit="1"/>
    </xf>
    <xf numFmtId="38" fontId="6" fillId="13" borderId="203" xfId="6" applyFont="1" applyFill="1" applyBorder="1" applyAlignment="1" applyProtection="1">
      <alignment horizontal="center" vertical="center" wrapText="1"/>
      <protection locked="0"/>
    </xf>
    <xf numFmtId="182" fontId="11" fillId="0" borderId="19" xfId="0" applyNumberFormat="1" applyFont="1" applyFill="1" applyBorder="1" applyAlignment="1" applyProtection="1">
      <alignment horizontal="center" vertical="center" wrapText="1"/>
    </xf>
    <xf numFmtId="38" fontId="6" fillId="9" borderId="19" xfId="31" applyFont="1" applyFill="1" applyBorder="1" applyAlignment="1" applyProtection="1">
      <alignment vertical="center" shrinkToFit="1"/>
    </xf>
    <xf numFmtId="38" fontId="6" fillId="13" borderId="19" xfId="31" applyFont="1" applyFill="1" applyBorder="1" applyAlignment="1" applyProtection="1">
      <alignment vertical="center" shrinkToFit="1"/>
      <protection locked="0"/>
    </xf>
    <xf numFmtId="38" fontId="6" fillId="9" borderId="115" xfId="31" applyFont="1" applyFill="1" applyBorder="1" applyAlignment="1" applyProtection="1">
      <alignment vertical="center" shrinkToFit="1"/>
    </xf>
    <xf numFmtId="38" fontId="6" fillId="9" borderId="206" xfId="31" applyFont="1" applyFill="1" applyBorder="1" applyAlignment="1" applyProtection="1">
      <alignment vertical="center" shrinkToFit="1"/>
    </xf>
    <xf numFmtId="38" fontId="6" fillId="13" borderId="19" xfId="6" applyFont="1" applyFill="1" applyBorder="1" applyAlignment="1" applyProtection="1">
      <alignment horizontal="center" vertical="center" wrapText="1"/>
      <protection locked="0"/>
    </xf>
    <xf numFmtId="38" fontId="6" fillId="9" borderId="102" xfId="31" applyFont="1" applyFill="1" applyBorder="1" applyAlignment="1" applyProtection="1">
      <alignment vertical="center" shrinkToFit="1"/>
    </xf>
    <xf numFmtId="38" fontId="6" fillId="9" borderId="207" xfId="31" applyFont="1" applyFill="1" applyBorder="1" applyAlignment="1" applyProtection="1">
      <alignment vertical="center" shrinkToFit="1"/>
    </xf>
    <xf numFmtId="0" fontId="2" fillId="0" borderId="0" xfId="9">
      <alignment vertical="center"/>
    </xf>
    <xf numFmtId="0" fontId="34" fillId="0" borderId="0" xfId="0" applyFont="1">
      <alignment vertical="center"/>
    </xf>
    <xf numFmtId="0" fontId="33" fillId="0" borderId="0" xfId="0" applyFont="1">
      <alignment vertical="center"/>
    </xf>
    <xf numFmtId="49" fontId="38" fillId="0" borderId="208" xfId="0" applyNumberFormat="1" applyFont="1" applyFill="1" applyBorder="1" applyAlignment="1" applyProtection="1">
      <alignment horizontal="center" vertical="center"/>
    </xf>
    <xf numFmtId="0" fontId="41" fillId="0" borderId="208" xfId="0" applyFont="1" applyFill="1" applyBorder="1" applyProtection="1">
      <alignment vertical="center"/>
    </xf>
    <xf numFmtId="0" fontId="40" fillId="0" borderId="208" xfId="0" applyFont="1" applyFill="1" applyBorder="1" applyAlignment="1" applyProtection="1">
      <alignment horizontal="center" vertical="center"/>
    </xf>
    <xf numFmtId="0" fontId="41" fillId="21" borderId="136" xfId="0" applyFont="1" applyFill="1" applyBorder="1" applyAlignment="1" applyProtection="1">
      <alignment horizontal="center" vertical="center" textRotation="255" wrapText="1"/>
    </xf>
    <xf numFmtId="0" fontId="41" fillId="8" borderId="136" xfId="0" applyFont="1" applyFill="1" applyBorder="1" applyAlignment="1" applyProtection="1">
      <alignment horizontal="center" vertical="center" textRotation="255" wrapText="1"/>
    </xf>
    <xf numFmtId="0" fontId="41" fillId="15" borderId="136" xfId="0" applyFont="1" applyFill="1" applyBorder="1" applyAlignment="1" applyProtection="1">
      <alignment horizontal="center" vertical="center" textRotation="255" wrapText="1"/>
    </xf>
    <xf numFmtId="0" fontId="38" fillId="8" borderId="0" xfId="0" applyFont="1" applyFill="1" applyAlignment="1" applyProtection="1">
      <alignment horizontal="centerContinuous" vertical="center"/>
    </xf>
    <xf numFmtId="0" fontId="40" fillId="0" borderId="133" xfId="0" applyFont="1" applyFill="1" applyBorder="1" applyAlignment="1" applyProtection="1">
      <alignment horizontal="center" vertical="center"/>
    </xf>
    <xf numFmtId="0" fontId="40" fillId="22" borderId="136" xfId="0" applyFont="1" applyFill="1" applyBorder="1" applyAlignment="1" applyProtection="1">
      <alignment horizontal="center" vertical="center"/>
    </xf>
    <xf numFmtId="0" fontId="40" fillId="0" borderId="136" xfId="0" applyFont="1" applyFill="1" applyBorder="1" applyAlignment="1" applyProtection="1">
      <alignment horizontal="center" vertical="center"/>
    </xf>
    <xf numFmtId="0" fontId="41" fillId="0" borderId="118" xfId="0" applyFont="1" applyFill="1" applyBorder="1" applyAlignment="1" applyProtection="1">
      <alignment horizontal="center" vertical="center"/>
    </xf>
    <xf numFmtId="0" fontId="41" fillId="18" borderId="118" xfId="0" applyFont="1" applyFill="1" applyBorder="1" applyAlignment="1" applyProtection="1">
      <alignment horizontal="center" vertical="center"/>
    </xf>
    <xf numFmtId="0" fontId="41" fillId="0" borderId="136" xfId="0" applyFont="1" applyFill="1" applyBorder="1" applyAlignment="1" applyProtection="1">
      <alignment horizontal="center" vertical="center"/>
    </xf>
    <xf numFmtId="0" fontId="38" fillId="21" borderId="0" xfId="0" applyFont="1" applyFill="1" applyAlignment="1" applyProtection="1">
      <alignment horizontal="centerContinuous" vertical="center"/>
    </xf>
    <xf numFmtId="0" fontId="41" fillId="21" borderId="133" xfId="0" applyFont="1" applyFill="1" applyBorder="1" applyAlignment="1" applyProtection="1">
      <alignment horizontal="center" vertical="center" textRotation="255" wrapText="1"/>
    </xf>
    <xf numFmtId="0" fontId="41" fillId="8" borderId="135" xfId="0" applyFont="1" applyFill="1" applyBorder="1" applyAlignment="1" applyProtection="1">
      <alignment horizontal="center" vertical="center" textRotation="255" wrapText="1"/>
    </xf>
    <xf numFmtId="0" fontId="40" fillId="22" borderId="208" xfId="0" applyFont="1" applyFill="1" applyBorder="1" applyAlignment="1" applyProtection="1">
      <alignment horizontal="center" vertical="center"/>
    </xf>
    <xf numFmtId="0" fontId="40" fillId="18" borderId="208" xfId="0" applyFont="1" applyFill="1" applyBorder="1" applyAlignment="1" applyProtection="1">
      <alignment horizontal="center" vertical="center"/>
    </xf>
    <xf numFmtId="0" fontId="40" fillId="0" borderId="134" xfId="0" applyFont="1" applyFill="1" applyBorder="1" applyAlignment="1" applyProtection="1">
      <alignment horizontal="center" vertical="center"/>
    </xf>
    <xf numFmtId="0" fontId="38" fillId="15" borderId="8" xfId="0" applyFont="1" applyFill="1" applyBorder="1" applyAlignment="1" applyProtection="1">
      <alignment horizontal="centerContinuous" vertical="center"/>
    </xf>
    <xf numFmtId="0" fontId="38" fillId="15" borderId="0" xfId="0" applyFont="1" applyFill="1" applyBorder="1" applyAlignment="1" applyProtection="1">
      <alignment horizontal="centerContinuous" vertical="center"/>
    </xf>
    <xf numFmtId="0" fontId="38" fillId="15" borderId="210" xfId="0" applyFont="1" applyFill="1" applyBorder="1" applyAlignment="1" applyProtection="1">
      <alignment horizontal="centerContinuous" vertical="center"/>
    </xf>
    <xf numFmtId="0" fontId="41" fillId="15" borderId="4" xfId="0" applyFont="1" applyFill="1" applyBorder="1" applyAlignment="1" applyProtection="1">
      <alignment horizontal="center" vertical="center" textRotation="255" wrapText="1"/>
    </xf>
    <xf numFmtId="0" fontId="41" fillId="15" borderId="211" xfId="0" applyFont="1" applyFill="1" applyBorder="1" applyAlignment="1" applyProtection="1">
      <alignment horizontal="center" vertical="center" textRotation="255" wrapText="1"/>
    </xf>
    <xf numFmtId="0" fontId="40" fillId="22" borderId="121" xfId="0" applyFont="1" applyFill="1" applyBorder="1" applyAlignment="1" applyProtection="1">
      <alignment horizontal="center" vertical="center"/>
    </xf>
    <xf numFmtId="0" fontId="40" fillId="22" borderId="178" xfId="0" applyFont="1" applyFill="1" applyBorder="1" applyAlignment="1" applyProtection="1">
      <alignment horizontal="center" vertical="center"/>
    </xf>
    <xf numFmtId="0" fontId="40" fillId="0" borderId="121" xfId="0" applyFont="1" applyFill="1" applyBorder="1" applyAlignment="1" applyProtection="1">
      <alignment horizontal="center" vertical="center"/>
    </xf>
    <xf numFmtId="0" fontId="40" fillId="0" borderId="178" xfId="0" applyFont="1" applyFill="1" applyBorder="1" applyAlignment="1" applyProtection="1">
      <alignment horizontal="center" vertical="center"/>
    </xf>
    <xf numFmtId="0" fontId="40" fillId="18" borderId="121" xfId="0" applyFont="1" applyFill="1" applyBorder="1" applyAlignment="1" applyProtection="1">
      <alignment horizontal="center" vertical="center"/>
    </xf>
    <xf numFmtId="0" fontId="40" fillId="18" borderId="178" xfId="0" applyFont="1" applyFill="1" applyBorder="1" applyAlignment="1" applyProtection="1">
      <alignment horizontal="center" vertical="center"/>
    </xf>
    <xf numFmtId="0" fontId="40" fillId="0" borderId="195" xfId="0" applyFont="1" applyFill="1" applyBorder="1" applyAlignment="1" applyProtection="1">
      <alignment horizontal="center" vertical="center"/>
    </xf>
    <xf numFmtId="0" fontId="40" fillId="0" borderId="211" xfId="0" applyFont="1" applyFill="1" applyBorder="1" applyAlignment="1" applyProtection="1">
      <alignment horizontal="center" vertical="center"/>
    </xf>
    <xf numFmtId="0" fontId="38" fillId="8" borderId="42" xfId="0" applyFont="1" applyFill="1" applyBorder="1" applyAlignment="1" applyProtection="1">
      <alignment horizontal="centerContinuous" vertical="center"/>
    </xf>
    <xf numFmtId="0" fontId="38" fillId="21" borderId="23" xfId="0" applyFont="1" applyFill="1" applyBorder="1" applyAlignment="1" applyProtection="1">
      <alignment horizontal="centerContinuous" vertical="center"/>
    </xf>
    <xf numFmtId="0" fontId="13" fillId="0" borderId="0" xfId="24" applyFont="1" applyFill="1" applyAlignment="1" applyProtection="1">
      <alignment horizontal="center" vertical="center" wrapText="1"/>
    </xf>
    <xf numFmtId="0" fontId="0" fillId="0" borderId="0" xfId="0" applyAlignment="1" applyProtection="1">
      <alignment vertical="center"/>
    </xf>
    <xf numFmtId="178" fontId="14" fillId="0" borderId="0" xfId="24" applyNumberFormat="1" applyFont="1" applyFill="1" applyAlignment="1" applyProtection="1">
      <alignment horizontal="center" vertical="center"/>
    </xf>
    <xf numFmtId="0" fontId="14" fillId="0" borderId="0" xfId="24" applyFont="1" applyFill="1" applyAlignment="1" applyProtection="1">
      <alignment horizontal="center" vertical="center"/>
    </xf>
    <xf numFmtId="38" fontId="14" fillId="9" borderId="15" xfId="6" applyFont="1" applyFill="1" applyBorder="1" applyAlignment="1" applyProtection="1">
      <alignment horizontal="right" vertical="center" wrapText="1"/>
    </xf>
    <xf numFmtId="0" fontId="14" fillId="0" borderId="36" xfId="24" applyFont="1" applyFill="1" applyBorder="1" applyAlignment="1" applyProtection="1">
      <alignment horizontal="center" vertical="center" wrapText="1"/>
    </xf>
    <xf numFmtId="0" fontId="14" fillId="0" borderId="6" xfId="24" applyFont="1" applyFill="1" applyBorder="1" applyAlignment="1" applyProtection="1">
      <alignment horizontal="center" vertical="center" wrapText="1"/>
    </xf>
    <xf numFmtId="38" fontId="14" fillId="9" borderId="6" xfId="6" applyFont="1" applyFill="1" applyBorder="1" applyAlignment="1" applyProtection="1">
      <alignment horizontal="right" vertical="center" wrapText="1"/>
    </xf>
    <xf numFmtId="38" fontId="14" fillId="9" borderId="17" xfId="6" applyFont="1" applyFill="1" applyBorder="1" applyAlignment="1" applyProtection="1">
      <alignment horizontal="right" vertical="center" wrapText="1"/>
    </xf>
    <xf numFmtId="0" fontId="14" fillId="0" borderId="17" xfId="24" applyFont="1" applyFill="1" applyBorder="1" applyAlignment="1" applyProtection="1">
      <alignment horizontal="center" vertical="center" wrapText="1"/>
    </xf>
    <xf numFmtId="0" fontId="14" fillId="0" borderId="5" xfId="24" applyFont="1" applyFill="1" applyBorder="1" applyAlignment="1" applyProtection="1">
      <alignment horizontal="center" vertical="center" wrapText="1"/>
    </xf>
    <xf numFmtId="0" fontId="19" fillId="0" borderId="0" xfId="0" applyFont="1" applyFill="1" applyAlignment="1" applyProtection="1">
      <alignment horizontal="center" vertical="center"/>
    </xf>
    <xf numFmtId="0" fontId="19" fillId="0" borderId="0" xfId="0" applyFont="1" applyAlignment="1" applyProtection="1">
      <alignment horizontal="center" vertical="center"/>
    </xf>
    <xf numFmtId="0" fontId="11" fillId="0" borderId="0" xfId="9" applyFont="1" applyAlignment="1" applyProtection="1">
      <alignment horizontal="left" vertical="center" shrinkToFit="1"/>
    </xf>
    <xf numFmtId="0" fontId="6" fillId="0" borderId="6" xfId="9" applyFont="1" applyBorder="1" applyAlignment="1" applyProtection="1">
      <alignment horizontal="center" vertical="center"/>
    </xf>
    <xf numFmtId="0" fontId="6" fillId="0" borderId="6" xfId="9" applyFont="1" applyBorder="1" applyAlignment="1" applyProtection="1">
      <alignment horizontal="center" vertical="center" wrapText="1"/>
    </xf>
    <xf numFmtId="0" fontId="33" fillId="0" borderId="0" xfId="12" applyFont="1" applyAlignment="1" applyProtection="1">
      <alignment horizontal="center" vertical="center"/>
    </xf>
    <xf numFmtId="0" fontId="32" fillId="0" borderId="0" xfId="12" applyFont="1" applyAlignment="1" applyProtection="1">
      <alignment vertical="center"/>
    </xf>
    <xf numFmtId="0" fontId="62" fillId="0" borderId="0" xfId="12" applyFont="1" applyAlignment="1" applyProtection="1">
      <alignment horizontal="center" vertical="center"/>
    </xf>
    <xf numFmtId="0" fontId="32" fillId="0" borderId="0" xfId="12" applyAlignment="1" applyProtection="1">
      <alignment vertical="center"/>
    </xf>
    <xf numFmtId="0" fontId="6" fillId="0" borderId="136" xfId="0" applyFont="1" applyFill="1" applyBorder="1" applyAlignment="1" applyProtection="1">
      <alignment horizontal="center" vertical="center" wrapText="1"/>
    </xf>
    <xf numFmtId="0" fontId="11" fillId="0" borderId="133" xfId="0" applyFont="1" applyFill="1" applyBorder="1" applyAlignment="1" applyProtection="1">
      <alignment horizontal="center" vertical="center" wrapText="1"/>
    </xf>
    <xf numFmtId="0" fontId="33" fillId="0" borderId="8" xfId="0" applyFont="1" applyBorder="1" applyAlignment="1" applyProtection="1">
      <alignment horizontal="center" vertical="center"/>
    </xf>
    <xf numFmtId="0" fontId="33" fillId="0" borderId="0" xfId="0" applyFont="1" applyBorder="1" applyAlignment="1" applyProtection="1">
      <alignment horizontal="center" vertical="center"/>
    </xf>
    <xf numFmtId="0" fontId="33" fillId="0" borderId="15" xfId="0" applyFont="1" applyBorder="1" applyAlignment="1" applyProtection="1">
      <alignment horizontal="center" vertical="center"/>
    </xf>
    <xf numFmtId="0" fontId="11" fillId="0" borderId="160" xfId="0" applyFont="1" applyFill="1" applyBorder="1" applyAlignment="1" applyProtection="1">
      <alignment horizontal="center" vertical="center" wrapText="1"/>
    </xf>
    <xf numFmtId="0" fontId="6" fillId="0" borderId="136" xfId="0" applyFont="1" applyBorder="1" applyAlignment="1" applyProtection="1">
      <alignment horizontal="center" vertical="center"/>
    </xf>
    <xf numFmtId="0" fontId="19" fillId="0" borderId="0" xfId="0" applyFont="1" applyBorder="1" applyAlignment="1" applyProtection="1">
      <alignment horizontal="center" vertical="center" wrapText="1"/>
    </xf>
    <xf numFmtId="0" fontId="19" fillId="19" borderId="136" xfId="30" applyFont="1" applyFill="1" applyBorder="1" applyAlignment="1" applyProtection="1">
      <alignment horizontal="center" vertical="center" wrapText="1"/>
    </xf>
    <xf numFmtId="0" fontId="6" fillId="0" borderId="86" xfId="0" applyFont="1" applyBorder="1" applyAlignment="1" applyProtection="1">
      <alignment horizontal="center" vertical="center"/>
    </xf>
    <xf numFmtId="0" fontId="62" fillId="8" borderId="136" xfId="30" applyFont="1" applyFill="1" applyBorder="1" applyAlignment="1" applyProtection="1">
      <alignment horizontal="left" vertical="center" shrinkToFit="1"/>
      <protection locked="0"/>
    </xf>
    <xf numFmtId="0" fontId="62" fillId="8" borderId="19" xfId="30" applyFont="1" applyFill="1" applyBorder="1" applyAlignment="1" applyProtection="1">
      <alignment horizontal="left" vertical="center" shrinkToFit="1"/>
      <protection locked="0"/>
    </xf>
    <xf numFmtId="0" fontId="11" fillId="8" borderId="136" xfId="0" applyFont="1" applyFill="1" applyBorder="1" applyAlignment="1" applyProtection="1">
      <alignment horizontal="center" vertical="center" shrinkToFit="1"/>
      <protection locked="0"/>
    </xf>
    <xf numFmtId="0" fontId="11" fillId="19" borderId="133" xfId="30" applyFont="1" applyFill="1" applyBorder="1" applyAlignment="1" applyProtection="1">
      <alignment horizontal="center" vertical="center" wrapText="1"/>
    </xf>
    <xf numFmtId="0" fontId="14" fillId="0" borderId="171" xfId="0" applyFont="1" applyFill="1" applyBorder="1" applyAlignment="1" applyProtection="1">
      <alignment horizontal="center" vertical="center" wrapText="1"/>
    </xf>
    <xf numFmtId="0" fontId="62" fillId="0" borderId="118" xfId="30" applyFont="1" applyBorder="1" applyAlignment="1" applyProtection="1">
      <alignment horizontal="right" vertical="center"/>
    </xf>
    <xf numFmtId="194" fontId="14" fillId="9" borderId="219" xfId="0" applyNumberFormat="1" applyFont="1" applyFill="1" applyBorder="1" applyAlignment="1" applyProtection="1">
      <alignment vertical="center" shrinkToFit="1"/>
    </xf>
    <xf numFmtId="194" fontId="14" fillId="9" borderId="163" xfId="0" applyNumberFormat="1" applyFont="1" applyFill="1" applyBorder="1" applyAlignment="1" applyProtection="1">
      <alignment vertical="center" shrinkToFit="1"/>
    </xf>
    <xf numFmtId="194" fontId="14" fillId="9" borderId="169" xfId="0" applyNumberFormat="1" applyFont="1" applyFill="1" applyBorder="1" applyAlignment="1" applyProtection="1">
      <alignment vertical="center" shrinkToFit="1"/>
    </xf>
    <xf numFmtId="194" fontId="14" fillId="9" borderId="215" xfId="0" applyNumberFormat="1" applyFont="1" applyFill="1" applyBorder="1" applyAlignment="1" applyProtection="1">
      <alignment vertical="center" shrinkToFit="1"/>
    </xf>
    <xf numFmtId="194" fontId="14" fillId="9" borderId="182" xfId="0" applyNumberFormat="1" applyFont="1" applyFill="1" applyBorder="1" applyAlignment="1" applyProtection="1">
      <alignment vertical="center" shrinkToFit="1"/>
    </xf>
    <xf numFmtId="193" fontId="14" fillId="9" borderId="179" xfId="0" applyNumberFormat="1" applyFont="1" applyFill="1" applyBorder="1" applyAlignment="1" applyProtection="1">
      <alignment vertical="center" shrinkToFit="1"/>
    </xf>
    <xf numFmtId="190" fontId="14" fillId="9" borderId="181" xfId="28" applyNumberFormat="1" applyFont="1" applyFill="1" applyBorder="1" applyAlignment="1" applyProtection="1">
      <alignment vertical="center" shrinkToFit="1"/>
    </xf>
    <xf numFmtId="193" fontId="14" fillId="13" borderId="179" xfId="0" applyNumberFormat="1" applyFont="1" applyFill="1" applyBorder="1" applyAlignment="1" applyProtection="1">
      <alignment vertical="center" shrinkToFit="1"/>
      <protection locked="0"/>
    </xf>
    <xf numFmtId="0" fontId="11" fillId="0" borderId="217" xfId="0" applyFont="1" applyFill="1" applyBorder="1" applyAlignment="1" applyProtection="1">
      <alignment horizontal="center" vertical="center" wrapText="1"/>
    </xf>
    <xf numFmtId="194" fontId="14" fillId="9" borderId="161" xfId="0" applyNumberFormat="1" applyFont="1" applyFill="1" applyBorder="1" applyAlignment="1" applyProtection="1">
      <alignment vertical="center" shrinkToFit="1"/>
    </xf>
    <xf numFmtId="194" fontId="14" fillId="9" borderId="220" xfId="0" applyNumberFormat="1" applyFont="1" applyFill="1" applyBorder="1" applyAlignment="1" applyProtection="1">
      <alignment vertical="center" shrinkToFit="1"/>
    </xf>
    <xf numFmtId="194" fontId="14" fillId="9" borderId="162" xfId="0" applyNumberFormat="1" applyFont="1" applyFill="1" applyBorder="1" applyAlignment="1" applyProtection="1">
      <alignment vertical="center" shrinkToFit="1"/>
    </xf>
    <xf numFmtId="194" fontId="14" fillId="9" borderId="164" xfId="0" applyNumberFormat="1" applyFont="1" applyFill="1" applyBorder="1" applyAlignment="1" applyProtection="1">
      <alignment vertical="center" shrinkToFit="1"/>
    </xf>
    <xf numFmtId="0" fontId="6" fillId="0" borderId="133" xfId="0" applyFont="1" applyFill="1" applyBorder="1" applyAlignment="1" applyProtection="1">
      <alignment horizontal="center" vertical="center"/>
    </xf>
    <xf numFmtId="0" fontId="11" fillId="8" borderId="44" xfId="0" applyFont="1" applyFill="1" applyBorder="1" applyAlignment="1" applyProtection="1">
      <alignment horizontal="center" vertical="center" shrinkToFit="1"/>
      <protection locked="0"/>
    </xf>
    <xf numFmtId="187" fontId="11" fillId="13" borderId="56" xfId="0" applyNumberFormat="1" applyFont="1" applyFill="1" applyBorder="1" applyAlignment="1" applyProtection="1">
      <alignment horizontal="center" vertical="center" shrinkToFit="1"/>
      <protection locked="0"/>
    </xf>
    <xf numFmtId="185" fontId="11" fillId="13" borderId="181" xfId="0" applyNumberFormat="1" applyFont="1" applyFill="1" applyBorder="1" applyAlignment="1" applyProtection="1">
      <alignment horizontal="center" vertical="center" shrinkToFit="1"/>
      <protection locked="0"/>
    </xf>
    <xf numFmtId="189" fontId="11" fillId="13" borderId="161" xfId="31" applyNumberFormat="1" applyFont="1" applyFill="1" applyBorder="1" applyAlignment="1" applyProtection="1">
      <alignment vertical="center" shrinkToFit="1"/>
      <protection locked="0"/>
    </xf>
    <xf numFmtId="177" fontId="11" fillId="8" borderId="162" xfId="0" applyNumberFormat="1" applyFont="1" applyFill="1" applyBorder="1" applyAlignment="1" applyProtection="1">
      <alignment horizontal="center" vertical="center" shrinkToFit="1"/>
      <protection locked="0"/>
    </xf>
    <xf numFmtId="177" fontId="11" fillId="8" borderId="23" xfId="0" applyNumberFormat="1" applyFont="1" applyFill="1" applyBorder="1" applyAlignment="1" applyProtection="1">
      <alignment horizontal="center" vertical="center" shrinkToFit="1"/>
      <protection locked="0"/>
    </xf>
    <xf numFmtId="194" fontId="14" fillId="11" borderId="218" xfId="0" applyNumberFormat="1" applyFont="1" applyFill="1" applyBorder="1" applyAlignment="1" applyProtection="1">
      <alignment vertical="center" shrinkToFit="1"/>
    </xf>
    <xf numFmtId="191" fontId="33" fillId="9" borderId="43" xfId="0" applyNumberFormat="1" applyFont="1" applyFill="1" applyBorder="1" applyAlignment="1" applyProtection="1">
      <alignment horizontal="center" vertical="center" shrinkToFit="1"/>
    </xf>
    <xf numFmtId="191" fontId="9" fillId="9" borderId="133" xfId="0" applyNumberFormat="1" applyFont="1" applyFill="1" applyBorder="1" applyAlignment="1" applyProtection="1">
      <alignment horizontal="center" vertical="center" shrinkToFit="1"/>
    </xf>
    <xf numFmtId="0" fontId="14" fillId="16" borderId="190" xfId="0" applyFont="1" applyFill="1" applyBorder="1" applyAlignment="1" applyProtection="1">
      <alignment vertical="center" shrinkToFit="1"/>
    </xf>
    <xf numFmtId="0" fontId="14" fillId="16" borderId="221" xfId="0" applyFont="1" applyFill="1" applyBorder="1" applyAlignment="1" applyProtection="1">
      <alignment vertical="center" shrinkToFit="1"/>
    </xf>
    <xf numFmtId="38" fontId="6" fillId="9" borderId="160" xfId="0" applyNumberFormat="1" applyFont="1" applyFill="1" applyBorder="1" applyAlignment="1" applyProtection="1">
      <alignment horizontal="right" vertical="center" shrinkToFit="1"/>
    </xf>
    <xf numFmtId="38" fontId="6" fillId="9" borderId="160" xfId="0" applyNumberFormat="1" applyFont="1" applyFill="1" applyBorder="1" applyAlignment="1" applyProtection="1">
      <alignment vertical="center" shrinkToFit="1"/>
    </xf>
    <xf numFmtId="38" fontId="6" fillId="9" borderId="179" xfId="0" applyNumberFormat="1" applyFont="1" applyFill="1" applyBorder="1" applyAlignment="1" applyProtection="1">
      <alignment horizontal="right" vertical="center" shrinkToFit="1"/>
    </xf>
    <xf numFmtId="38" fontId="6" fillId="9" borderId="179" xfId="0" applyNumberFormat="1" applyFont="1" applyFill="1" applyBorder="1" applyAlignment="1" applyProtection="1">
      <alignment vertical="center" shrinkToFit="1"/>
    </xf>
    <xf numFmtId="38" fontId="6" fillId="9" borderId="181" xfId="0" applyNumberFormat="1" applyFont="1" applyFill="1" applyBorder="1" applyAlignment="1" applyProtection="1">
      <alignment horizontal="right" vertical="center" shrinkToFit="1"/>
    </xf>
    <xf numFmtId="38" fontId="6" fillId="9" borderId="93" xfId="6" applyFont="1" applyFill="1" applyBorder="1" applyAlignment="1" applyProtection="1">
      <alignment horizontal="right" vertical="center" shrinkToFit="1"/>
    </xf>
    <xf numFmtId="38" fontId="6" fillId="9" borderId="93" xfId="6" applyFont="1" applyFill="1" applyBorder="1" applyAlignment="1" applyProtection="1">
      <alignment vertical="center" shrinkToFit="1"/>
    </xf>
    <xf numFmtId="193" fontId="6" fillId="13" borderId="180" xfId="0" applyNumberFormat="1" applyFont="1" applyFill="1" applyBorder="1" applyAlignment="1" applyProtection="1">
      <alignment horizontal="center" vertical="center" shrinkToFit="1"/>
      <protection locked="0"/>
    </xf>
    <xf numFmtId="0" fontId="2" fillId="0" borderId="0" xfId="0" applyFont="1" applyProtection="1">
      <alignment vertical="center"/>
    </xf>
    <xf numFmtId="0" fontId="2" fillId="0" borderId="0" xfId="0" applyFont="1" applyAlignment="1" applyProtection="1">
      <alignment horizontal="center" vertical="center"/>
    </xf>
    <xf numFmtId="0" fontId="6" fillId="0" borderId="191" xfId="0" applyFont="1" applyBorder="1" applyAlignment="1" applyProtection="1">
      <alignment horizontal="center" vertical="center" shrinkToFit="1"/>
    </xf>
    <xf numFmtId="0" fontId="6" fillId="0" borderId="193" xfId="0" applyFont="1" applyBorder="1" applyAlignment="1" applyProtection="1">
      <alignment horizontal="left" vertical="center" wrapText="1"/>
    </xf>
    <xf numFmtId="0" fontId="6" fillId="0" borderId="194" xfId="0" applyFont="1" applyBorder="1" applyAlignment="1" applyProtection="1">
      <alignment horizontal="left" vertical="center" wrapText="1"/>
    </xf>
    <xf numFmtId="0" fontId="6" fillId="0" borderId="196" xfId="0" applyFont="1" applyBorder="1" applyAlignment="1" applyProtection="1">
      <alignment horizontal="left" vertical="center" wrapText="1"/>
    </xf>
    <xf numFmtId="0" fontId="6" fillId="0" borderId="26" xfId="0" applyFont="1" applyBorder="1" applyAlignment="1" applyProtection="1">
      <alignment horizontal="left" vertical="center" wrapText="1"/>
    </xf>
    <xf numFmtId="38" fontId="6" fillId="13" borderId="128" xfId="31" applyFont="1" applyFill="1" applyBorder="1" applyAlignment="1" applyProtection="1">
      <alignment vertical="center" shrinkToFit="1"/>
      <protection locked="0"/>
    </xf>
    <xf numFmtId="38" fontId="6" fillId="13" borderId="129" xfId="6" applyFont="1" applyFill="1" applyBorder="1" applyAlignment="1" applyProtection="1">
      <alignment vertical="center" shrinkToFit="1"/>
      <protection locked="0"/>
    </xf>
    <xf numFmtId="0" fontId="11" fillId="13" borderId="130" xfId="0" applyFont="1" applyFill="1" applyBorder="1" applyAlignment="1" applyProtection="1">
      <alignment vertical="center" wrapText="1"/>
      <protection locked="0"/>
    </xf>
    <xf numFmtId="0" fontId="34" fillId="0" borderId="0" xfId="0" applyFont="1" applyProtection="1">
      <alignment vertical="center"/>
    </xf>
    <xf numFmtId="0" fontId="33" fillId="0" borderId="0" xfId="0" applyFont="1" applyProtection="1">
      <alignment vertical="center"/>
    </xf>
    <xf numFmtId="0" fontId="33" fillId="0" borderId="136" xfId="0" applyFont="1" applyBorder="1" applyAlignment="1" applyProtection="1">
      <alignment horizontal="center" vertical="center"/>
    </xf>
    <xf numFmtId="0" fontId="33" fillId="0" borderId="37" xfId="0" applyFont="1" applyFill="1" applyBorder="1" applyProtection="1">
      <alignment vertical="center"/>
    </xf>
    <xf numFmtId="0" fontId="33" fillId="0" borderId="36" xfId="0" applyFont="1" applyFill="1" applyBorder="1" applyProtection="1">
      <alignment vertical="center"/>
    </xf>
    <xf numFmtId="0" fontId="33" fillId="13" borderId="136" xfId="0" applyFont="1" applyFill="1" applyBorder="1" applyAlignment="1" applyProtection="1">
      <alignment vertical="center" wrapText="1"/>
      <protection locked="0"/>
    </xf>
    <xf numFmtId="0" fontId="11" fillId="0" borderId="0" xfId="9" applyFont="1" applyProtection="1">
      <alignment vertical="center"/>
    </xf>
    <xf numFmtId="0" fontId="2" fillId="0" borderId="0" xfId="9" applyProtection="1">
      <alignment vertical="center"/>
    </xf>
    <xf numFmtId="0" fontId="11" fillId="0" borderId="140" xfId="9" applyFont="1" applyBorder="1" applyAlignment="1" applyProtection="1">
      <alignment vertical="center" wrapText="1" shrinkToFit="1"/>
    </xf>
    <xf numFmtId="0" fontId="75" fillId="0" borderId="136" xfId="0" applyFont="1" applyBorder="1" applyAlignment="1" applyProtection="1">
      <alignment horizontal="center" vertical="center" shrinkToFit="1"/>
    </xf>
    <xf numFmtId="0" fontId="75" fillId="0" borderId="133" xfId="0" applyFont="1" applyBorder="1" applyAlignment="1" applyProtection="1">
      <alignment horizontal="center" vertical="center" shrinkToFit="1"/>
    </xf>
    <xf numFmtId="0" fontId="75" fillId="0" borderId="4" xfId="0" applyFont="1" applyBorder="1" applyAlignment="1" applyProtection="1">
      <alignment horizontal="center" vertical="center" shrinkToFit="1"/>
    </xf>
    <xf numFmtId="0" fontId="41" fillId="0" borderId="0" xfId="0" applyFont="1" applyProtection="1">
      <alignment vertical="center"/>
    </xf>
    <xf numFmtId="0" fontId="75" fillId="0" borderId="0" xfId="0" applyFont="1" applyProtection="1">
      <alignment vertical="center"/>
    </xf>
    <xf numFmtId="0" fontId="6" fillId="0" borderId="23" xfId="9" applyFont="1" applyBorder="1" applyProtection="1">
      <alignment vertical="center"/>
      <protection locked="0"/>
    </xf>
    <xf numFmtId="0" fontId="6" fillId="0" borderId="48" xfId="9" applyFont="1" applyBorder="1" applyProtection="1">
      <alignment vertical="center"/>
      <protection locked="0"/>
    </xf>
    <xf numFmtId="0" fontId="6" fillId="0" borderId="42" xfId="9" applyFont="1" applyBorder="1" applyProtection="1">
      <alignment vertical="center"/>
      <protection locked="0"/>
    </xf>
    <xf numFmtId="0" fontId="6" fillId="0" borderId="133" xfId="9" applyFont="1" applyBorder="1" applyProtection="1">
      <alignment vertical="center"/>
      <protection locked="0"/>
    </xf>
    <xf numFmtId="0" fontId="6" fillId="0" borderId="134" xfId="9" applyFont="1" applyBorder="1" applyProtection="1">
      <alignment vertical="center"/>
      <protection locked="0"/>
    </xf>
    <xf numFmtId="0" fontId="6" fillId="0" borderId="135" xfId="9" applyFont="1" applyBorder="1" applyProtection="1">
      <alignment vertical="center"/>
      <protection locked="0"/>
    </xf>
    <xf numFmtId="0" fontId="6" fillId="0" borderId="41" xfId="9" applyFont="1" applyBorder="1" applyProtection="1">
      <alignment vertical="center"/>
      <protection locked="0"/>
    </xf>
    <xf numFmtId="0" fontId="6" fillId="0" borderId="22" xfId="9" applyFont="1" applyBorder="1" applyProtection="1">
      <alignment vertical="center"/>
      <protection locked="0"/>
    </xf>
    <xf numFmtId="0" fontId="6" fillId="0" borderId="49" xfId="9" applyFont="1" applyBorder="1" applyProtection="1">
      <alignment vertical="center"/>
      <protection locked="0"/>
    </xf>
    <xf numFmtId="0" fontId="6" fillId="0" borderId="51" xfId="9" applyFont="1" applyBorder="1" applyProtection="1">
      <alignment vertical="center"/>
      <protection locked="0"/>
    </xf>
    <xf numFmtId="0" fontId="6" fillId="0" borderId="50" xfId="9" applyFont="1" applyBorder="1" applyProtection="1">
      <alignment vertical="center"/>
      <protection locked="0"/>
    </xf>
    <xf numFmtId="0" fontId="6" fillId="0" borderId="47" xfId="9" applyFont="1" applyBorder="1" applyProtection="1">
      <alignment vertical="center"/>
      <protection locked="0"/>
    </xf>
    <xf numFmtId="0" fontId="6" fillId="0" borderId="52" xfId="9" applyFont="1" applyBorder="1" applyProtection="1">
      <alignment vertical="center"/>
      <protection locked="0"/>
    </xf>
    <xf numFmtId="0" fontId="6" fillId="0" borderId="53" xfId="9" applyFont="1" applyBorder="1" applyProtection="1">
      <alignment vertical="center"/>
      <protection locked="0"/>
    </xf>
    <xf numFmtId="0" fontId="6" fillId="0" borderId="35" xfId="9" applyFont="1" applyBorder="1" applyProtection="1">
      <alignment vertical="center"/>
      <protection locked="0"/>
    </xf>
    <xf numFmtId="0" fontId="75" fillId="0" borderId="136" xfId="0" applyFont="1" applyBorder="1" applyProtection="1">
      <alignment vertical="center"/>
      <protection locked="0"/>
    </xf>
    <xf numFmtId="0" fontId="75" fillId="0" borderId="133" xfId="0" applyFont="1" applyBorder="1" applyProtection="1">
      <alignment vertical="center"/>
      <protection locked="0"/>
    </xf>
    <xf numFmtId="0" fontId="75" fillId="0" borderId="4" xfId="0" applyFont="1" applyBorder="1" applyProtection="1">
      <alignment vertical="center"/>
      <protection locked="0"/>
    </xf>
    <xf numFmtId="0" fontId="11" fillId="13" borderId="57" xfId="0" applyFont="1" applyFill="1" applyBorder="1" applyAlignment="1" applyProtection="1">
      <alignment vertical="center" wrapText="1"/>
      <protection locked="0"/>
    </xf>
    <xf numFmtId="0" fontId="16" fillId="10" borderId="29" xfId="0" applyFont="1" applyFill="1" applyBorder="1" applyAlignment="1" applyProtection="1">
      <alignment horizontal="center" vertical="center" wrapText="1" shrinkToFit="1"/>
    </xf>
    <xf numFmtId="38" fontId="6" fillId="13" borderId="86" xfId="31" applyFont="1" applyFill="1" applyBorder="1" applyAlignment="1" applyProtection="1">
      <alignment horizontal="center" vertical="center" shrinkToFit="1"/>
      <protection locked="0"/>
    </xf>
    <xf numFmtId="38" fontId="6" fillId="13" borderId="91" xfId="31" applyFont="1" applyFill="1" applyBorder="1" applyAlignment="1" applyProtection="1">
      <alignment horizontal="center" vertical="center" shrinkToFit="1"/>
      <protection locked="0"/>
    </xf>
    <xf numFmtId="38" fontId="6" fillId="9" borderId="38" xfId="31" applyFont="1" applyFill="1" applyBorder="1" applyAlignment="1" applyProtection="1">
      <alignment horizontal="center" vertical="center" shrinkToFit="1"/>
    </xf>
    <xf numFmtId="38" fontId="11" fillId="9" borderId="38" xfId="31" applyFont="1" applyFill="1" applyBorder="1" applyAlignment="1" applyProtection="1">
      <alignment horizontal="center" vertical="center" shrinkToFit="1"/>
    </xf>
    <xf numFmtId="0" fontId="6" fillId="8" borderId="86" xfId="0" applyFont="1" applyFill="1" applyBorder="1" applyAlignment="1" applyProtection="1">
      <alignment horizontal="center" vertical="center" shrinkToFit="1"/>
      <protection locked="0"/>
    </xf>
    <xf numFmtId="0" fontId="6" fillId="8" borderId="91" xfId="0" applyFont="1" applyFill="1" applyBorder="1" applyAlignment="1" applyProtection="1">
      <alignment horizontal="center" vertical="center" shrinkToFit="1"/>
      <protection locked="0"/>
    </xf>
    <xf numFmtId="0" fontId="6" fillId="8" borderId="111" xfId="0" applyFont="1" applyFill="1" applyBorder="1" applyAlignment="1" applyProtection="1">
      <alignment horizontal="center" vertical="center" shrinkToFit="1"/>
      <protection locked="0"/>
    </xf>
    <xf numFmtId="0" fontId="6" fillId="13" borderId="111" xfId="0" applyFont="1" applyFill="1" applyBorder="1" applyAlignment="1" applyProtection="1">
      <alignment vertical="center" wrapText="1"/>
      <protection locked="0"/>
    </xf>
    <xf numFmtId="0" fontId="6" fillId="13" borderId="19" xfId="0" applyFont="1" applyFill="1" applyBorder="1" applyAlignment="1" applyProtection="1">
      <alignment vertical="center" wrapText="1"/>
      <protection locked="0"/>
    </xf>
    <xf numFmtId="0" fontId="67" fillId="0" borderId="0" xfId="29" quotePrefix="1" applyAlignment="1" applyProtection="1">
      <alignment vertical="center"/>
    </xf>
    <xf numFmtId="0" fontId="38" fillId="0" borderId="133" xfId="0" applyFont="1" applyFill="1" applyBorder="1" applyAlignment="1" applyProtection="1">
      <alignment horizontal="center" vertical="center"/>
    </xf>
    <xf numFmtId="0" fontId="41" fillId="0" borderId="133" xfId="0" applyFont="1" applyFill="1" applyBorder="1" applyProtection="1">
      <alignment vertical="center"/>
    </xf>
    <xf numFmtId="0" fontId="41" fillId="0" borderId="136" xfId="0" applyFont="1" applyFill="1" applyBorder="1" applyProtection="1">
      <alignment vertical="center"/>
    </xf>
    <xf numFmtId="0" fontId="40" fillId="23" borderId="186" xfId="0" applyFont="1" applyFill="1" applyBorder="1" applyAlignment="1" applyProtection="1">
      <alignment horizontal="center" vertical="center"/>
      <protection locked="0"/>
    </xf>
    <xf numFmtId="0" fontId="40" fillId="15" borderId="186" xfId="0" applyFont="1" applyFill="1" applyBorder="1" applyAlignment="1" applyProtection="1">
      <alignment horizontal="center" vertical="center"/>
      <protection locked="0"/>
    </xf>
    <xf numFmtId="0" fontId="40" fillId="8" borderId="186" xfId="0" applyFont="1" applyFill="1" applyBorder="1" applyAlignment="1" applyProtection="1">
      <alignment horizontal="center" vertical="center"/>
      <protection locked="0"/>
    </xf>
    <xf numFmtId="0" fontId="40" fillId="8" borderId="133" xfId="0" applyFont="1" applyFill="1" applyBorder="1" applyAlignment="1" applyProtection="1">
      <alignment horizontal="center" vertical="center"/>
      <protection locked="0"/>
    </xf>
    <xf numFmtId="0" fontId="40" fillId="15" borderId="133" xfId="0" applyFont="1" applyFill="1" applyBorder="1" applyAlignment="1" applyProtection="1">
      <alignment horizontal="center" vertical="center"/>
      <protection locked="0"/>
    </xf>
    <xf numFmtId="0" fontId="6" fillId="0" borderId="6" xfId="9" applyFont="1" applyBorder="1" applyAlignment="1" applyProtection="1">
      <alignment horizontal="center" vertical="center" wrapText="1"/>
    </xf>
    <xf numFmtId="0" fontId="6" fillId="0" borderId="6" xfId="9" applyFont="1" applyBorder="1" applyAlignment="1" applyProtection="1">
      <alignment horizontal="center" vertical="center"/>
    </xf>
    <xf numFmtId="38" fontId="6" fillId="9" borderId="231" xfId="31" applyFont="1" applyFill="1" applyBorder="1" applyAlignment="1" applyProtection="1">
      <alignment vertical="center" shrinkToFit="1"/>
    </xf>
    <xf numFmtId="0" fontId="11" fillId="0" borderId="227" xfId="0" applyFont="1" applyFill="1" applyBorder="1" applyAlignment="1" applyProtection="1">
      <alignment horizontal="center" vertical="center" shrinkToFit="1"/>
    </xf>
    <xf numFmtId="0" fontId="11" fillId="0" borderId="228" xfId="0" applyFont="1" applyFill="1" applyBorder="1" applyAlignment="1" applyProtection="1">
      <alignment horizontal="center" vertical="center" shrinkToFit="1"/>
    </xf>
    <xf numFmtId="180" fontId="11" fillId="0" borderId="228" xfId="0" applyNumberFormat="1" applyFont="1" applyFill="1" applyBorder="1" applyAlignment="1" applyProtection="1">
      <alignment horizontal="center" vertical="center" shrinkToFit="1"/>
    </xf>
    <xf numFmtId="180" fontId="11" fillId="0" borderId="230" xfId="0" applyNumberFormat="1" applyFont="1" applyFill="1" applyBorder="1" applyAlignment="1" applyProtection="1">
      <alignment horizontal="center" vertical="center" shrinkToFit="1"/>
    </xf>
    <xf numFmtId="38" fontId="6" fillId="9" borderId="21" xfId="6" applyFont="1" applyFill="1" applyBorder="1" applyAlignment="1" applyProtection="1">
      <alignment vertical="center" shrinkToFit="1"/>
    </xf>
    <xf numFmtId="3" fontId="6" fillId="0" borderId="14" xfId="13" applyNumberFormat="1" applyFont="1" applyFill="1" applyBorder="1" applyAlignment="1" applyProtection="1">
      <alignment vertical="center" shrinkToFit="1"/>
    </xf>
    <xf numFmtId="0" fontId="30" fillId="0" borderId="0" xfId="0" applyFont="1" applyBorder="1" applyAlignment="1" applyProtection="1">
      <alignment vertical="center" shrinkToFit="1"/>
    </xf>
    <xf numFmtId="0" fontId="6" fillId="0" borderId="0" xfId="13" applyFont="1" applyAlignment="1" applyProtection="1">
      <alignment horizontal="left" vertical="center" wrapText="1"/>
    </xf>
    <xf numFmtId="0" fontId="17" fillId="0" borderId="0" xfId="13" applyFont="1" applyAlignment="1" applyProtection="1">
      <alignment horizontal="left" vertical="center"/>
    </xf>
    <xf numFmtId="0" fontId="11" fillId="0" borderId="244" xfId="0" applyFont="1" applyFill="1" applyBorder="1" applyAlignment="1" applyProtection="1">
      <alignment horizontal="left" vertical="center"/>
    </xf>
    <xf numFmtId="0" fontId="17" fillId="0" borderId="244" xfId="13" applyFont="1" applyBorder="1" applyAlignment="1" applyProtection="1">
      <alignment horizontal="left" vertical="center"/>
    </xf>
    <xf numFmtId="186" fontId="6" fillId="0" borderId="244" xfId="13" applyNumberFormat="1" applyFont="1" applyFill="1" applyBorder="1" applyAlignment="1" applyProtection="1">
      <alignment horizontal="right" vertical="center"/>
    </xf>
    <xf numFmtId="0" fontId="17" fillId="0" borderId="246" xfId="13" applyFont="1" applyBorder="1" applyProtection="1">
      <alignment vertical="center"/>
    </xf>
    <xf numFmtId="0" fontId="6" fillId="0" borderId="208" xfId="9" applyFont="1" applyFill="1" applyBorder="1" applyAlignment="1" applyProtection="1">
      <alignment horizontal="center" vertical="center" wrapText="1"/>
    </xf>
    <xf numFmtId="180" fontId="8" fillId="0" borderId="208" xfId="9" applyNumberFormat="1" applyFont="1" applyFill="1" applyBorder="1" applyAlignment="1" applyProtection="1">
      <alignment vertical="center" wrapText="1" shrinkToFit="1"/>
      <protection locked="0"/>
    </xf>
    <xf numFmtId="0" fontId="33" fillId="0" borderId="208" xfId="0" applyFont="1" applyFill="1" applyBorder="1" applyAlignment="1" applyProtection="1">
      <alignment vertical="center" wrapText="1"/>
      <protection locked="0"/>
    </xf>
    <xf numFmtId="0" fontId="6" fillId="0" borderId="208" xfId="9" applyFont="1" applyFill="1" applyBorder="1" applyAlignment="1" applyProtection="1">
      <alignment vertical="center" wrapText="1"/>
      <protection locked="0"/>
    </xf>
    <xf numFmtId="0" fontId="6" fillId="0" borderId="208" xfId="9" applyFont="1" applyFill="1" applyBorder="1" applyAlignment="1" applyProtection="1">
      <alignment vertical="center" shrinkToFit="1"/>
      <protection locked="0"/>
    </xf>
    <xf numFmtId="0" fontId="6" fillId="0" borderId="208" xfId="9" applyFont="1" applyFill="1" applyBorder="1" applyAlignment="1" applyProtection="1">
      <alignment horizontal="center" vertical="center" wrapText="1"/>
      <protection locked="0"/>
    </xf>
    <xf numFmtId="180" fontId="8" fillId="0" borderId="48" xfId="9" applyNumberFormat="1" applyFont="1" applyFill="1" applyBorder="1" applyAlignment="1" applyProtection="1">
      <alignment vertical="center" wrapText="1" shrinkToFit="1"/>
      <protection locked="0"/>
    </xf>
    <xf numFmtId="0" fontId="33" fillId="0" borderId="48" xfId="0" applyFont="1" applyFill="1" applyBorder="1" applyAlignment="1" applyProtection="1">
      <alignment vertical="center" wrapText="1"/>
      <protection locked="0"/>
    </xf>
    <xf numFmtId="0" fontId="6" fillId="0" borderId="48" xfId="9" applyFont="1" applyFill="1" applyBorder="1" applyAlignment="1" applyProtection="1">
      <alignment vertical="center" wrapText="1"/>
      <protection locked="0"/>
    </xf>
    <xf numFmtId="0" fontId="6" fillId="0" borderId="48" xfId="9" applyFont="1" applyFill="1" applyBorder="1" applyAlignment="1" applyProtection="1">
      <alignment vertical="center" shrinkToFit="1"/>
      <protection locked="0"/>
    </xf>
    <xf numFmtId="0" fontId="6" fillId="0" borderId="48" xfId="9" applyFont="1" applyFill="1" applyBorder="1" applyAlignment="1" applyProtection="1">
      <alignment horizontal="center" vertical="center" wrapText="1"/>
      <protection locked="0"/>
    </xf>
    <xf numFmtId="0" fontId="6" fillId="0" borderId="48" xfId="9" applyFont="1" applyFill="1" applyBorder="1" applyAlignment="1" applyProtection="1">
      <alignment horizontal="left" vertical="center"/>
    </xf>
    <xf numFmtId="0" fontId="6" fillId="0" borderId="208" xfId="9" applyFont="1" applyBorder="1" applyAlignment="1" applyProtection="1">
      <alignment horizontal="center" vertical="center" wrapText="1"/>
    </xf>
    <xf numFmtId="49" fontId="11" fillId="13" borderId="92" xfId="0" applyNumberFormat="1" applyFont="1" applyFill="1" applyBorder="1" applyAlignment="1" applyProtection="1">
      <alignment vertical="center" wrapText="1"/>
      <protection locked="0"/>
    </xf>
    <xf numFmtId="49" fontId="11" fillId="13" borderId="127" xfId="0" applyNumberFormat="1" applyFont="1" applyFill="1" applyBorder="1" applyAlignment="1" applyProtection="1">
      <alignment vertical="center" wrapText="1"/>
      <protection locked="0"/>
    </xf>
    <xf numFmtId="49" fontId="11" fillId="13" borderId="130" xfId="0" applyNumberFormat="1" applyFont="1" applyFill="1" applyBorder="1" applyAlignment="1" applyProtection="1">
      <alignment vertical="center" wrapText="1"/>
      <protection locked="0"/>
    </xf>
    <xf numFmtId="49" fontId="11" fillId="13" borderId="144" xfId="0" applyNumberFormat="1" applyFont="1" applyFill="1" applyBorder="1" applyAlignment="1" applyProtection="1">
      <alignment vertical="center" wrapText="1"/>
      <protection locked="0"/>
    </xf>
    <xf numFmtId="38" fontId="14" fillId="9" borderId="15" xfId="24" applyNumberFormat="1" applyFont="1" applyFill="1" applyBorder="1" applyAlignment="1" applyProtection="1">
      <alignment horizontal="right" vertical="center" wrapText="1"/>
    </xf>
    <xf numFmtId="49" fontId="6" fillId="13" borderId="153" xfId="0" applyNumberFormat="1" applyFont="1" applyFill="1" applyBorder="1" applyAlignment="1" applyProtection="1">
      <alignment horizontal="center" vertical="center"/>
      <protection locked="0"/>
    </xf>
    <xf numFmtId="49" fontId="6" fillId="13" borderId="153" xfId="0" applyNumberFormat="1" applyFont="1" applyFill="1" applyBorder="1" applyAlignment="1" applyProtection="1">
      <alignment horizontal="left" vertical="center" wrapText="1"/>
      <protection locked="0"/>
    </xf>
    <xf numFmtId="49" fontId="6" fillId="13" borderId="12" xfId="0" applyNumberFormat="1" applyFont="1" applyFill="1" applyBorder="1" applyAlignment="1" applyProtection="1">
      <alignment horizontal="left" vertical="center" wrapText="1"/>
      <protection locked="0"/>
    </xf>
    <xf numFmtId="188" fontId="6" fillId="0" borderId="0" xfId="13" applyNumberFormat="1" applyFont="1" applyFill="1" applyBorder="1" applyAlignment="1" applyProtection="1">
      <alignment horizontal="center" vertical="center" wrapText="1"/>
      <protection locked="0"/>
    </xf>
    <xf numFmtId="0" fontId="6" fillId="0" borderId="246" xfId="13" applyFont="1" applyBorder="1" applyProtection="1">
      <alignment vertical="center"/>
    </xf>
    <xf numFmtId="0" fontId="41" fillId="21" borderId="136" xfId="0" applyFont="1" applyFill="1" applyBorder="1" applyAlignment="1" applyProtection="1">
      <alignment horizontal="center" vertical="center" wrapText="1"/>
    </xf>
    <xf numFmtId="0" fontId="9" fillId="0" borderId="136" xfId="0" applyFont="1" applyFill="1" applyBorder="1" applyAlignment="1">
      <alignment horizontal="center" vertical="center" wrapText="1"/>
    </xf>
    <xf numFmtId="0" fontId="9" fillId="0" borderId="133" xfId="0" applyFont="1" applyFill="1" applyBorder="1" applyAlignment="1">
      <alignment horizontal="center" vertical="center" wrapText="1"/>
    </xf>
    <xf numFmtId="0" fontId="9" fillId="7" borderId="136" xfId="0" applyFont="1" applyFill="1" applyBorder="1" applyAlignment="1">
      <alignment horizontal="center" vertical="center" wrapText="1"/>
    </xf>
    <xf numFmtId="0" fontId="35" fillId="0" borderId="136" xfId="0" applyFont="1" applyBorder="1" applyAlignment="1">
      <alignment horizontal="center" vertical="center" wrapText="1"/>
    </xf>
    <xf numFmtId="0" fontId="9" fillId="0" borderId="136" xfId="0" applyFont="1" applyBorder="1" applyAlignment="1">
      <alignment horizontal="center" vertical="center"/>
    </xf>
    <xf numFmtId="0" fontId="9" fillId="0" borderId="136" xfId="30" applyFont="1" applyBorder="1" applyAlignment="1">
      <alignment horizontal="center" vertical="center" wrapText="1"/>
    </xf>
    <xf numFmtId="0" fontId="9" fillId="0" borderId="136" xfId="0" applyFont="1" applyFill="1" applyBorder="1" applyAlignment="1">
      <alignment horizontal="center" vertical="center" wrapText="1" shrinkToFit="1"/>
    </xf>
    <xf numFmtId="0" fontId="35" fillId="0" borderId="136" xfId="0" applyFont="1" applyFill="1" applyBorder="1" applyAlignment="1">
      <alignment horizontal="center" vertical="center"/>
    </xf>
    <xf numFmtId="0" fontId="35" fillId="0" borderId="185" xfId="0" applyFont="1" applyFill="1" applyBorder="1" applyAlignment="1">
      <alignment vertical="center"/>
    </xf>
    <xf numFmtId="0" fontId="35" fillId="0" borderId="118" xfId="0" applyFont="1" applyFill="1" applyBorder="1" applyAlignment="1">
      <alignment vertical="center"/>
    </xf>
    <xf numFmtId="0" fontId="35" fillId="0" borderId="186" xfId="0" applyFont="1" applyFill="1" applyBorder="1" applyAlignment="1">
      <alignment vertical="center"/>
    </xf>
    <xf numFmtId="0" fontId="35" fillId="0" borderId="136" xfId="0" applyFont="1" applyFill="1" applyBorder="1" applyAlignment="1">
      <alignment vertical="center"/>
    </xf>
    <xf numFmtId="0" fontId="35" fillId="0" borderId="136" xfId="0" applyFont="1" applyBorder="1" applyAlignment="1">
      <alignment horizontal="center" vertical="center"/>
    </xf>
    <xf numFmtId="0" fontId="9" fillId="0" borderId="136" xfId="9" applyFont="1" applyBorder="1" applyAlignment="1">
      <alignment horizontal="center" vertical="center"/>
    </xf>
    <xf numFmtId="0" fontId="6" fillId="0" borderId="0" xfId="14" applyFont="1" applyAlignment="1" applyProtection="1">
      <alignment horizontal="left" vertical="center" shrinkToFit="1"/>
    </xf>
    <xf numFmtId="0" fontId="2" fillId="0" borderId="0" xfId="14" applyAlignment="1">
      <alignment vertical="center"/>
    </xf>
    <xf numFmtId="0" fontId="19" fillId="0" borderId="0" xfId="14" applyFont="1" applyAlignment="1" applyProtection="1">
      <alignment horizontal="left" vertical="center" shrinkToFit="1"/>
    </xf>
    <xf numFmtId="0" fontId="24" fillId="0" borderId="0" xfId="14" applyFont="1" applyAlignment="1">
      <alignment vertical="center"/>
    </xf>
    <xf numFmtId="49" fontId="38" fillId="0" borderId="118" xfId="0" applyNumberFormat="1" applyFont="1" applyFill="1" applyBorder="1" applyAlignment="1" applyProtection="1">
      <alignment horizontal="center" vertical="center" textRotation="255"/>
    </xf>
    <xf numFmtId="49" fontId="38" fillId="0" borderId="37" xfId="0" applyNumberFormat="1" applyFont="1" applyFill="1" applyBorder="1" applyAlignment="1" applyProtection="1">
      <alignment horizontal="center" vertical="center" textRotation="255"/>
    </xf>
    <xf numFmtId="49" fontId="38" fillId="0" borderId="36" xfId="0" applyNumberFormat="1" applyFont="1" applyFill="1" applyBorder="1" applyAlignment="1" applyProtection="1">
      <alignment horizontal="center" vertical="center" textRotation="255"/>
    </xf>
    <xf numFmtId="195" fontId="38" fillId="0" borderId="118" xfId="0" applyNumberFormat="1" applyFont="1" applyFill="1" applyBorder="1" applyAlignment="1" applyProtection="1">
      <alignment horizontal="center" vertical="center"/>
    </xf>
    <xf numFmtId="195" fontId="38" fillId="0" borderId="37" xfId="0" applyNumberFormat="1" applyFont="1" applyFill="1" applyBorder="1" applyAlignment="1" applyProtection="1">
      <alignment horizontal="center" vertical="center"/>
    </xf>
    <xf numFmtId="195" fontId="38" fillId="0" borderId="36" xfId="0" applyNumberFormat="1" applyFont="1" applyFill="1" applyBorder="1" applyAlignment="1" applyProtection="1">
      <alignment horizontal="center" vertical="center"/>
    </xf>
    <xf numFmtId="0" fontId="38" fillId="0" borderId="118" xfId="0" applyFont="1" applyFill="1" applyBorder="1" applyAlignment="1" applyProtection="1">
      <alignment horizontal="center" vertical="center" textRotation="255"/>
    </xf>
    <xf numFmtId="0" fontId="38" fillId="0" borderId="37" xfId="0" applyFont="1" applyFill="1" applyBorder="1" applyAlignment="1" applyProtection="1">
      <alignment horizontal="center" vertical="center" textRotation="255"/>
    </xf>
    <xf numFmtId="0" fontId="38" fillId="0" borderId="36" xfId="0" applyFont="1" applyFill="1" applyBorder="1" applyAlignment="1" applyProtection="1">
      <alignment horizontal="center" vertical="center" textRotation="255"/>
    </xf>
    <xf numFmtId="182" fontId="6" fillId="0" borderId="213" xfId="0" applyNumberFormat="1" applyFont="1" applyFill="1" applyBorder="1" applyAlignment="1" applyProtection="1">
      <alignment horizontal="center" vertical="center" justifyLastLine="1"/>
    </xf>
    <xf numFmtId="182" fontId="6" fillId="0" borderId="216" xfId="0" applyNumberFormat="1" applyFont="1" applyFill="1" applyBorder="1" applyAlignment="1" applyProtection="1">
      <alignment horizontal="center" vertical="center" justifyLastLine="1"/>
    </xf>
    <xf numFmtId="182" fontId="6" fillId="0" borderId="212" xfId="0" applyNumberFormat="1" applyFont="1" applyFill="1" applyBorder="1" applyAlignment="1" applyProtection="1">
      <alignment horizontal="center" vertical="center" justifyLastLine="1"/>
    </xf>
    <xf numFmtId="182" fontId="6" fillId="0" borderId="56" xfId="0" applyNumberFormat="1" applyFont="1" applyFill="1" applyBorder="1" applyAlignment="1" applyProtection="1">
      <alignment horizontal="center" vertical="center" justifyLastLine="1"/>
    </xf>
    <xf numFmtId="182" fontId="6" fillId="0" borderId="66" xfId="0" applyNumberFormat="1" applyFont="1" applyFill="1" applyBorder="1" applyAlignment="1" applyProtection="1">
      <alignment horizontal="center" vertical="center" justifyLastLine="1"/>
    </xf>
    <xf numFmtId="182" fontId="6" fillId="0" borderId="1" xfId="0" applyNumberFormat="1" applyFont="1" applyFill="1" applyBorder="1" applyAlignment="1" applyProtection="1">
      <alignment horizontal="center" vertical="center" justifyLastLine="1"/>
    </xf>
    <xf numFmtId="0" fontId="11" fillId="0" borderId="168" xfId="0" applyFont="1" applyFill="1" applyBorder="1" applyAlignment="1" applyProtection="1">
      <alignment horizontal="center" vertical="center" wrapText="1"/>
    </xf>
    <xf numFmtId="0" fontId="11" fillId="0" borderId="56" xfId="0" applyFont="1" applyFill="1" applyBorder="1" applyAlignment="1" applyProtection="1">
      <alignment horizontal="center" vertical="center" wrapText="1"/>
    </xf>
    <xf numFmtId="182" fontId="6" fillId="0" borderId="118" xfId="0" applyNumberFormat="1" applyFont="1" applyFill="1" applyBorder="1" applyAlignment="1" applyProtection="1">
      <alignment horizontal="center" vertical="center" textRotation="255"/>
    </xf>
    <xf numFmtId="182" fontId="6" fillId="0" borderId="37" xfId="0" applyNumberFormat="1" applyFont="1" applyFill="1" applyBorder="1" applyAlignment="1" applyProtection="1">
      <alignment horizontal="center" vertical="center" textRotation="255"/>
    </xf>
    <xf numFmtId="182" fontId="6" fillId="0" borderId="36" xfId="0" applyNumberFormat="1" applyFont="1" applyFill="1" applyBorder="1" applyAlignment="1" applyProtection="1">
      <alignment horizontal="center" vertical="center" textRotation="255"/>
    </xf>
    <xf numFmtId="38" fontId="6" fillId="16" borderId="190" xfId="0" applyNumberFormat="1" applyFont="1" applyFill="1" applyBorder="1" applyAlignment="1" applyProtection="1">
      <alignment horizontal="center" vertical="center" shrinkToFit="1"/>
    </xf>
    <xf numFmtId="178" fontId="11" fillId="0" borderId="136" xfId="0" applyNumberFormat="1" applyFont="1" applyFill="1" applyBorder="1" applyAlignment="1" applyProtection="1">
      <alignment horizontal="center" vertical="center"/>
    </xf>
    <xf numFmtId="0" fontId="6" fillId="7" borderId="36" xfId="0" applyFont="1" applyFill="1" applyBorder="1" applyAlignment="1" applyProtection="1">
      <alignment horizontal="center" vertical="center" wrapText="1"/>
    </xf>
    <xf numFmtId="0" fontId="11" fillId="0" borderId="136" xfId="0" applyFont="1" applyFill="1" applyBorder="1" applyAlignment="1" applyProtection="1">
      <alignment horizontal="center" vertical="center" wrapText="1"/>
    </xf>
    <xf numFmtId="0" fontId="11" fillId="0" borderId="93" xfId="0" applyFont="1" applyFill="1" applyBorder="1" applyAlignment="1" applyProtection="1">
      <alignment horizontal="center" vertical="center" wrapText="1"/>
    </xf>
    <xf numFmtId="0" fontId="11" fillId="13" borderId="133" xfId="0" applyFont="1" applyFill="1" applyBorder="1" applyAlignment="1" applyProtection="1">
      <alignment horizontal="left" vertical="center" wrapText="1"/>
      <protection locked="0"/>
    </xf>
    <xf numFmtId="0" fontId="11" fillId="13" borderId="134" xfId="0" applyFont="1" applyFill="1" applyBorder="1" applyAlignment="1" applyProtection="1">
      <alignment horizontal="left" vertical="center" wrapText="1"/>
      <protection locked="0"/>
    </xf>
    <xf numFmtId="0" fontId="11" fillId="13" borderId="120" xfId="0" applyFont="1" applyFill="1" applyBorder="1" applyAlignment="1" applyProtection="1">
      <alignment horizontal="left" vertical="center" wrapText="1"/>
      <protection locked="0"/>
    </xf>
    <xf numFmtId="0" fontId="11" fillId="13" borderId="168" xfId="0" applyFont="1" applyFill="1" applyBorder="1" applyAlignment="1" applyProtection="1">
      <alignment vertical="center" wrapText="1"/>
      <protection locked="0"/>
    </xf>
    <xf numFmtId="0" fontId="11" fillId="13" borderId="65" xfId="0" applyFont="1" applyFill="1" applyBorder="1" applyAlignment="1" applyProtection="1">
      <alignment vertical="center" wrapText="1"/>
      <protection locked="0"/>
    </xf>
    <xf numFmtId="0" fontId="11" fillId="13" borderId="55" xfId="0" applyFont="1" applyFill="1" applyBorder="1" applyAlignment="1" applyProtection="1">
      <alignment vertical="center" wrapText="1"/>
      <protection locked="0"/>
    </xf>
    <xf numFmtId="0" fontId="11" fillId="0" borderId="36" xfId="0" applyFont="1" applyFill="1" applyBorder="1" applyAlignment="1" applyProtection="1">
      <alignment horizontal="center" vertical="center" wrapText="1"/>
    </xf>
    <xf numFmtId="0" fontId="14" fillId="9" borderId="133" xfId="0" applyFont="1" applyFill="1" applyBorder="1" applyAlignment="1" applyProtection="1">
      <alignment horizontal="left" vertical="top" wrapText="1"/>
    </xf>
    <xf numFmtId="0" fontId="14" fillId="9" borderId="134" xfId="0" applyFont="1" applyFill="1" applyBorder="1" applyAlignment="1" applyProtection="1">
      <alignment horizontal="left" vertical="top" wrapText="1"/>
    </xf>
    <xf numFmtId="0" fontId="14" fillId="9" borderId="120" xfId="0" applyFont="1" applyFill="1" applyBorder="1" applyAlignment="1" applyProtection="1">
      <alignment horizontal="left" vertical="top" wrapText="1"/>
    </xf>
    <xf numFmtId="0" fontId="14" fillId="13" borderId="133" xfId="0" applyFont="1" applyFill="1" applyBorder="1" applyAlignment="1" applyProtection="1">
      <alignment horizontal="left" vertical="center" shrinkToFit="1"/>
      <protection locked="0"/>
    </xf>
    <xf numFmtId="0" fontId="14" fillId="13" borderId="134" xfId="0" applyFont="1" applyFill="1" applyBorder="1" applyAlignment="1" applyProtection="1">
      <alignment horizontal="left" vertical="center" shrinkToFit="1"/>
      <protection locked="0"/>
    </xf>
    <xf numFmtId="0" fontId="14" fillId="13" borderId="120" xfId="0" applyFont="1" applyFill="1" applyBorder="1" applyAlignment="1" applyProtection="1">
      <alignment horizontal="left" vertical="center" shrinkToFit="1"/>
      <protection locked="0"/>
    </xf>
    <xf numFmtId="0" fontId="14" fillId="0" borderId="161" xfId="0" applyFont="1" applyFill="1" applyBorder="1" applyAlignment="1" applyProtection="1">
      <alignment horizontal="center" vertical="center" wrapText="1"/>
    </xf>
    <xf numFmtId="0" fontId="14" fillId="0" borderId="220" xfId="0" applyFont="1" applyFill="1" applyBorder="1" applyAlignment="1" applyProtection="1">
      <alignment horizontal="center" vertical="center" wrapText="1"/>
    </xf>
    <xf numFmtId="0" fontId="6" fillId="0" borderId="186" xfId="0" applyFont="1" applyBorder="1" applyAlignment="1" applyProtection="1">
      <alignment horizontal="center" vertical="center"/>
    </xf>
    <xf numFmtId="0" fontId="6" fillId="0" borderId="138" xfId="0" applyFont="1" applyBorder="1" applyAlignment="1" applyProtection="1">
      <alignment horizontal="center" vertical="center"/>
    </xf>
    <xf numFmtId="0" fontId="6" fillId="0" borderId="185" xfId="0" applyFont="1" applyBorder="1" applyAlignment="1" applyProtection="1">
      <alignment horizontal="center" vertical="center"/>
    </xf>
    <xf numFmtId="0" fontId="6" fillId="0" borderId="23" xfId="0" applyFont="1" applyBorder="1" applyAlignment="1" applyProtection="1">
      <alignment horizontal="center" vertical="center"/>
    </xf>
    <xf numFmtId="0" fontId="6" fillId="0" borderId="48" xfId="0" applyFont="1" applyBorder="1" applyAlignment="1" applyProtection="1">
      <alignment horizontal="center" vertical="center"/>
    </xf>
    <xf numFmtId="0" fontId="6" fillId="0" borderId="42" xfId="0" applyFont="1" applyBorder="1" applyAlignment="1" applyProtection="1">
      <alignment horizontal="center" vertical="center"/>
    </xf>
    <xf numFmtId="0" fontId="11" fillId="0" borderId="161" xfId="0" applyFont="1" applyFill="1" applyBorder="1" applyAlignment="1" applyProtection="1">
      <alignment horizontal="center" vertical="center" wrapText="1"/>
    </xf>
    <xf numFmtId="0" fontId="11" fillId="0" borderId="162" xfId="0" applyFont="1" applyFill="1" applyBorder="1" applyAlignment="1" applyProtection="1">
      <alignment horizontal="center" vertical="center" wrapText="1"/>
    </xf>
    <xf numFmtId="0" fontId="11" fillId="12" borderId="136" xfId="0" applyFont="1" applyFill="1" applyBorder="1" applyAlignment="1" applyProtection="1">
      <alignment horizontal="center" vertical="center" wrapText="1"/>
    </xf>
    <xf numFmtId="0" fontId="6" fillId="0" borderId="136" xfId="0" applyFont="1" applyBorder="1" applyAlignment="1" applyProtection="1">
      <alignment horizontal="center" vertical="center" wrapText="1"/>
    </xf>
    <xf numFmtId="0" fontId="6" fillId="0" borderId="133" xfId="0" applyFont="1" applyBorder="1" applyAlignment="1" applyProtection="1">
      <alignment horizontal="center" vertical="center" wrapText="1"/>
    </xf>
    <xf numFmtId="0" fontId="6" fillId="0" borderId="135" xfId="0" applyFont="1" applyBorder="1" applyAlignment="1" applyProtection="1">
      <alignment horizontal="center" vertical="center" wrapText="1"/>
    </xf>
    <xf numFmtId="0" fontId="34" fillId="0" borderId="134" xfId="0" applyFont="1" applyFill="1" applyBorder="1" applyAlignment="1" applyProtection="1">
      <alignment horizontal="center" vertical="center"/>
    </xf>
    <xf numFmtId="0" fontId="34" fillId="0" borderId="170" xfId="0" applyFont="1" applyFill="1" applyBorder="1" applyAlignment="1" applyProtection="1">
      <alignment horizontal="center" vertical="center"/>
    </xf>
    <xf numFmtId="0" fontId="11" fillId="0" borderId="214" xfId="0" applyFont="1" applyFill="1" applyBorder="1" applyAlignment="1" applyProtection="1">
      <alignment horizontal="center" vertical="center" wrapText="1"/>
    </xf>
    <xf numFmtId="0" fontId="11" fillId="0" borderId="216" xfId="0" applyFont="1" applyFill="1" applyBorder="1" applyAlignment="1" applyProtection="1">
      <alignment horizontal="center" vertical="center" wrapText="1"/>
    </xf>
    <xf numFmtId="0" fontId="11" fillId="0" borderId="133" xfId="0" applyFont="1" applyFill="1" applyBorder="1" applyAlignment="1" applyProtection="1">
      <alignment horizontal="center" vertical="center"/>
    </xf>
    <xf numFmtId="0" fontId="11" fillId="0" borderId="134" xfId="0" applyFont="1" applyFill="1" applyBorder="1" applyAlignment="1" applyProtection="1">
      <alignment horizontal="center" vertical="center"/>
    </xf>
    <xf numFmtId="0" fontId="11" fillId="0" borderId="135" xfId="0" applyFont="1" applyFill="1" applyBorder="1" applyAlignment="1" applyProtection="1">
      <alignment horizontal="center" vertical="center"/>
    </xf>
    <xf numFmtId="0" fontId="11" fillId="16" borderId="175" xfId="0" applyFont="1" applyFill="1" applyBorder="1" applyAlignment="1" applyProtection="1">
      <alignment horizontal="center" vertical="center"/>
    </xf>
    <xf numFmtId="0" fontId="11" fillId="16" borderId="176" xfId="0" applyFont="1" applyFill="1" applyBorder="1" applyAlignment="1" applyProtection="1">
      <alignment horizontal="center" vertical="center"/>
    </xf>
    <xf numFmtId="0" fontId="11" fillId="16" borderId="223" xfId="0" applyFont="1" applyFill="1" applyBorder="1" applyAlignment="1" applyProtection="1">
      <alignment horizontal="center" vertical="center"/>
    </xf>
    <xf numFmtId="0" fontId="11" fillId="7" borderId="121" xfId="0" applyFont="1" applyFill="1" applyBorder="1" applyAlignment="1" applyProtection="1">
      <alignment horizontal="center" vertical="center" wrapText="1"/>
    </xf>
    <xf numFmtId="0" fontId="11" fillId="7" borderId="110" xfId="0" applyFont="1" applyFill="1" applyBorder="1" applyAlignment="1" applyProtection="1">
      <alignment horizontal="center" vertical="center" wrapText="1"/>
    </xf>
    <xf numFmtId="0" fontId="11" fillId="7" borderId="8" xfId="0" applyFont="1" applyFill="1" applyBorder="1" applyAlignment="1" applyProtection="1">
      <alignment horizontal="center" vertical="center" wrapText="1"/>
    </xf>
    <xf numFmtId="0" fontId="11" fillId="7" borderId="0" xfId="0" applyFont="1" applyFill="1" applyBorder="1" applyAlignment="1" applyProtection="1">
      <alignment horizontal="center" vertical="center" wrapText="1"/>
    </xf>
    <xf numFmtId="0" fontId="11" fillId="7" borderId="10" xfId="0" applyFont="1" applyFill="1" applyBorder="1" applyAlignment="1" applyProtection="1">
      <alignment horizontal="center" vertical="center" wrapText="1"/>
    </xf>
    <xf numFmtId="0" fontId="11" fillId="7" borderId="63" xfId="0" applyFont="1" applyFill="1" applyBorder="1" applyAlignment="1" applyProtection="1">
      <alignment horizontal="center" vertical="center" wrapText="1"/>
    </xf>
    <xf numFmtId="0" fontId="6" fillId="0" borderId="93" xfId="0" applyFont="1" applyFill="1" applyBorder="1" applyAlignment="1" applyProtection="1">
      <alignment horizontal="center" vertical="center"/>
    </xf>
    <xf numFmtId="0" fontId="6" fillId="0" borderId="136" xfId="0" applyFont="1" applyFill="1" applyBorder="1" applyAlignment="1" applyProtection="1">
      <alignment horizontal="center" vertical="center" wrapText="1"/>
    </xf>
    <xf numFmtId="0" fontId="6" fillId="0" borderId="118" xfId="0" applyFont="1" applyBorder="1" applyAlignment="1" applyProtection="1">
      <alignment horizontal="center" vertical="center" wrapText="1"/>
    </xf>
    <xf numFmtId="0" fontId="6" fillId="0" borderId="36" xfId="0" applyFont="1" applyBorder="1" applyAlignment="1" applyProtection="1">
      <alignment horizontal="center" vertical="center" wrapText="1"/>
    </xf>
    <xf numFmtId="0" fontId="11" fillId="0" borderId="133" xfId="0" applyFont="1" applyFill="1" applyBorder="1" applyAlignment="1" applyProtection="1">
      <alignment horizontal="center" vertical="center" wrapText="1"/>
    </xf>
    <xf numFmtId="0" fontId="11" fillId="0" borderId="134" xfId="0" applyFont="1" applyFill="1" applyBorder="1" applyAlignment="1" applyProtection="1">
      <alignment horizontal="center" vertical="center" wrapText="1"/>
    </xf>
    <xf numFmtId="0" fontId="11" fillId="0" borderId="135" xfId="0" applyFont="1" applyFill="1" applyBorder="1" applyAlignment="1" applyProtection="1">
      <alignment horizontal="center" vertical="center" wrapText="1"/>
    </xf>
    <xf numFmtId="0" fontId="11" fillId="7" borderId="160" xfId="0" applyFont="1" applyFill="1" applyBorder="1" applyAlignment="1" applyProtection="1">
      <alignment horizontal="center" vertical="center" wrapText="1"/>
    </xf>
    <xf numFmtId="0" fontId="11" fillId="0" borderId="160" xfId="0" applyFont="1" applyFill="1" applyBorder="1" applyAlignment="1" applyProtection="1">
      <alignment horizontal="center" vertical="center" wrapText="1"/>
    </xf>
    <xf numFmtId="0" fontId="11" fillId="0" borderId="139" xfId="0" applyFont="1" applyFill="1" applyBorder="1" applyAlignment="1" applyProtection="1">
      <alignment horizontal="center" vertical="center" wrapText="1"/>
    </xf>
    <xf numFmtId="0" fontId="11" fillId="0" borderId="138" xfId="0" applyFont="1" applyFill="1" applyBorder="1" applyAlignment="1" applyProtection="1">
      <alignment horizontal="center" vertical="center" wrapText="1"/>
    </xf>
    <xf numFmtId="0" fontId="11" fillId="0" borderId="137"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15" xfId="0" applyFont="1" applyFill="1" applyBorder="1" applyAlignment="1" applyProtection="1">
      <alignment horizontal="center" vertical="center" wrapText="1"/>
    </xf>
    <xf numFmtId="0" fontId="6" fillId="0" borderId="136" xfId="0" applyFont="1" applyBorder="1" applyAlignment="1" applyProtection="1">
      <alignment horizontal="center" vertical="center"/>
    </xf>
    <xf numFmtId="178" fontId="6" fillId="0" borderId="136" xfId="0" applyNumberFormat="1" applyFont="1" applyFill="1" applyBorder="1" applyAlignment="1" applyProtection="1">
      <alignment horizontal="center" vertical="center" wrapText="1"/>
    </xf>
    <xf numFmtId="178" fontId="58" fillId="0" borderId="136" xfId="0" applyNumberFormat="1" applyFont="1" applyFill="1" applyBorder="1" applyAlignment="1" applyProtection="1">
      <alignment horizontal="center" vertical="center" wrapText="1"/>
    </xf>
    <xf numFmtId="178" fontId="6" fillId="0" borderId="136" xfId="0" applyNumberFormat="1" applyFont="1" applyFill="1" applyBorder="1" applyAlignment="1" applyProtection="1">
      <alignment horizontal="center" vertical="center" shrinkToFit="1"/>
    </xf>
    <xf numFmtId="178" fontId="58" fillId="0" borderId="136" xfId="0" applyNumberFormat="1" applyFont="1" applyFill="1" applyBorder="1" applyAlignment="1" applyProtection="1">
      <alignment horizontal="center" vertical="center" shrinkToFit="1"/>
    </xf>
    <xf numFmtId="0" fontId="6" fillId="7" borderId="121" xfId="0" applyFont="1" applyFill="1" applyBorder="1" applyAlignment="1" applyProtection="1">
      <alignment horizontal="center" vertical="center" wrapText="1"/>
    </xf>
    <xf numFmtId="0" fontId="6" fillId="7" borderId="138" xfId="0" applyFont="1" applyFill="1" applyBorder="1" applyAlignment="1" applyProtection="1">
      <alignment horizontal="center" vertical="center" wrapText="1"/>
    </xf>
    <xf numFmtId="0" fontId="6" fillId="7" borderId="185" xfId="0" applyFont="1" applyFill="1" applyBorder="1" applyAlignment="1" applyProtection="1">
      <alignment horizontal="center" vertical="center" wrapText="1"/>
    </xf>
    <xf numFmtId="0" fontId="6" fillId="7" borderId="8" xfId="0" applyFont="1" applyFill="1" applyBorder="1" applyAlignment="1" applyProtection="1">
      <alignment horizontal="center" vertical="center" wrapText="1"/>
    </xf>
    <xf numFmtId="0" fontId="6" fillId="7" borderId="0" xfId="0" applyFont="1" applyFill="1" applyBorder="1" applyAlignment="1" applyProtection="1">
      <alignment horizontal="center" vertical="center" wrapText="1"/>
    </xf>
    <xf numFmtId="0" fontId="6" fillId="7" borderId="15" xfId="0" applyFont="1" applyFill="1" applyBorder="1" applyAlignment="1" applyProtection="1">
      <alignment horizontal="center" vertical="center" wrapText="1"/>
    </xf>
    <xf numFmtId="0" fontId="6" fillId="7" borderId="10" xfId="0" applyFont="1" applyFill="1" applyBorder="1" applyAlignment="1" applyProtection="1">
      <alignment horizontal="center" vertical="center" wrapText="1"/>
    </xf>
    <xf numFmtId="0" fontId="6" fillId="7" borderId="63" xfId="0" applyFont="1" applyFill="1" applyBorder="1" applyAlignment="1" applyProtection="1">
      <alignment horizontal="center" vertical="center" wrapText="1"/>
    </xf>
    <xf numFmtId="0" fontId="6" fillId="7" borderId="222" xfId="0" applyFont="1" applyFill="1" applyBorder="1" applyAlignment="1" applyProtection="1">
      <alignment horizontal="center" vertical="center" wrapText="1"/>
    </xf>
    <xf numFmtId="0" fontId="11" fillId="7" borderId="3" xfId="0" applyFont="1" applyFill="1" applyBorder="1" applyAlignment="1" applyProtection="1">
      <alignment horizontal="center" vertical="center" wrapText="1"/>
    </xf>
    <xf numFmtId="0" fontId="11" fillId="7" borderId="48" xfId="0" applyFont="1" applyFill="1" applyBorder="1" applyAlignment="1" applyProtection="1">
      <alignment horizontal="center" vertical="center" wrapText="1"/>
    </xf>
    <xf numFmtId="0" fontId="11" fillId="13" borderId="23" xfId="0" applyFont="1" applyFill="1" applyBorder="1" applyAlignment="1" applyProtection="1">
      <alignment horizontal="left" vertical="center" shrinkToFit="1"/>
      <protection locked="0"/>
    </xf>
    <xf numFmtId="0" fontId="41" fillId="0" borderId="48" xfId="0" applyFont="1" applyBorder="1" applyAlignment="1" applyProtection="1">
      <alignment horizontal="left" vertical="center" shrinkToFit="1"/>
      <protection locked="0"/>
    </xf>
    <xf numFmtId="0" fontId="41" fillId="0" borderId="44" xfId="0" applyFont="1" applyBorder="1" applyAlignment="1" applyProtection="1">
      <alignment horizontal="left" vertical="center" shrinkToFit="1"/>
      <protection locked="0"/>
    </xf>
    <xf numFmtId="0" fontId="19" fillId="0" borderId="0" xfId="0" applyFont="1" applyBorder="1" applyAlignment="1" applyProtection="1">
      <alignment horizontal="center" vertical="center" wrapText="1"/>
    </xf>
    <xf numFmtId="0" fontId="11" fillId="13" borderId="148" xfId="0" applyFont="1" applyFill="1" applyBorder="1" applyAlignment="1" applyProtection="1">
      <alignment horizontal="left" vertical="center" shrinkToFit="1"/>
      <protection locked="0"/>
    </xf>
    <xf numFmtId="0" fontId="41" fillId="0" borderId="149" xfId="0" applyFont="1" applyBorder="1" applyAlignment="1" applyProtection="1">
      <alignment horizontal="left" vertical="center" shrinkToFit="1"/>
      <protection locked="0"/>
    </xf>
    <xf numFmtId="0" fontId="41" fillId="0" borderId="150" xfId="0" applyFont="1" applyBorder="1" applyAlignment="1" applyProtection="1">
      <alignment horizontal="left" vertical="center" shrinkToFit="1"/>
      <protection locked="0"/>
    </xf>
    <xf numFmtId="177" fontId="11" fillId="13" borderId="66" xfId="0" applyNumberFormat="1" applyFont="1" applyFill="1" applyBorder="1" applyAlignment="1" applyProtection="1">
      <alignment vertical="center" shrinkToFit="1"/>
      <protection locked="0"/>
    </xf>
    <xf numFmtId="0" fontId="45" fillId="13" borderId="64" xfId="0" applyFont="1" applyFill="1" applyBorder="1" applyAlignment="1" applyProtection="1">
      <alignment vertical="center" shrinkToFit="1"/>
      <protection locked="0"/>
    </xf>
    <xf numFmtId="0" fontId="45" fillId="13" borderId="67" xfId="0" applyFont="1" applyFill="1" applyBorder="1" applyAlignment="1" applyProtection="1">
      <alignment vertical="center" shrinkToFit="1"/>
      <protection locked="0"/>
    </xf>
    <xf numFmtId="177" fontId="11" fillId="13" borderId="23" xfId="0" applyNumberFormat="1" applyFont="1" applyFill="1" applyBorder="1" applyAlignment="1" applyProtection="1">
      <alignment vertical="center" shrinkToFit="1"/>
      <protection locked="0"/>
    </xf>
    <xf numFmtId="0" fontId="45" fillId="13" borderId="48" xfId="0" applyFont="1" applyFill="1" applyBorder="1" applyAlignment="1" applyProtection="1">
      <alignment vertical="center" shrinkToFit="1"/>
      <protection locked="0"/>
    </xf>
    <xf numFmtId="0" fontId="45" fillId="13" borderId="44" xfId="0" applyFont="1" applyFill="1" applyBorder="1" applyAlignment="1" applyProtection="1">
      <alignment vertical="center" shrinkToFit="1"/>
      <protection locked="0"/>
    </xf>
    <xf numFmtId="0" fontId="11" fillId="7" borderId="159" xfId="0" applyFont="1" applyFill="1" applyBorder="1" applyAlignment="1" applyProtection="1">
      <alignment horizontal="center" vertical="center" wrapText="1"/>
    </xf>
    <xf numFmtId="0" fontId="11" fillId="7" borderId="146" xfId="0" applyFont="1" applyFill="1" applyBorder="1" applyAlignment="1" applyProtection="1">
      <alignment horizontal="center" vertical="center" wrapText="1"/>
    </xf>
    <xf numFmtId="0" fontId="11" fillId="7" borderId="147" xfId="0" applyFont="1" applyFill="1" applyBorder="1" applyAlignment="1" applyProtection="1">
      <alignment horizontal="center" vertical="center" wrapText="1"/>
    </xf>
    <xf numFmtId="0" fontId="11" fillId="13" borderId="66" xfId="0" applyFont="1" applyFill="1" applyBorder="1" applyAlignment="1" applyProtection="1">
      <alignment horizontal="left" vertical="center" shrinkToFit="1"/>
      <protection locked="0"/>
    </xf>
    <xf numFmtId="0" fontId="41" fillId="0" borderId="64" xfId="0" applyFont="1" applyBorder="1" applyAlignment="1" applyProtection="1">
      <alignment horizontal="left" vertical="center" shrinkToFit="1"/>
      <protection locked="0"/>
    </xf>
    <xf numFmtId="0" fontId="41" fillId="0" borderId="67" xfId="0" applyFont="1" applyBorder="1" applyAlignment="1" applyProtection="1">
      <alignment horizontal="left" vertical="center" shrinkToFit="1"/>
      <protection locked="0"/>
    </xf>
    <xf numFmtId="38" fontId="11" fillId="11" borderId="58" xfId="0" applyNumberFormat="1" applyFont="1" applyFill="1" applyBorder="1" applyAlignment="1" applyProtection="1">
      <alignment horizontal="center" vertical="center" shrinkToFit="1"/>
    </xf>
    <xf numFmtId="38" fontId="11" fillId="11" borderId="90" xfId="0" applyNumberFormat="1" applyFont="1" applyFill="1" applyBorder="1" applyAlignment="1" applyProtection="1">
      <alignment horizontal="center" vertical="center" shrinkToFit="1"/>
    </xf>
    <xf numFmtId="38" fontId="11" fillId="11" borderId="59" xfId="0" applyNumberFormat="1" applyFont="1" applyFill="1" applyBorder="1" applyAlignment="1" applyProtection="1">
      <alignment horizontal="center" vertical="center" shrinkToFit="1"/>
    </xf>
    <xf numFmtId="0" fontId="11" fillId="11" borderId="177" xfId="0" applyFont="1" applyFill="1" applyBorder="1" applyAlignment="1" applyProtection="1">
      <alignment horizontal="center" vertical="center" wrapText="1"/>
    </xf>
    <xf numFmtId="0" fontId="11" fillId="11" borderId="95" xfId="0" applyFont="1" applyFill="1" applyBorder="1" applyAlignment="1" applyProtection="1">
      <alignment horizontal="center" vertical="center" wrapText="1"/>
    </xf>
    <xf numFmtId="0" fontId="11" fillId="13" borderId="23" xfId="0" applyFont="1" applyFill="1" applyBorder="1" applyAlignment="1" applyProtection="1">
      <alignment horizontal="left" vertical="center" wrapText="1"/>
      <protection locked="0"/>
    </xf>
    <xf numFmtId="0" fontId="11" fillId="13" borderId="48" xfId="0" applyFont="1" applyFill="1" applyBorder="1" applyAlignment="1" applyProtection="1">
      <alignment horizontal="left" vertical="center" wrapText="1"/>
      <protection locked="0"/>
    </xf>
    <xf numFmtId="0" fontId="11" fillId="13" borderId="44" xfId="0" applyFont="1" applyFill="1" applyBorder="1" applyAlignment="1" applyProtection="1">
      <alignment horizontal="left" vertical="center" wrapText="1"/>
      <protection locked="0"/>
    </xf>
    <xf numFmtId="0" fontId="11" fillId="13" borderId="165" xfId="0" applyFont="1" applyFill="1" applyBorder="1" applyAlignment="1" applyProtection="1">
      <alignment vertical="center" wrapText="1"/>
      <protection locked="0"/>
    </xf>
    <xf numFmtId="0" fontId="11" fillId="13" borderId="134" xfId="0" applyFont="1" applyFill="1" applyBorder="1" applyAlignment="1" applyProtection="1">
      <alignment vertical="center" wrapText="1"/>
      <protection locked="0"/>
    </xf>
    <xf numFmtId="0" fontId="11" fillId="0" borderId="120" xfId="0" applyFont="1" applyBorder="1" applyAlignment="1" applyProtection="1">
      <alignment vertical="center" wrapText="1"/>
      <protection locked="0"/>
    </xf>
    <xf numFmtId="0" fontId="11" fillId="13" borderId="166" xfId="0" applyFont="1" applyFill="1" applyBorder="1" applyAlignment="1" applyProtection="1">
      <alignment vertical="center" wrapText="1"/>
      <protection locked="0"/>
    </xf>
    <xf numFmtId="0" fontId="11" fillId="13" borderId="155" xfId="0" applyFont="1" applyFill="1" applyBorder="1" applyAlignment="1" applyProtection="1">
      <alignment vertical="center" wrapText="1"/>
      <protection locked="0"/>
    </xf>
    <xf numFmtId="0" fontId="11" fillId="0" borderId="151" xfId="0" applyFont="1" applyBorder="1" applyAlignment="1" applyProtection="1">
      <alignment vertical="center" wrapText="1"/>
      <protection locked="0"/>
    </xf>
    <xf numFmtId="0" fontId="11" fillId="13" borderId="163" xfId="0" applyFont="1" applyFill="1" applyBorder="1" applyAlignment="1" applyProtection="1">
      <alignment vertical="center" wrapText="1"/>
      <protection locked="0"/>
    </xf>
    <xf numFmtId="0" fontId="11" fillId="0" borderId="164" xfId="0" applyFont="1" applyBorder="1" applyAlignment="1" applyProtection="1">
      <alignment vertical="center" wrapText="1"/>
      <protection locked="0"/>
    </xf>
    <xf numFmtId="0" fontId="11" fillId="11" borderId="58" xfId="0" applyFont="1" applyFill="1" applyBorder="1" applyAlignment="1" applyProtection="1">
      <alignment horizontal="center" vertical="center" wrapText="1"/>
    </xf>
    <xf numFmtId="0" fontId="11" fillId="11" borderId="90" xfId="0" applyFont="1" applyFill="1" applyBorder="1" applyAlignment="1" applyProtection="1">
      <alignment horizontal="center" vertical="center" wrapText="1"/>
    </xf>
    <xf numFmtId="0" fontId="11" fillId="11" borderId="59" xfId="0" applyFont="1" applyFill="1" applyBorder="1" applyAlignment="1" applyProtection="1">
      <alignment horizontal="center" vertical="center" wrapText="1"/>
    </xf>
    <xf numFmtId="0" fontId="14" fillId="0" borderId="217" xfId="0" applyFont="1" applyFill="1" applyBorder="1" applyAlignment="1" applyProtection="1">
      <alignment horizontal="center" vertical="center" wrapText="1"/>
    </xf>
    <xf numFmtId="0" fontId="6" fillId="0" borderId="146" xfId="0" applyFont="1" applyBorder="1" applyAlignment="1" applyProtection="1">
      <alignment horizontal="center" vertical="center" wrapText="1"/>
    </xf>
    <xf numFmtId="0" fontId="6" fillId="0" borderId="147" xfId="0" applyFont="1" applyBorder="1" applyAlignment="1" applyProtection="1">
      <alignment horizontal="center" vertical="center"/>
    </xf>
    <xf numFmtId="0" fontId="6" fillId="0" borderId="69"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7" borderId="110" xfId="0"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6" fillId="7" borderId="48" xfId="0" applyFont="1" applyFill="1" applyBorder="1" applyAlignment="1" applyProtection="1">
      <alignment horizontal="center" vertical="center" wrapText="1"/>
    </xf>
    <xf numFmtId="0" fontId="6" fillId="7" borderId="42" xfId="0" applyFont="1" applyFill="1" applyBorder="1" applyAlignment="1" applyProtection="1">
      <alignment horizontal="center" vertical="center" wrapText="1"/>
    </xf>
    <xf numFmtId="0" fontId="33" fillId="0" borderId="121" xfId="0" applyFont="1" applyBorder="1" applyAlignment="1" applyProtection="1">
      <alignment horizontal="center" vertical="center" wrapText="1"/>
    </xf>
    <xf numFmtId="0" fontId="33" fillId="0" borderId="110" xfId="0" applyFont="1" applyBorder="1" applyAlignment="1" applyProtection="1">
      <alignment horizontal="center" vertical="center"/>
    </xf>
    <xf numFmtId="0" fontId="33" fillId="0" borderId="137" xfId="0" applyFont="1" applyBorder="1" applyAlignment="1" applyProtection="1">
      <alignment horizontal="center" vertical="center"/>
    </xf>
    <xf numFmtId="0" fontId="33" fillId="0" borderId="8" xfId="0" applyFont="1" applyBorder="1" applyAlignment="1" applyProtection="1">
      <alignment horizontal="center" vertical="center"/>
    </xf>
    <xf numFmtId="0" fontId="33" fillId="0" borderId="0" xfId="0" applyFont="1" applyBorder="1" applyAlignment="1" applyProtection="1">
      <alignment horizontal="center" vertical="center"/>
    </xf>
    <xf numFmtId="0" fontId="33" fillId="0" borderId="15" xfId="0" applyFont="1" applyBorder="1" applyAlignment="1" applyProtection="1">
      <alignment horizontal="center" vertical="center"/>
    </xf>
    <xf numFmtId="0" fontId="12" fillId="11" borderId="58" xfId="0" applyFont="1" applyFill="1" applyBorder="1" applyAlignment="1" applyProtection="1">
      <alignment vertical="center"/>
    </xf>
    <xf numFmtId="0" fontId="12" fillId="11" borderId="90" xfId="0" applyFont="1" applyFill="1" applyBorder="1" applyAlignment="1" applyProtection="1">
      <alignment vertical="center"/>
    </xf>
    <xf numFmtId="0" fontId="30" fillId="11" borderId="59" xfId="0" applyFont="1" applyFill="1" applyBorder="1" applyAlignment="1" applyProtection="1">
      <alignment vertical="center"/>
    </xf>
    <xf numFmtId="0" fontId="6" fillId="0" borderId="133" xfId="0" applyFont="1" applyFill="1" applyBorder="1" applyAlignment="1" applyProtection="1">
      <alignment horizontal="center" vertical="center" wrapText="1"/>
    </xf>
    <xf numFmtId="0" fontId="6" fillId="0" borderId="135" xfId="0" applyFont="1" applyFill="1" applyBorder="1" applyAlignment="1" applyProtection="1">
      <alignment horizontal="center" vertical="center" wrapText="1"/>
    </xf>
    <xf numFmtId="38" fontId="6" fillId="12" borderId="133" xfId="0" applyNumberFormat="1" applyFont="1" applyFill="1" applyBorder="1" applyAlignment="1" applyProtection="1">
      <alignment horizontal="center" vertical="center" wrapText="1"/>
    </xf>
    <xf numFmtId="38" fontId="6" fillId="12" borderId="135" xfId="0" applyNumberFormat="1" applyFont="1" applyFill="1" applyBorder="1" applyAlignment="1" applyProtection="1">
      <alignment horizontal="center" vertical="center" wrapText="1"/>
    </xf>
    <xf numFmtId="0" fontId="6" fillId="12" borderId="133" xfId="0" applyFont="1" applyFill="1" applyBorder="1" applyAlignment="1" applyProtection="1">
      <alignment horizontal="center" vertical="center" wrapText="1"/>
    </xf>
    <xf numFmtId="0" fontId="6" fillId="12" borderId="135" xfId="0" applyFont="1" applyFill="1" applyBorder="1" applyAlignment="1" applyProtection="1">
      <alignment horizontal="center" vertical="center" wrapText="1"/>
    </xf>
    <xf numFmtId="0" fontId="14" fillId="0" borderId="138" xfId="0" applyFont="1" applyFill="1" applyBorder="1" applyAlignment="1" applyProtection="1">
      <alignment horizontal="center" vertical="top" wrapText="1"/>
    </xf>
    <xf numFmtId="0" fontId="14" fillId="0" borderId="167" xfId="0" applyFont="1" applyFill="1" applyBorder="1" applyAlignment="1" applyProtection="1">
      <alignment horizontal="center" vertical="top" wrapText="1"/>
    </xf>
    <xf numFmtId="0" fontId="6" fillId="0" borderId="139" xfId="0" applyFont="1" applyFill="1" applyBorder="1" applyAlignment="1" applyProtection="1">
      <alignment horizontal="center" vertical="center" wrapText="1"/>
    </xf>
    <xf numFmtId="0" fontId="6" fillId="0" borderId="138" xfId="0" applyFont="1" applyFill="1" applyBorder="1" applyAlignment="1" applyProtection="1">
      <alignment horizontal="center" vertical="center" wrapText="1"/>
    </xf>
    <xf numFmtId="0" fontId="6" fillId="0" borderId="137" xfId="0" applyFont="1" applyFill="1" applyBorder="1" applyAlignment="1" applyProtection="1">
      <alignment horizontal="center" vertical="center" wrapText="1"/>
    </xf>
    <xf numFmtId="0" fontId="53" fillId="0" borderId="0" xfId="24" applyFont="1" applyFill="1" applyAlignment="1" applyProtection="1">
      <alignment horizontal="left" vertical="center"/>
    </xf>
    <xf numFmtId="0" fontId="13" fillId="0" borderId="0" xfId="24" applyFont="1" applyFill="1" applyAlignment="1" applyProtection="1">
      <alignment horizontal="center" vertical="center" wrapText="1"/>
    </xf>
    <xf numFmtId="0" fontId="13" fillId="0" borderId="0" xfId="24" applyFont="1" applyFill="1" applyAlignment="1" applyProtection="1">
      <alignment horizontal="center" vertical="center"/>
    </xf>
    <xf numFmtId="0" fontId="0" fillId="0" borderId="0" xfId="0" applyAlignment="1" applyProtection="1">
      <alignment vertical="center"/>
    </xf>
    <xf numFmtId="0" fontId="13" fillId="0" borderId="0" xfId="24" applyFont="1" applyFill="1" applyAlignment="1" applyProtection="1">
      <alignment horizontal="left" vertical="center" wrapText="1"/>
    </xf>
    <xf numFmtId="0" fontId="14" fillId="9" borderId="0" xfId="24" applyFont="1" applyFill="1" applyAlignment="1" applyProtection="1">
      <alignment horizontal="left" vertical="top"/>
    </xf>
    <xf numFmtId="0" fontId="0" fillId="9" borderId="0" xfId="0" applyFill="1" applyAlignment="1" applyProtection="1">
      <alignment horizontal="left" vertical="top"/>
    </xf>
    <xf numFmtId="0" fontId="14" fillId="9" borderId="0" xfId="24" applyFont="1" applyFill="1" applyAlignment="1" applyProtection="1">
      <alignment horizontal="left" vertical="top" wrapText="1"/>
    </xf>
    <xf numFmtId="0" fontId="0" fillId="9" borderId="0" xfId="0" applyFill="1" applyAlignment="1" applyProtection="1">
      <alignment horizontal="left" vertical="top" wrapText="1"/>
    </xf>
    <xf numFmtId="0" fontId="14" fillId="0" borderId="0" xfId="24" applyFont="1" applyFill="1" applyAlignment="1" applyProtection="1">
      <alignment horizontal="left" vertical="top" wrapText="1"/>
    </xf>
    <xf numFmtId="177" fontId="14" fillId="9" borderId="0" xfId="24" applyNumberFormat="1" applyFont="1" applyFill="1" applyAlignment="1" applyProtection="1">
      <alignment horizontal="right" vertical="center"/>
    </xf>
    <xf numFmtId="178" fontId="14" fillId="0" borderId="0" xfId="24" applyNumberFormat="1" applyFont="1" applyFill="1" applyAlignment="1" applyProtection="1">
      <alignment horizontal="center" vertical="center"/>
    </xf>
    <xf numFmtId="0" fontId="14" fillId="0" borderId="0" xfId="24" applyFont="1" applyFill="1" applyAlignment="1" applyProtection="1">
      <alignment horizontal="center" vertical="center"/>
    </xf>
    <xf numFmtId="0" fontId="13" fillId="13" borderId="0" xfId="24" applyFont="1" applyFill="1" applyAlignment="1" applyProtection="1">
      <alignment horizontal="right" vertical="center"/>
      <protection locked="0"/>
    </xf>
    <xf numFmtId="191" fontId="14" fillId="13" borderId="0" xfId="24" applyNumberFormat="1" applyFont="1" applyFill="1" applyBorder="1" applyAlignment="1" applyProtection="1">
      <alignment horizontal="right" vertical="center"/>
      <protection locked="0"/>
    </xf>
    <xf numFmtId="0" fontId="14" fillId="9" borderId="0" xfId="24" applyFont="1" applyFill="1" applyAlignment="1" applyProtection="1">
      <alignment horizontal="left" vertical="center" wrapText="1"/>
    </xf>
    <xf numFmtId="0" fontId="14" fillId="9" borderId="0" xfId="24" applyNumberFormat="1" applyFont="1" applyFill="1" applyAlignment="1" applyProtection="1">
      <alignment horizontal="left" vertical="center"/>
    </xf>
    <xf numFmtId="38" fontId="14" fillId="13" borderId="37" xfId="6" applyFont="1" applyFill="1" applyBorder="1" applyAlignment="1" applyProtection="1">
      <alignment horizontal="right" vertical="center" wrapText="1"/>
      <protection locked="0"/>
    </xf>
    <xf numFmtId="38" fontId="14" fillId="9" borderId="14" xfId="6" applyFont="1" applyFill="1" applyBorder="1" applyAlignment="1" applyProtection="1">
      <alignment horizontal="right" vertical="center" wrapText="1"/>
    </xf>
    <xf numFmtId="38" fontId="14" fillId="9" borderId="0" xfId="6" applyFont="1" applyFill="1" applyBorder="1" applyAlignment="1" applyProtection="1">
      <alignment horizontal="right" vertical="center" wrapText="1"/>
    </xf>
    <xf numFmtId="38" fontId="14" fillId="9" borderId="15" xfId="6" applyFont="1" applyFill="1" applyBorder="1" applyAlignment="1" applyProtection="1">
      <alignment horizontal="right" vertical="center" wrapText="1"/>
    </xf>
    <xf numFmtId="38" fontId="55" fillId="0" borderId="0" xfId="6" applyFont="1" applyFill="1" applyBorder="1" applyAlignment="1" applyProtection="1">
      <alignment horizontal="center" vertical="center" wrapText="1"/>
    </xf>
    <xf numFmtId="0" fontId="14" fillId="0" borderId="48" xfId="24" applyFont="1" applyFill="1" applyBorder="1" applyAlignment="1" applyProtection="1">
      <alignment horizontal="right" vertical="center"/>
    </xf>
    <xf numFmtId="0" fontId="14" fillId="0" borderId="7" xfId="24" applyFont="1" applyFill="1" applyBorder="1" applyAlignment="1" applyProtection="1">
      <alignment horizontal="center" vertical="center" wrapText="1"/>
    </xf>
    <xf numFmtId="0" fontId="14" fillId="0" borderId="36" xfId="24" applyFont="1" applyFill="1" applyBorder="1" applyAlignment="1" applyProtection="1">
      <alignment horizontal="center" vertical="center" wrapText="1"/>
    </xf>
    <xf numFmtId="0" fontId="14" fillId="0" borderId="6" xfId="24" applyFont="1" applyFill="1" applyBorder="1" applyAlignment="1" applyProtection="1">
      <alignment horizontal="center" vertical="center" wrapText="1"/>
    </xf>
    <xf numFmtId="38" fontId="14" fillId="9" borderId="6" xfId="6" applyFont="1" applyFill="1" applyBorder="1" applyAlignment="1" applyProtection="1">
      <alignment horizontal="right" vertical="center" wrapText="1"/>
    </xf>
    <xf numFmtId="38" fontId="14" fillId="13" borderId="36" xfId="6" applyFont="1" applyFill="1" applyBorder="1" applyAlignment="1" applyProtection="1">
      <alignment horizontal="right" vertical="center" wrapText="1"/>
      <protection locked="0"/>
    </xf>
    <xf numFmtId="38" fontId="14" fillId="0" borderId="0" xfId="6" applyFont="1" applyFill="1" applyBorder="1" applyAlignment="1" applyProtection="1">
      <alignment horizontal="right" vertical="center" wrapText="1"/>
    </xf>
    <xf numFmtId="38" fontId="14" fillId="9" borderId="17" xfId="6" applyFont="1" applyFill="1" applyBorder="1" applyAlignment="1" applyProtection="1">
      <alignment horizontal="right" vertical="center" wrapText="1"/>
    </xf>
    <xf numFmtId="38" fontId="14" fillId="9" borderId="5" xfId="6" applyFont="1" applyFill="1" applyBorder="1" applyAlignment="1" applyProtection="1">
      <alignment horizontal="right" vertical="center" wrapText="1"/>
    </xf>
    <xf numFmtId="49" fontId="12" fillId="0" borderId="87" xfId="24" applyNumberFormat="1" applyFont="1" applyFill="1" applyBorder="1" applyAlignment="1" applyProtection="1">
      <alignment horizontal="center" vertical="center" wrapText="1"/>
    </xf>
    <xf numFmtId="49" fontId="12" fillId="0" borderId="88" xfId="24" applyNumberFormat="1" applyFont="1" applyFill="1" applyBorder="1" applyAlignment="1" applyProtection="1">
      <alignment horizontal="center" vertical="center" wrapText="1"/>
    </xf>
    <xf numFmtId="49" fontId="12" fillId="0" borderId="14" xfId="24" applyNumberFormat="1" applyFont="1" applyFill="1" applyBorder="1" applyAlignment="1" applyProtection="1">
      <alignment horizontal="center" vertical="center" wrapText="1"/>
    </xf>
    <xf numFmtId="49" fontId="12" fillId="0" borderId="15" xfId="24" applyNumberFormat="1" applyFont="1" applyFill="1" applyBorder="1" applyAlignment="1" applyProtection="1">
      <alignment horizontal="center" vertical="center" wrapText="1"/>
    </xf>
    <xf numFmtId="49" fontId="12" fillId="0" borderId="23" xfId="24" applyNumberFormat="1" applyFont="1" applyFill="1" applyBorder="1" applyAlignment="1" applyProtection="1">
      <alignment horizontal="center" vertical="center" wrapText="1"/>
    </xf>
    <xf numFmtId="49" fontId="12" fillId="0" borderId="42" xfId="24" applyNumberFormat="1" applyFont="1" applyFill="1" applyBorder="1" applyAlignment="1" applyProtection="1">
      <alignment horizontal="center" vertical="center" wrapText="1"/>
    </xf>
    <xf numFmtId="0" fontId="14" fillId="0" borderId="0" xfId="24" applyFont="1" applyFill="1" applyBorder="1" applyAlignment="1" applyProtection="1">
      <alignment horizontal="right" vertical="center"/>
    </xf>
    <xf numFmtId="0" fontId="14" fillId="0" borderId="17" xfId="24" applyFont="1" applyFill="1" applyBorder="1" applyAlignment="1" applyProtection="1">
      <alignment horizontal="center" vertical="center" wrapText="1"/>
    </xf>
    <xf numFmtId="0" fontId="14" fillId="0" borderId="5" xfId="24" applyFont="1" applyFill="1" applyBorder="1" applyAlignment="1" applyProtection="1">
      <alignment horizontal="center" vertical="center" wrapText="1"/>
    </xf>
    <xf numFmtId="0" fontId="14" fillId="12" borderId="0" xfId="14" applyFont="1" applyFill="1" applyAlignment="1" applyProtection="1">
      <alignment horizontal="left" vertical="top" wrapText="1"/>
    </xf>
    <xf numFmtId="0" fontId="44" fillId="0" borderId="0" xfId="3" applyFont="1" applyAlignment="1" applyProtection="1">
      <alignment horizontal="center" vertical="center"/>
    </xf>
    <xf numFmtId="0" fontId="19" fillId="12" borderId="48" xfId="14" applyFont="1" applyFill="1" applyBorder="1" applyAlignment="1" applyProtection="1">
      <alignment horizontal="center"/>
    </xf>
    <xf numFmtId="0" fontId="14" fillId="0" borderId="6" xfId="14" applyFont="1" applyBorder="1" applyAlignment="1" applyProtection="1">
      <alignment horizontal="center" vertical="center" wrapText="1"/>
    </xf>
    <xf numFmtId="0" fontId="14" fillId="0" borderId="5" xfId="14" applyFont="1" applyBorder="1" applyAlignment="1" applyProtection="1">
      <alignment horizontal="center" vertical="center" wrapText="1"/>
    </xf>
    <xf numFmtId="0" fontId="14" fillId="0" borderId="16" xfId="14" applyFont="1" applyBorder="1" applyAlignment="1" applyProtection="1">
      <alignment horizontal="center" vertical="center" wrapText="1"/>
    </xf>
    <xf numFmtId="0" fontId="14" fillId="0" borderId="17" xfId="14" applyFont="1" applyBorder="1" applyAlignment="1" applyProtection="1">
      <alignment horizontal="center" vertical="center" wrapText="1"/>
    </xf>
    <xf numFmtId="0" fontId="67" fillId="0" borderId="0" xfId="29" quotePrefix="1" applyAlignment="1" applyProtection="1">
      <alignment horizontal="center"/>
    </xf>
    <xf numFmtId="38" fontId="6" fillId="10" borderId="32" xfId="6" applyFont="1" applyFill="1" applyBorder="1" applyAlignment="1" applyProtection="1">
      <alignment horizontal="center" vertical="center" shrinkToFit="1"/>
    </xf>
    <xf numFmtId="38" fontId="6" fillId="10" borderId="71" xfId="6" applyFont="1" applyFill="1" applyBorder="1" applyAlignment="1" applyProtection="1">
      <alignment horizontal="center" vertical="center" shrinkToFit="1"/>
    </xf>
    <xf numFmtId="38" fontId="6" fillId="10" borderId="249" xfId="6" applyFont="1" applyFill="1" applyBorder="1" applyAlignment="1" applyProtection="1">
      <alignment horizontal="center" vertical="center" shrinkToFit="1"/>
    </xf>
    <xf numFmtId="0" fontId="11" fillId="0" borderId="126" xfId="0" applyFont="1" applyFill="1" applyBorder="1" applyAlignment="1" applyProtection="1">
      <alignment horizontal="center" vertical="center" shrinkToFit="1"/>
    </xf>
    <xf numFmtId="0" fontId="11" fillId="0" borderId="228" xfId="0" applyFont="1" applyFill="1" applyBorder="1" applyAlignment="1" applyProtection="1">
      <alignment horizontal="center" vertical="center" shrinkToFit="1"/>
    </xf>
    <xf numFmtId="0" fontId="11" fillId="0" borderId="100" xfId="0" applyFont="1" applyFill="1" applyBorder="1" applyAlignment="1" applyProtection="1">
      <alignment horizontal="center" vertical="center" shrinkToFit="1"/>
    </xf>
    <xf numFmtId="0" fontId="11" fillId="0" borderId="227" xfId="0" applyFont="1" applyFill="1" applyBorder="1" applyAlignment="1" applyProtection="1">
      <alignment horizontal="center" vertical="center" shrinkToFit="1"/>
    </xf>
    <xf numFmtId="38" fontId="6" fillId="13" borderId="129" xfId="31" applyFont="1" applyFill="1" applyBorder="1" applyAlignment="1" applyProtection="1">
      <alignment horizontal="center" vertical="center" shrinkToFit="1"/>
      <protection locked="0"/>
    </xf>
    <xf numFmtId="38" fontId="6" fillId="13" borderId="229" xfId="31" applyFont="1" applyFill="1" applyBorder="1" applyAlignment="1" applyProtection="1">
      <alignment horizontal="center" vertical="center" shrinkToFit="1"/>
      <protection locked="0"/>
    </xf>
    <xf numFmtId="38" fontId="6" fillId="24" borderId="238" xfId="31" applyFont="1" applyFill="1" applyBorder="1" applyAlignment="1" applyProtection="1">
      <alignment horizontal="center" vertical="center" shrinkToFit="1"/>
    </xf>
    <xf numFmtId="38" fontId="6" fillId="24" borderId="239" xfId="31" applyFont="1" applyFill="1" applyBorder="1" applyAlignment="1" applyProtection="1">
      <alignment horizontal="center" vertical="center" shrinkToFit="1"/>
    </xf>
    <xf numFmtId="38" fontId="8" fillId="0" borderId="232" xfId="31" applyFont="1" applyFill="1" applyBorder="1" applyAlignment="1" applyProtection="1">
      <alignment horizontal="center" vertical="center" textRotation="255" wrapText="1" shrinkToFit="1"/>
      <protection locked="0"/>
    </xf>
    <xf numFmtId="38" fontId="8" fillId="0" borderId="233" xfId="31" applyFont="1" applyFill="1" applyBorder="1" applyAlignment="1" applyProtection="1">
      <alignment horizontal="center" vertical="center" textRotation="255" shrinkToFit="1"/>
      <protection locked="0"/>
    </xf>
    <xf numFmtId="38" fontId="8" fillId="0" borderId="234" xfId="31" applyFont="1" applyFill="1" applyBorder="1" applyAlignment="1" applyProtection="1">
      <alignment horizontal="center" vertical="center" textRotation="255" shrinkToFit="1"/>
      <protection locked="0"/>
    </xf>
    <xf numFmtId="180" fontId="11" fillId="0" borderId="143" xfId="0" applyNumberFormat="1" applyFont="1" applyFill="1" applyBorder="1" applyAlignment="1" applyProtection="1">
      <alignment horizontal="center" vertical="center" shrinkToFit="1"/>
    </xf>
    <xf numFmtId="180" fontId="11" fillId="0" borderId="228" xfId="0" applyNumberFormat="1" applyFont="1" applyFill="1" applyBorder="1" applyAlignment="1" applyProtection="1">
      <alignment horizontal="center" vertical="center" shrinkToFit="1"/>
    </xf>
    <xf numFmtId="38" fontId="8" fillId="0" borderId="235" xfId="31" applyFont="1" applyFill="1" applyBorder="1" applyAlignment="1" applyProtection="1">
      <alignment horizontal="center" vertical="center" textRotation="255" wrapText="1" shrinkToFit="1"/>
      <protection locked="0"/>
    </xf>
    <xf numFmtId="38" fontId="8" fillId="0" borderId="233" xfId="31" applyFont="1" applyFill="1" applyBorder="1" applyAlignment="1" applyProtection="1">
      <alignment horizontal="center" vertical="center" textRotation="255" wrapText="1" shrinkToFit="1"/>
      <protection locked="0"/>
    </xf>
    <xf numFmtId="176" fontId="6" fillId="10" borderId="32" xfId="7" applyFont="1" applyFill="1" applyBorder="1" applyAlignment="1" applyProtection="1">
      <alignment horizontal="center" vertical="center" shrinkToFit="1"/>
    </xf>
    <xf numFmtId="176" fontId="6" fillId="10" borderId="71" xfId="7" applyFont="1" applyFill="1" applyBorder="1" applyAlignment="1" applyProtection="1">
      <alignment horizontal="center" vertical="center" shrinkToFit="1"/>
    </xf>
    <xf numFmtId="38" fontId="6" fillId="0" borderId="129" xfId="31" applyFont="1" applyFill="1" applyBorder="1" applyAlignment="1" applyProtection="1">
      <alignment horizontal="center" vertical="center" shrinkToFit="1"/>
      <protection locked="0"/>
    </xf>
    <xf numFmtId="38" fontId="6" fillId="0" borderId="229" xfId="31" applyFont="1" applyFill="1" applyBorder="1" applyAlignment="1" applyProtection="1">
      <alignment horizontal="center" vertical="center" shrinkToFit="1"/>
      <protection locked="0"/>
    </xf>
    <xf numFmtId="0" fontId="11" fillId="0" borderId="236" xfId="0" applyFont="1" applyFill="1" applyBorder="1" applyAlignment="1" applyProtection="1">
      <alignment horizontal="center" vertical="center" shrinkToFit="1"/>
    </xf>
    <xf numFmtId="0" fontId="11" fillId="0" borderId="237" xfId="0" applyFont="1" applyFill="1" applyBorder="1" applyAlignment="1" applyProtection="1">
      <alignment horizontal="center" vertical="center" shrinkToFit="1"/>
    </xf>
    <xf numFmtId="38" fontId="6" fillId="24" borderId="240" xfId="31" applyFont="1" applyFill="1" applyBorder="1" applyAlignment="1" applyProtection="1">
      <alignment horizontal="center" vertical="center" shrinkToFit="1"/>
    </xf>
    <xf numFmtId="38" fontId="6" fillId="24" borderId="241" xfId="31" applyFont="1" applyFill="1" applyBorder="1" applyAlignment="1" applyProtection="1">
      <alignment horizontal="center" vertical="center" shrinkToFit="1"/>
    </xf>
    <xf numFmtId="38" fontId="6" fillId="9" borderId="3" xfId="0" applyNumberFormat="1" applyFont="1" applyFill="1" applyBorder="1" applyAlignment="1" applyProtection="1">
      <alignment horizontal="center" vertical="center" shrinkToFit="1"/>
    </xf>
    <xf numFmtId="38" fontId="6" fillId="9" borderId="48" xfId="0" applyNumberFormat="1" applyFont="1" applyFill="1" applyBorder="1" applyAlignment="1" applyProtection="1">
      <alignment horizontal="center" vertical="center" shrinkToFit="1"/>
    </xf>
    <xf numFmtId="0" fontId="6" fillId="9" borderId="42" xfId="0" applyFont="1" applyFill="1" applyBorder="1" applyAlignment="1" applyProtection="1">
      <alignment horizontal="center" vertical="center" shrinkToFit="1"/>
    </xf>
    <xf numFmtId="0" fontId="6" fillId="9" borderId="44" xfId="0" applyFont="1" applyFill="1" applyBorder="1" applyAlignment="1" applyProtection="1">
      <alignment horizontal="center" vertical="center" shrinkToFit="1"/>
    </xf>
    <xf numFmtId="38" fontId="6" fillId="9" borderId="195" xfId="0" applyNumberFormat="1" applyFont="1" applyFill="1" applyBorder="1" applyAlignment="1" applyProtection="1">
      <alignment horizontal="center" vertical="center" shrinkToFit="1"/>
    </xf>
    <xf numFmtId="38" fontId="6" fillId="9" borderId="244" xfId="0" applyNumberFormat="1" applyFont="1" applyFill="1" applyBorder="1" applyAlignment="1" applyProtection="1">
      <alignment horizontal="center" vertical="center" shrinkToFit="1"/>
    </xf>
    <xf numFmtId="0" fontId="6" fillId="9" borderId="135" xfId="0" applyFont="1" applyFill="1" applyBorder="1" applyAlignment="1" applyProtection="1">
      <alignment horizontal="center" vertical="center" shrinkToFit="1"/>
    </xf>
    <xf numFmtId="0" fontId="6" fillId="9" borderId="120" xfId="0" applyFont="1" applyFill="1" applyBorder="1" applyAlignment="1" applyProtection="1">
      <alignment horizontal="center" vertical="center" shrinkToFit="1"/>
    </xf>
    <xf numFmtId="49" fontId="12" fillId="0" borderId="118" xfId="0" applyNumberFormat="1" applyFont="1" applyFill="1" applyBorder="1" applyAlignment="1" applyProtection="1">
      <alignment horizontal="center" vertical="center" wrapText="1"/>
    </xf>
    <xf numFmtId="49" fontId="12" fillId="0" borderId="37" xfId="0" applyNumberFormat="1" applyFont="1" applyFill="1" applyBorder="1" applyAlignment="1" applyProtection="1">
      <alignment horizontal="center" vertical="center" wrapText="1"/>
    </xf>
    <xf numFmtId="49" fontId="12" fillId="0" borderId="18" xfId="0" applyNumberFormat="1" applyFont="1" applyFill="1" applyBorder="1" applyAlignment="1" applyProtection="1">
      <alignment horizontal="center" vertical="center" wrapText="1"/>
    </xf>
    <xf numFmtId="38" fontId="6" fillId="24" borderId="242" xfId="31" applyFont="1" applyFill="1" applyBorder="1" applyAlignment="1" applyProtection="1">
      <alignment horizontal="center" vertical="center" shrinkToFit="1"/>
    </xf>
    <xf numFmtId="38" fontId="6" fillId="24" borderId="243" xfId="31" applyFont="1" applyFill="1" applyBorder="1" applyAlignment="1" applyProtection="1">
      <alignment horizontal="center" vertical="center" shrinkToFit="1"/>
    </xf>
    <xf numFmtId="38" fontId="6" fillId="24" borderId="183" xfId="31" applyFont="1" applyFill="1" applyBorder="1" applyAlignment="1" applyProtection="1">
      <alignment horizontal="center" vertical="center" shrinkToFit="1"/>
    </xf>
    <xf numFmtId="38" fontId="6" fillId="24" borderId="184" xfId="31" applyFont="1" applyFill="1" applyBorder="1" applyAlignment="1" applyProtection="1">
      <alignment horizontal="center" vertical="center" shrinkToFit="1"/>
    </xf>
    <xf numFmtId="180" fontId="11" fillId="0" borderId="126" xfId="0" applyNumberFormat="1" applyFont="1" applyFill="1" applyBorder="1" applyAlignment="1" applyProtection="1">
      <alignment horizontal="center" vertical="center" shrinkToFit="1"/>
    </xf>
    <xf numFmtId="38" fontId="6" fillId="9" borderId="26" xfId="0" applyNumberFormat="1" applyFont="1" applyFill="1" applyBorder="1" applyAlignment="1" applyProtection="1">
      <alignment horizontal="center" vertical="center" shrinkToFit="1"/>
    </xf>
    <xf numFmtId="38" fontId="6" fillId="9" borderId="224" xfId="0" applyNumberFormat="1" applyFont="1" applyFill="1" applyBorder="1" applyAlignment="1" applyProtection="1">
      <alignment horizontal="center" vertical="center" shrinkToFit="1"/>
    </xf>
    <xf numFmtId="0" fontId="6" fillId="9" borderId="28" xfId="0" applyFont="1" applyFill="1" applyBorder="1" applyAlignment="1" applyProtection="1">
      <alignment horizontal="center" vertical="center" shrinkToFit="1"/>
    </xf>
    <xf numFmtId="0" fontId="6" fillId="9" borderId="192" xfId="0" applyFont="1" applyFill="1" applyBorder="1" applyAlignment="1" applyProtection="1">
      <alignment horizontal="center" vertical="center" shrinkToFit="1"/>
    </xf>
    <xf numFmtId="38" fontId="6" fillId="9" borderId="197" xfId="0" applyNumberFormat="1" applyFont="1" applyFill="1" applyBorder="1" applyAlignment="1" applyProtection="1">
      <alignment horizontal="center" vertical="center" shrinkToFit="1"/>
    </xf>
    <xf numFmtId="38" fontId="6" fillId="9" borderId="245" xfId="0" applyNumberFormat="1" applyFont="1" applyFill="1" applyBorder="1" applyAlignment="1" applyProtection="1">
      <alignment horizontal="center" vertical="center" shrinkToFit="1"/>
    </xf>
    <xf numFmtId="0" fontId="6" fillId="9" borderId="198" xfId="0" applyFont="1" applyFill="1" applyBorder="1" applyAlignment="1" applyProtection="1">
      <alignment horizontal="center" vertical="center" shrinkToFit="1"/>
    </xf>
    <xf numFmtId="0" fontId="6" fillId="11" borderId="199" xfId="0" applyFont="1" applyFill="1" applyBorder="1" applyAlignment="1" applyProtection="1">
      <alignment horizontal="center" vertical="center" shrinkToFit="1"/>
    </xf>
    <xf numFmtId="0" fontId="6" fillId="11" borderId="226" xfId="0" applyFont="1" applyFill="1" applyBorder="1" applyAlignment="1" applyProtection="1">
      <alignment horizontal="center" vertical="center" shrinkToFit="1"/>
    </xf>
    <xf numFmtId="0" fontId="6" fillId="11" borderId="200" xfId="0" applyFont="1" applyFill="1" applyBorder="1" applyAlignment="1" applyProtection="1">
      <alignment horizontal="center" vertical="center" shrinkToFit="1"/>
    </xf>
    <xf numFmtId="0" fontId="6" fillId="11" borderId="201" xfId="0" applyFont="1" applyFill="1" applyBorder="1" applyAlignment="1" applyProtection="1">
      <alignment horizontal="center" vertical="center" shrinkToFit="1"/>
    </xf>
    <xf numFmtId="0" fontId="6" fillId="0" borderId="26" xfId="0" applyFont="1" applyBorder="1" applyAlignment="1" applyProtection="1">
      <alignment horizontal="center" vertical="center" wrapText="1"/>
    </xf>
    <xf numFmtId="0" fontId="6" fillId="0" borderId="224" xfId="0" applyFont="1" applyBorder="1" applyAlignment="1" applyProtection="1">
      <alignment horizontal="center" vertical="center" wrapText="1"/>
    </xf>
    <xf numFmtId="0" fontId="6" fillId="0" borderId="28" xfId="0" applyFont="1" applyBorder="1" applyAlignment="1" applyProtection="1">
      <alignment horizontal="center" vertical="center" wrapText="1"/>
    </xf>
    <xf numFmtId="0" fontId="6" fillId="0" borderId="192" xfId="0" applyFont="1" applyBorder="1" applyAlignment="1" applyProtection="1">
      <alignment horizontal="center" vertical="center" wrapText="1"/>
    </xf>
    <xf numFmtId="0" fontId="6" fillId="0" borderId="61" xfId="0" applyFont="1" applyFill="1" applyBorder="1" applyAlignment="1" applyProtection="1">
      <alignment horizontal="center" vertical="center" wrapText="1"/>
    </xf>
    <xf numFmtId="0" fontId="6" fillId="0" borderId="62" xfId="0" applyFont="1" applyFill="1" applyBorder="1" applyAlignment="1" applyProtection="1">
      <alignment horizontal="center" vertical="center" wrapText="1"/>
    </xf>
    <xf numFmtId="0" fontId="6" fillId="0" borderId="60" xfId="0" applyFont="1" applyFill="1" applyBorder="1" applyAlignment="1" applyProtection="1">
      <alignment horizontal="center" vertical="center" wrapText="1"/>
    </xf>
    <xf numFmtId="0" fontId="6" fillId="0" borderId="68" xfId="0" applyFont="1" applyFill="1" applyBorder="1" applyAlignment="1" applyProtection="1">
      <alignment horizontal="center" vertical="center" wrapText="1"/>
    </xf>
    <xf numFmtId="0" fontId="6" fillId="0" borderId="36" xfId="0" applyFont="1" applyFill="1" applyBorder="1" applyAlignment="1" applyProtection="1">
      <alignment horizontal="center" vertical="center" wrapText="1"/>
    </xf>
    <xf numFmtId="0" fontId="6" fillId="0" borderId="69" xfId="0" applyFont="1" applyFill="1" applyBorder="1" applyAlignment="1" applyProtection="1">
      <alignment horizontal="center" vertical="center" wrapText="1"/>
    </xf>
    <xf numFmtId="0" fontId="6" fillId="0" borderId="42" xfId="0" applyFont="1" applyFill="1" applyBorder="1" applyAlignment="1" applyProtection="1">
      <alignment horizontal="center" vertical="center" wrapText="1"/>
    </xf>
    <xf numFmtId="0" fontId="6" fillId="0" borderId="70" xfId="0" applyFont="1" applyFill="1" applyBorder="1" applyAlignment="1" applyProtection="1">
      <alignment horizontal="center" vertical="center" wrapText="1"/>
    </xf>
    <xf numFmtId="0" fontId="6" fillId="0" borderId="44" xfId="0" applyFont="1" applyFill="1" applyBorder="1" applyAlignment="1" applyProtection="1">
      <alignment horizontal="center" vertical="center" wrapText="1"/>
    </xf>
    <xf numFmtId="0" fontId="19" fillId="0" borderId="0" xfId="0" applyFont="1" applyFill="1" applyAlignment="1" applyProtection="1">
      <alignment horizontal="center" vertical="center"/>
    </xf>
    <xf numFmtId="0" fontId="37" fillId="0" borderId="0" xfId="0" applyFont="1" applyFill="1" applyAlignment="1" applyProtection="1">
      <alignment vertical="center"/>
    </xf>
    <xf numFmtId="0" fontId="75" fillId="9" borderId="98" xfId="0" applyFont="1" applyFill="1" applyBorder="1" applyAlignment="1" applyProtection="1">
      <alignment horizontal="left" vertical="center" shrinkToFit="1"/>
    </xf>
    <xf numFmtId="0" fontId="75" fillId="9" borderId="244" xfId="0" applyFont="1" applyFill="1" applyBorder="1" applyAlignment="1" applyProtection="1">
      <alignment horizontal="left" vertical="center" shrinkToFit="1"/>
    </xf>
    <xf numFmtId="0" fontId="75" fillId="9" borderId="99" xfId="0" applyFont="1" applyFill="1" applyBorder="1" applyAlignment="1" applyProtection="1">
      <alignment horizontal="left" vertical="center" shrinkToFit="1"/>
    </xf>
    <xf numFmtId="0" fontId="67" fillId="0" borderId="0" xfId="29" quotePrefix="1" applyFill="1" applyAlignment="1" applyProtection="1">
      <alignment horizontal="center" vertical="center"/>
    </xf>
    <xf numFmtId="38" fontId="6" fillId="9" borderId="134" xfId="0" applyNumberFormat="1" applyFont="1" applyFill="1" applyBorder="1" applyAlignment="1" applyProtection="1">
      <alignment horizontal="center" vertical="center" shrinkToFit="1"/>
    </xf>
    <xf numFmtId="38" fontId="6" fillId="9" borderId="225" xfId="0" applyNumberFormat="1" applyFont="1" applyFill="1" applyBorder="1" applyAlignment="1" applyProtection="1">
      <alignment horizontal="center" vertical="center" shrinkToFit="1"/>
    </xf>
    <xf numFmtId="0" fontId="75" fillId="9" borderId="134" xfId="0" applyFont="1" applyFill="1" applyBorder="1" applyAlignment="1" applyProtection="1">
      <alignment horizontal="left" vertical="center" shrinkToFit="1"/>
    </xf>
    <xf numFmtId="0" fontId="6" fillId="0" borderId="101" xfId="0" applyFont="1" applyFill="1" applyBorder="1" applyAlignment="1" applyProtection="1">
      <alignment horizontal="center" vertical="center"/>
    </xf>
    <xf numFmtId="0" fontId="6" fillId="0" borderId="72" xfId="0" applyFont="1" applyFill="1" applyBorder="1" applyAlignment="1" applyProtection="1">
      <alignment horizontal="center" vertical="center"/>
    </xf>
    <xf numFmtId="0" fontId="6" fillId="13" borderId="112" xfId="0" applyFont="1" applyFill="1" applyBorder="1" applyAlignment="1" applyProtection="1">
      <alignment horizontal="left" vertical="center" wrapText="1"/>
      <protection locked="0"/>
    </xf>
    <xf numFmtId="0" fontId="6" fillId="13" borderId="113" xfId="0" applyFont="1" applyFill="1" applyBorder="1" applyAlignment="1" applyProtection="1">
      <alignment horizontal="left" vertical="center" wrapText="1"/>
      <protection locked="0"/>
    </xf>
    <xf numFmtId="0" fontId="6" fillId="13" borderId="114" xfId="0" applyFont="1" applyFill="1" applyBorder="1" applyAlignment="1" applyProtection="1">
      <alignment horizontal="left" vertical="center" wrapText="1"/>
      <protection locked="0"/>
    </xf>
    <xf numFmtId="0" fontId="11" fillId="16" borderId="103" xfId="0" applyFont="1" applyFill="1" applyBorder="1" applyAlignment="1" applyProtection="1">
      <alignment horizontal="center" vertical="center"/>
    </xf>
    <xf numFmtId="0" fontId="11" fillId="16" borderId="104" xfId="0" applyFont="1" applyFill="1" applyBorder="1" applyAlignment="1" applyProtection="1">
      <alignment horizontal="center" vertical="center"/>
    </xf>
    <xf numFmtId="0" fontId="11" fillId="16" borderId="105" xfId="0" applyFont="1" applyFill="1" applyBorder="1" applyAlignment="1" applyProtection="1">
      <alignment horizontal="center" vertical="center"/>
    </xf>
    <xf numFmtId="0" fontId="6" fillId="0" borderId="112" xfId="0" applyFont="1" applyBorder="1" applyAlignment="1" applyProtection="1">
      <alignment horizontal="center" vertical="center"/>
    </xf>
    <xf numFmtId="0" fontId="6" fillId="0" borderId="113" xfId="0" applyFont="1" applyBorder="1" applyAlignment="1" applyProtection="1">
      <alignment horizontal="center" vertical="center"/>
    </xf>
    <xf numFmtId="0" fontId="6" fillId="0" borderId="114" xfId="0" applyFont="1" applyBorder="1" applyAlignment="1" applyProtection="1">
      <alignment horizontal="center" vertical="center"/>
    </xf>
    <xf numFmtId="0" fontId="6" fillId="0" borderId="89" xfId="0" applyFont="1" applyBorder="1" applyAlignment="1" applyProtection="1">
      <alignment horizontal="center" vertical="center"/>
    </xf>
    <xf numFmtId="0" fontId="0" fillId="0" borderId="99" xfId="0" applyBorder="1" applyAlignment="1" applyProtection="1">
      <alignment horizontal="center" vertical="center"/>
    </xf>
    <xf numFmtId="0" fontId="6" fillId="0" borderId="0" xfId="0" applyFont="1" applyAlignment="1" applyProtection="1">
      <alignment horizontal="left" vertical="center" shrinkToFit="1"/>
    </xf>
    <xf numFmtId="0" fontId="0" fillId="0" borderId="0" xfId="0" applyAlignment="1" applyProtection="1">
      <alignment vertical="center" shrinkToFit="1"/>
    </xf>
    <xf numFmtId="0" fontId="38" fillId="0" borderId="99" xfId="0" applyFont="1" applyBorder="1" applyAlignment="1" applyProtection="1">
      <alignment horizontal="center" vertical="center"/>
    </xf>
    <xf numFmtId="0" fontId="38" fillId="0" borderId="98" xfId="0" applyFont="1" applyBorder="1" applyAlignment="1" applyProtection="1">
      <alignment horizontal="center" vertical="center"/>
    </xf>
    <xf numFmtId="0" fontId="38" fillId="0" borderId="113" xfId="0" applyFont="1" applyBorder="1" applyAlignment="1" applyProtection="1">
      <alignment horizontal="center" vertical="center"/>
    </xf>
    <xf numFmtId="0" fontId="6" fillId="13" borderId="86" xfId="0" applyFont="1" applyFill="1" applyBorder="1" applyAlignment="1" applyProtection="1">
      <alignment horizontal="left" vertical="center" wrapText="1"/>
      <protection locked="0"/>
    </xf>
    <xf numFmtId="0" fontId="70" fillId="13" borderId="86" xfId="0" applyFont="1" applyFill="1" applyBorder="1" applyAlignment="1" applyProtection="1">
      <alignment vertical="center" wrapText="1"/>
      <protection locked="0"/>
    </xf>
    <xf numFmtId="0" fontId="6" fillId="13" borderId="86" xfId="0" applyFont="1" applyFill="1" applyBorder="1" applyAlignment="1" applyProtection="1">
      <alignment vertical="center" wrapText="1"/>
      <protection locked="0"/>
    </xf>
    <xf numFmtId="0" fontId="70" fillId="13" borderId="111" xfId="0" applyFont="1" applyFill="1" applyBorder="1" applyAlignment="1" applyProtection="1">
      <alignment vertical="center" wrapText="1"/>
      <protection locked="0"/>
    </xf>
    <xf numFmtId="0" fontId="6" fillId="13" borderId="91" xfId="0" applyFont="1" applyFill="1" applyBorder="1" applyAlignment="1" applyProtection="1">
      <alignment horizontal="left" vertical="center" wrapText="1"/>
      <protection locked="0"/>
    </xf>
    <xf numFmtId="0" fontId="70" fillId="13" borderId="91" xfId="0" applyFont="1" applyFill="1" applyBorder="1" applyAlignment="1" applyProtection="1">
      <alignment vertical="center" wrapText="1"/>
      <protection locked="0"/>
    </xf>
    <xf numFmtId="0" fontId="6" fillId="13" borderId="91" xfId="0" applyFont="1" applyFill="1" applyBorder="1" applyAlignment="1" applyProtection="1">
      <alignment vertical="center" wrapText="1"/>
      <protection locked="0"/>
    </xf>
    <xf numFmtId="0" fontId="70" fillId="13" borderId="118" xfId="0" applyFont="1" applyFill="1" applyBorder="1" applyAlignment="1" applyProtection="1">
      <alignment vertical="center" wrapText="1"/>
      <protection locked="0"/>
    </xf>
    <xf numFmtId="0" fontId="9" fillId="0" borderId="39" xfId="0" applyFont="1" applyBorder="1" applyAlignment="1" applyProtection="1">
      <alignment horizontal="right" vertical="center"/>
    </xf>
    <xf numFmtId="0" fontId="30" fillId="0" borderId="102" xfId="0" applyFont="1" applyBorder="1" applyAlignment="1" applyProtection="1">
      <alignment horizontal="right" vertical="center"/>
    </xf>
    <xf numFmtId="0" fontId="11" fillId="16" borderId="40" xfId="0" applyFont="1" applyFill="1" applyBorder="1" applyAlignment="1" applyProtection="1">
      <alignment vertical="center"/>
    </xf>
    <xf numFmtId="0" fontId="0" fillId="16" borderId="40" xfId="0" applyFill="1" applyBorder="1" applyAlignment="1" applyProtection="1">
      <alignment vertical="center"/>
    </xf>
    <xf numFmtId="0" fontId="11" fillId="0" borderId="91" xfId="0" applyFont="1" applyFill="1" applyBorder="1" applyAlignment="1" applyProtection="1">
      <alignment horizontal="center" vertical="center" wrapText="1"/>
    </xf>
    <xf numFmtId="0" fontId="11" fillId="0" borderId="18" xfId="0" applyFont="1" applyFill="1" applyBorder="1" applyAlignment="1" applyProtection="1">
      <alignment horizontal="center" vertical="center"/>
    </xf>
    <xf numFmtId="0" fontId="11" fillId="0" borderId="91" xfId="0" applyFont="1" applyFill="1" applyBorder="1" applyAlignment="1" applyProtection="1">
      <alignment horizontal="center" vertical="center"/>
    </xf>
    <xf numFmtId="0" fontId="6" fillId="0" borderId="89" xfId="0" applyFont="1" applyFill="1" applyBorder="1" applyAlignment="1" applyProtection="1">
      <alignment horizontal="center" vertical="center"/>
    </xf>
    <xf numFmtId="0" fontId="6" fillId="0" borderId="98" xfId="0" applyFont="1" applyFill="1" applyBorder="1" applyAlignment="1" applyProtection="1">
      <alignment horizontal="center" vertical="center"/>
    </xf>
    <xf numFmtId="0" fontId="6" fillId="0" borderId="99" xfId="0" applyFont="1" applyFill="1" applyBorder="1" applyAlignment="1" applyProtection="1">
      <alignment horizontal="center" vertical="center"/>
    </xf>
    <xf numFmtId="0" fontId="19" fillId="0" borderId="0" xfId="0" applyFont="1" applyAlignment="1" applyProtection="1">
      <alignment horizontal="center" vertical="center"/>
    </xf>
    <xf numFmtId="0" fontId="20" fillId="13" borderId="89" xfId="0" applyFont="1" applyFill="1" applyBorder="1" applyAlignment="1" applyProtection="1">
      <alignment vertical="top" wrapText="1"/>
      <protection locked="0"/>
    </xf>
    <xf numFmtId="0" fontId="30" fillId="13" borderId="98" xfId="0" applyFont="1" applyFill="1" applyBorder="1" applyAlignment="1" applyProtection="1">
      <alignment vertical="top" wrapText="1"/>
      <protection locked="0"/>
    </xf>
    <xf numFmtId="0" fontId="30" fillId="13" borderId="113" xfId="0" applyFont="1" applyFill="1" applyBorder="1" applyAlignment="1" applyProtection="1">
      <alignment vertical="top" wrapText="1"/>
      <protection locked="0"/>
    </xf>
    <xf numFmtId="0" fontId="30" fillId="13" borderId="99" xfId="0" applyFont="1" applyFill="1" applyBorder="1" applyAlignment="1" applyProtection="1">
      <alignment vertical="top" wrapText="1"/>
      <protection locked="0"/>
    </xf>
    <xf numFmtId="0" fontId="6" fillId="13" borderId="89" xfId="0" applyFont="1" applyFill="1" applyBorder="1" applyAlignment="1" applyProtection="1">
      <alignment horizontal="left" vertical="center" wrapText="1"/>
      <protection locked="0"/>
    </xf>
    <xf numFmtId="0" fontId="70" fillId="13" borderId="99" xfId="0" applyFont="1" applyFill="1" applyBorder="1" applyAlignment="1" applyProtection="1">
      <alignment vertical="center" wrapText="1"/>
      <protection locked="0"/>
    </xf>
    <xf numFmtId="0" fontId="6" fillId="13" borderId="96" xfId="0" applyFont="1" applyFill="1" applyBorder="1" applyAlignment="1" applyProtection="1">
      <alignment horizontal="left" vertical="center" wrapText="1"/>
      <protection locked="0"/>
    </xf>
    <xf numFmtId="0" fontId="70" fillId="13" borderId="97" xfId="0" applyFont="1" applyFill="1" applyBorder="1" applyAlignment="1" applyProtection="1">
      <alignment vertical="center" wrapText="1"/>
      <protection locked="0"/>
    </xf>
    <xf numFmtId="0" fontId="6" fillId="13" borderId="122" xfId="0" applyFont="1" applyFill="1" applyBorder="1" applyAlignment="1" applyProtection="1">
      <alignment horizontal="left" vertical="center" wrapText="1"/>
      <protection locked="0"/>
    </xf>
    <xf numFmtId="0" fontId="6" fillId="13" borderId="115" xfId="0" applyFont="1" applyFill="1" applyBorder="1" applyAlignment="1" applyProtection="1">
      <alignment horizontal="left" vertical="center" wrapText="1"/>
      <protection locked="0"/>
    </xf>
    <xf numFmtId="0" fontId="6" fillId="13" borderId="116" xfId="0" applyFont="1" applyFill="1" applyBorder="1" applyAlignment="1" applyProtection="1">
      <alignment horizontal="left" vertical="center" wrapText="1"/>
      <protection locked="0"/>
    </xf>
    <xf numFmtId="0" fontId="6" fillId="0" borderId="91"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112" xfId="0" applyFont="1" applyFill="1" applyBorder="1" applyAlignment="1" applyProtection="1">
      <alignment horizontal="center" vertical="center"/>
    </xf>
    <xf numFmtId="0" fontId="6" fillId="0" borderId="113" xfId="0" applyFont="1" applyFill="1" applyBorder="1" applyAlignment="1" applyProtection="1">
      <alignment horizontal="center" vertical="center"/>
    </xf>
    <xf numFmtId="0" fontId="6" fillId="0" borderId="120" xfId="0" applyFont="1" applyFill="1" applyBorder="1" applyAlignment="1" applyProtection="1">
      <alignment horizontal="center" vertical="center"/>
    </xf>
    <xf numFmtId="0" fontId="0" fillId="16" borderId="117" xfId="0" applyFill="1" applyBorder="1" applyAlignment="1" applyProtection="1">
      <alignment vertical="center"/>
    </xf>
    <xf numFmtId="0" fontId="6" fillId="13" borderId="133" xfId="0" applyFont="1" applyFill="1" applyBorder="1" applyAlignment="1" applyProtection="1">
      <alignment horizontal="left" vertical="center" wrapText="1"/>
      <protection locked="0"/>
    </xf>
    <xf numFmtId="0" fontId="6" fillId="13" borderId="134" xfId="0" applyFont="1" applyFill="1" applyBorder="1" applyAlignment="1" applyProtection="1">
      <alignment horizontal="left" vertical="center" wrapText="1"/>
      <protection locked="0"/>
    </xf>
    <xf numFmtId="0" fontId="6" fillId="13" borderId="135" xfId="0" applyFont="1" applyFill="1" applyBorder="1" applyAlignment="1" applyProtection="1">
      <alignment horizontal="left" vertical="center" wrapText="1"/>
      <protection locked="0"/>
    </xf>
    <xf numFmtId="0" fontId="6" fillId="0" borderId="89" xfId="9" applyFont="1" applyBorder="1" applyAlignment="1" applyProtection="1">
      <alignment horizontal="center" vertical="center" shrinkToFit="1"/>
    </xf>
    <xf numFmtId="0" fontId="6" fillId="0" borderId="99" xfId="9" applyFont="1" applyBorder="1" applyAlignment="1" applyProtection="1">
      <alignment horizontal="center" vertical="center" shrinkToFit="1"/>
    </xf>
    <xf numFmtId="0" fontId="6" fillId="13" borderId="98" xfId="9" applyFont="1" applyFill="1" applyBorder="1" applyAlignment="1" applyProtection="1">
      <alignment horizontal="left" vertical="center" shrinkToFit="1"/>
      <protection locked="0"/>
    </xf>
    <xf numFmtId="0" fontId="6" fillId="13" borderId="134" xfId="9" applyFont="1" applyFill="1" applyBorder="1" applyAlignment="1" applyProtection="1">
      <alignment horizontal="left" vertical="center" shrinkToFit="1"/>
      <protection locked="0"/>
    </xf>
    <xf numFmtId="0" fontId="6" fillId="13" borderId="99" xfId="9" applyFont="1" applyFill="1" applyBorder="1" applyAlignment="1" applyProtection="1">
      <alignment horizontal="left" vertical="center" shrinkToFit="1"/>
      <protection locked="0"/>
    </xf>
    <xf numFmtId="189" fontId="14" fillId="13" borderId="66" xfId="31" applyNumberFormat="1" applyFont="1" applyFill="1" applyBorder="1" applyAlignment="1" applyProtection="1">
      <alignment horizontal="left" vertical="center"/>
      <protection locked="0"/>
    </xf>
    <xf numFmtId="189" fontId="14" fillId="13" borderId="64" xfId="31" applyNumberFormat="1" applyFont="1" applyFill="1" applyBorder="1" applyAlignment="1" applyProtection="1">
      <alignment horizontal="left" vertical="center"/>
      <protection locked="0"/>
    </xf>
    <xf numFmtId="189" fontId="14" fillId="13" borderId="1" xfId="31" applyNumberFormat="1" applyFont="1" applyFill="1" applyBorder="1" applyAlignment="1" applyProtection="1">
      <alignment horizontal="left" vertical="center"/>
      <protection locked="0"/>
    </xf>
    <xf numFmtId="0" fontId="6" fillId="11" borderId="58" xfId="0" applyFont="1" applyFill="1" applyBorder="1" applyAlignment="1" applyProtection="1">
      <alignment horizontal="center" vertical="center"/>
    </xf>
    <xf numFmtId="0" fontId="6" fillId="11" borderId="90" xfId="0" applyFont="1" applyFill="1" applyBorder="1" applyAlignment="1" applyProtection="1">
      <alignment horizontal="center" vertical="center"/>
    </xf>
    <xf numFmtId="0" fontId="6" fillId="11" borderId="59" xfId="0" applyFont="1" applyFill="1" applyBorder="1" applyAlignment="1" applyProtection="1">
      <alignment horizontal="center" vertical="center"/>
    </xf>
    <xf numFmtId="0" fontId="6" fillId="0" borderId="118" xfId="9" applyFont="1" applyBorder="1" applyAlignment="1" applyProtection="1">
      <alignment horizontal="center" vertical="center" wrapText="1"/>
    </xf>
    <xf numFmtId="0" fontId="6" fillId="0" borderId="36" xfId="9" applyFont="1" applyBorder="1" applyAlignment="1" applyProtection="1">
      <alignment horizontal="center" vertical="center" wrapText="1"/>
    </xf>
    <xf numFmtId="0" fontId="6" fillId="0" borderId="6" xfId="9" applyFont="1" applyBorder="1" applyAlignment="1" applyProtection="1">
      <alignment horizontal="center" vertical="center" wrapText="1"/>
    </xf>
    <xf numFmtId="0" fontId="38" fillId="0" borderId="6" xfId="0" applyFont="1" applyBorder="1" applyAlignment="1" applyProtection="1">
      <alignment horizontal="center" vertical="center" wrapText="1"/>
    </xf>
    <xf numFmtId="0" fontId="6" fillId="0" borderId="89" xfId="9" applyFont="1" applyBorder="1" applyAlignment="1" applyProtection="1">
      <alignment horizontal="center" vertical="center"/>
    </xf>
    <xf numFmtId="0" fontId="6" fillId="0" borderId="98" xfId="9" applyFont="1" applyBorder="1" applyAlignment="1" applyProtection="1">
      <alignment horizontal="center" vertical="center"/>
    </xf>
    <xf numFmtId="0" fontId="6" fillId="0" borderId="99" xfId="9" applyFont="1" applyBorder="1" applyAlignment="1" applyProtection="1">
      <alignment horizontal="center" vertical="center"/>
    </xf>
    <xf numFmtId="0" fontId="6" fillId="0" borderId="96" xfId="9" applyFont="1" applyBorder="1" applyAlignment="1" applyProtection="1">
      <alignment horizontal="center" vertical="center" wrapText="1" shrinkToFit="1"/>
    </xf>
    <xf numFmtId="0" fontId="6" fillId="0" borderId="97" xfId="9" applyFont="1" applyBorder="1" applyAlignment="1" applyProtection="1">
      <alignment horizontal="center" vertical="center" shrinkToFit="1"/>
    </xf>
    <xf numFmtId="0" fontId="6" fillId="0" borderId="23" xfId="9" applyFont="1" applyBorder="1" applyAlignment="1" applyProtection="1">
      <alignment horizontal="center" vertical="center" shrinkToFit="1"/>
    </xf>
    <xf numFmtId="0" fontId="6" fillId="0" borderId="42" xfId="9" applyFont="1" applyBorder="1" applyAlignment="1" applyProtection="1">
      <alignment horizontal="center" vertical="center" shrinkToFit="1"/>
    </xf>
    <xf numFmtId="0" fontId="19" fillId="0" borderId="0" xfId="9" applyFont="1" applyAlignment="1" applyProtection="1">
      <alignment horizontal="center" vertical="center"/>
    </xf>
    <xf numFmtId="0" fontId="11" fillId="0" borderId="0" xfId="9" applyFont="1" applyAlignment="1" applyProtection="1">
      <alignment horizontal="left" vertical="center" shrinkToFit="1"/>
    </xf>
    <xf numFmtId="0" fontId="6" fillId="0" borderId="6" xfId="9" applyFont="1" applyBorder="1" applyAlignment="1" applyProtection="1">
      <alignment horizontal="center" vertical="center"/>
    </xf>
    <xf numFmtId="0" fontId="38" fillId="0" borderId="6" xfId="0" applyFont="1" applyBorder="1" applyAlignment="1" applyProtection="1">
      <alignment horizontal="center" vertical="center"/>
    </xf>
    <xf numFmtId="0" fontId="6" fillId="0" borderId="6" xfId="9" applyFont="1" applyFill="1" applyBorder="1" applyAlignment="1" applyProtection="1">
      <alignment horizontal="center" vertical="center" wrapText="1"/>
    </xf>
    <xf numFmtId="0" fontId="11" fillId="0" borderId="6" xfId="9" applyFont="1" applyBorder="1" applyAlignment="1" applyProtection="1">
      <alignment horizontal="left" vertical="center" wrapText="1"/>
    </xf>
    <xf numFmtId="0" fontId="45" fillId="0" borderId="6" xfId="0" applyFont="1" applyBorder="1" applyAlignment="1" applyProtection="1">
      <alignment vertical="center" wrapText="1"/>
    </xf>
    <xf numFmtId="0" fontId="38" fillId="0" borderId="6" xfId="0" applyFont="1" applyBorder="1" applyAlignment="1" applyProtection="1">
      <alignment vertical="center" wrapText="1"/>
    </xf>
    <xf numFmtId="0" fontId="6" fillId="0" borderId="86" xfId="9" applyFont="1" applyBorder="1" applyAlignment="1" applyProtection="1">
      <alignment horizontal="center" vertical="center" shrinkToFit="1"/>
    </xf>
    <xf numFmtId="0" fontId="6" fillId="13" borderId="23" xfId="9" applyFont="1" applyFill="1" applyBorder="1" applyAlignment="1" applyProtection="1">
      <alignment horizontal="left" vertical="center" shrinkToFit="1"/>
      <protection locked="0"/>
    </xf>
    <xf numFmtId="0" fontId="6" fillId="13" borderId="48" xfId="9" applyFont="1" applyFill="1" applyBorder="1" applyAlignment="1" applyProtection="1">
      <alignment horizontal="left" vertical="center" shrinkToFit="1"/>
      <protection locked="0"/>
    </xf>
    <xf numFmtId="0" fontId="6" fillId="13" borderId="42" xfId="9" applyFont="1" applyFill="1" applyBorder="1" applyAlignment="1" applyProtection="1">
      <alignment horizontal="left" vertical="center" shrinkToFit="1"/>
      <protection locked="0"/>
    </xf>
    <xf numFmtId="0" fontId="6" fillId="0" borderId="91" xfId="9" applyFont="1" applyBorder="1" applyAlignment="1" applyProtection="1">
      <alignment horizontal="center" vertical="center" wrapText="1"/>
    </xf>
    <xf numFmtId="0" fontId="6" fillId="9" borderId="133" xfId="9" applyFont="1" applyFill="1" applyBorder="1" applyAlignment="1" applyProtection="1">
      <alignment horizontal="center" vertical="center" shrinkToFit="1"/>
    </xf>
    <xf numFmtId="0" fontId="6" fillId="9" borderId="134" xfId="9" applyFont="1" applyFill="1" applyBorder="1" applyAlignment="1" applyProtection="1">
      <alignment horizontal="center" vertical="center" shrinkToFit="1"/>
    </xf>
    <xf numFmtId="0" fontId="6" fillId="9" borderId="135" xfId="9" applyFont="1" applyFill="1" applyBorder="1" applyAlignment="1" applyProtection="1">
      <alignment horizontal="center" vertical="center" shrinkToFit="1"/>
    </xf>
    <xf numFmtId="0" fontId="67" fillId="0" borderId="0" xfId="29" quotePrefix="1" applyAlignment="1" applyProtection="1">
      <alignment horizontal="center" vertical="center"/>
    </xf>
    <xf numFmtId="0" fontId="62" fillId="0" borderId="0" xfId="0" applyFont="1" applyAlignment="1" applyProtection="1">
      <alignment horizontal="center" vertical="center"/>
    </xf>
    <xf numFmtId="0" fontId="33" fillId="0" borderId="186" xfId="0" applyFont="1" applyFill="1" applyBorder="1" applyAlignment="1" applyProtection="1">
      <alignment vertical="center"/>
    </xf>
    <xf numFmtId="0" fontId="0" fillId="0" borderId="138" xfId="0" applyFill="1" applyBorder="1" applyAlignment="1" applyProtection="1">
      <alignment vertical="center"/>
    </xf>
    <xf numFmtId="0" fontId="0" fillId="0" borderId="185" xfId="0" applyFill="1" applyBorder="1" applyAlignment="1" applyProtection="1">
      <alignment vertical="center"/>
    </xf>
    <xf numFmtId="0" fontId="33" fillId="13" borderId="133" xfId="0" applyFont="1" applyFill="1" applyBorder="1" applyAlignment="1" applyProtection="1">
      <alignment vertical="center" wrapText="1"/>
      <protection locked="0"/>
    </xf>
    <xf numFmtId="0" fontId="0" fillId="13" borderId="135" xfId="0" applyFill="1" applyBorder="1" applyAlignment="1" applyProtection="1">
      <alignment vertical="center" wrapText="1"/>
      <protection locked="0"/>
    </xf>
    <xf numFmtId="0" fontId="33" fillId="13" borderId="135" xfId="0" applyFont="1" applyFill="1" applyBorder="1" applyAlignment="1" applyProtection="1">
      <alignment vertical="center" wrapText="1"/>
      <protection locked="0"/>
    </xf>
    <xf numFmtId="0" fontId="33" fillId="0" borderId="136" xfId="0" applyFont="1" applyBorder="1" applyAlignment="1" applyProtection="1">
      <alignment horizontal="center" vertical="center"/>
    </xf>
    <xf numFmtId="0" fontId="33" fillId="13" borderId="136" xfId="0" applyFont="1" applyFill="1" applyBorder="1" applyAlignment="1" applyProtection="1">
      <alignment vertical="center" wrapText="1"/>
      <protection locked="0"/>
    </xf>
    <xf numFmtId="0" fontId="0" fillId="13" borderId="136" xfId="0" applyFill="1" applyBorder="1" applyAlignment="1" applyProtection="1">
      <alignment vertical="center" wrapText="1"/>
      <protection locked="0"/>
    </xf>
    <xf numFmtId="0" fontId="33" fillId="13" borderId="134" xfId="0" applyFont="1" applyFill="1" applyBorder="1" applyAlignment="1" applyProtection="1">
      <alignment vertical="center" wrapText="1"/>
      <protection locked="0"/>
    </xf>
    <xf numFmtId="0" fontId="0" fillId="13" borderId="134" xfId="0" applyFill="1" applyBorder="1" applyAlignment="1" applyProtection="1">
      <alignment vertical="center" wrapText="1"/>
      <protection locked="0"/>
    </xf>
    <xf numFmtId="0" fontId="33" fillId="13" borderId="186" xfId="0" applyFont="1" applyFill="1" applyBorder="1" applyAlignment="1" applyProtection="1">
      <alignment horizontal="left" vertical="top"/>
      <protection locked="0"/>
    </xf>
    <xf numFmtId="0" fontId="33" fillId="13" borderId="208" xfId="0" applyFont="1" applyFill="1" applyBorder="1" applyAlignment="1" applyProtection="1">
      <alignment horizontal="left" vertical="top"/>
      <protection locked="0"/>
    </xf>
    <xf numFmtId="0" fontId="33" fillId="13" borderId="209" xfId="0" applyFont="1" applyFill="1" applyBorder="1" applyAlignment="1" applyProtection="1">
      <alignment horizontal="left" vertical="top"/>
      <protection locked="0"/>
    </xf>
    <xf numFmtId="0" fontId="0" fillId="0" borderId="23" xfId="0" applyBorder="1" applyAlignment="1" applyProtection="1">
      <alignment vertical="center"/>
      <protection locked="0"/>
    </xf>
    <xf numFmtId="0" fontId="0" fillId="0" borderId="48" xfId="0" applyBorder="1" applyAlignment="1" applyProtection="1">
      <alignment vertical="center"/>
      <protection locked="0"/>
    </xf>
    <xf numFmtId="0" fontId="0" fillId="0" borderId="42" xfId="0" applyBorder="1" applyAlignment="1" applyProtection="1">
      <alignment vertical="center"/>
      <protection locked="0"/>
    </xf>
    <xf numFmtId="0" fontId="33" fillId="0" borderId="0" xfId="12" applyFont="1" applyAlignment="1" applyProtection="1">
      <alignment horizontal="left" vertical="center" wrapText="1"/>
    </xf>
    <xf numFmtId="0" fontId="33" fillId="0" borderId="0" xfId="12" applyFont="1" applyAlignment="1" applyProtection="1">
      <alignment vertical="center" wrapText="1"/>
    </xf>
    <xf numFmtId="0" fontId="32" fillId="0" borderId="0" xfId="12" applyAlignment="1" applyProtection="1">
      <alignment vertical="center" wrapText="1"/>
    </xf>
    <xf numFmtId="0" fontId="33" fillId="0" borderId="0" xfId="12" applyFont="1" applyAlignment="1" applyProtection="1">
      <alignment horizontal="center" vertical="center"/>
    </xf>
    <xf numFmtId="0" fontId="32" fillId="0" borderId="0" xfId="12" applyFont="1" applyAlignment="1" applyProtection="1">
      <alignment vertical="center"/>
    </xf>
    <xf numFmtId="191" fontId="33" fillId="13" borderId="0" xfId="12" applyNumberFormat="1" applyFont="1" applyFill="1" applyAlignment="1" applyProtection="1">
      <alignment horizontal="right" vertical="center"/>
      <protection locked="0"/>
    </xf>
    <xf numFmtId="191" fontId="32" fillId="13" borderId="0" xfId="12" applyNumberFormat="1" applyFill="1" applyAlignment="1" applyProtection="1">
      <alignment horizontal="right" vertical="center"/>
      <protection locked="0"/>
    </xf>
    <xf numFmtId="0" fontId="14" fillId="9" borderId="0" xfId="12" applyFont="1" applyFill="1" applyAlignment="1" applyProtection="1">
      <alignment horizontal="left" vertical="center" wrapText="1" shrinkToFit="1"/>
    </xf>
    <xf numFmtId="0" fontId="32" fillId="9" borderId="0" xfId="12" applyFill="1" applyAlignment="1" applyProtection="1">
      <alignment horizontal="left" vertical="center" wrapText="1" shrinkToFit="1"/>
    </xf>
    <xf numFmtId="0" fontId="62" fillId="0" borderId="0" xfId="12" applyFont="1" applyAlignment="1" applyProtection="1">
      <alignment horizontal="center" vertical="center"/>
    </xf>
    <xf numFmtId="0" fontId="32" fillId="0" borderId="0" xfId="12" applyAlignment="1" applyProtection="1">
      <alignment vertical="center"/>
    </xf>
    <xf numFmtId="0" fontId="33" fillId="9" borderId="0" xfId="12" applyFont="1" applyFill="1" applyAlignment="1" applyProtection="1">
      <alignment horizontal="left" vertical="top" wrapText="1"/>
    </xf>
    <xf numFmtId="188" fontId="6" fillId="13" borderId="136" xfId="13" applyNumberFormat="1" applyFont="1" applyFill="1" applyBorder="1" applyAlignment="1" applyProtection="1">
      <alignment horizontal="center" vertical="center" wrapText="1"/>
      <protection locked="0"/>
    </xf>
    <xf numFmtId="192" fontId="6" fillId="13" borderId="136" xfId="13" applyNumberFormat="1" applyFont="1" applyFill="1" applyBorder="1" applyAlignment="1" applyProtection="1">
      <alignment horizontal="right" vertical="center"/>
      <protection locked="0"/>
    </xf>
    <xf numFmtId="192" fontId="30" fillId="0" borderId="136" xfId="0" applyNumberFormat="1" applyFont="1" applyBorder="1" applyAlignment="1" applyProtection="1">
      <alignment horizontal="right" vertical="center"/>
      <protection locked="0"/>
    </xf>
    <xf numFmtId="0" fontId="6" fillId="0" borderId="248" xfId="13" applyFont="1" applyBorder="1" applyAlignment="1" applyProtection="1">
      <alignment horizontal="left" vertical="center" wrapText="1"/>
    </xf>
    <xf numFmtId="0" fontId="6" fillId="0" borderId="244" xfId="13" applyFont="1" applyBorder="1" applyAlignment="1" applyProtection="1">
      <alignment horizontal="left" vertical="center" wrapText="1"/>
    </xf>
    <xf numFmtId="0" fontId="6" fillId="0" borderId="247" xfId="13" applyFont="1" applyBorder="1" applyAlignment="1" applyProtection="1">
      <alignment horizontal="left" vertical="center" wrapText="1"/>
    </xf>
    <xf numFmtId="188" fontId="6" fillId="8" borderId="248" xfId="13" applyNumberFormat="1" applyFont="1" applyFill="1" applyBorder="1" applyAlignment="1" applyProtection="1">
      <alignment horizontal="center" vertical="center"/>
      <protection locked="0"/>
    </xf>
    <xf numFmtId="188" fontId="6" fillId="8" borderId="247" xfId="13" applyNumberFormat="1" applyFont="1" applyFill="1" applyBorder="1" applyAlignment="1" applyProtection="1">
      <alignment horizontal="center" vertical="center"/>
      <protection locked="0"/>
    </xf>
    <xf numFmtId="188" fontId="6" fillId="13" borderId="136" xfId="13" applyNumberFormat="1" applyFont="1" applyFill="1" applyBorder="1" applyAlignment="1" applyProtection="1">
      <alignment horizontal="right" vertical="center"/>
      <protection locked="0"/>
    </xf>
    <xf numFmtId="188" fontId="30" fillId="0" borderId="136" xfId="0" applyNumberFormat="1" applyFont="1" applyBorder="1" applyAlignment="1" applyProtection="1">
      <alignment horizontal="right" vertical="center"/>
      <protection locked="0"/>
    </xf>
    <xf numFmtId="188" fontId="6" fillId="13" borderId="248" xfId="13" applyNumberFormat="1" applyFont="1" applyFill="1" applyBorder="1" applyAlignment="1" applyProtection="1">
      <alignment horizontal="left" vertical="center" wrapText="1"/>
      <protection locked="0"/>
    </xf>
    <xf numFmtId="188" fontId="6" fillId="13" borderId="244" xfId="13" applyNumberFormat="1" applyFont="1" applyFill="1" applyBorder="1" applyAlignment="1" applyProtection="1">
      <alignment horizontal="left" vertical="center" wrapText="1"/>
      <protection locked="0"/>
    </xf>
    <xf numFmtId="188" fontId="6" fillId="13" borderId="247" xfId="13" applyNumberFormat="1" applyFont="1" applyFill="1" applyBorder="1" applyAlignment="1" applyProtection="1">
      <alignment horizontal="left" vertical="center" wrapText="1"/>
      <protection locked="0"/>
    </xf>
    <xf numFmtId="0" fontId="19" fillId="0" borderId="0" xfId="13" applyFont="1" applyAlignment="1" applyProtection="1">
      <alignment horizontal="center" vertical="center"/>
    </xf>
    <xf numFmtId="0" fontId="45" fillId="9" borderId="133" xfId="0" applyFont="1" applyFill="1" applyBorder="1" applyAlignment="1" applyProtection="1">
      <alignment horizontal="left" vertical="center" shrinkToFit="1"/>
    </xf>
    <xf numFmtId="0" fontId="45" fillId="9" borderId="134" xfId="0" applyFont="1" applyFill="1" applyBorder="1" applyAlignment="1" applyProtection="1">
      <alignment horizontal="left" vertical="center" shrinkToFit="1"/>
    </xf>
    <xf numFmtId="0" fontId="45" fillId="9" borderId="135" xfId="0" applyFont="1" applyFill="1" applyBorder="1" applyAlignment="1" applyProtection="1">
      <alignment horizontal="left" vertical="center" shrinkToFit="1"/>
    </xf>
    <xf numFmtId="192" fontId="6" fillId="9" borderId="136" xfId="13" applyNumberFormat="1" applyFont="1" applyFill="1" applyBorder="1" applyAlignment="1" applyProtection="1">
      <alignment horizontal="right" vertical="center"/>
    </xf>
    <xf numFmtId="188" fontId="6" fillId="8" borderId="136" xfId="13" applyNumberFormat="1" applyFont="1" applyFill="1" applyBorder="1" applyAlignment="1" applyProtection="1">
      <alignment horizontal="center" vertical="center"/>
      <protection locked="0"/>
    </xf>
    <xf numFmtId="188" fontId="6" fillId="8" borderId="136" xfId="13" applyNumberFormat="1" applyFont="1" applyFill="1" applyBorder="1" applyAlignment="1" applyProtection="1">
      <alignment horizontal="left" vertical="center" shrinkToFit="1"/>
      <protection locked="0"/>
    </xf>
    <xf numFmtId="192" fontId="6" fillId="13" borderId="247" xfId="13" applyNumberFormat="1" applyFont="1" applyFill="1" applyBorder="1" applyAlignment="1" applyProtection="1">
      <alignment horizontal="right" vertical="center"/>
      <protection locked="0"/>
    </xf>
    <xf numFmtId="188" fontId="6" fillId="8" borderId="247" xfId="13" applyNumberFormat="1" applyFont="1" applyFill="1" applyBorder="1" applyAlignment="1" applyProtection="1">
      <alignment horizontal="left" vertical="center" shrinkToFit="1"/>
      <protection locked="0"/>
    </xf>
    <xf numFmtId="192" fontId="6" fillId="9" borderId="247" xfId="13" applyNumberFormat="1" applyFont="1" applyFill="1" applyBorder="1" applyAlignment="1" applyProtection="1">
      <alignment horizontal="right" vertical="center"/>
    </xf>
    <xf numFmtId="3" fontId="6" fillId="17" borderId="136" xfId="13" applyNumberFormat="1" applyFont="1" applyFill="1" applyBorder="1" applyAlignment="1" applyProtection="1">
      <alignment horizontal="center" vertical="center" shrinkToFit="1"/>
      <protection locked="0"/>
    </xf>
    <xf numFmtId="0" fontId="62" fillId="0" borderId="23" xfId="30" applyFont="1" applyBorder="1" applyAlignment="1" applyProtection="1">
      <alignment horizontal="center" vertical="center"/>
    </xf>
    <xf numFmtId="0" fontId="62" fillId="0" borderId="48" xfId="30" applyFont="1" applyBorder="1" applyAlignment="1" applyProtection="1">
      <alignment horizontal="center" vertical="center"/>
    </xf>
    <xf numFmtId="0" fontId="62" fillId="0" borderId="42" xfId="30" applyFont="1" applyBorder="1" applyAlignment="1" applyProtection="1">
      <alignment horizontal="center" vertical="center"/>
    </xf>
    <xf numFmtId="0" fontId="62" fillId="0" borderId="133" xfId="30" applyFont="1" applyBorder="1" applyAlignment="1" applyProtection="1">
      <alignment horizontal="center" vertical="center"/>
    </xf>
    <xf numFmtId="0" fontId="62" fillId="0" borderId="134" xfId="30" applyFont="1" applyBorder="1" applyAlignment="1" applyProtection="1">
      <alignment horizontal="center" vertical="center"/>
    </xf>
    <xf numFmtId="0" fontId="62" fillId="0" borderId="135" xfId="30" applyFont="1" applyBorder="1" applyAlignment="1" applyProtection="1">
      <alignment horizontal="center" vertical="center"/>
    </xf>
    <xf numFmtId="0" fontId="19" fillId="19" borderId="136" xfId="30" applyFont="1" applyFill="1" applyBorder="1" applyAlignment="1" applyProtection="1">
      <alignment horizontal="center" vertical="center" wrapText="1"/>
    </xf>
    <xf numFmtId="0" fontId="72" fillId="0" borderId="0" xfId="30" applyFont="1" applyAlignment="1" applyProtection="1">
      <alignment horizontal="center" vertical="center" wrapText="1"/>
    </xf>
    <xf numFmtId="0" fontId="19" fillId="19" borderId="136" xfId="30" applyFont="1" applyFill="1" applyBorder="1" applyAlignment="1" applyProtection="1">
      <alignment horizontal="center" vertical="center"/>
    </xf>
    <xf numFmtId="0" fontId="19" fillId="19" borderId="118" xfId="30" applyFont="1" applyFill="1" applyBorder="1" applyAlignment="1" applyProtection="1">
      <alignment horizontal="center" vertical="center" wrapText="1"/>
    </xf>
    <xf numFmtId="0" fontId="19" fillId="19" borderId="37" xfId="30" applyFont="1" applyFill="1" applyBorder="1" applyAlignment="1" applyProtection="1">
      <alignment horizontal="center" vertical="center" wrapText="1"/>
    </xf>
    <xf numFmtId="0" fontId="19" fillId="19" borderId="36" xfId="30" applyFont="1" applyFill="1" applyBorder="1" applyAlignment="1" applyProtection="1">
      <alignment horizontal="center" vertical="center"/>
    </xf>
    <xf numFmtId="0" fontId="19" fillId="19" borderId="185" xfId="30" applyFont="1" applyFill="1" applyBorder="1" applyAlignment="1" applyProtection="1">
      <alignment horizontal="center" vertical="center"/>
    </xf>
    <xf numFmtId="0" fontId="19" fillId="19" borderId="15" xfId="30" applyFont="1" applyFill="1" applyBorder="1" applyAlignment="1" applyProtection="1">
      <alignment horizontal="center" vertical="center"/>
    </xf>
    <xf numFmtId="0" fontId="19" fillId="19" borderId="42" xfId="30" applyFont="1" applyFill="1" applyBorder="1" applyAlignment="1" applyProtection="1">
      <alignment horizontal="center" vertical="center"/>
    </xf>
    <xf numFmtId="0" fontId="19" fillId="19" borderId="36" xfId="30" applyFont="1" applyFill="1" applyBorder="1" applyAlignment="1" applyProtection="1">
      <alignment horizontal="center" vertical="center" wrapText="1"/>
    </xf>
    <xf numFmtId="0" fontId="19" fillId="19" borderId="133" xfId="30" applyFont="1" applyFill="1" applyBorder="1" applyAlignment="1" applyProtection="1">
      <alignment horizontal="center" vertical="center" wrapText="1"/>
    </xf>
    <xf numFmtId="0" fontId="19" fillId="19" borderId="134" xfId="30" applyFont="1" applyFill="1" applyBorder="1" applyAlignment="1" applyProtection="1">
      <alignment horizontal="center" vertical="center" wrapText="1"/>
    </xf>
    <xf numFmtId="0" fontId="19" fillId="19" borderId="135" xfId="30" applyFont="1" applyFill="1" applyBorder="1" applyAlignment="1" applyProtection="1">
      <alignment horizontal="center" vertical="center" wrapText="1"/>
    </xf>
    <xf numFmtId="0" fontId="6" fillId="19" borderId="133" xfId="30" applyFont="1" applyFill="1" applyBorder="1" applyAlignment="1" applyProtection="1">
      <alignment horizontal="center" vertical="center" wrapText="1"/>
    </xf>
    <xf numFmtId="0" fontId="6" fillId="19" borderId="135" xfId="30" applyFont="1" applyFill="1" applyBorder="1" applyAlignment="1" applyProtection="1">
      <alignment horizontal="center" vertical="center"/>
    </xf>
    <xf numFmtId="0" fontId="19" fillId="19" borderId="133" xfId="30" applyFont="1" applyFill="1" applyBorder="1" applyAlignment="1" applyProtection="1">
      <alignment horizontal="center" vertical="center"/>
    </xf>
    <xf numFmtId="0" fontId="19" fillId="19" borderId="134" xfId="30" applyFont="1" applyFill="1" applyBorder="1" applyAlignment="1" applyProtection="1">
      <alignment horizontal="center" vertical="center"/>
    </xf>
    <xf numFmtId="0" fontId="19" fillId="19" borderId="135" xfId="30" applyFont="1" applyFill="1" applyBorder="1" applyAlignment="1" applyProtection="1">
      <alignment horizontal="center" vertical="center"/>
    </xf>
    <xf numFmtId="0" fontId="62" fillId="19" borderId="136" xfId="30" applyFont="1" applyFill="1" applyBorder="1" applyAlignment="1" applyProtection="1">
      <alignment horizontal="center" vertical="center"/>
    </xf>
    <xf numFmtId="0" fontId="62" fillId="19" borderId="136" xfId="30" applyFont="1" applyFill="1" applyBorder="1" applyAlignment="1" applyProtection="1">
      <alignment horizontal="center" vertical="center" wrapText="1"/>
    </xf>
    <xf numFmtId="0" fontId="62" fillId="0" borderId="183" xfId="30" applyFont="1" applyFill="1" applyBorder="1" applyAlignment="1" applyProtection="1">
      <alignment horizontal="center" vertical="center"/>
    </xf>
    <xf numFmtId="0" fontId="62" fillId="0" borderId="184" xfId="30" applyFont="1" applyFill="1" applyBorder="1" applyAlignment="1" applyProtection="1">
      <alignment horizontal="center" vertical="center"/>
    </xf>
    <xf numFmtId="0" fontId="62" fillId="0" borderId="39" xfId="30" applyFont="1" applyBorder="1" applyAlignment="1" applyProtection="1">
      <alignment horizontal="center" vertical="center" wrapText="1"/>
    </xf>
    <xf numFmtId="0" fontId="62" fillId="0" borderId="119" xfId="30" applyFont="1" applyBorder="1" applyAlignment="1" applyProtection="1">
      <alignment horizontal="center" vertical="center"/>
    </xf>
    <xf numFmtId="0" fontId="62" fillId="0" borderId="102" xfId="30" applyFont="1" applyBorder="1" applyAlignment="1" applyProtection="1">
      <alignment horizontal="center" vertical="center"/>
    </xf>
    <xf numFmtId="0" fontId="8" fillId="0" borderId="0" xfId="0" applyFont="1" applyAlignment="1" applyProtection="1">
      <alignment horizontal="left" vertical="center" wrapText="1" indent="1"/>
    </xf>
    <xf numFmtId="0" fontId="0" fillId="0" borderId="0" xfId="0" applyAlignment="1" applyProtection="1">
      <alignment horizontal="left" vertical="center" wrapText="1" indent="1"/>
    </xf>
    <xf numFmtId="0" fontId="6" fillId="0" borderId="86" xfId="0" applyFont="1" applyBorder="1" applyAlignment="1" applyProtection="1">
      <alignment vertical="center"/>
    </xf>
    <xf numFmtId="0" fontId="0" fillId="0" borderId="86" xfId="0" applyBorder="1" applyAlignment="1" applyProtection="1">
      <alignment vertical="center"/>
    </xf>
    <xf numFmtId="0" fontId="6" fillId="13" borderId="23" xfId="0" applyFont="1" applyFill="1" applyBorder="1" applyAlignment="1" applyProtection="1">
      <alignment horizontal="left" vertical="top" wrapText="1"/>
      <protection locked="0"/>
    </xf>
    <xf numFmtId="0" fontId="38" fillId="0" borderId="48" xfId="0" applyFont="1" applyBorder="1" applyAlignment="1" applyProtection="1">
      <alignment horizontal="left" vertical="top" wrapText="1"/>
      <protection locked="0"/>
    </xf>
    <xf numFmtId="0" fontId="38" fillId="0" borderId="42" xfId="0" applyFont="1" applyBorder="1" applyAlignment="1" applyProtection="1">
      <alignment horizontal="left" vertical="top" wrapText="1"/>
      <protection locked="0"/>
    </xf>
    <xf numFmtId="179" fontId="6" fillId="13" borderId="136" xfId="0" applyNumberFormat="1" applyFont="1" applyFill="1" applyBorder="1" applyAlignment="1" applyProtection="1">
      <alignment horizontal="left" vertical="top" wrapText="1"/>
      <protection locked="0"/>
    </xf>
    <xf numFmtId="0" fontId="8" fillId="0" borderId="0" xfId="0" applyFont="1" applyAlignment="1" applyProtection="1">
      <alignment horizontal="left" vertical="center" indent="1" shrinkToFit="1"/>
    </xf>
    <xf numFmtId="0" fontId="0" fillId="0" borderId="0" xfId="0" applyAlignment="1" applyProtection="1">
      <alignment horizontal="left" vertical="center" indent="1" shrinkToFit="1"/>
    </xf>
    <xf numFmtId="0" fontId="6" fillId="0" borderId="86" xfId="0" applyFont="1" applyBorder="1" applyAlignment="1" applyProtection="1">
      <alignment vertical="center" wrapText="1"/>
    </xf>
    <xf numFmtId="0" fontId="27" fillId="0" borderId="0" xfId="0" applyFont="1" applyAlignment="1" applyProtection="1">
      <alignment horizontal="center" vertical="center"/>
    </xf>
    <xf numFmtId="0" fontId="6" fillId="0" borderId="86" xfId="0" applyFont="1" applyBorder="1" applyAlignment="1" applyProtection="1">
      <alignment horizontal="center" vertical="center"/>
    </xf>
    <xf numFmtId="0" fontId="0" fillId="0" borderId="86" xfId="0" applyBorder="1" applyAlignment="1" applyProtection="1">
      <alignment horizontal="center" vertical="center"/>
    </xf>
    <xf numFmtId="0" fontId="6" fillId="0" borderId="96" xfId="0" applyFont="1" applyBorder="1" applyAlignment="1" applyProtection="1">
      <alignment horizontal="left" vertical="center" wrapText="1"/>
    </xf>
    <xf numFmtId="0" fontId="6" fillId="0" borderId="109" xfId="0" applyFont="1" applyBorder="1" applyAlignment="1" applyProtection="1">
      <alignment horizontal="left" vertical="center"/>
    </xf>
    <xf numFmtId="0" fontId="6" fillId="0" borderId="14" xfId="0" applyFont="1" applyBorder="1" applyAlignment="1" applyProtection="1">
      <alignment horizontal="left" vertical="center"/>
    </xf>
    <xf numFmtId="0" fontId="6" fillId="0" borderId="15" xfId="0" applyFont="1" applyBorder="1" applyAlignment="1" applyProtection="1">
      <alignment horizontal="left" vertical="center"/>
    </xf>
    <xf numFmtId="0" fontId="6" fillId="0" borderId="23" xfId="0" applyFont="1" applyBorder="1" applyAlignment="1" applyProtection="1">
      <alignment horizontal="left" vertical="center"/>
    </xf>
    <xf numFmtId="0" fontId="6" fillId="0" borderId="42" xfId="0" applyFont="1" applyBorder="1" applyAlignment="1" applyProtection="1">
      <alignment horizontal="left" vertical="center"/>
    </xf>
    <xf numFmtId="0" fontId="17" fillId="13" borderId="139" xfId="0" applyFont="1" applyFill="1" applyBorder="1" applyAlignment="1" applyProtection="1">
      <alignment horizontal="left" vertical="top" wrapText="1"/>
      <protection locked="0"/>
    </xf>
    <xf numFmtId="0" fontId="17" fillId="13" borderId="110" xfId="0" applyFont="1" applyFill="1" applyBorder="1" applyAlignment="1" applyProtection="1">
      <alignment horizontal="left" vertical="top" wrapText="1"/>
      <protection locked="0"/>
    </xf>
    <xf numFmtId="0" fontId="17" fillId="13" borderId="137" xfId="0" applyFont="1" applyFill="1" applyBorder="1" applyAlignment="1" applyProtection="1">
      <alignment horizontal="left" vertical="top" wrapText="1"/>
      <protection locked="0"/>
    </xf>
    <xf numFmtId="0" fontId="17" fillId="13" borderId="14" xfId="0" applyFont="1" applyFill="1" applyBorder="1" applyAlignment="1" applyProtection="1">
      <alignment horizontal="left" vertical="top" wrapText="1"/>
      <protection locked="0"/>
    </xf>
    <xf numFmtId="0" fontId="17" fillId="13" borderId="0" xfId="0" applyFont="1" applyFill="1" applyBorder="1" applyAlignment="1" applyProtection="1">
      <alignment horizontal="left" vertical="top" wrapText="1"/>
      <protection locked="0"/>
    </xf>
    <xf numFmtId="0" fontId="17" fillId="13" borderId="15" xfId="0" applyFont="1" applyFill="1" applyBorder="1" applyAlignment="1" applyProtection="1">
      <alignment horizontal="left" vertical="top" wrapText="1"/>
      <protection locked="0"/>
    </xf>
    <xf numFmtId="0" fontId="17" fillId="13" borderId="23" xfId="0" applyFont="1" applyFill="1" applyBorder="1" applyAlignment="1" applyProtection="1">
      <alignment horizontal="left" vertical="top" wrapText="1"/>
      <protection locked="0"/>
    </xf>
    <xf numFmtId="0" fontId="17" fillId="13" borderId="48" xfId="0" applyFont="1" applyFill="1" applyBorder="1" applyAlignment="1" applyProtection="1">
      <alignment horizontal="left" vertical="top" wrapText="1"/>
      <protection locked="0"/>
    </xf>
    <xf numFmtId="0" fontId="17" fillId="13" borderId="42" xfId="0" applyFont="1" applyFill="1" applyBorder="1" applyAlignment="1" applyProtection="1">
      <alignment horizontal="left" vertical="top" wrapText="1"/>
      <protection locked="0"/>
    </xf>
    <xf numFmtId="0" fontId="13" fillId="13" borderId="136" xfId="0" applyFont="1" applyFill="1" applyBorder="1" applyAlignment="1" applyProtection="1">
      <alignment horizontal="center" vertical="top" wrapText="1"/>
      <protection locked="0"/>
    </xf>
    <xf numFmtId="0" fontId="14" fillId="0" borderId="133" xfId="0" applyFont="1" applyFill="1" applyBorder="1" applyAlignment="1" applyProtection="1">
      <alignment horizontal="center" vertical="center"/>
    </xf>
    <xf numFmtId="0" fontId="14" fillId="0" borderId="135" xfId="0" applyFont="1" applyFill="1" applyBorder="1" applyAlignment="1" applyProtection="1">
      <alignment horizontal="center" vertical="center"/>
    </xf>
    <xf numFmtId="0" fontId="14" fillId="0" borderId="0" xfId="0" applyFont="1" applyBorder="1" applyAlignment="1" applyProtection="1">
      <alignment horizontal="left" vertical="top" wrapText="1"/>
    </xf>
    <xf numFmtId="0" fontId="6" fillId="0" borderId="133" xfId="0" applyFont="1" applyBorder="1" applyAlignment="1" applyProtection="1">
      <alignment horizontal="center" vertical="center"/>
    </xf>
    <xf numFmtId="0" fontId="6" fillId="0" borderId="135" xfId="0" applyFont="1" applyBorder="1" applyAlignment="1" applyProtection="1">
      <alignment horizontal="center" vertical="center"/>
    </xf>
    <xf numFmtId="0" fontId="14" fillId="0" borderId="118" xfId="0" applyFont="1" applyFill="1" applyBorder="1" applyAlignment="1" applyProtection="1">
      <alignment horizontal="center" vertical="center"/>
    </xf>
    <xf numFmtId="0" fontId="14" fillId="0" borderId="37" xfId="0" applyFont="1" applyFill="1" applyBorder="1" applyAlignment="1" applyProtection="1">
      <alignment horizontal="center" vertical="center"/>
    </xf>
    <xf numFmtId="0" fontId="14" fillId="0" borderId="36" xfId="0" applyFont="1" applyFill="1" applyBorder="1" applyAlignment="1" applyProtection="1">
      <alignment horizontal="center" vertical="center"/>
    </xf>
    <xf numFmtId="0" fontId="14" fillId="0" borderId="54" xfId="0" applyFont="1" applyFill="1" applyBorder="1" applyAlignment="1" applyProtection="1">
      <alignment horizontal="center" vertical="center"/>
    </xf>
    <xf numFmtId="0" fontId="14" fillId="0" borderId="154" xfId="0" applyFont="1" applyFill="1" applyBorder="1" applyAlignment="1" applyProtection="1">
      <alignment horizontal="center" vertical="center"/>
    </xf>
    <xf numFmtId="0" fontId="14" fillId="0" borderId="52" xfId="0" applyFont="1" applyFill="1" applyBorder="1" applyAlignment="1" applyProtection="1">
      <alignment horizontal="center" vertical="center"/>
    </xf>
    <xf numFmtId="0" fontId="14" fillId="0" borderId="35" xfId="0" applyFont="1" applyFill="1" applyBorder="1" applyAlignment="1" applyProtection="1">
      <alignment horizontal="center" vertical="center"/>
    </xf>
    <xf numFmtId="0" fontId="13" fillId="0" borderId="186" xfId="9" applyFont="1" applyBorder="1" applyAlignment="1" applyProtection="1">
      <alignment horizontal="center" vertical="center" wrapText="1"/>
    </xf>
    <xf numFmtId="0" fontId="13" fillId="0" borderId="138" xfId="9" applyFont="1" applyBorder="1" applyAlignment="1" applyProtection="1">
      <alignment horizontal="center" vertical="center" wrapText="1"/>
    </xf>
    <xf numFmtId="0" fontId="13" fillId="0" borderId="185" xfId="9" applyFont="1" applyBorder="1" applyAlignment="1" applyProtection="1">
      <alignment horizontal="center" vertical="center" wrapText="1"/>
    </xf>
    <xf numFmtId="0" fontId="13" fillId="0" borderId="23" xfId="9" applyFont="1" applyBorder="1" applyAlignment="1" applyProtection="1">
      <alignment horizontal="center" vertical="center" wrapText="1"/>
    </xf>
    <xf numFmtId="0" fontId="13" fillId="0" borderId="48" xfId="9" applyFont="1" applyBorder="1" applyAlignment="1" applyProtection="1">
      <alignment horizontal="center" vertical="center" wrapText="1"/>
    </xf>
    <xf numFmtId="0" fontId="13" fillId="0" borderId="42" xfId="9" applyFont="1" applyBorder="1" applyAlignment="1" applyProtection="1">
      <alignment horizontal="center" vertical="center" wrapText="1"/>
    </xf>
    <xf numFmtId="0" fontId="22" fillId="0" borderId="136" xfId="9" applyFont="1" applyFill="1" applyBorder="1" applyAlignment="1" applyProtection="1">
      <alignment horizontal="center" vertical="center" wrapText="1"/>
    </xf>
    <xf numFmtId="0" fontId="35" fillId="0" borderId="136" xfId="0" applyFont="1" applyFill="1" applyBorder="1" applyAlignment="1" applyProtection="1">
      <alignment horizontal="center" vertical="center" wrapText="1"/>
    </xf>
    <xf numFmtId="0" fontId="13" fillId="0" borderId="248" xfId="9" applyFont="1" applyBorder="1" applyAlignment="1" applyProtection="1">
      <alignment horizontal="center" vertical="center" wrapText="1"/>
    </xf>
    <xf numFmtId="0" fontId="13" fillId="0" borderId="244" xfId="9" applyFont="1" applyBorder="1" applyAlignment="1" applyProtection="1">
      <alignment horizontal="center" vertical="center" wrapText="1"/>
    </xf>
    <xf numFmtId="0" fontId="13" fillId="0" borderId="247" xfId="9" applyFont="1" applyBorder="1" applyAlignment="1" applyProtection="1">
      <alignment horizontal="center" vertical="center" wrapText="1"/>
    </xf>
    <xf numFmtId="0" fontId="11" fillId="0" borderId="133" xfId="9" applyFont="1" applyBorder="1" applyAlignment="1" applyProtection="1">
      <alignment horizontal="center" vertical="center" shrinkToFit="1"/>
    </xf>
    <xf numFmtId="0" fontId="11" fillId="0" borderId="134" xfId="9" applyFont="1" applyBorder="1" applyAlignment="1" applyProtection="1">
      <alignment horizontal="center" vertical="center" shrinkToFit="1"/>
    </xf>
    <xf numFmtId="0" fontId="11" fillId="0" borderId="135" xfId="9" applyFont="1" applyBorder="1" applyAlignment="1" applyProtection="1">
      <alignment horizontal="center" vertical="center" shrinkToFit="1"/>
    </xf>
    <xf numFmtId="0" fontId="6" fillId="0" borderId="73" xfId="9" applyFont="1" applyBorder="1" applyAlignment="1" applyProtection="1">
      <alignment horizontal="center" vertical="center"/>
    </xf>
    <xf numFmtId="0" fontId="6" fillId="0" borderId="74" xfId="9" applyFont="1" applyBorder="1" applyAlignment="1" applyProtection="1">
      <alignment horizontal="center" vertical="center"/>
    </xf>
    <xf numFmtId="0" fontId="6" fillId="0" borderId="75" xfId="9" applyFont="1" applyBorder="1" applyAlignment="1" applyProtection="1">
      <alignment horizontal="center" vertical="center"/>
    </xf>
    <xf numFmtId="0" fontId="6" fillId="0" borderId="76" xfId="9" applyFont="1" applyBorder="1" applyAlignment="1" applyProtection="1">
      <alignment horizontal="center" vertical="center"/>
    </xf>
    <xf numFmtId="0" fontId="6" fillId="0" borderId="77" xfId="9" applyFont="1" applyBorder="1" applyAlignment="1" applyProtection="1">
      <alignment horizontal="center" vertical="center"/>
    </xf>
    <xf numFmtId="0" fontId="6" fillId="0" borderId="78" xfId="9" applyFont="1" applyBorder="1" applyAlignment="1" applyProtection="1">
      <alignment horizontal="center" vertical="center"/>
    </xf>
    <xf numFmtId="0" fontId="6" fillId="0" borderId="79" xfId="9" applyFont="1" applyBorder="1" applyAlignment="1" applyProtection="1">
      <alignment horizontal="center" vertical="center"/>
    </xf>
    <xf numFmtId="0" fontId="6" fillId="0" borderId="80" xfId="9" applyFont="1" applyBorder="1" applyAlignment="1" applyProtection="1">
      <alignment horizontal="center" vertical="center"/>
    </xf>
    <xf numFmtId="0" fontId="6" fillId="0" borderId="81" xfId="9" applyFont="1" applyBorder="1" applyAlignment="1" applyProtection="1">
      <alignment horizontal="center" vertical="center"/>
    </xf>
    <xf numFmtId="0" fontId="11" fillId="0" borderId="133" xfId="9" applyFont="1" applyBorder="1" applyAlignment="1" applyProtection="1">
      <alignment horizontal="center" vertical="center" wrapText="1" shrinkToFit="1"/>
    </xf>
    <xf numFmtId="0" fontId="11" fillId="0" borderId="141" xfId="9" applyFont="1" applyBorder="1" applyAlignment="1" applyProtection="1">
      <alignment horizontal="center" vertical="center" wrapText="1" shrinkToFit="1"/>
    </xf>
    <xf numFmtId="0" fontId="11" fillId="0" borderId="118" xfId="9" applyFont="1" applyBorder="1" applyAlignment="1" applyProtection="1">
      <alignment horizontal="distributed" vertical="center" wrapText="1" justifyLastLine="1" shrinkToFit="1"/>
    </xf>
    <xf numFmtId="0" fontId="11" fillId="0" borderId="37" xfId="9" applyFont="1" applyBorder="1" applyAlignment="1" applyProtection="1">
      <alignment horizontal="distributed" vertical="center" wrapText="1" justifyLastLine="1" shrinkToFit="1"/>
    </xf>
    <xf numFmtId="0" fontId="11" fillId="0" borderId="36" xfId="9" applyFont="1" applyBorder="1" applyAlignment="1" applyProtection="1">
      <alignment horizontal="distributed" vertical="center" wrapText="1" justifyLastLine="1" shrinkToFit="1"/>
    </xf>
    <xf numFmtId="0" fontId="11" fillId="0" borderId="186" xfId="9" applyFont="1" applyBorder="1" applyAlignment="1" applyProtection="1">
      <alignment horizontal="left" vertical="center" wrapText="1" shrinkToFit="1"/>
    </xf>
    <xf numFmtId="0" fontId="11" fillId="0" borderId="185" xfId="9" applyFont="1" applyBorder="1" applyAlignment="1" applyProtection="1">
      <alignment horizontal="left" vertical="center" wrapText="1" shrinkToFit="1"/>
    </xf>
    <xf numFmtId="0" fontId="11" fillId="0" borderId="50" xfId="9" applyFont="1" applyBorder="1" applyAlignment="1" applyProtection="1">
      <alignment horizontal="left" vertical="center" wrapText="1" shrinkToFit="1"/>
    </xf>
    <xf numFmtId="0" fontId="11" fillId="0" borderId="47" xfId="9" applyFont="1" applyBorder="1" applyAlignment="1" applyProtection="1">
      <alignment horizontal="left" vertical="center" wrapText="1" shrinkToFit="1"/>
    </xf>
    <xf numFmtId="0" fontId="57" fillId="0" borderId="106" xfId="9" applyFont="1" applyBorder="1" applyAlignment="1" applyProtection="1">
      <alignment horizontal="center" vertical="center"/>
    </xf>
    <xf numFmtId="0" fontId="57" fillId="0" borderId="107" xfId="9" applyFont="1" applyBorder="1" applyAlignment="1" applyProtection="1">
      <alignment horizontal="center" vertical="center"/>
    </xf>
    <xf numFmtId="0" fontId="57" fillId="0" borderId="108" xfId="9" applyFont="1" applyBorder="1" applyAlignment="1" applyProtection="1">
      <alignment horizontal="center" vertical="center"/>
    </xf>
    <xf numFmtId="0" fontId="75" fillId="0" borderId="136" xfId="0" applyFont="1" applyBorder="1" applyAlignment="1" applyProtection="1">
      <alignment horizontal="center" vertical="center"/>
    </xf>
    <xf numFmtId="0" fontId="75" fillId="0" borderId="133" xfId="0" applyFont="1" applyBorder="1" applyAlignment="1" applyProtection="1">
      <alignment horizontal="center" vertical="center"/>
    </xf>
    <xf numFmtId="0" fontId="75" fillId="0" borderId="4" xfId="0" applyFont="1" applyBorder="1" applyAlignment="1" applyProtection="1">
      <alignment horizontal="center" vertical="center"/>
    </xf>
    <xf numFmtId="0" fontId="75" fillId="0" borderId="136" xfId="0" applyFont="1" applyBorder="1" applyAlignment="1" applyProtection="1">
      <alignment horizontal="left" vertical="center"/>
    </xf>
    <xf numFmtId="0" fontId="14" fillId="13" borderId="0" xfId="12" applyFont="1" applyFill="1" applyAlignment="1" applyProtection="1">
      <alignment horizontal="left" vertical="center" wrapText="1" shrinkToFit="1"/>
    </xf>
    <xf numFmtId="0" fontId="32" fillId="13" borderId="0" xfId="12" applyFill="1" applyAlignment="1" applyProtection="1">
      <alignment horizontal="left" vertical="center" wrapText="1" shrinkToFit="1"/>
    </xf>
    <xf numFmtId="0" fontId="66" fillId="13" borderId="0" xfId="12" applyFont="1" applyFill="1" applyAlignment="1" applyProtection="1">
      <alignment vertical="center" wrapText="1"/>
      <protection locked="0"/>
    </xf>
    <xf numFmtId="0" fontId="0" fillId="13" borderId="0" xfId="0" applyFill="1" applyAlignment="1" applyProtection="1">
      <alignment vertical="center" wrapText="1"/>
      <protection locked="0"/>
    </xf>
    <xf numFmtId="0" fontId="14" fillId="13" borderId="0" xfId="12" applyFont="1" applyFill="1" applyAlignment="1" applyProtection="1">
      <alignment horizontal="left" vertical="top" wrapText="1" shrinkToFit="1"/>
    </xf>
    <xf numFmtId="0" fontId="32" fillId="13" borderId="0" xfId="12" applyFill="1" applyAlignment="1" applyProtection="1">
      <alignment horizontal="left" vertical="top" wrapText="1" shrinkToFit="1"/>
    </xf>
    <xf numFmtId="0" fontId="14" fillId="13" borderId="0" xfId="12" applyFont="1" applyFill="1" applyAlignment="1" applyProtection="1">
      <alignment horizontal="left" vertical="center" wrapText="1" shrinkToFit="1"/>
      <protection locked="0"/>
    </xf>
    <xf numFmtId="0" fontId="32" fillId="13" borderId="0" xfId="12" applyFill="1" applyAlignment="1" applyProtection="1">
      <alignment horizontal="left" vertical="center" wrapText="1" shrinkToFit="1"/>
      <protection locked="0"/>
    </xf>
    <xf numFmtId="0" fontId="66" fillId="0" borderId="0" xfId="12" applyFont="1" applyAlignment="1" applyProtection="1">
      <alignment vertical="top" wrapText="1"/>
    </xf>
    <xf numFmtId="0" fontId="14" fillId="9" borderId="0" xfId="12" applyFont="1" applyFill="1" applyAlignment="1" applyProtection="1">
      <alignment horizontal="left" vertical="top" wrapText="1"/>
    </xf>
    <xf numFmtId="0" fontId="30" fillId="9" borderId="0" xfId="0" applyFont="1" applyFill="1" applyAlignment="1" applyProtection="1">
      <alignment horizontal="left" vertical="top" wrapText="1"/>
    </xf>
  </cellXfs>
  <cellStyles count="32">
    <cellStyle name="スタイル 1" xfId="1"/>
    <cellStyle name="パーセント" xfId="28" builtinId="5"/>
    <cellStyle name="パーセント 2" xfId="2"/>
    <cellStyle name="パーセント 2 2" xfId="22"/>
    <cellStyle name="パーセント 3" xfId="25"/>
    <cellStyle name="ハイパーリンク" xfId="29" builtinId="8"/>
    <cellStyle name="ハイパーリンク 2" xfId="3"/>
    <cellStyle name="ハイパーリンク 3" xfId="4"/>
    <cellStyle name="桁区切り" xfId="31" builtinId="6"/>
    <cellStyle name="桁区切り 2" xfId="5"/>
    <cellStyle name="桁区切り 2 10" xfId="6"/>
    <cellStyle name="桁区切り 3" xfId="23"/>
    <cellStyle name="通貨 2" xfId="7"/>
    <cellStyle name="標準" xfId="0" builtinId="0"/>
    <cellStyle name="標準 10" xfId="27"/>
    <cellStyle name="標準 11" xfId="30"/>
    <cellStyle name="標準 2" xfId="8"/>
    <cellStyle name="標準 2 2" xfId="9"/>
    <cellStyle name="標準 2 3" xfId="10"/>
    <cellStyle name="標準 2 4" xfId="11"/>
    <cellStyle name="標準 2 5" xfId="24"/>
    <cellStyle name="標準 3" xfId="12"/>
    <cellStyle name="標準 4" xfId="13"/>
    <cellStyle name="標準 4 2" xfId="26"/>
    <cellStyle name="標準 5" xfId="14"/>
    <cellStyle name="標準 5 2" xfId="15"/>
    <cellStyle name="標準 5 2 2" xfId="21"/>
    <cellStyle name="標準 6" xfId="16"/>
    <cellStyle name="標準 7" xfId="17"/>
    <cellStyle name="標準 8" xfId="18"/>
    <cellStyle name="標準 9" xfId="19"/>
    <cellStyle name="標準 9 2" xfId="20"/>
  </cellStyles>
  <dxfs count="3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FFFF00"/>
      </font>
      <fill>
        <patternFill>
          <bgColor rgb="FFFF0000"/>
        </patternFill>
      </fill>
    </dxf>
    <dxf>
      <font>
        <color rgb="FFFFFF00"/>
      </font>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mruColors>
      <color rgb="FFCCFFFF"/>
      <color rgb="FFFFFF99"/>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29</xdr:col>
      <xdr:colOff>661147</xdr:colOff>
      <xdr:row>2</xdr:row>
      <xdr:rowOff>33618</xdr:rowOff>
    </xdr:from>
    <xdr:to>
      <xdr:col>32</xdr:col>
      <xdr:colOff>419100</xdr:colOff>
      <xdr:row>3</xdr:row>
      <xdr:rowOff>357468</xdr:rowOff>
    </xdr:to>
    <xdr:sp macro="" textlink="">
      <xdr:nvSpPr>
        <xdr:cNvPr id="3" name="吹き出し: 角を丸めた四角形 2">
          <a:extLst>
            <a:ext uri="{FF2B5EF4-FFF2-40B4-BE49-F238E27FC236}">
              <a16:creationId xmlns:a16="http://schemas.microsoft.com/office/drawing/2014/main" xmlns="" id="{00000000-0008-0000-0500-000003000000}"/>
            </a:ext>
          </a:extLst>
        </xdr:cNvPr>
        <xdr:cNvSpPr/>
      </xdr:nvSpPr>
      <xdr:spPr bwMode="auto">
        <a:xfrm>
          <a:off x="15464118" y="1938618"/>
          <a:ext cx="2514600" cy="704850"/>
        </a:xfrm>
        <a:prstGeom prst="wedgeRoundRectCallout">
          <a:avLst>
            <a:gd name="adj1" fmla="val -72248"/>
            <a:gd name="adj2" fmla="val 70280"/>
            <a:gd name="adj3" fmla="val 16667"/>
          </a:avLst>
        </a:prstGeom>
        <a:solidFill>
          <a:srgbClr val="FFFF99"/>
        </a:solid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100"/>
            <a:t>要件審査項目の「</a:t>
          </a:r>
          <a:r>
            <a:rPr kumimoji="1" lang="en-US" altLang="ja-JP" sz="1100"/>
            <a:t>-</a:t>
          </a:r>
          <a:r>
            <a:rPr kumimoji="1" lang="ja-JP" altLang="en-US" sz="1100"/>
            <a:t>」と「○」は何となくつけているので、確定ではありません。</a:t>
          </a:r>
          <a:endParaRPr kumimoji="1" lang="en-US" altLang="ja-JP"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896469</xdr:colOff>
      <xdr:row>6</xdr:row>
      <xdr:rowOff>56029</xdr:rowOff>
    </xdr:from>
    <xdr:to>
      <xdr:col>18</xdr:col>
      <xdr:colOff>702608</xdr:colOff>
      <xdr:row>8</xdr:row>
      <xdr:rowOff>151279</xdr:rowOff>
    </xdr:to>
    <xdr:sp macro="" textlink="">
      <xdr:nvSpPr>
        <xdr:cNvPr id="2" name="テキスト ボックス 1">
          <a:extLst>
            <a:ext uri="{FF2B5EF4-FFF2-40B4-BE49-F238E27FC236}">
              <a16:creationId xmlns:a16="http://schemas.microsoft.com/office/drawing/2014/main" xmlns="" id="{00000000-0008-0000-1000-000002000000}"/>
            </a:ext>
          </a:extLst>
        </xdr:cNvPr>
        <xdr:cNvSpPr txBox="1"/>
      </xdr:nvSpPr>
      <xdr:spPr>
        <a:xfrm>
          <a:off x="12516969" y="1322294"/>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申請者が複数いる場合、申請者ごとに補助対象設備の機器リスト</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を作成してください。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13</xdr:col>
      <xdr:colOff>891987</xdr:colOff>
      <xdr:row>8</xdr:row>
      <xdr:rowOff>242046</xdr:rowOff>
    </xdr:from>
    <xdr:to>
      <xdr:col>18</xdr:col>
      <xdr:colOff>698126</xdr:colOff>
      <xdr:row>10</xdr:row>
      <xdr:rowOff>90767</xdr:rowOff>
    </xdr:to>
    <xdr:sp macro="" textlink="">
      <xdr:nvSpPr>
        <xdr:cNvPr id="3" name="テキスト ボックス 2">
          <a:extLst>
            <a:ext uri="{FF2B5EF4-FFF2-40B4-BE49-F238E27FC236}">
              <a16:creationId xmlns:a16="http://schemas.microsoft.com/office/drawing/2014/main" xmlns="" id="{00000000-0008-0000-1000-000003000000}"/>
            </a:ext>
          </a:extLst>
        </xdr:cNvPr>
        <xdr:cNvSpPr txBox="1"/>
      </xdr:nvSpPr>
      <xdr:spPr>
        <a:xfrm>
          <a:off x="12512487" y="1889311"/>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898073</xdr:colOff>
      <xdr:row>3</xdr:row>
      <xdr:rowOff>0</xdr:rowOff>
    </xdr:from>
    <xdr:to>
      <xdr:col>18</xdr:col>
      <xdr:colOff>394608</xdr:colOff>
      <xdr:row>5</xdr:row>
      <xdr:rowOff>174172</xdr:rowOff>
    </xdr:to>
    <xdr:sp macro="" textlink="">
      <xdr:nvSpPr>
        <xdr:cNvPr id="3" name="テキスト ボックス 2">
          <a:extLst>
            <a:ext uri="{FF2B5EF4-FFF2-40B4-BE49-F238E27FC236}">
              <a16:creationId xmlns:a16="http://schemas.microsoft.com/office/drawing/2014/main" xmlns="" id="{00000000-0008-0000-1300-000003000000}"/>
            </a:ext>
          </a:extLst>
        </xdr:cNvPr>
        <xdr:cNvSpPr txBox="1"/>
      </xdr:nvSpPr>
      <xdr:spPr>
        <a:xfrm>
          <a:off x="9552216" y="816429"/>
          <a:ext cx="4122963"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申請者が複数いる場合、申請者ごとに主要設備の詳細を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898073</xdr:colOff>
      <xdr:row>2</xdr:row>
      <xdr:rowOff>291735</xdr:rowOff>
    </xdr:from>
    <xdr:to>
      <xdr:col>18</xdr:col>
      <xdr:colOff>394608</xdr:colOff>
      <xdr:row>5</xdr:row>
      <xdr:rowOff>152400</xdr:rowOff>
    </xdr:to>
    <xdr:sp macro="" textlink="">
      <xdr:nvSpPr>
        <xdr:cNvPr id="2" name="テキスト ボックス 1">
          <a:extLst>
            <a:ext uri="{FF2B5EF4-FFF2-40B4-BE49-F238E27FC236}">
              <a16:creationId xmlns:a16="http://schemas.microsoft.com/office/drawing/2014/main" xmlns="" id="{00000000-0008-0000-1400-000002000000}"/>
            </a:ext>
          </a:extLst>
        </xdr:cNvPr>
        <xdr:cNvSpPr txBox="1"/>
      </xdr:nvSpPr>
      <xdr:spPr>
        <a:xfrm>
          <a:off x="9552216" y="814249"/>
          <a:ext cx="4122963" cy="59000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申請者が複数いる場合、申請者ごとに主要設備の詳細を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13</xdr:col>
      <xdr:colOff>898073</xdr:colOff>
      <xdr:row>5</xdr:row>
      <xdr:rowOff>131714</xdr:rowOff>
    </xdr:from>
    <xdr:to>
      <xdr:col>18</xdr:col>
      <xdr:colOff>394607</xdr:colOff>
      <xdr:row>7</xdr:row>
      <xdr:rowOff>43542</xdr:rowOff>
    </xdr:to>
    <xdr:sp macro="" textlink="">
      <xdr:nvSpPr>
        <xdr:cNvPr id="3" name="テキスト ボックス 2">
          <a:extLst>
            <a:ext uri="{FF2B5EF4-FFF2-40B4-BE49-F238E27FC236}">
              <a16:creationId xmlns:a16="http://schemas.microsoft.com/office/drawing/2014/main" xmlns="" id="{00000000-0008-0000-1400-000003000000}"/>
            </a:ext>
          </a:extLst>
        </xdr:cNvPr>
        <xdr:cNvSpPr txBox="1"/>
      </xdr:nvSpPr>
      <xdr:spPr>
        <a:xfrm>
          <a:off x="9552216" y="1383571"/>
          <a:ext cx="4122962" cy="4778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p>
      </xdr:txBody>
    </xdr:sp>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45720</xdr:colOff>
          <xdr:row>17</xdr:row>
          <xdr:rowOff>38100</xdr:rowOff>
        </xdr:from>
        <xdr:to>
          <xdr:col>1</xdr:col>
          <xdr:colOff>304800</xdr:colOff>
          <xdr:row>18</xdr:row>
          <xdr:rowOff>22860</xdr:rowOff>
        </xdr:to>
        <xdr:sp macro="" textlink="">
          <xdr:nvSpPr>
            <xdr:cNvPr id="3317761" name="Check Box 1" hidden="1">
              <a:extLst>
                <a:ext uri="{63B3BB69-23CF-44E3-9099-C40C66FF867C}">
                  <a14:compatExt spid="_x0000_s33177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18</xdr:row>
          <xdr:rowOff>30480</xdr:rowOff>
        </xdr:from>
        <xdr:to>
          <xdr:col>1</xdr:col>
          <xdr:colOff>304800</xdr:colOff>
          <xdr:row>19</xdr:row>
          <xdr:rowOff>22860</xdr:rowOff>
        </xdr:to>
        <xdr:sp macro="" textlink="">
          <xdr:nvSpPr>
            <xdr:cNvPr id="3317762" name="Check Box 2" hidden="1">
              <a:extLst>
                <a:ext uri="{63B3BB69-23CF-44E3-9099-C40C66FF867C}">
                  <a14:compatExt spid="_x0000_s33177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19</xdr:row>
          <xdr:rowOff>30480</xdr:rowOff>
        </xdr:from>
        <xdr:to>
          <xdr:col>1</xdr:col>
          <xdr:colOff>304800</xdr:colOff>
          <xdr:row>20</xdr:row>
          <xdr:rowOff>22860</xdr:rowOff>
        </xdr:to>
        <xdr:sp macro="" textlink="">
          <xdr:nvSpPr>
            <xdr:cNvPr id="3317763" name="Check Box 3" hidden="1">
              <a:extLst>
                <a:ext uri="{63B3BB69-23CF-44E3-9099-C40C66FF867C}">
                  <a14:compatExt spid="_x0000_s33177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20</xdr:row>
          <xdr:rowOff>30480</xdr:rowOff>
        </xdr:from>
        <xdr:to>
          <xdr:col>1</xdr:col>
          <xdr:colOff>304800</xdr:colOff>
          <xdr:row>21</xdr:row>
          <xdr:rowOff>7620</xdr:rowOff>
        </xdr:to>
        <xdr:sp macro="" textlink="">
          <xdr:nvSpPr>
            <xdr:cNvPr id="3317764" name="Check Box 4" hidden="1">
              <a:extLst>
                <a:ext uri="{63B3BB69-23CF-44E3-9099-C40C66FF867C}">
                  <a14:compatExt spid="_x0000_s33177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21</xdr:row>
          <xdr:rowOff>22860</xdr:rowOff>
        </xdr:from>
        <xdr:to>
          <xdr:col>1</xdr:col>
          <xdr:colOff>304800</xdr:colOff>
          <xdr:row>22</xdr:row>
          <xdr:rowOff>7620</xdr:rowOff>
        </xdr:to>
        <xdr:sp macro="" textlink="">
          <xdr:nvSpPr>
            <xdr:cNvPr id="3317765" name="Check Box 5" hidden="1">
              <a:extLst>
                <a:ext uri="{63B3BB69-23CF-44E3-9099-C40C66FF867C}">
                  <a14:compatExt spid="_x0000_s33177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22</xdr:row>
          <xdr:rowOff>22860</xdr:rowOff>
        </xdr:from>
        <xdr:to>
          <xdr:col>1</xdr:col>
          <xdr:colOff>304800</xdr:colOff>
          <xdr:row>23</xdr:row>
          <xdr:rowOff>7620</xdr:rowOff>
        </xdr:to>
        <xdr:sp macro="" textlink="">
          <xdr:nvSpPr>
            <xdr:cNvPr id="3317766" name="Check Box 6" hidden="1">
              <a:extLst>
                <a:ext uri="{63B3BB69-23CF-44E3-9099-C40C66FF867C}">
                  <a14:compatExt spid="_x0000_s33177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23</xdr:row>
          <xdr:rowOff>7620</xdr:rowOff>
        </xdr:from>
        <xdr:to>
          <xdr:col>1</xdr:col>
          <xdr:colOff>304800</xdr:colOff>
          <xdr:row>23</xdr:row>
          <xdr:rowOff>236220</xdr:rowOff>
        </xdr:to>
        <xdr:sp macro="" textlink="">
          <xdr:nvSpPr>
            <xdr:cNvPr id="3317767" name="Check Box 7" hidden="1">
              <a:extLst>
                <a:ext uri="{63B3BB69-23CF-44E3-9099-C40C66FF867C}">
                  <a14:compatExt spid="_x0000_s3317767"/>
                </a:ext>
              </a:extLst>
            </xdr:cNvPr>
            <xdr:cNvSpPr/>
          </xdr:nvSpPr>
          <xdr:spPr>
            <a:xfrm>
              <a:off x="0" y="0"/>
              <a:ext cx="0" cy="0"/>
            </a:xfrm>
            <a:prstGeom prst="rect">
              <a:avLst/>
            </a:prstGeom>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xdr:twoCellAnchor>
    <xdr:from>
      <xdr:col>11</xdr:col>
      <xdr:colOff>76200</xdr:colOff>
      <xdr:row>2</xdr:row>
      <xdr:rowOff>9525</xdr:rowOff>
    </xdr:from>
    <xdr:to>
      <xdr:col>16</xdr:col>
      <xdr:colOff>19051</xdr:colOff>
      <xdr:row>5</xdr:row>
      <xdr:rowOff>247650</xdr:rowOff>
    </xdr:to>
    <xdr:sp macro="" textlink="">
      <xdr:nvSpPr>
        <xdr:cNvPr id="3" name="テキスト ボックス 2">
          <a:extLst>
            <a:ext uri="{FF2B5EF4-FFF2-40B4-BE49-F238E27FC236}">
              <a16:creationId xmlns:a16="http://schemas.microsoft.com/office/drawing/2014/main" xmlns="" id="{00000000-0008-0000-1B00-000003000000}"/>
            </a:ext>
          </a:extLst>
        </xdr:cNvPr>
        <xdr:cNvSpPr txBox="1"/>
      </xdr:nvSpPr>
      <xdr:spPr>
        <a:xfrm>
          <a:off x="6772275" y="676275"/>
          <a:ext cx="3838576" cy="857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76200</xdr:colOff>
      <xdr:row>2</xdr:row>
      <xdr:rowOff>9525</xdr:rowOff>
    </xdr:from>
    <xdr:to>
      <xdr:col>16</xdr:col>
      <xdr:colOff>19051</xdr:colOff>
      <xdr:row>5</xdr:row>
      <xdr:rowOff>247650</xdr:rowOff>
    </xdr:to>
    <xdr:sp macro="" textlink="">
      <xdr:nvSpPr>
        <xdr:cNvPr id="3" name="テキスト ボックス 2">
          <a:extLst>
            <a:ext uri="{FF2B5EF4-FFF2-40B4-BE49-F238E27FC236}">
              <a16:creationId xmlns:a16="http://schemas.microsoft.com/office/drawing/2014/main" xmlns="" id="{00000000-0008-0000-1C00-000003000000}"/>
            </a:ext>
          </a:extLst>
        </xdr:cNvPr>
        <xdr:cNvSpPr txBox="1"/>
      </xdr:nvSpPr>
      <xdr:spPr>
        <a:xfrm>
          <a:off x="6772275" y="676275"/>
          <a:ext cx="3838576" cy="857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333375</xdr:colOff>
      <xdr:row>3</xdr:row>
      <xdr:rowOff>123825</xdr:rowOff>
    </xdr:from>
    <xdr:to>
      <xdr:col>15</xdr:col>
      <xdr:colOff>800101</xdr:colOff>
      <xdr:row>5</xdr:row>
      <xdr:rowOff>142875</xdr:rowOff>
    </xdr:to>
    <xdr:sp macro="" textlink="">
      <xdr:nvSpPr>
        <xdr:cNvPr id="2" name="テキスト ボックス 1">
          <a:extLst>
            <a:ext uri="{FF2B5EF4-FFF2-40B4-BE49-F238E27FC236}">
              <a16:creationId xmlns:a16="http://schemas.microsoft.com/office/drawing/2014/main" xmlns="" id="{00000000-0008-0000-1D00-000002000000}"/>
            </a:ext>
          </a:extLst>
        </xdr:cNvPr>
        <xdr:cNvSpPr txBox="1"/>
      </xdr:nvSpPr>
      <xdr:spPr>
        <a:xfrm>
          <a:off x="10048875" y="77152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333375</xdr:colOff>
      <xdr:row>3</xdr:row>
      <xdr:rowOff>123825</xdr:rowOff>
    </xdr:from>
    <xdr:to>
      <xdr:col>15</xdr:col>
      <xdr:colOff>800101</xdr:colOff>
      <xdr:row>5</xdr:row>
      <xdr:rowOff>142875</xdr:rowOff>
    </xdr:to>
    <xdr:sp macro="" textlink="">
      <xdr:nvSpPr>
        <xdr:cNvPr id="2" name="テキスト ボックス 1">
          <a:extLst>
            <a:ext uri="{FF2B5EF4-FFF2-40B4-BE49-F238E27FC236}">
              <a16:creationId xmlns:a16="http://schemas.microsoft.com/office/drawing/2014/main" xmlns="" id="{00000000-0008-0000-1E00-000002000000}"/>
            </a:ext>
          </a:extLst>
        </xdr:cNvPr>
        <xdr:cNvSpPr txBox="1"/>
      </xdr:nvSpPr>
      <xdr:spPr>
        <a:xfrm>
          <a:off x="10048875" y="77152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11207</xdr:colOff>
      <xdr:row>4</xdr:row>
      <xdr:rowOff>11207</xdr:rowOff>
    </xdr:from>
    <xdr:to>
      <xdr:col>18</xdr:col>
      <xdr:colOff>736228</xdr:colOff>
      <xdr:row>6</xdr:row>
      <xdr:rowOff>151280</xdr:rowOff>
    </xdr:to>
    <xdr:sp macro="" textlink="">
      <xdr:nvSpPr>
        <xdr:cNvPr id="2" name="テキスト ボックス 1">
          <a:extLst>
            <a:ext uri="{FF2B5EF4-FFF2-40B4-BE49-F238E27FC236}">
              <a16:creationId xmlns:a16="http://schemas.microsoft.com/office/drawing/2014/main" xmlns="" id="{00000000-0008-0000-1F00-000002000000}"/>
            </a:ext>
          </a:extLst>
        </xdr:cNvPr>
        <xdr:cNvSpPr txBox="1"/>
      </xdr:nvSpPr>
      <xdr:spPr>
        <a:xfrm>
          <a:off x="15318442" y="1053354"/>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11207</xdr:colOff>
      <xdr:row>4</xdr:row>
      <xdr:rowOff>11206</xdr:rowOff>
    </xdr:from>
    <xdr:to>
      <xdr:col>18</xdr:col>
      <xdr:colOff>736228</xdr:colOff>
      <xdr:row>6</xdr:row>
      <xdr:rowOff>151279</xdr:rowOff>
    </xdr:to>
    <xdr:sp macro="" textlink="">
      <xdr:nvSpPr>
        <xdr:cNvPr id="2" name="テキスト ボックス 1">
          <a:extLst>
            <a:ext uri="{FF2B5EF4-FFF2-40B4-BE49-F238E27FC236}">
              <a16:creationId xmlns:a16="http://schemas.microsoft.com/office/drawing/2014/main" xmlns="" id="{00000000-0008-0000-2000-000002000000}"/>
            </a:ext>
          </a:extLst>
        </xdr:cNvPr>
        <xdr:cNvSpPr txBox="1"/>
      </xdr:nvSpPr>
      <xdr:spPr>
        <a:xfrm>
          <a:off x="15318442" y="1053353"/>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660027</xdr:colOff>
      <xdr:row>3</xdr:row>
      <xdr:rowOff>174812</xdr:rowOff>
    </xdr:from>
    <xdr:to>
      <xdr:col>20</xdr:col>
      <xdr:colOff>612403</xdr:colOff>
      <xdr:row>99</xdr:row>
      <xdr:rowOff>123240</xdr:rowOff>
    </xdr:to>
    <xdr:pic>
      <xdr:nvPicPr>
        <xdr:cNvPr id="5" name="図 5">
          <a:extLst>
            <a:ext uri="{FF2B5EF4-FFF2-40B4-BE49-F238E27FC236}">
              <a16:creationId xmlns:a16="http://schemas.microsoft.com/office/drawing/2014/main" xmlns="" id="{00000000-0008-0000-06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12556" y="813547"/>
          <a:ext cx="6384552" cy="230101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drawings/drawing20.xml><?xml version="1.0" encoding="utf-8"?>
<xdr:wsDr xmlns:xdr="http://schemas.openxmlformats.org/drawingml/2006/spreadsheetDrawing" xmlns:a="http://schemas.openxmlformats.org/drawingml/2006/main">
  <xdr:twoCellAnchor>
    <xdr:from>
      <xdr:col>13</xdr:col>
      <xdr:colOff>896470</xdr:colOff>
      <xdr:row>6</xdr:row>
      <xdr:rowOff>44822</xdr:rowOff>
    </xdr:from>
    <xdr:to>
      <xdr:col>18</xdr:col>
      <xdr:colOff>702609</xdr:colOff>
      <xdr:row>8</xdr:row>
      <xdr:rowOff>140072</xdr:rowOff>
    </xdr:to>
    <xdr:sp macro="" textlink="">
      <xdr:nvSpPr>
        <xdr:cNvPr id="2" name="テキスト ボックス 1">
          <a:extLst>
            <a:ext uri="{FF2B5EF4-FFF2-40B4-BE49-F238E27FC236}">
              <a16:creationId xmlns:a16="http://schemas.microsoft.com/office/drawing/2014/main" xmlns="" id="{00000000-0008-0000-2100-000002000000}"/>
            </a:ext>
          </a:extLst>
        </xdr:cNvPr>
        <xdr:cNvSpPr txBox="1"/>
      </xdr:nvSpPr>
      <xdr:spPr>
        <a:xfrm>
          <a:off x="12516970" y="1311087"/>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申請者が複数いる場合、申請者ごとに補助対象設備の機器リスト</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を作成してください。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896470</xdr:colOff>
      <xdr:row>6</xdr:row>
      <xdr:rowOff>44823</xdr:rowOff>
    </xdr:from>
    <xdr:to>
      <xdr:col>18</xdr:col>
      <xdr:colOff>702609</xdr:colOff>
      <xdr:row>8</xdr:row>
      <xdr:rowOff>140073</xdr:rowOff>
    </xdr:to>
    <xdr:sp macro="" textlink="">
      <xdr:nvSpPr>
        <xdr:cNvPr id="2" name="テキスト ボックス 1">
          <a:extLst>
            <a:ext uri="{FF2B5EF4-FFF2-40B4-BE49-F238E27FC236}">
              <a16:creationId xmlns:a16="http://schemas.microsoft.com/office/drawing/2014/main" xmlns="" id="{00000000-0008-0000-2200-000002000000}"/>
            </a:ext>
          </a:extLst>
        </xdr:cNvPr>
        <xdr:cNvSpPr txBox="1"/>
      </xdr:nvSpPr>
      <xdr:spPr>
        <a:xfrm>
          <a:off x="12516970" y="1311088"/>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申請者が複数いる場合、申請者ごとに補助対象設備の機器リスト</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を作成してください。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898074</xdr:colOff>
      <xdr:row>3</xdr:row>
      <xdr:rowOff>2</xdr:rowOff>
    </xdr:from>
    <xdr:to>
      <xdr:col>18</xdr:col>
      <xdr:colOff>394609</xdr:colOff>
      <xdr:row>5</xdr:row>
      <xdr:rowOff>152399</xdr:rowOff>
    </xdr:to>
    <xdr:sp macro="" textlink="">
      <xdr:nvSpPr>
        <xdr:cNvPr id="2" name="テキスト ボックス 1">
          <a:extLst>
            <a:ext uri="{FF2B5EF4-FFF2-40B4-BE49-F238E27FC236}">
              <a16:creationId xmlns:a16="http://schemas.microsoft.com/office/drawing/2014/main" xmlns="" id="{00000000-0008-0000-2300-000002000000}"/>
            </a:ext>
          </a:extLst>
        </xdr:cNvPr>
        <xdr:cNvSpPr txBox="1"/>
      </xdr:nvSpPr>
      <xdr:spPr>
        <a:xfrm>
          <a:off x="9552217" y="816431"/>
          <a:ext cx="4122963" cy="587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申請者が複数いる場合、申請者ごとに主要設備の詳細を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898073</xdr:colOff>
      <xdr:row>3</xdr:row>
      <xdr:rowOff>-1</xdr:rowOff>
    </xdr:from>
    <xdr:to>
      <xdr:col>18</xdr:col>
      <xdr:colOff>394608</xdr:colOff>
      <xdr:row>5</xdr:row>
      <xdr:rowOff>119742</xdr:rowOff>
    </xdr:to>
    <xdr:sp macro="" textlink="">
      <xdr:nvSpPr>
        <xdr:cNvPr id="2" name="テキスト ボックス 1">
          <a:extLst>
            <a:ext uri="{FF2B5EF4-FFF2-40B4-BE49-F238E27FC236}">
              <a16:creationId xmlns:a16="http://schemas.microsoft.com/office/drawing/2014/main" xmlns="" id="{00000000-0008-0000-2400-000002000000}"/>
            </a:ext>
          </a:extLst>
        </xdr:cNvPr>
        <xdr:cNvSpPr txBox="1"/>
      </xdr:nvSpPr>
      <xdr:spPr>
        <a:xfrm>
          <a:off x="9552216" y="816428"/>
          <a:ext cx="4122963" cy="5551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申請者が複数いる場合、申請者ごとに主要設備の詳細を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76199</xdr:colOff>
      <xdr:row>2</xdr:row>
      <xdr:rowOff>19050</xdr:rowOff>
    </xdr:from>
    <xdr:to>
      <xdr:col>16</xdr:col>
      <xdr:colOff>19050</xdr:colOff>
      <xdr:row>5</xdr:row>
      <xdr:rowOff>257175</xdr:rowOff>
    </xdr:to>
    <xdr:sp macro="" textlink="">
      <xdr:nvSpPr>
        <xdr:cNvPr id="2" name="テキスト ボックス 1">
          <a:extLst>
            <a:ext uri="{FF2B5EF4-FFF2-40B4-BE49-F238E27FC236}">
              <a16:creationId xmlns:a16="http://schemas.microsoft.com/office/drawing/2014/main" xmlns="" id="{00000000-0008-0000-0900-000002000000}"/>
            </a:ext>
          </a:extLst>
        </xdr:cNvPr>
        <xdr:cNvSpPr txBox="1"/>
      </xdr:nvSpPr>
      <xdr:spPr>
        <a:xfrm>
          <a:off x="6772274" y="685800"/>
          <a:ext cx="3838576" cy="857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76199</xdr:colOff>
      <xdr:row>6</xdr:row>
      <xdr:rowOff>47625</xdr:rowOff>
    </xdr:from>
    <xdr:to>
      <xdr:col>16</xdr:col>
      <xdr:colOff>19050</xdr:colOff>
      <xdr:row>7</xdr:row>
      <xdr:rowOff>228600</xdr:rowOff>
    </xdr:to>
    <xdr:sp macro="" textlink="">
      <xdr:nvSpPr>
        <xdr:cNvPr id="3" name="テキスト ボックス 2">
          <a:extLst>
            <a:ext uri="{FF2B5EF4-FFF2-40B4-BE49-F238E27FC236}">
              <a16:creationId xmlns:a16="http://schemas.microsoft.com/office/drawing/2014/main" xmlns="" id="{00000000-0008-0000-0A00-000003000000}"/>
            </a:ext>
          </a:extLst>
        </xdr:cNvPr>
        <xdr:cNvSpPr txBox="1"/>
      </xdr:nvSpPr>
      <xdr:spPr>
        <a:xfrm>
          <a:off x="6772274" y="1619250"/>
          <a:ext cx="3838576" cy="466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76200</xdr:colOff>
      <xdr:row>2</xdr:row>
      <xdr:rowOff>19050</xdr:rowOff>
    </xdr:from>
    <xdr:to>
      <xdr:col>16</xdr:col>
      <xdr:colOff>19051</xdr:colOff>
      <xdr:row>5</xdr:row>
      <xdr:rowOff>257175</xdr:rowOff>
    </xdr:to>
    <xdr:sp macro="" textlink="">
      <xdr:nvSpPr>
        <xdr:cNvPr id="4" name="テキスト ボックス 3">
          <a:extLst>
            <a:ext uri="{FF2B5EF4-FFF2-40B4-BE49-F238E27FC236}">
              <a16:creationId xmlns:a16="http://schemas.microsoft.com/office/drawing/2014/main" xmlns="" id="{00000000-0008-0000-0A00-000004000000}"/>
            </a:ext>
          </a:extLst>
        </xdr:cNvPr>
        <xdr:cNvSpPr txBox="1"/>
      </xdr:nvSpPr>
      <xdr:spPr>
        <a:xfrm>
          <a:off x="6772275" y="685800"/>
          <a:ext cx="3838576" cy="857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333374</xdr:colOff>
      <xdr:row>3</xdr:row>
      <xdr:rowOff>123825</xdr:rowOff>
    </xdr:from>
    <xdr:to>
      <xdr:col>15</xdr:col>
      <xdr:colOff>800100</xdr:colOff>
      <xdr:row>5</xdr:row>
      <xdr:rowOff>142875</xdr:rowOff>
    </xdr:to>
    <xdr:sp macro="" textlink="">
      <xdr:nvSpPr>
        <xdr:cNvPr id="5" name="テキスト ボックス 4">
          <a:extLst>
            <a:ext uri="{FF2B5EF4-FFF2-40B4-BE49-F238E27FC236}">
              <a16:creationId xmlns:a16="http://schemas.microsoft.com/office/drawing/2014/main" xmlns="" id="{00000000-0008-0000-0B00-000005000000}"/>
            </a:ext>
          </a:extLst>
        </xdr:cNvPr>
        <xdr:cNvSpPr txBox="1"/>
      </xdr:nvSpPr>
      <xdr:spPr>
        <a:xfrm>
          <a:off x="10048874" y="77152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333375</xdr:colOff>
      <xdr:row>3</xdr:row>
      <xdr:rowOff>123825</xdr:rowOff>
    </xdr:from>
    <xdr:to>
      <xdr:col>15</xdr:col>
      <xdr:colOff>800101</xdr:colOff>
      <xdr:row>5</xdr:row>
      <xdr:rowOff>142875</xdr:rowOff>
    </xdr:to>
    <xdr:sp macro="" textlink="">
      <xdr:nvSpPr>
        <xdr:cNvPr id="2" name="テキスト ボックス 1">
          <a:extLst>
            <a:ext uri="{FF2B5EF4-FFF2-40B4-BE49-F238E27FC236}">
              <a16:creationId xmlns:a16="http://schemas.microsoft.com/office/drawing/2014/main" xmlns="" id="{00000000-0008-0000-0C00-000002000000}"/>
            </a:ext>
          </a:extLst>
        </xdr:cNvPr>
        <xdr:cNvSpPr txBox="1"/>
      </xdr:nvSpPr>
      <xdr:spPr>
        <a:xfrm>
          <a:off x="10048875" y="77152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333375</xdr:colOff>
      <xdr:row>6</xdr:row>
      <xdr:rowOff>0</xdr:rowOff>
    </xdr:from>
    <xdr:to>
      <xdr:col>15</xdr:col>
      <xdr:colOff>800101</xdr:colOff>
      <xdr:row>8</xdr:row>
      <xdr:rowOff>57150</xdr:rowOff>
    </xdr:to>
    <xdr:sp macro="" textlink="">
      <xdr:nvSpPr>
        <xdr:cNvPr id="3" name="テキスト ボックス 2">
          <a:extLst>
            <a:ext uri="{FF2B5EF4-FFF2-40B4-BE49-F238E27FC236}">
              <a16:creationId xmlns:a16="http://schemas.microsoft.com/office/drawing/2014/main" xmlns="" id="{00000000-0008-0000-0C00-000003000000}"/>
            </a:ext>
          </a:extLst>
        </xdr:cNvPr>
        <xdr:cNvSpPr txBox="1"/>
      </xdr:nvSpPr>
      <xdr:spPr>
        <a:xfrm>
          <a:off x="10048875" y="1333500"/>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22412</xdr:colOff>
      <xdr:row>4</xdr:row>
      <xdr:rowOff>11206</xdr:rowOff>
    </xdr:from>
    <xdr:to>
      <xdr:col>18</xdr:col>
      <xdr:colOff>747433</xdr:colOff>
      <xdr:row>6</xdr:row>
      <xdr:rowOff>151279</xdr:rowOff>
    </xdr:to>
    <xdr:sp macro="" textlink="">
      <xdr:nvSpPr>
        <xdr:cNvPr id="3" name="テキスト ボックス 2">
          <a:extLst>
            <a:ext uri="{FF2B5EF4-FFF2-40B4-BE49-F238E27FC236}">
              <a16:creationId xmlns:a16="http://schemas.microsoft.com/office/drawing/2014/main" xmlns="" id="{00000000-0008-0000-0D00-000003000000}"/>
            </a:ext>
          </a:extLst>
        </xdr:cNvPr>
        <xdr:cNvSpPr txBox="1"/>
      </xdr:nvSpPr>
      <xdr:spPr>
        <a:xfrm>
          <a:off x="15329647" y="1053353"/>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申請者が複数いる場合、申請者ごとに補助事業に要する経費、</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及びその調達方法を作成してください。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22412</xdr:colOff>
      <xdr:row>4</xdr:row>
      <xdr:rowOff>11207</xdr:rowOff>
    </xdr:from>
    <xdr:to>
      <xdr:col>18</xdr:col>
      <xdr:colOff>747433</xdr:colOff>
      <xdr:row>6</xdr:row>
      <xdr:rowOff>151280</xdr:rowOff>
    </xdr:to>
    <xdr:sp macro="" textlink="">
      <xdr:nvSpPr>
        <xdr:cNvPr id="2" name="テキスト ボックス 1">
          <a:extLst>
            <a:ext uri="{FF2B5EF4-FFF2-40B4-BE49-F238E27FC236}">
              <a16:creationId xmlns:a16="http://schemas.microsoft.com/office/drawing/2014/main" xmlns="" id="{00000000-0008-0000-0E00-000002000000}"/>
            </a:ext>
          </a:extLst>
        </xdr:cNvPr>
        <xdr:cNvSpPr txBox="1"/>
      </xdr:nvSpPr>
      <xdr:spPr>
        <a:xfrm>
          <a:off x="15329647" y="1053354"/>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申請者が複数いる場合、申請者ごとに設備導入事業経費の配分を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14</xdr:col>
      <xdr:colOff>17929</xdr:colOff>
      <xdr:row>6</xdr:row>
      <xdr:rowOff>275666</xdr:rowOff>
    </xdr:from>
    <xdr:to>
      <xdr:col>18</xdr:col>
      <xdr:colOff>742950</xdr:colOff>
      <xdr:row>7</xdr:row>
      <xdr:rowOff>404534</xdr:rowOff>
    </xdr:to>
    <xdr:sp macro="" textlink="">
      <xdr:nvSpPr>
        <xdr:cNvPr id="3" name="テキスト ボックス 2">
          <a:extLst>
            <a:ext uri="{FF2B5EF4-FFF2-40B4-BE49-F238E27FC236}">
              <a16:creationId xmlns:a16="http://schemas.microsoft.com/office/drawing/2014/main" xmlns="" id="{00000000-0008-0000-0E00-000003000000}"/>
            </a:ext>
          </a:extLst>
        </xdr:cNvPr>
        <xdr:cNvSpPr txBox="1"/>
      </xdr:nvSpPr>
      <xdr:spPr>
        <a:xfrm>
          <a:off x="15325164" y="1653990"/>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896470</xdr:colOff>
      <xdr:row>6</xdr:row>
      <xdr:rowOff>56030</xdr:rowOff>
    </xdr:from>
    <xdr:to>
      <xdr:col>18</xdr:col>
      <xdr:colOff>702609</xdr:colOff>
      <xdr:row>8</xdr:row>
      <xdr:rowOff>151280</xdr:rowOff>
    </xdr:to>
    <xdr:sp macro="" textlink="">
      <xdr:nvSpPr>
        <xdr:cNvPr id="3" name="テキスト ボックス 2">
          <a:extLst>
            <a:ext uri="{FF2B5EF4-FFF2-40B4-BE49-F238E27FC236}">
              <a16:creationId xmlns:a16="http://schemas.microsoft.com/office/drawing/2014/main" xmlns="" id="{00000000-0008-0000-0F00-000003000000}"/>
            </a:ext>
          </a:extLst>
        </xdr:cNvPr>
        <xdr:cNvSpPr txBox="1"/>
      </xdr:nvSpPr>
      <xdr:spPr>
        <a:xfrm>
          <a:off x="12516970" y="1322295"/>
          <a:ext cx="4400551"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申請者が複数いる場合、申請者ごとに補助対象設備の機器リスト</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を作成してください。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G&#19968;&#24335;/R02MG&#65372;&#27096;&#24335;&#65372;&#25351;&#23450;&#27096;&#24335;202003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日本標準産業中分類"/>
      <sheetName val="入力リスト"/>
      <sheetName val="データ取得シート"/>
      <sheetName val="作成手順"/>
      <sheetName val="チェックリスト"/>
      <sheetName val="申請概要書"/>
      <sheetName val="様式第１"/>
      <sheetName val="（別紙1,2）補助事業に要する経費及び四半期別発生予定額"/>
      <sheetName val="（別紙3）役員名簿"/>
      <sheetName val="（別紙3）役員名簿（２社目用）"/>
      <sheetName val="2-1　設備導入事業経費の配分（申請者１）"/>
      <sheetName val="2-1　設備導入事業経費の配分（申請者２）"/>
      <sheetName val="2-1　設備導入事業経費の配分（申請者３）"/>
      <sheetName val="2-1　設備導入事業経費の配分（申請者４）"/>
      <sheetName val="2-3　補助事業に要する経費、及びその調達方法"/>
      <sheetName val="2-4　補助対象設備の機器リスト（申請者１）"/>
      <sheetName val="2-4　補助対象設備の機器リスト（申請者２）"/>
      <sheetName val="2-4　補助対象設備の機器リスト（申請者３）"/>
      <sheetName val="2-4　補助対象設備の機器リスト（申請者４）"/>
      <sheetName val="2-11　地方公共団体が確実に関与することの証明書類"/>
      <sheetName val="2-12　主要設備の詳細資料（申請者１）"/>
      <sheetName val="2-12　主要設備の詳細資料（申請者２）"/>
      <sheetName val="2-12　主要設備の詳細資料（申請者３）"/>
      <sheetName val="2-12　主要設備の詳細資料（申請者４）"/>
      <sheetName val="2-13 供給電力根拠"/>
      <sheetName val="2-14 必要電力根拠"/>
      <sheetName val="2-16　事業実施に関連する事項"/>
      <sheetName val="2-17　事業実施体制"/>
      <sheetName val="2-18　事業実施予定スケジュール"/>
      <sheetName val="10 主たる出資者等による補助事業の履行に係る確約書"/>
      <sheetName val="（別紙3）役員名簿（申請者３）"/>
      <sheetName val="（別紙3）役員名簿（申請者４）"/>
    </sheetNames>
    <sheetDataSet>
      <sheetData sheetId="0">
        <row r="2">
          <cell r="B2" t="str">
            <v xml:space="preserve">農業 </v>
          </cell>
          <cell r="D2" t="str">
            <v>北海道</v>
          </cell>
        </row>
        <row r="3">
          <cell r="B3" t="str">
            <v xml:space="preserve">林業 </v>
          </cell>
          <cell r="D3" t="str">
            <v>青森県</v>
          </cell>
        </row>
        <row r="4">
          <cell r="B4" t="str">
            <v xml:space="preserve">漁業 </v>
          </cell>
          <cell r="D4" t="str">
            <v>岩手県</v>
          </cell>
        </row>
        <row r="5">
          <cell r="B5" t="str">
            <v xml:space="preserve">水産養殖業 </v>
          </cell>
          <cell r="D5" t="str">
            <v>宮城県</v>
          </cell>
        </row>
        <row r="6">
          <cell r="B6" t="str">
            <v xml:space="preserve">鉱業、採石業、砂利採取業 </v>
          </cell>
          <cell r="D6" t="str">
            <v>秋田県</v>
          </cell>
        </row>
        <row r="7">
          <cell r="B7" t="str">
            <v xml:space="preserve">総合工事業 </v>
          </cell>
          <cell r="D7" t="str">
            <v>山形県</v>
          </cell>
        </row>
        <row r="8">
          <cell r="B8" t="str">
            <v xml:space="preserve">職別工事業（設備工事業を除く） </v>
          </cell>
          <cell r="D8" t="str">
            <v>福島県</v>
          </cell>
        </row>
        <row r="9">
          <cell r="B9" t="str">
            <v xml:space="preserve">設備工事業 </v>
          </cell>
          <cell r="D9" t="str">
            <v>茨城県</v>
          </cell>
        </row>
        <row r="10">
          <cell r="B10" t="str">
            <v xml:space="preserve">食料品製造業 </v>
          </cell>
          <cell r="D10" t="str">
            <v>栃木県</v>
          </cell>
        </row>
        <row r="11">
          <cell r="B11" t="str">
            <v xml:space="preserve">飲料・たばこ・飼料製造業 </v>
          </cell>
          <cell r="D11" t="str">
            <v>群馬県</v>
          </cell>
        </row>
        <row r="12">
          <cell r="B12" t="str">
            <v xml:space="preserve">繊維工業 </v>
          </cell>
          <cell r="D12" t="str">
            <v>埼玉県</v>
          </cell>
        </row>
        <row r="13">
          <cell r="B13" t="str">
            <v xml:space="preserve">木材・木製品製造業（家具を除く） </v>
          </cell>
          <cell r="D13" t="str">
            <v>千葉県</v>
          </cell>
        </row>
        <row r="14">
          <cell r="B14" t="str">
            <v xml:space="preserve">家具・装備品製造業 </v>
          </cell>
          <cell r="D14" t="str">
            <v>東京都</v>
          </cell>
        </row>
        <row r="15">
          <cell r="B15" t="str">
            <v xml:space="preserve">パルプ・紙・紙加工品製造業 </v>
          </cell>
          <cell r="D15" t="str">
            <v>神奈川県</v>
          </cell>
        </row>
        <row r="16">
          <cell r="B16" t="str">
            <v xml:space="preserve">印刷・同関連業 </v>
          </cell>
          <cell r="D16" t="str">
            <v>新潟県</v>
          </cell>
        </row>
        <row r="17">
          <cell r="B17" t="str">
            <v xml:space="preserve">化学工業 </v>
          </cell>
          <cell r="D17" t="str">
            <v>富山県</v>
          </cell>
        </row>
        <row r="18">
          <cell r="B18" t="str">
            <v xml:space="preserve">石油製品・石炭製品製造業 </v>
          </cell>
          <cell r="D18" t="str">
            <v>石川県</v>
          </cell>
        </row>
        <row r="19">
          <cell r="B19" t="str">
            <v xml:space="preserve">プラスチック製品製造業（別掲を除く） </v>
          </cell>
          <cell r="D19" t="str">
            <v>福井県</v>
          </cell>
        </row>
        <row r="20">
          <cell r="B20" t="str">
            <v xml:space="preserve">ゴム製品製造業 </v>
          </cell>
          <cell r="D20" t="str">
            <v>山梨県</v>
          </cell>
        </row>
        <row r="21">
          <cell r="B21" t="str">
            <v xml:space="preserve">なめし革・同製品・毛皮製造業 </v>
          </cell>
          <cell r="D21" t="str">
            <v>長野県</v>
          </cell>
        </row>
        <row r="22">
          <cell r="B22" t="str">
            <v xml:space="preserve">窯業・土石製品製造業 </v>
          </cell>
          <cell r="D22" t="str">
            <v>岐阜県</v>
          </cell>
        </row>
        <row r="23">
          <cell r="B23" t="str">
            <v xml:space="preserve">鉄鋼業 </v>
          </cell>
          <cell r="D23" t="str">
            <v>静岡県</v>
          </cell>
        </row>
        <row r="24">
          <cell r="B24" t="str">
            <v xml:space="preserve">非鉄金属製造業 </v>
          </cell>
          <cell r="D24" t="str">
            <v>愛知県</v>
          </cell>
        </row>
        <row r="25">
          <cell r="B25" t="str">
            <v xml:space="preserve">金属製品製造業 </v>
          </cell>
          <cell r="D25" t="str">
            <v>三重県</v>
          </cell>
        </row>
        <row r="26">
          <cell r="B26" t="str">
            <v xml:space="preserve">はん用機械器具製造業 </v>
          </cell>
          <cell r="D26" t="str">
            <v>滋賀県</v>
          </cell>
        </row>
        <row r="27">
          <cell r="B27" t="str">
            <v xml:space="preserve">生産用機械器具製造業 </v>
          </cell>
          <cell r="D27" t="str">
            <v>京都府</v>
          </cell>
        </row>
        <row r="28">
          <cell r="B28" t="str">
            <v xml:space="preserve">業務用機械器具製造業 </v>
          </cell>
          <cell r="D28" t="str">
            <v>大阪府</v>
          </cell>
        </row>
        <row r="29">
          <cell r="B29" t="str">
            <v xml:space="preserve">電子部品・デバイス・電子回路製造業 </v>
          </cell>
          <cell r="D29" t="str">
            <v>兵庫県</v>
          </cell>
        </row>
        <row r="30">
          <cell r="B30" t="str">
            <v xml:space="preserve">電気機械器具製造業 </v>
          </cell>
          <cell r="D30" t="str">
            <v>奈良県</v>
          </cell>
        </row>
        <row r="31">
          <cell r="B31" t="str">
            <v xml:space="preserve">情報通信機械器具製造業 </v>
          </cell>
          <cell r="D31" t="str">
            <v>和歌山県</v>
          </cell>
        </row>
        <row r="32">
          <cell r="B32" t="str">
            <v xml:space="preserve">輸送用機械器具製造業 </v>
          </cell>
          <cell r="D32" t="str">
            <v>鳥取県</v>
          </cell>
        </row>
        <row r="33">
          <cell r="B33" t="str">
            <v xml:space="preserve">その他の製造業 </v>
          </cell>
          <cell r="D33" t="str">
            <v>島根県</v>
          </cell>
        </row>
        <row r="34">
          <cell r="B34" t="str">
            <v xml:space="preserve">電気業 </v>
          </cell>
          <cell r="D34" t="str">
            <v>岡山県</v>
          </cell>
        </row>
        <row r="35">
          <cell r="B35" t="str">
            <v xml:space="preserve">ガス業 </v>
          </cell>
          <cell r="D35" t="str">
            <v>広島県</v>
          </cell>
        </row>
        <row r="36">
          <cell r="B36" t="str">
            <v xml:space="preserve">熱供給業 </v>
          </cell>
          <cell r="D36" t="str">
            <v>山口県</v>
          </cell>
        </row>
        <row r="37">
          <cell r="B37" t="str">
            <v xml:space="preserve">水道業 </v>
          </cell>
          <cell r="D37" t="str">
            <v>徳島県</v>
          </cell>
        </row>
        <row r="38">
          <cell r="B38" t="str">
            <v xml:space="preserve">通信業 </v>
          </cell>
          <cell r="D38" t="str">
            <v>香川県</v>
          </cell>
        </row>
        <row r="39">
          <cell r="B39" t="str">
            <v xml:space="preserve">放送業 </v>
          </cell>
          <cell r="D39" t="str">
            <v>愛媛県</v>
          </cell>
        </row>
        <row r="40">
          <cell r="B40" t="str">
            <v xml:space="preserve">情報サービス業 </v>
          </cell>
          <cell r="D40" t="str">
            <v>高知県</v>
          </cell>
        </row>
        <row r="41">
          <cell r="B41" t="str">
            <v xml:space="preserve">インターネット付随サービス業 </v>
          </cell>
          <cell r="D41" t="str">
            <v>福岡県</v>
          </cell>
        </row>
        <row r="42">
          <cell r="B42" t="str">
            <v xml:space="preserve">映像・音声・文字情報制作業 </v>
          </cell>
          <cell r="D42" t="str">
            <v>佐賀県</v>
          </cell>
        </row>
        <row r="43">
          <cell r="B43" t="str">
            <v xml:space="preserve">鉄道業 </v>
          </cell>
          <cell r="D43" t="str">
            <v>長崎県</v>
          </cell>
        </row>
        <row r="44">
          <cell r="B44" t="str">
            <v xml:space="preserve">道路旅客運送業 </v>
          </cell>
          <cell r="D44" t="str">
            <v>熊本県</v>
          </cell>
        </row>
        <row r="45">
          <cell r="B45" t="str">
            <v xml:space="preserve">道路貨物運送業 </v>
          </cell>
          <cell r="D45" t="str">
            <v>大分県</v>
          </cell>
        </row>
        <row r="46">
          <cell r="B46" t="str">
            <v xml:space="preserve">水運業 </v>
          </cell>
          <cell r="D46" t="str">
            <v>宮崎県</v>
          </cell>
        </row>
        <row r="47">
          <cell r="B47" t="str">
            <v xml:space="preserve">航空運輸業 </v>
          </cell>
          <cell r="D47" t="str">
            <v>鹿児島県</v>
          </cell>
        </row>
        <row r="48">
          <cell r="B48" t="str">
            <v xml:space="preserve">倉庫業 </v>
          </cell>
          <cell r="D48" t="str">
            <v>沖縄県</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1">
        <row r="4">
          <cell r="C4" t="str">
            <v>有</v>
          </cell>
          <cell r="D4" t="str">
            <v>○</v>
          </cell>
          <cell r="E4" t="str">
            <v>資本的支出</v>
          </cell>
          <cell r="F4" t="str">
            <v>太陽光発電設備</v>
          </cell>
          <cell r="U4" t="str">
            <v>あり</v>
          </cell>
          <cell r="V4" t="str">
            <v>太陽光発電設備</v>
          </cell>
          <cell r="W4" t="str">
            <v>リチウムイオン</v>
          </cell>
        </row>
        <row r="5">
          <cell r="C5" t="str">
            <v>無</v>
          </cell>
          <cell r="E5" t="str">
            <v>修繕費</v>
          </cell>
          <cell r="F5" t="str">
            <v>風力発電設備</v>
          </cell>
          <cell r="V5" t="str">
            <v>風力発電設備</v>
          </cell>
          <cell r="W5" t="str">
            <v>ＮＡＳ</v>
          </cell>
        </row>
        <row r="6">
          <cell r="E6" t="str">
            <v>その他</v>
          </cell>
          <cell r="F6" t="str">
            <v>バイオマス発電設備</v>
          </cell>
          <cell r="V6" t="str">
            <v>バイオマス発電設備</v>
          </cell>
          <cell r="W6" t="str">
            <v>レドックスフロー</v>
          </cell>
        </row>
        <row r="7">
          <cell r="F7" t="str">
            <v>水力発電設備</v>
          </cell>
          <cell r="V7" t="str">
            <v>水力発電設備</v>
          </cell>
          <cell r="W7" t="str">
            <v>ニッケル水素</v>
          </cell>
        </row>
        <row r="8">
          <cell r="F8" t="str">
            <v>地熱発電設備</v>
          </cell>
          <cell r="V8" t="str">
            <v>地熱発電設備</v>
          </cell>
          <cell r="W8" t="str">
            <v>鉛</v>
          </cell>
        </row>
        <row r="9">
          <cell r="F9" t="str">
            <v>蓄電システム</v>
          </cell>
          <cell r="W9" t="str">
            <v>その他（下の枠に種類を記載）</v>
          </cell>
        </row>
        <row r="10">
          <cell r="F10" t="str">
            <v>需給調整用発電設備</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chemeClr val="accent1"/>
        </a:solidFill>
        <a:ln w="9525" cap="flat" cmpd="sng" algn="ctr">
          <a:solidFill>
            <a:schemeClr val="accent1"/>
          </a:solidFill>
          <a:prstDash val="solid"/>
          <a:round/>
          <a:headEnd type="none" w="med" len="med"/>
          <a:tailEnd type="none" w="med" len="med"/>
        </a:ln>
        <a:effectLst>
          <a:outerShdw dist="35921" dir="2700000" algn="ctr" rotWithShape="0">
            <a:srgbClr val="000000"/>
          </a:outerShdw>
        </a:effectLst>
      </a:spPr>
      <a:bodyPr vertOverflow="clip" horzOverflow="clip" wrap="square" lIns="18288" tIns="0" rIns="0" bIns="0" rtlCol="0" anchor="t" upright="1"/>
      <a:lstStyle>
        <a:defPPr algn="l">
          <a:defRPr kumimoji="1" sz="1100">
            <a:solidFill>
              <a:schemeClr val="bg1"/>
            </a:solidFill>
          </a:defRPr>
        </a:defPPr>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3.xml"/><Relationship Id="rId1" Type="http://schemas.openxmlformats.org/officeDocument/2006/relationships/printerSettings" Target="../printerSettings/printerSettings23.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F100"/>
  <sheetViews>
    <sheetView showGridLines="0" view="pageBreakPreview" zoomScaleNormal="100" zoomScaleSheetLayoutView="100" workbookViewId="0">
      <pane xSplit="1" ySplit="1" topLeftCell="B2" activePane="bottomRight" state="frozen"/>
      <selection sqref="A1:G38"/>
      <selection pane="topRight" sqref="A1:G38"/>
      <selection pane="bottomLeft" sqref="A1:G38"/>
      <selection pane="bottomRight" activeCell="D19" sqref="D19"/>
    </sheetView>
  </sheetViews>
  <sheetFormatPr defaultColWidth="8.7109375" defaultRowHeight="15" customHeight="1" x14ac:dyDescent="0.25"/>
  <cols>
    <col min="1" max="1" width="9" style="4" bestFit="1" customWidth="1"/>
    <col min="2" max="2" width="26.7109375" style="4" customWidth="1"/>
    <col min="3" max="3" width="25.92578125" style="4" customWidth="1"/>
    <col min="4" max="4" width="8.7109375" style="4"/>
    <col min="5" max="5" width="8.7109375" style="4" customWidth="1"/>
    <col min="6" max="6" width="23" style="4" customWidth="1"/>
    <col min="7" max="7" width="8.7109375" style="4" customWidth="1"/>
    <col min="8" max="16384" width="8.7109375" style="4"/>
  </cols>
  <sheetData>
    <row r="1" spans="1:6" ht="25.95" customHeight="1" x14ac:dyDescent="0.25">
      <c r="A1" s="1" t="s">
        <v>91</v>
      </c>
      <c r="B1" s="2" t="s">
        <v>112</v>
      </c>
      <c r="C1" s="3" t="s">
        <v>92</v>
      </c>
      <c r="D1" s="4" t="s">
        <v>241</v>
      </c>
    </row>
    <row r="2" spans="1:6" ht="17.850000000000001" customHeight="1" x14ac:dyDescent="0.25">
      <c r="A2" s="5">
        <v>1</v>
      </c>
      <c r="B2" s="6" t="s">
        <v>113</v>
      </c>
      <c r="C2" s="7" t="s">
        <v>93</v>
      </c>
      <c r="D2" s="4" t="s">
        <v>242</v>
      </c>
    </row>
    <row r="3" spans="1:6" ht="18.75" customHeight="1" x14ac:dyDescent="0.25">
      <c r="A3" s="5">
        <v>2</v>
      </c>
      <c r="B3" s="6" t="s">
        <v>114</v>
      </c>
      <c r="C3" s="7" t="s">
        <v>93</v>
      </c>
      <c r="D3" s="4" t="s">
        <v>243</v>
      </c>
    </row>
    <row r="4" spans="1:6" ht="17.850000000000001" customHeight="1" x14ac:dyDescent="0.25">
      <c r="A4" s="5">
        <v>3</v>
      </c>
      <c r="B4" s="6" t="s">
        <v>115</v>
      </c>
      <c r="C4" s="7" t="s">
        <v>94</v>
      </c>
      <c r="D4" s="4" t="s">
        <v>244</v>
      </c>
    </row>
    <row r="5" spans="1:6" ht="18.600000000000001" customHeight="1" x14ac:dyDescent="0.25">
      <c r="A5" s="5">
        <v>4</v>
      </c>
      <c r="B5" s="6" t="s">
        <v>116</v>
      </c>
      <c r="C5" s="7" t="s">
        <v>94</v>
      </c>
      <c r="D5" s="4" t="s">
        <v>245</v>
      </c>
    </row>
    <row r="6" spans="1:6" ht="18.600000000000001" customHeight="1" x14ac:dyDescent="0.25">
      <c r="A6" s="5">
        <v>5</v>
      </c>
      <c r="B6" s="6" t="s">
        <v>117</v>
      </c>
      <c r="C6" s="7" t="s">
        <v>118</v>
      </c>
      <c r="D6" s="4" t="s">
        <v>246</v>
      </c>
    </row>
    <row r="7" spans="1:6" ht="17.850000000000001" customHeight="1" x14ac:dyDescent="0.25">
      <c r="A7" s="5">
        <v>6</v>
      </c>
      <c r="B7" s="6" t="s">
        <v>119</v>
      </c>
      <c r="C7" s="7" t="s">
        <v>95</v>
      </c>
      <c r="D7" s="4" t="s">
        <v>247</v>
      </c>
      <c r="F7" s="8"/>
    </row>
    <row r="8" spans="1:6" ht="18" customHeight="1" x14ac:dyDescent="0.25">
      <c r="A8" s="5">
        <v>7</v>
      </c>
      <c r="B8" s="6" t="s">
        <v>120</v>
      </c>
      <c r="C8" s="7" t="s">
        <v>95</v>
      </c>
      <c r="D8" s="4" t="s">
        <v>248</v>
      </c>
      <c r="F8" s="8" t="s">
        <v>121</v>
      </c>
    </row>
    <row r="9" spans="1:6" ht="18.75" customHeight="1" x14ac:dyDescent="0.25">
      <c r="A9" s="5">
        <v>8</v>
      </c>
      <c r="B9" s="6" t="s">
        <v>122</v>
      </c>
      <c r="C9" s="7" t="s">
        <v>95</v>
      </c>
      <c r="D9" s="4" t="s">
        <v>249</v>
      </c>
      <c r="F9" s="8" t="s">
        <v>123</v>
      </c>
    </row>
    <row r="10" spans="1:6" ht="17.850000000000001" customHeight="1" x14ac:dyDescent="0.25">
      <c r="A10" s="5">
        <v>9</v>
      </c>
      <c r="B10" s="6" t="s">
        <v>124</v>
      </c>
      <c r="C10" s="7" t="s">
        <v>96</v>
      </c>
      <c r="D10" s="4" t="s">
        <v>250</v>
      </c>
    </row>
    <row r="11" spans="1:6" ht="18" customHeight="1" x14ac:dyDescent="0.25">
      <c r="A11" s="5">
        <v>10</v>
      </c>
      <c r="B11" s="6" t="s">
        <v>125</v>
      </c>
      <c r="C11" s="7" t="s">
        <v>96</v>
      </c>
      <c r="D11" s="4" t="s">
        <v>251</v>
      </c>
      <c r="F11" s="9" t="s">
        <v>126</v>
      </c>
    </row>
    <row r="12" spans="1:6" ht="18" customHeight="1" x14ac:dyDescent="0.25">
      <c r="A12" s="5">
        <v>11</v>
      </c>
      <c r="B12" s="6" t="s">
        <v>127</v>
      </c>
      <c r="C12" s="7" t="s">
        <v>96</v>
      </c>
      <c r="D12" s="4" t="s">
        <v>252</v>
      </c>
      <c r="F12" s="9" t="s">
        <v>128</v>
      </c>
    </row>
    <row r="13" spans="1:6" ht="18" customHeight="1" x14ac:dyDescent="0.25">
      <c r="A13" s="5">
        <v>12</v>
      </c>
      <c r="B13" s="6" t="s">
        <v>129</v>
      </c>
      <c r="C13" s="7" t="s">
        <v>96</v>
      </c>
      <c r="D13" s="4" t="s">
        <v>253</v>
      </c>
    </row>
    <row r="14" spans="1:6" ht="18" customHeight="1" x14ac:dyDescent="0.25">
      <c r="A14" s="5">
        <v>13</v>
      </c>
      <c r="B14" s="6" t="s">
        <v>130</v>
      </c>
      <c r="C14" s="7" t="s">
        <v>96</v>
      </c>
      <c r="D14" s="4" t="s">
        <v>254</v>
      </c>
      <c r="F14" s="9" t="s">
        <v>131</v>
      </c>
    </row>
    <row r="15" spans="1:6" ht="18" customHeight="1" x14ac:dyDescent="0.25">
      <c r="A15" s="5">
        <v>14</v>
      </c>
      <c r="B15" s="6" t="s">
        <v>132</v>
      </c>
      <c r="C15" s="7" t="s">
        <v>96</v>
      </c>
      <c r="D15" s="4" t="s">
        <v>255</v>
      </c>
      <c r="F15" s="9" t="s">
        <v>133</v>
      </c>
    </row>
    <row r="16" spans="1:6" ht="18" customHeight="1" x14ac:dyDescent="0.25">
      <c r="A16" s="5">
        <v>15</v>
      </c>
      <c r="B16" s="6" t="s">
        <v>134</v>
      </c>
      <c r="C16" s="7" t="s">
        <v>96</v>
      </c>
      <c r="D16" s="4" t="s">
        <v>256</v>
      </c>
      <c r="F16" s="9" t="s">
        <v>135</v>
      </c>
    </row>
    <row r="17" spans="1:6" ht="18" customHeight="1" x14ac:dyDescent="0.25">
      <c r="A17" s="5">
        <v>16</v>
      </c>
      <c r="B17" s="6" t="s">
        <v>136</v>
      </c>
      <c r="C17" s="7" t="s">
        <v>96</v>
      </c>
      <c r="D17" s="4" t="s">
        <v>257</v>
      </c>
      <c r="F17" s="9" t="s">
        <v>137</v>
      </c>
    </row>
    <row r="18" spans="1:6" ht="18" customHeight="1" x14ac:dyDescent="0.25">
      <c r="A18" s="5">
        <v>17</v>
      </c>
      <c r="B18" s="6" t="s">
        <v>138</v>
      </c>
      <c r="C18" s="7" t="s">
        <v>96</v>
      </c>
      <c r="D18" s="4" t="s">
        <v>258</v>
      </c>
    </row>
    <row r="19" spans="1:6" ht="18" customHeight="1" x14ac:dyDescent="0.25">
      <c r="A19" s="5">
        <v>18</v>
      </c>
      <c r="B19" s="6" t="s">
        <v>139</v>
      </c>
      <c r="C19" s="7" t="s">
        <v>96</v>
      </c>
      <c r="D19" s="4" t="s">
        <v>259</v>
      </c>
      <c r="F19" s="9" t="s">
        <v>140</v>
      </c>
    </row>
    <row r="20" spans="1:6" ht="18" customHeight="1" x14ac:dyDescent="0.25">
      <c r="A20" s="5">
        <v>19</v>
      </c>
      <c r="B20" s="6" t="s">
        <v>141</v>
      </c>
      <c r="C20" s="7" t="s">
        <v>96</v>
      </c>
      <c r="D20" s="4" t="s">
        <v>260</v>
      </c>
      <c r="F20" s="9" t="s">
        <v>142</v>
      </c>
    </row>
    <row r="21" spans="1:6" ht="18" customHeight="1" x14ac:dyDescent="0.25">
      <c r="A21" s="5">
        <v>20</v>
      </c>
      <c r="B21" s="6" t="s">
        <v>143</v>
      </c>
      <c r="C21" s="7" t="s">
        <v>96</v>
      </c>
      <c r="D21" s="4" t="s">
        <v>261</v>
      </c>
    </row>
    <row r="22" spans="1:6" ht="18" customHeight="1" x14ac:dyDescent="0.25">
      <c r="A22" s="5">
        <v>21</v>
      </c>
      <c r="B22" s="6" t="s">
        <v>144</v>
      </c>
      <c r="C22" s="7" t="s">
        <v>96</v>
      </c>
      <c r="D22" s="4" t="s">
        <v>262</v>
      </c>
      <c r="F22" s="9" t="s">
        <v>145</v>
      </c>
    </row>
    <row r="23" spans="1:6" ht="18" customHeight="1" x14ac:dyDescent="0.25">
      <c r="A23" s="5">
        <v>22</v>
      </c>
      <c r="B23" s="6" t="s">
        <v>146</v>
      </c>
      <c r="C23" s="7" t="s">
        <v>96</v>
      </c>
      <c r="D23" s="4" t="s">
        <v>263</v>
      </c>
      <c r="F23" s="9" t="s">
        <v>147</v>
      </c>
    </row>
    <row r="24" spans="1:6" ht="18" customHeight="1" x14ac:dyDescent="0.25">
      <c r="A24" s="5">
        <v>23</v>
      </c>
      <c r="B24" s="6" t="s">
        <v>148</v>
      </c>
      <c r="C24" s="7" t="s">
        <v>96</v>
      </c>
      <c r="D24" s="4" t="s">
        <v>264</v>
      </c>
    </row>
    <row r="25" spans="1:6" ht="18" customHeight="1" x14ac:dyDescent="0.25">
      <c r="A25" s="5">
        <v>24</v>
      </c>
      <c r="B25" s="6" t="s">
        <v>149</v>
      </c>
      <c r="C25" s="7" t="s">
        <v>96</v>
      </c>
      <c r="D25" s="4" t="s">
        <v>265</v>
      </c>
      <c r="F25" s="9" t="s">
        <v>150</v>
      </c>
    </row>
    <row r="26" spans="1:6" ht="18" customHeight="1" x14ac:dyDescent="0.25">
      <c r="A26" s="5">
        <v>25</v>
      </c>
      <c r="B26" s="6" t="s">
        <v>151</v>
      </c>
      <c r="C26" s="7" t="s">
        <v>96</v>
      </c>
      <c r="D26" s="4" t="s">
        <v>266</v>
      </c>
      <c r="F26" s="9" t="s">
        <v>152</v>
      </c>
    </row>
    <row r="27" spans="1:6" ht="18" customHeight="1" x14ac:dyDescent="0.25">
      <c r="A27" s="5">
        <v>26</v>
      </c>
      <c r="B27" s="6" t="s">
        <v>153</v>
      </c>
      <c r="C27" s="7" t="s">
        <v>96</v>
      </c>
      <c r="D27" s="4" t="s">
        <v>267</v>
      </c>
      <c r="F27" s="9" t="s">
        <v>154</v>
      </c>
    </row>
    <row r="28" spans="1:6" ht="18" customHeight="1" x14ac:dyDescent="0.25">
      <c r="A28" s="5">
        <v>27</v>
      </c>
      <c r="B28" s="6" t="s">
        <v>155</v>
      </c>
      <c r="C28" s="7" t="s">
        <v>96</v>
      </c>
      <c r="D28" s="4" t="s">
        <v>268</v>
      </c>
    </row>
    <row r="29" spans="1:6" ht="18" customHeight="1" x14ac:dyDescent="0.25">
      <c r="A29" s="5">
        <v>28</v>
      </c>
      <c r="B29" s="6" t="s">
        <v>156</v>
      </c>
      <c r="C29" s="7" t="s">
        <v>96</v>
      </c>
      <c r="D29" s="4" t="s">
        <v>269</v>
      </c>
      <c r="F29" s="9" t="s">
        <v>97</v>
      </c>
    </row>
    <row r="30" spans="1:6" ht="18" customHeight="1" x14ac:dyDescent="0.25">
      <c r="A30" s="5">
        <v>29</v>
      </c>
      <c r="B30" s="6" t="s">
        <v>157</v>
      </c>
      <c r="C30" s="7" t="s">
        <v>96</v>
      </c>
      <c r="D30" s="4" t="s">
        <v>270</v>
      </c>
      <c r="F30" s="9" t="s">
        <v>98</v>
      </c>
    </row>
    <row r="31" spans="1:6" ht="18" customHeight="1" x14ac:dyDescent="0.25">
      <c r="A31" s="5">
        <v>30</v>
      </c>
      <c r="B31" s="6" t="s">
        <v>18</v>
      </c>
      <c r="C31" s="7" t="s">
        <v>96</v>
      </c>
      <c r="D31" s="4" t="s">
        <v>271</v>
      </c>
    </row>
    <row r="32" spans="1:6" ht="18" customHeight="1" x14ac:dyDescent="0.25">
      <c r="A32" s="5">
        <v>31</v>
      </c>
      <c r="B32" s="6" t="s">
        <v>19</v>
      </c>
      <c r="C32" s="7" t="s">
        <v>96</v>
      </c>
      <c r="D32" s="4" t="s">
        <v>272</v>
      </c>
      <c r="F32" s="9" t="s">
        <v>20</v>
      </c>
    </row>
    <row r="33" spans="1:6" ht="18.75" customHeight="1" x14ac:dyDescent="0.25">
      <c r="A33" s="5">
        <v>32</v>
      </c>
      <c r="B33" s="6" t="s">
        <v>21</v>
      </c>
      <c r="C33" s="7" t="s">
        <v>96</v>
      </c>
      <c r="D33" s="4" t="s">
        <v>273</v>
      </c>
      <c r="F33" s="9" t="s">
        <v>158</v>
      </c>
    </row>
    <row r="34" spans="1:6" ht="17.850000000000001" customHeight="1" x14ac:dyDescent="0.25">
      <c r="A34" s="5">
        <v>33</v>
      </c>
      <c r="B34" s="6" t="s">
        <v>22</v>
      </c>
      <c r="C34" s="7" t="s">
        <v>99</v>
      </c>
      <c r="D34" s="4" t="s">
        <v>274</v>
      </c>
    </row>
    <row r="35" spans="1:6" ht="18" customHeight="1" x14ac:dyDescent="0.25">
      <c r="A35" s="5">
        <v>34</v>
      </c>
      <c r="B35" s="6" t="s">
        <v>23</v>
      </c>
      <c r="C35" s="7" t="s">
        <v>99</v>
      </c>
      <c r="D35" s="4" t="s">
        <v>275</v>
      </c>
    </row>
    <row r="36" spans="1:6" ht="18" customHeight="1" x14ac:dyDescent="0.25">
      <c r="A36" s="5">
        <v>35</v>
      </c>
      <c r="B36" s="6" t="s">
        <v>24</v>
      </c>
      <c r="C36" s="7" t="s">
        <v>99</v>
      </c>
      <c r="D36" s="4" t="s">
        <v>276</v>
      </c>
      <c r="F36" s="9">
        <v>1</v>
      </c>
    </row>
    <row r="37" spans="1:6" ht="18.75" customHeight="1" x14ac:dyDescent="0.25">
      <c r="A37" s="5">
        <v>36</v>
      </c>
      <c r="B37" s="6" t="s">
        <v>25</v>
      </c>
      <c r="C37" s="7" t="s">
        <v>99</v>
      </c>
      <c r="D37" s="4" t="s">
        <v>277</v>
      </c>
      <c r="F37" s="9">
        <v>2</v>
      </c>
    </row>
    <row r="38" spans="1:6" ht="17.100000000000001" customHeight="1" x14ac:dyDescent="0.25">
      <c r="A38" s="5">
        <v>37</v>
      </c>
      <c r="B38" s="6" t="s">
        <v>26</v>
      </c>
      <c r="C38" s="7" t="s">
        <v>100</v>
      </c>
      <c r="D38" s="4" t="s">
        <v>278</v>
      </c>
      <c r="F38" s="9">
        <v>3</v>
      </c>
    </row>
    <row r="39" spans="1:6" ht="18" customHeight="1" x14ac:dyDescent="0.25">
      <c r="A39" s="5">
        <v>38</v>
      </c>
      <c r="B39" s="6" t="s">
        <v>27</v>
      </c>
      <c r="C39" s="7" t="s">
        <v>100</v>
      </c>
      <c r="D39" s="4" t="s">
        <v>279</v>
      </c>
      <c r="F39" s="9">
        <v>4</v>
      </c>
    </row>
    <row r="40" spans="1:6" ht="18" customHeight="1" x14ac:dyDescent="0.25">
      <c r="A40" s="5">
        <v>39</v>
      </c>
      <c r="B40" s="6" t="s">
        <v>28</v>
      </c>
      <c r="C40" s="7" t="s">
        <v>100</v>
      </c>
      <c r="D40" s="4" t="s">
        <v>280</v>
      </c>
    </row>
    <row r="41" spans="1:6" ht="18" customHeight="1" x14ac:dyDescent="0.25">
      <c r="A41" s="5">
        <v>40</v>
      </c>
      <c r="B41" s="6" t="s">
        <v>29</v>
      </c>
      <c r="C41" s="7" t="s">
        <v>100</v>
      </c>
      <c r="D41" s="4" t="s">
        <v>281</v>
      </c>
      <c r="F41" s="9" t="s">
        <v>166</v>
      </c>
    </row>
    <row r="42" spans="1:6" ht="18.75" customHeight="1" x14ac:dyDescent="0.25">
      <c r="A42" s="5">
        <v>41</v>
      </c>
      <c r="B42" s="6" t="s">
        <v>30</v>
      </c>
      <c r="C42" s="7" t="s">
        <v>100</v>
      </c>
      <c r="D42" s="4" t="s">
        <v>282</v>
      </c>
      <c r="F42" s="9" t="s">
        <v>167</v>
      </c>
    </row>
    <row r="43" spans="1:6" ht="17.850000000000001" customHeight="1" x14ac:dyDescent="0.25">
      <c r="A43" s="5">
        <v>42</v>
      </c>
      <c r="B43" s="6" t="s">
        <v>31</v>
      </c>
      <c r="C43" s="7" t="s">
        <v>101</v>
      </c>
      <c r="D43" s="4" t="s">
        <v>283</v>
      </c>
    </row>
    <row r="44" spans="1:6" ht="18" customHeight="1" x14ac:dyDescent="0.25">
      <c r="A44" s="5">
        <v>43</v>
      </c>
      <c r="B44" s="6" t="s">
        <v>32</v>
      </c>
      <c r="C44" s="7" t="s">
        <v>101</v>
      </c>
      <c r="D44" s="4" t="s">
        <v>284</v>
      </c>
    </row>
    <row r="45" spans="1:6" ht="18" customHeight="1" x14ac:dyDescent="0.25">
      <c r="A45" s="5">
        <v>44</v>
      </c>
      <c r="B45" s="6" t="s">
        <v>33</v>
      </c>
      <c r="C45" s="7" t="s">
        <v>101</v>
      </c>
      <c r="D45" s="4" t="s">
        <v>285</v>
      </c>
    </row>
    <row r="46" spans="1:6" ht="18" customHeight="1" x14ac:dyDescent="0.25">
      <c r="A46" s="5">
        <v>45</v>
      </c>
      <c r="B46" s="6" t="s">
        <v>34</v>
      </c>
      <c r="C46" s="7" t="s">
        <v>101</v>
      </c>
      <c r="D46" s="4" t="s">
        <v>286</v>
      </c>
    </row>
    <row r="47" spans="1:6" ht="18" customHeight="1" x14ac:dyDescent="0.25">
      <c r="A47" s="5">
        <v>46</v>
      </c>
      <c r="B47" s="6" t="s">
        <v>35</v>
      </c>
      <c r="C47" s="7" t="s">
        <v>101</v>
      </c>
      <c r="D47" s="4" t="s">
        <v>287</v>
      </c>
    </row>
    <row r="48" spans="1:6" ht="18" customHeight="1" x14ac:dyDescent="0.25">
      <c r="A48" s="5">
        <v>47</v>
      </c>
      <c r="B48" s="6" t="s">
        <v>36</v>
      </c>
      <c r="C48" s="7" t="s">
        <v>101</v>
      </c>
      <c r="D48" s="4" t="s">
        <v>288</v>
      </c>
    </row>
    <row r="49" spans="1:3" ht="18" customHeight="1" x14ac:dyDescent="0.25">
      <c r="A49" s="5">
        <v>48</v>
      </c>
      <c r="B49" s="6" t="s">
        <v>37</v>
      </c>
      <c r="C49" s="7" t="s">
        <v>101</v>
      </c>
    </row>
    <row r="50" spans="1:3" ht="18.75" customHeight="1" x14ac:dyDescent="0.25">
      <c r="A50" s="5">
        <v>49</v>
      </c>
      <c r="B50" s="6" t="s">
        <v>38</v>
      </c>
      <c r="C50" s="7" t="s">
        <v>101</v>
      </c>
    </row>
    <row r="51" spans="1:3" ht="17.850000000000001" customHeight="1" x14ac:dyDescent="0.25">
      <c r="A51" s="5">
        <v>50</v>
      </c>
      <c r="B51" s="6" t="s">
        <v>39</v>
      </c>
      <c r="C51" s="7" t="s">
        <v>102</v>
      </c>
    </row>
    <row r="52" spans="1:3" ht="18" customHeight="1" x14ac:dyDescent="0.25">
      <c r="A52" s="5">
        <v>51</v>
      </c>
      <c r="B52" s="6" t="s">
        <v>40</v>
      </c>
      <c r="C52" s="7" t="s">
        <v>102</v>
      </c>
    </row>
    <row r="53" spans="1:3" ht="18" customHeight="1" x14ac:dyDescent="0.25">
      <c r="A53" s="5">
        <v>52</v>
      </c>
      <c r="B53" s="6" t="s">
        <v>41</v>
      </c>
      <c r="C53" s="7" t="s">
        <v>102</v>
      </c>
    </row>
    <row r="54" spans="1:3" ht="18" customHeight="1" x14ac:dyDescent="0.25">
      <c r="A54" s="5">
        <v>53</v>
      </c>
      <c r="B54" s="6" t="s">
        <v>42</v>
      </c>
      <c r="C54" s="7" t="s">
        <v>102</v>
      </c>
    </row>
    <row r="55" spans="1:3" ht="18" customHeight="1" x14ac:dyDescent="0.25">
      <c r="A55" s="5">
        <v>54</v>
      </c>
      <c r="B55" s="6" t="s">
        <v>43</v>
      </c>
      <c r="C55" s="7" t="s">
        <v>102</v>
      </c>
    </row>
    <row r="56" spans="1:3" ht="18" customHeight="1" x14ac:dyDescent="0.25">
      <c r="A56" s="5">
        <v>55</v>
      </c>
      <c r="B56" s="6" t="s">
        <v>44</v>
      </c>
      <c r="C56" s="7" t="s">
        <v>102</v>
      </c>
    </row>
    <row r="57" spans="1:3" ht="18" customHeight="1" x14ac:dyDescent="0.25">
      <c r="A57" s="5">
        <v>56</v>
      </c>
      <c r="B57" s="6" t="s">
        <v>45</v>
      </c>
      <c r="C57" s="7" t="s">
        <v>102</v>
      </c>
    </row>
    <row r="58" spans="1:3" ht="18" customHeight="1" x14ac:dyDescent="0.25">
      <c r="A58" s="5">
        <v>57</v>
      </c>
      <c r="B58" s="6" t="s">
        <v>46</v>
      </c>
      <c r="C58" s="7" t="s">
        <v>102</v>
      </c>
    </row>
    <row r="59" spans="1:3" ht="18" customHeight="1" x14ac:dyDescent="0.25">
      <c r="A59" s="5">
        <v>58</v>
      </c>
      <c r="B59" s="6" t="s">
        <v>47</v>
      </c>
      <c r="C59" s="7" t="s">
        <v>102</v>
      </c>
    </row>
    <row r="60" spans="1:3" ht="18" customHeight="1" x14ac:dyDescent="0.25">
      <c r="A60" s="5">
        <v>59</v>
      </c>
      <c r="B60" s="6" t="s">
        <v>48</v>
      </c>
      <c r="C60" s="7" t="s">
        <v>102</v>
      </c>
    </row>
    <row r="61" spans="1:3" ht="18" customHeight="1" x14ac:dyDescent="0.25">
      <c r="A61" s="5">
        <v>60</v>
      </c>
      <c r="B61" s="6" t="s">
        <v>49</v>
      </c>
      <c r="C61" s="7" t="s">
        <v>102</v>
      </c>
    </row>
    <row r="62" spans="1:3" ht="18.600000000000001" customHeight="1" x14ac:dyDescent="0.25">
      <c r="A62" s="5">
        <v>61</v>
      </c>
      <c r="B62" s="6" t="s">
        <v>50</v>
      </c>
      <c r="C62" s="7" t="s">
        <v>102</v>
      </c>
    </row>
    <row r="63" spans="1:3" ht="17.850000000000001" customHeight="1" x14ac:dyDescent="0.25">
      <c r="A63" s="5">
        <v>62</v>
      </c>
      <c r="B63" s="6" t="s">
        <v>51</v>
      </c>
      <c r="C63" s="7" t="s">
        <v>103</v>
      </c>
    </row>
    <row r="64" spans="1:3" ht="18" customHeight="1" x14ac:dyDescent="0.25">
      <c r="A64" s="5">
        <v>63</v>
      </c>
      <c r="B64" s="6" t="s">
        <v>52</v>
      </c>
      <c r="C64" s="7" t="s">
        <v>103</v>
      </c>
    </row>
    <row r="65" spans="1:3" ht="18" customHeight="1" x14ac:dyDescent="0.25">
      <c r="A65" s="5">
        <v>64</v>
      </c>
      <c r="B65" s="6" t="s">
        <v>53</v>
      </c>
      <c r="C65" s="7" t="s">
        <v>103</v>
      </c>
    </row>
    <row r="66" spans="1:3" ht="18" customHeight="1" x14ac:dyDescent="0.25">
      <c r="A66" s="5">
        <v>65</v>
      </c>
      <c r="B66" s="6" t="s">
        <v>54</v>
      </c>
      <c r="C66" s="7" t="s">
        <v>103</v>
      </c>
    </row>
    <row r="67" spans="1:3" ht="18" customHeight="1" x14ac:dyDescent="0.25">
      <c r="A67" s="5">
        <v>66</v>
      </c>
      <c r="B67" s="6" t="s">
        <v>55</v>
      </c>
      <c r="C67" s="7" t="s">
        <v>103</v>
      </c>
    </row>
    <row r="68" spans="1:3" ht="18.75" customHeight="1" x14ac:dyDescent="0.25">
      <c r="A68" s="5">
        <v>67</v>
      </c>
      <c r="B68" s="10" t="s">
        <v>56</v>
      </c>
      <c r="C68" s="7" t="s">
        <v>103</v>
      </c>
    </row>
    <row r="69" spans="1:3" ht="17.850000000000001" customHeight="1" x14ac:dyDescent="0.25">
      <c r="A69" s="5">
        <v>68</v>
      </c>
      <c r="B69" s="6" t="s">
        <v>57</v>
      </c>
      <c r="C69" s="7" t="s">
        <v>104</v>
      </c>
    </row>
    <row r="70" spans="1:3" ht="18" customHeight="1" x14ac:dyDescent="0.25">
      <c r="A70" s="5">
        <v>69</v>
      </c>
      <c r="B70" s="6" t="s">
        <v>58</v>
      </c>
      <c r="C70" s="7" t="s">
        <v>104</v>
      </c>
    </row>
    <row r="71" spans="1:3" ht="18.75" customHeight="1" x14ac:dyDescent="0.25">
      <c r="A71" s="5">
        <v>70</v>
      </c>
      <c r="B71" s="6" t="s">
        <v>59</v>
      </c>
      <c r="C71" s="7" t="s">
        <v>104</v>
      </c>
    </row>
    <row r="72" spans="1:3" ht="17.850000000000001" customHeight="1" x14ac:dyDescent="0.25">
      <c r="A72" s="5">
        <v>71</v>
      </c>
      <c r="B72" s="6" t="s">
        <v>60</v>
      </c>
      <c r="C72" s="7" t="s">
        <v>105</v>
      </c>
    </row>
    <row r="73" spans="1:3" ht="18" customHeight="1" x14ac:dyDescent="0.25">
      <c r="A73" s="5">
        <v>72</v>
      </c>
      <c r="B73" s="6" t="s">
        <v>61</v>
      </c>
      <c r="C73" s="7" t="s">
        <v>105</v>
      </c>
    </row>
    <row r="74" spans="1:3" ht="18" customHeight="1" x14ac:dyDescent="0.25">
      <c r="A74" s="5">
        <v>73</v>
      </c>
      <c r="B74" s="6" t="s">
        <v>62</v>
      </c>
      <c r="C74" s="7" t="s">
        <v>105</v>
      </c>
    </row>
    <row r="75" spans="1:3" ht="18.75" customHeight="1" x14ac:dyDescent="0.25">
      <c r="A75" s="5">
        <v>74</v>
      </c>
      <c r="B75" s="6" t="s">
        <v>63</v>
      </c>
      <c r="C75" s="7" t="s">
        <v>105</v>
      </c>
    </row>
    <row r="76" spans="1:3" ht="17.850000000000001" customHeight="1" x14ac:dyDescent="0.25">
      <c r="A76" s="5">
        <v>75</v>
      </c>
      <c r="B76" s="6" t="s">
        <v>64</v>
      </c>
      <c r="C76" s="7" t="s">
        <v>106</v>
      </c>
    </row>
    <row r="77" spans="1:3" ht="18.75" customHeight="1" x14ac:dyDescent="0.25">
      <c r="A77" s="5">
        <v>76</v>
      </c>
      <c r="B77" s="6" t="s">
        <v>65</v>
      </c>
      <c r="C77" s="7" t="s">
        <v>106</v>
      </c>
    </row>
    <row r="78" spans="1:3" ht="17.850000000000001" customHeight="1" x14ac:dyDescent="0.25">
      <c r="A78" s="5">
        <v>77</v>
      </c>
      <c r="B78" s="6" t="s">
        <v>66</v>
      </c>
      <c r="C78" s="7" t="s">
        <v>106</v>
      </c>
    </row>
    <row r="79" spans="1:3" ht="17.850000000000001" customHeight="1" x14ac:dyDescent="0.25">
      <c r="A79" s="5">
        <v>78</v>
      </c>
      <c r="B79" s="6" t="s">
        <v>67</v>
      </c>
      <c r="C79" s="7" t="s">
        <v>107</v>
      </c>
    </row>
    <row r="80" spans="1:3" ht="18" customHeight="1" x14ac:dyDescent="0.25">
      <c r="A80" s="5">
        <v>79</v>
      </c>
      <c r="B80" s="6" t="s">
        <v>68</v>
      </c>
      <c r="C80" s="7" t="s">
        <v>107</v>
      </c>
    </row>
    <row r="81" spans="1:3" ht="18.75" customHeight="1" x14ac:dyDescent="0.25">
      <c r="A81" s="5">
        <v>80</v>
      </c>
      <c r="B81" s="6" t="s">
        <v>69</v>
      </c>
      <c r="C81" s="7" t="s">
        <v>107</v>
      </c>
    </row>
    <row r="82" spans="1:3" ht="17.850000000000001" customHeight="1" x14ac:dyDescent="0.25">
      <c r="A82" s="5">
        <v>81</v>
      </c>
      <c r="B82" s="6" t="s">
        <v>70</v>
      </c>
      <c r="C82" s="7" t="s">
        <v>108</v>
      </c>
    </row>
    <row r="83" spans="1:3" ht="18.600000000000001" customHeight="1" x14ac:dyDescent="0.25">
      <c r="A83" s="5">
        <v>82</v>
      </c>
      <c r="B83" s="6" t="s">
        <v>71</v>
      </c>
      <c r="C83" s="7" t="s">
        <v>108</v>
      </c>
    </row>
    <row r="84" spans="1:3" ht="17.850000000000001" customHeight="1" x14ac:dyDescent="0.25">
      <c r="A84" s="5">
        <v>83</v>
      </c>
      <c r="B84" s="6" t="s">
        <v>72</v>
      </c>
      <c r="C84" s="7" t="s">
        <v>109</v>
      </c>
    </row>
    <row r="85" spans="1:3" ht="18" customHeight="1" x14ac:dyDescent="0.25">
      <c r="A85" s="5">
        <v>84</v>
      </c>
      <c r="B85" s="6" t="s">
        <v>73</v>
      </c>
      <c r="C85" s="7" t="s">
        <v>109</v>
      </c>
    </row>
    <row r="86" spans="1:3" ht="18.75" customHeight="1" x14ac:dyDescent="0.25">
      <c r="A86" s="5">
        <v>85</v>
      </c>
      <c r="B86" s="6" t="s">
        <v>74</v>
      </c>
      <c r="C86" s="7" t="s">
        <v>109</v>
      </c>
    </row>
    <row r="87" spans="1:3" ht="17.850000000000001" customHeight="1" x14ac:dyDescent="0.25">
      <c r="A87" s="5">
        <v>86</v>
      </c>
      <c r="B87" s="6" t="s">
        <v>75</v>
      </c>
      <c r="C87" s="7" t="s">
        <v>110</v>
      </c>
    </row>
    <row r="88" spans="1:3" ht="18.75" customHeight="1" x14ac:dyDescent="0.25">
      <c r="A88" s="5">
        <v>87</v>
      </c>
      <c r="B88" s="6" t="s">
        <v>76</v>
      </c>
      <c r="C88" s="7" t="s">
        <v>110</v>
      </c>
    </row>
    <row r="89" spans="1:3" ht="17.850000000000001" customHeight="1" x14ac:dyDescent="0.25">
      <c r="A89" s="5">
        <v>88</v>
      </c>
      <c r="B89" s="6" t="s">
        <v>77</v>
      </c>
      <c r="C89" s="7" t="s">
        <v>78</v>
      </c>
    </row>
    <row r="90" spans="1:3" ht="18" customHeight="1" x14ac:dyDescent="0.25">
      <c r="A90" s="5">
        <v>89</v>
      </c>
      <c r="B90" s="6" t="s">
        <v>79</v>
      </c>
      <c r="C90" s="7" t="s">
        <v>78</v>
      </c>
    </row>
    <row r="91" spans="1:3" ht="18" customHeight="1" x14ac:dyDescent="0.25">
      <c r="A91" s="5">
        <v>90</v>
      </c>
      <c r="B91" s="6" t="s">
        <v>80</v>
      </c>
      <c r="C91" s="7" t="s">
        <v>78</v>
      </c>
    </row>
    <row r="92" spans="1:3" ht="18" customHeight="1" x14ac:dyDescent="0.25">
      <c r="A92" s="5">
        <v>91</v>
      </c>
      <c r="B92" s="6" t="s">
        <v>81</v>
      </c>
      <c r="C92" s="7" t="s">
        <v>78</v>
      </c>
    </row>
    <row r="93" spans="1:3" ht="18" customHeight="1" x14ac:dyDescent="0.25">
      <c r="A93" s="5">
        <v>92</v>
      </c>
      <c r="B93" s="6" t="s">
        <v>82</v>
      </c>
      <c r="C93" s="7" t="s">
        <v>78</v>
      </c>
    </row>
    <row r="94" spans="1:3" ht="18" customHeight="1" x14ac:dyDescent="0.25">
      <c r="A94" s="5">
        <v>93</v>
      </c>
      <c r="B94" s="6" t="s">
        <v>83</v>
      </c>
      <c r="C94" s="7" t="s">
        <v>78</v>
      </c>
    </row>
    <row r="95" spans="1:3" ht="18" customHeight="1" x14ac:dyDescent="0.25">
      <c r="A95" s="5">
        <v>94</v>
      </c>
      <c r="B95" s="6" t="s">
        <v>84</v>
      </c>
      <c r="C95" s="7" t="s">
        <v>78</v>
      </c>
    </row>
    <row r="96" spans="1:3" ht="18" customHeight="1" x14ac:dyDescent="0.25">
      <c r="A96" s="5">
        <v>95</v>
      </c>
      <c r="B96" s="6" t="s">
        <v>85</v>
      </c>
      <c r="C96" s="7" t="s">
        <v>78</v>
      </c>
    </row>
    <row r="97" spans="1:3" ht="18.75" customHeight="1" x14ac:dyDescent="0.25">
      <c r="A97" s="5">
        <v>96</v>
      </c>
      <c r="B97" s="6" t="s">
        <v>86</v>
      </c>
      <c r="C97" s="7" t="s">
        <v>78</v>
      </c>
    </row>
    <row r="98" spans="1:3" ht="17.850000000000001" customHeight="1" x14ac:dyDescent="0.25">
      <c r="A98" s="5">
        <v>97</v>
      </c>
      <c r="B98" s="6" t="s">
        <v>87</v>
      </c>
      <c r="C98" s="7" t="s">
        <v>88</v>
      </c>
    </row>
    <row r="99" spans="1:3" ht="18.600000000000001" customHeight="1" x14ac:dyDescent="0.25">
      <c r="A99" s="5">
        <v>98</v>
      </c>
      <c r="B99" s="6" t="s">
        <v>89</v>
      </c>
      <c r="C99" s="7" t="s">
        <v>88</v>
      </c>
    </row>
    <row r="100" spans="1:3" ht="22.65" customHeight="1" x14ac:dyDescent="0.25">
      <c r="A100" s="5">
        <v>99</v>
      </c>
      <c r="B100" s="6" t="s">
        <v>90</v>
      </c>
      <c r="C100" s="7" t="s">
        <v>111</v>
      </c>
    </row>
  </sheetData>
  <phoneticPr fontId="3"/>
  <pageMargins left="0.70866141732283472" right="0.70866141732283472" top="0.74803149606299213" bottom="0.74803149606299213" header="0.31496062992125984" footer="0.31496062992125984"/>
  <pageSetup paperSize="9" scale="65" orientation="portrait" blackAndWhite="1"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3333FF"/>
  </sheetPr>
  <dimension ref="A1:N22"/>
  <sheetViews>
    <sheetView showGridLines="0" view="pageBreakPreview" zoomScaleNormal="100" zoomScaleSheetLayoutView="100" workbookViewId="0"/>
  </sheetViews>
  <sheetFormatPr defaultColWidth="8.7109375" defaultRowHeight="13.2" x14ac:dyDescent="0.2"/>
  <cols>
    <col min="1" max="1" width="0.78515625" style="28" customWidth="1"/>
    <col min="2" max="2" width="9.42578125" style="28" customWidth="1"/>
    <col min="3" max="3" width="10.5703125" style="28" customWidth="1"/>
    <col min="4" max="4" width="3.78515625" style="28" customWidth="1"/>
    <col min="5" max="7" width="2.5703125" style="28" customWidth="1"/>
    <col min="8" max="8" width="3.78515625" style="28" customWidth="1"/>
    <col min="9" max="10" width="13.0703125" style="28" customWidth="1"/>
    <col min="11" max="11" width="1.640625" style="28" customWidth="1"/>
    <col min="12" max="12" width="2.28515625" style="29" customWidth="1"/>
    <col min="13" max="16384" width="8.7109375" style="29"/>
  </cols>
  <sheetData>
    <row r="1" spans="1:14" ht="26.25" customHeight="1" x14ac:dyDescent="0.2">
      <c r="A1" s="298" t="s">
        <v>229</v>
      </c>
      <c r="M1" s="922"/>
      <c r="N1" s="922"/>
    </row>
    <row r="2" spans="1:14" ht="26.25" customHeight="1" x14ac:dyDescent="0.2">
      <c r="B2" s="923" t="s">
        <v>230</v>
      </c>
      <c r="C2" s="923"/>
      <c r="D2" s="923"/>
      <c r="E2" s="923"/>
      <c r="F2" s="923"/>
      <c r="G2" s="923"/>
      <c r="H2" s="923"/>
      <c r="I2" s="923"/>
      <c r="J2" s="923"/>
    </row>
    <row r="3" spans="1:14" ht="13.5" customHeight="1" x14ac:dyDescent="0.2">
      <c r="B3" s="924" t="s">
        <v>231</v>
      </c>
      <c r="C3" s="924" t="s">
        <v>232</v>
      </c>
      <c r="D3" s="925" t="s">
        <v>233</v>
      </c>
      <c r="E3" s="926"/>
      <c r="F3" s="926"/>
      <c r="G3" s="927"/>
      <c r="H3" s="924" t="s">
        <v>234</v>
      </c>
      <c r="I3" s="924" t="s">
        <v>235</v>
      </c>
      <c r="J3" s="924" t="s">
        <v>236</v>
      </c>
    </row>
    <row r="4" spans="1:14" x14ac:dyDescent="0.2">
      <c r="B4" s="924"/>
      <c r="C4" s="924"/>
      <c r="D4" s="299" t="s">
        <v>237</v>
      </c>
      <c r="E4" s="299" t="s">
        <v>238</v>
      </c>
      <c r="F4" s="299" t="s">
        <v>239</v>
      </c>
      <c r="G4" s="299" t="s">
        <v>240</v>
      </c>
      <c r="H4" s="924"/>
      <c r="I4" s="924"/>
      <c r="J4" s="924"/>
    </row>
    <row r="5" spans="1:14" ht="22.5" customHeight="1" x14ac:dyDescent="0.2">
      <c r="B5" s="30"/>
      <c r="C5" s="30"/>
      <c r="D5" s="32"/>
      <c r="E5" s="47"/>
      <c r="F5" s="47"/>
      <c r="G5" s="47"/>
      <c r="H5" s="32"/>
      <c r="I5" s="30"/>
      <c r="J5" s="30"/>
    </row>
    <row r="6" spans="1:14" ht="22.5" customHeight="1" x14ac:dyDescent="0.2">
      <c r="B6" s="31"/>
      <c r="C6" s="31"/>
      <c r="D6" s="33"/>
      <c r="E6" s="48"/>
      <c r="F6" s="48"/>
      <c r="G6" s="48"/>
      <c r="H6" s="33"/>
      <c r="I6" s="31"/>
      <c r="J6" s="31"/>
    </row>
    <row r="7" spans="1:14" ht="22.5" customHeight="1" x14ac:dyDescent="0.2">
      <c r="B7" s="30"/>
      <c r="C7" s="30"/>
      <c r="D7" s="32"/>
      <c r="E7" s="47"/>
      <c r="F7" s="47"/>
      <c r="G7" s="47"/>
      <c r="H7" s="32"/>
      <c r="I7" s="30"/>
      <c r="J7" s="30"/>
    </row>
    <row r="8" spans="1:14" ht="22.5" customHeight="1" x14ac:dyDescent="0.2">
      <c r="B8" s="31"/>
      <c r="C8" s="31"/>
      <c r="D8" s="33"/>
      <c r="E8" s="48"/>
      <c r="F8" s="48"/>
      <c r="G8" s="48"/>
      <c r="H8" s="33"/>
      <c r="I8" s="31"/>
      <c r="J8" s="31"/>
    </row>
    <row r="9" spans="1:14" ht="22.5" customHeight="1" x14ac:dyDescent="0.2">
      <c r="B9" s="30"/>
      <c r="C9" s="30"/>
      <c r="D9" s="32"/>
      <c r="E9" s="47"/>
      <c r="F9" s="47"/>
      <c r="G9" s="47"/>
      <c r="H9" s="32"/>
      <c r="I9" s="30"/>
      <c r="J9" s="30"/>
    </row>
    <row r="10" spans="1:14" ht="22.5" customHeight="1" x14ac:dyDescent="0.2">
      <c r="B10" s="31"/>
      <c r="C10" s="31"/>
      <c r="D10" s="33"/>
      <c r="E10" s="48"/>
      <c r="F10" s="48"/>
      <c r="G10" s="48"/>
      <c r="H10" s="33"/>
      <c r="I10" s="31"/>
      <c r="J10" s="31"/>
    </row>
    <row r="11" spans="1:14" ht="22.5" customHeight="1" x14ac:dyDescent="0.2">
      <c r="B11" s="30"/>
      <c r="C11" s="30"/>
      <c r="D11" s="32"/>
      <c r="E11" s="47"/>
      <c r="F11" s="47"/>
      <c r="G11" s="47"/>
      <c r="H11" s="32"/>
      <c r="I11" s="30"/>
      <c r="J11" s="30"/>
    </row>
    <row r="12" spans="1:14" ht="22.5" customHeight="1" x14ac:dyDescent="0.2">
      <c r="B12" s="31"/>
      <c r="C12" s="31"/>
      <c r="D12" s="33"/>
      <c r="E12" s="48"/>
      <c r="F12" s="48"/>
      <c r="G12" s="48"/>
      <c r="H12" s="33"/>
      <c r="I12" s="31"/>
      <c r="J12" s="31"/>
    </row>
    <row r="13" spans="1:14" ht="22.5" customHeight="1" x14ac:dyDescent="0.2">
      <c r="B13" s="30"/>
      <c r="C13" s="30"/>
      <c r="D13" s="32"/>
      <c r="E13" s="47"/>
      <c r="F13" s="47"/>
      <c r="G13" s="47"/>
      <c r="H13" s="32"/>
      <c r="I13" s="30"/>
      <c r="J13" s="30"/>
    </row>
    <row r="14" spans="1:14" ht="22.5" customHeight="1" x14ac:dyDescent="0.2">
      <c r="B14" s="31"/>
      <c r="C14" s="31"/>
      <c r="D14" s="33"/>
      <c r="E14" s="48"/>
      <c r="F14" s="48"/>
      <c r="G14" s="48"/>
      <c r="H14" s="33"/>
      <c r="I14" s="31"/>
      <c r="J14" s="31"/>
    </row>
    <row r="15" spans="1:14" ht="22.5" customHeight="1" x14ac:dyDescent="0.2">
      <c r="B15" s="30"/>
      <c r="C15" s="30"/>
      <c r="D15" s="32"/>
      <c r="E15" s="47"/>
      <c r="F15" s="47"/>
      <c r="G15" s="47"/>
      <c r="H15" s="32"/>
      <c r="I15" s="30"/>
      <c r="J15" s="30"/>
    </row>
    <row r="16" spans="1:14" ht="22.5" customHeight="1" x14ac:dyDescent="0.2">
      <c r="B16" s="31"/>
      <c r="C16" s="31"/>
      <c r="D16" s="33"/>
      <c r="E16" s="48"/>
      <c r="F16" s="48"/>
      <c r="G16" s="48"/>
      <c r="H16" s="33"/>
      <c r="I16" s="31"/>
      <c r="J16" s="31"/>
    </row>
    <row r="17" spans="2:10" ht="22.5" customHeight="1" x14ac:dyDescent="0.2">
      <c r="B17" s="30"/>
      <c r="C17" s="30"/>
      <c r="D17" s="32"/>
      <c r="E17" s="47"/>
      <c r="F17" s="47"/>
      <c r="G17" s="47"/>
      <c r="H17" s="32"/>
      <c r="I17" s="30"/>
      <c r="J17" s="30"/>
    </row>
    <row r="18" spans="2:10" ht="22.5" customHeight="1" x14ac:dyDescent="0.2">
      <c r="B18" s="31"/>
      <c r="C18" s="31"/>
      <c r="D18" s="33"/>
      <c r="E18" s="48"/>
      <c r="F18" s="48"/>
      <c r="G18" s="48"/>
      <c r="H18" s="33"/>
      <c r="I18" s="31"/>
      <c r="J18" s="31"/>
    </row>
    <row r="19" spans="2:10" ht="22.5" customHeight="1" x14ac:dyDescent="0.2">
      <c r="B19" s="30"/>
      <c r="C19" s="30"/>
      <c r="D19" s="32"/>
      <c r="E19" s="47"/>
      <c r="F19" s="47"/>
      <c r="G19" s="47"/>
      <c r="H19" s="32"/>
      <c r="I19" s="30"/>
      <c r="J19" s="30"/>
    </row>
    <row r="20" spans="2:10" ht="22.5" customHeight="1" x14ac:dyDescent="0.2">
      <c r="B20" s="31"/>
      <c r="C20" s="31"/>
      <c r="D20" s="33"/>
      <c r="E20" s="48"/>
      <c r="F20" s="48"/>
      <c r="G20" s="48"/>
      <c r="H20" s="33"/>
      <c r="I20" s="31"/>
      <c r="J20" s="31"/>
    </row>
    <row r="21" spans="2:10" ht="20.25" customHeight="1" x14ac:dyDescent="0.2">
      <c r="B21" s="300" t="s">
        <v>310</v>
      </c>
    </row>
    <row r="22" spans="2:10" ht="87" customHeight="1" x14ac:dyDescent="0.2">
      <c r="B22" s="921" t="s">
        <v>311</v>
      </c>
      <c r="C22" s="921"/>
      <c r="D22" s="921"/>
      <c r="E22" s="921"/>
      <c r="F22" s="921"/>
      <c r="G22" s="921"/>
      <c r="H22" s="921"/>
      <c r="I22" s="921"/>
      <c r="J22" s="921"/>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3333FF"/>
  </sheetPr>
  <dimension ref="A1:P22"/>
  <sheetViews>
    <sheetView showGridLines="0" view="pageBreakPreview" zoomScaleNormal="100" zoomScaleSheetLayoutView="100" workbookViewId="0"/>
  </sheetViews>
  <sheetFormatPr defaultColWidth="8.7109375" defaultRowHeight="13.2" x14ac:dyDescent="0.2"/>
  <cols>
    <col min="1" max="1" width="0.78515625" style="28" customWidth="1"/>
    <col min="2" max="2" width="9.42578125" style="28" customWidth="1"/>
    <col min="3" max="3" width="10.5703125" style="28" customWidth="1"/>
    <col min="4" max="4" width="3.78515625" style="28" customWidth="1"/>
    <col min="5" max="7" width="2.5703125" style="28" customWidth="1"/>
    <col min="8" max="8" width="3.78515625" style="28" customWidth="1"/>
    <col min="9" max="10" width="13.0703125" style="28" customWidth="1"/>
    <col min="11" max="11" width="1.640625" style="28" customWidth="1"/>
    <col min="12" max="12" width="2.28515625" style="29" customWidth="1"/>
    <col min="13" max="16384" width="8.7109375" style="29"/>
  </cols>
  <sheetData>
    <row r="1" spans="1:16" ht="26.25" customHeight="1" x14ac:dyDescent="0.2">
      <c r="A1" s="298" t="s">
        <v>229</v>
      </c>
      <c r="M1" s="922"/>
      <c r="N1" s="922"/>
    </row>
    <row r="2" spans="1:16" ht="26.25" customHeight="1" x14ac:dyDescent="0.2">
      <c r="B2" s="923" t="s">
        <v>230</v>
      </c>
      <c r="C2" s="923"/>
      <c r="D2" s="923"/>
      <c r="E2" s="923"/>
      <c r="F2" s="923"/>
      <c r="G2" s="923"/>
      <c r="H2" s="923"/>
      <c r="I2" s="923"/>
      <c r="J2" s="923"/>
    </row>
    <row r="3" spans="1:16" ht="13.5" customHeight="1" x14ac:dyDescent="0.2">
      <c r="B3" s="924" t="s">
        <v>231</v>
      </c>
      <c r="C3" s="924" t="s">
        <v>232</v>
      </c>
      <c r="D3" s="925" t="s">
        <v>233</v>
      </c>
      <c r="E3" s="926"/>
      <c r="F3" s="926"/>
      <c r="G3" s="927"/>
      <c r="H3" s="924" t="s">
        <v>234</v>
      </c>
      <c r="I3" s="924" t="s">
        <v>235</v>
      </c>
      <c r="J3" s="924" t="s">
        <v>236</v>
      </c>
    </row>
    <row r="4" spans="1:16" x14ac:dyDescent="0.2">
      <c r="B4" s="924"/>
      <c r="C4" s="924"/>
      <c r="D4" s="299" t="s">
        <v>237</v>
      </c>
      <c r="E4" s="299" t="s">
        <v>238</v>
      </c>
      <c r="F4" s="299" t="s">
        <v>239</v>
      </c>
      <c r="G4" s="299" t="s">
        <v>240</v>
      </c>
      <c r="H4" s="924"/>
      <c r="I4" s="924"/>
      <c r="J4" s="924"/>
    </row>
    <row r="5" spans="1:16" ht="22.5" customHeight="1" x14ac:dyDescent="0.2">
      <c r="B5" s="30"/>
      <c r="C5" s="30"/>
      <c r="D5" s="32"/>
      <c r="E5" s="47"/>
      <c r="F5" s="47"/>
      <c r="G5" s="47"/>
      <c r="H5" s="32"/>
      <c r="I5" s="30"/>
      <c r="J5" s="30"/>
    </row>
    <row r="6" spans="1:16" ht="22.5" customHeight="1" x14ac:dyDescent="0.2">
      <c r="B6" s="31"/>
      <c r="C6" s="31"/>
      <c r="D6" s="33"/>
      <c r="E6" s="48"/>
      <c r="F6" s="48"/>
      <c r="G6" s="48"/>
      <c r="H6" s="33"/>
      <c r="I6" s="31"/>
      <c r="J6" s="31"/>
    </row>
    <row r="7" spans="1:16" ht="22.5" customHeight="1" x14ac:dyDescent="0.2">
      <c r="B7" s="30"/>
      <c r="C7" s="30"/>
      <c r="D7" s="32"/>
      <c r="E7" s="47"/>
      <c r="F7" s="47"/>
      <c r="G7" s="47"/>
      <c r="H7" s="32"/>
      <c r="I7" s="30"/>
      <c r="J7" s="30"/>
    </row>
    <row r="8" spans="1:16" ht="22.5" customHeight="1" x14ac:dyDescent="0.2">
      <c r="B8" s="31"/>
      <c r="C8" s="31"/>
      <c r="D8" s="33"/>
      <c r="E8" s="48"/>
      <c r="F8" s="48"/>
      <c r="G8" s="48"/>
      <c r="H8" s="33"/>
      <c r="I8" s="31"/>
      <c r="J8" s="31"/>
    </row>
    <row r="9" spans="1:16" ht="22.5" customHeight="1" x14ac:dyDescent="0.25">
      <c r="B9" s="30"/>
      <c r="C9" s="30"/>
      <c r="D9" s="32"/>
      <c r="E9" s="47"/>
      <c r="F9" s="47"/>
      <c r="G9" s="47"/>
      <c r="H9" s="32"/>
      <c r="I9" s="30"/>
      <c r="J9" s="30"/>
      <c r="M9" s="928" t="s">
        <v>1709</v>
      </c>
      <c r="N9" s="928"/>
      <c r="O9" s="928"/>
      <c r="P9" s="928"/>
    </row>
    <row r="10" spans="1:16" ht="22.5" customHeight="1" x14ac:dyDescent="0.25">
      <c r="B10" s="31"/>
      <c r="C10" s="31"/>
      <c r="D10" s="33"/>
      <c r="E10" s="48"/>
      <c r="F10" s="48"/>
      <c r="G10" s="48"/>
      <c r="H10" s="33"/>
      <c r="I10" s="31"/>
      <c r="J10" s="31"/>
      <c r="M10" s="928" t="s">
        <v>1708</v>
      </c>
      <c r="N10" s="928"/>
      <c r="O10" s="928"/>
      <c r="P10" s="928"/>
    </row>
    <row r="11" spans="1:16" ht="22.5" customHeight="1" x14ac:dyDescent="0.2">
      <c r="B11" s="30"/>
      <c r="C11" s="30"/>
      <c r="D11" s="32"/>
      <c r="E11" s="47"/>
      <c r="F11" s="47"/>
      <c r="G11" s="47"/>
      <c r="H11" s="32"/>
      <c r="I11" s="30"/>
      <c r="J11" s="30"/>
    </row>
    <row r="12" spans="1:16" ht="22.5" customHeight="1" x14ac:dyDescent="0.2">
      <c r="B12" s="31"/>
      <c r="C12" s="31"/>
      <c r="D12" s="33"/>
      <c r="E12" s="48"/>
      <c r="F12" s="48"/>
      <c r="G12" s="48"/>
      <c r="H12" s="33"/>
      <c r="I12" s="31"/>
      <c r="J12" s="31"/>
    </row>
    <row r="13" spans="1:16" ht="22.5" customHeight="1" x14ac:dyDescent="0.2">
      <c r="B13" s="30"/>
      <c r="C13" s="30"/>
      <c r="D13" s="32"/>
      <c r="E13" s="47"/>
      <c r="F13" s="47"/>
      <c r="G13" s="47"/>
      <c r="H13" s="32"/>
      <c r="I13" s="30"/>
      <c r="J13" s="30"/>
    </row>
    <row r="14" spans="1:16" ht="22.5" customHeight="1" x14ac:dyDescent="0.2">
      <c r="B14" s="31"/>
      <c r="C14" s="31"/>
      <c r="D14" s="33"/>
      <c r="E14" s="48"/>
      <c r="F14" s="48"/>
      <c r="G14" s="48"/>
      <c r="H14" s="33"/>
      <c r="I14" s="31"/>
      <c r="J14" s="31"/>
    </row>
    <row r="15" spans="1:16" ht="22.5" customHeight="1" x14ac:dyDescent="0.2">
      <c r="B15" s="30"/>
      <c r="C15" s="30"/>
      <c r="D15" s="32"/>
      <c r="E15" s="47"/>
      <c r="F15" s="47"/>
      <c r="G15" s="47"/>
      <c r="H15" s="32"/>
      <c r="I15" s="30"/>
      <c r="J15" s="30"/>
    </row>
    <row r="16" spans="1:16" ht="22.5" customHeight="1" x14ac:dyDescent="0.2">
      <c r="B16" s="31"/>
      <c r="C16" s="31"/>
      <c r="D16" s="33"/>
      <c r="E16" s="48"/>
      <c r="F16" s="48"/>
      <c r="G16" s="48"/>
      <c r="H16" s="33"/>
      <c r="I16" s="31"/>
      <c r="J16" s="31"/>
    </row>
    <row r="17" spans="2:10" ht="22.5" customHeight="1" x14ac:dyDescent="0.2">
      <c r="B17" s="30"/>
      <c r="C17" s="30"/>
      <c r="D17" s="32"/>
      <c r="E17" s="47"/>
      <c r="F17" s="47"/>
      <c r="G17" s="47"/>
      <c r="H17" s="32"/>
      <c r="I17" s="30"/>
      <c r="J17" s="30"/>
    </row>
    <row r="18" spans="2:10" ht="22.5" customHeight="1" x14ac:dyDescent="0.2">
      <c r="B18" s="31"/>
      <c r="C18" s="31"/>
      <c r="D18" s="33"/>
      <c r="E18" s="48"/>
      <c r="F18" s="48"/>
      <c r="G18" s="48"/>
      <c r="H18" s="33"/>
      <c r="I18" s="31"/>
      <c r="J18" s="31"/>
    </row>
    <row r="19" spans="2:10" ht="22.5" customHeight="1" x14ac:dyDescent="0.2">
      <c r="B19" s="30"/>
      <c r="C19" s="30"/>
      <c r="D19" s="32"/>
      <c r="E19" s="47"/>
      <c r="F19" s="47"/>
      <c r="G19" s="47"/>
      <c r="H19" s="32"/>
      <c r="I19" s="30"/>
      <c r="J19" s="30"/>
    </row>
    <row r="20" spans="2:10" ht="22.5" customHeight="1" x14ac:dyDescent="0.2">
      <c r="B20" s="31"/>
      <c r="C20" s="31"/>
      <c r="D20" s="33"/>
      <c r="E20" s="48"/>
      <c r="F20" s="48"/>
      <c r="G20" s="48"/>
      <c r="H20" s="33"/>
      <c r="I20" s="31"/>
      <c r="J20" s="31"/>
    </row>
    <row r="21" spans="2:10" ht="20.25" customHeight="1" x14ac:dyDescent="0.2">
      <c r="B21" s="300" t="s">
        <v>308</v>
      </c>
    </row>
    <row r="22" spans="2:10" ht="87" customHeight="1" x14ac:dyDescent="0.2">
      <c r="B22" s="921" t="s">
        <v>309</v>
      </c>
      <c r="C22" s="921"/>
      <c r="D22" s="921"/>
      <c r="E22" s="921"/>
      <c r="F22" s="921"/>
      <c r="G22" s="921"/>
      <c r="H22" s="921"/>
      <c r="I22" s="921"/>
      <c r="J22" s="921"/>
    </row>
  </sheetData>
  <sheetProtection sheet="1" objects="1" scenarios="1" formatCells="0" formatColumns="0" formatRows="0" insertColumns="0" insertRows="0" deleteRows="0" sort="0" autoFilter="0"/>
  <protectedRanges>
    <protectedRange sqref="H5:H20 D5:D20" name="範囲1"/>
  </protectedRanges>
  <mergeCells count="11">
    <mergeCell ref="B22:J22"/>
    <mergeCell ref="M1:N1"/>
    <mergeCell ref="B2:J2"/>
    <mergeCell ref="B3:B4"/>
    <mergeCell ref="C3:C4"/>
    <mergeCell ref="D3:G3"/>
    <mergeCell ref="H3:H4"/>
    <mergeCell ref="I3:I4"/>
    <mergeCell ref="J3:J4"/>
    <mergeCell ref="M9:P9"/>
    <mergeCell ref="M10:P10"/>
  </mergeCells>
  <phoneticPr fontId="3"/>
  <dataValidations count="6">
    <dataValidation imeMode="hiragana" allowBlank="1" showInputMessage="1" showErrorMessage="1" sqref="I5:J20"/>
    <dataValidation imeMode="halfAlpha" allowBlank="1" showInputMessage="1" showErrorMessage="1" prompt="数字は２桁半角で入力してください。" sqref="E5:G20"/>
    <dataValidation imeMode="hiragana" allowBlank="1" showInputMessage="1" showErrorMessage="1" promptTitle="全角にて入力" prompt="姓と名の間も半角で１マス空けてください。" sqref="C5:C20"/>
    <dataValidation imeMode="halfKatakana" allowBlank="1" showInputMessage="1" showErrorMessage="1" promptTitle="半角カナにて入力" prompt="姓と名の間も半角で１マス空けてください。" sqref="B5:B20"/>
    <dataValidation type="list" allowBlank="1" showInputMessage="1" showErrorMessage="1" sqref="D5:D20">
      <formula1>"T,S,H"</formula1>
    </dataValidation>
    <dataValidation type="list" allowBlank="1" showInputMessage="1" showErrorMessage="1" sqref="H5:H20">
      <formula1>"M,F"</formula1>
    </dataValidation>
  </dataValidations>
  <hyperlinks>
    <hyperlink ref="M9" location="'（別紙3）役員名簿（申請者3）'!A1" display="'（別紙3）役員名簿（申請者3）'!A1"/>
    <hyperlink ref="M10" location="'（別紙3）役員名簿（申請者3）'!A1" display="'（別紙3）役員名簿（申請者3）'!A1"/>
    <hyperlink ref="M10:P10" location="'（別紙3）役員名簿（申請者４）'!A1" display="（別紙3）役員名簿（申請者４）"/>
  </hyperlink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3333FF"/>
    <pageSetUpPr fitToPage="1"/>
  </sheetPr>
  <dimension ref="A1:O80"/>
  <sheetViews>
    <sheetView view="pageBreakPreview" zoomScaleNormal="85" zoomScaleSheetLayoutView="100" workbookViewId="0"/>
  </sheetViews>
  <sheetFormatPr defaultColWidth="8.7109375" defaultRowHeight="13.2" x14ac:dyDescent="0.25"/>
  <cols>
    <col min="1" max="1" width="12.7109375" style="303" customWidth="1"/>
    <col min="2" max="2" width="10.42578125" style="303" customWidth="1"/>
    <col min="3" max="3" width="3.5703125" style="303" customWidth="1"/>
    <col min="4" max="5" width="10.42578125" style="303" customWidth="1"/>
    <col min="6" max="6" width="3.5703125" style="303" customWidth="1"/>
    <col min="7" max="8" width="10.42578125" style="303" customWidth="1"/>
    <col min="9" max="9" width="6.35546875" style="335" customWidth="1"/>
    <col min="10" max="10" width="10.42578125" style="303" customWidth="1"/>
    <col min="11" max="11" width="10.92578125" style="303" customWidth="1"/>
    <col min="12" max="12" width="11.35546875" style="303" bestFit="1" customWidth="1"/>
    <col min="13" max="16384" width="8.7109375" style="303"/>
  </cols>
  <sheetData>
    <row r="1" spans="1:15" ht="18.75" customHeight="1" x14ac:dyDescent="0.25">
      <c r="A1" s="36" t="s">
        <v>419</v>
      </c>
      <c r="B1" s="243"/>
      <c r="C1" s="243"/>
      <c r="D1" s="243"/>
      <c r="E1" s="243"/>
      <c r="F1" s="243"/>
      <c r="G1" s="243"/>
      <c r="H1" s="243"/>
      <c r="I1" s="301"/>
      <c r="J1" s="243"/>
      <c r="K1" s="220"/>
      <c r="L1" s="243"/>
      <c r="M1" s="302"/>
      <c r="N1" s="302"/>
      <c r="O1" s="302"/>
    </row>
    <row r="2" spans="1:15" ht="22.5" customHeight="1" x14ac:dyDescent="0.25">
      <c r="A2" s="995" t="s">
        <v>191</v>
      </c>
      <c r="B2" s="996"/>
      <c r="C2" s="996"/>
      <c r="D2" s="996"/>
      <c r="E2" s="996"/>
      <c r="F2" s="996"/>
      <c r="G2" s="996"/>
      <c r="H2" s="996"/>
      <c r="I2" s="996"/>
      <c r="J2" s="996"/>
      <c r="K2" s="996"/>
      <c r="L2" s="243"/>
      <c r="M2" s="302"/>
      <c r="N2" s="302"/>
      <c r="O2" s="302"/>
    </row>
    <row r="3" spans="1:15" ht="9.75" customHeight="1" x14ac:dyDescent="0.25">
      <c r="A3" s="535"/>
      <c r="B3" s="304"/>
      <c r="C3" s="304"/>
      <c r="D3" s="304"/>
      <c r="E3" s="304"/>
      <c r="F3" s="304"/>
      <c r="G3" s="304"/>
      <c r="H3" s="304"/>
      <c r="I3" s="304"/>
      <c r="J3" s="304"/>
      <c r="K3" s="304"/>
      <c r="L3" s="243"/>
      <c r="M3" s="302"/>
      <c r="N3" s="302"/>
      <c r="O3" s="302"/>
    </row>
    <row r="4" spans="1:15" ht="18" customHeight="1" x14ac:dyDescent="0.25">
      <c r="A4" s="305" t="s">
        <v>398</v>
      </c>
      <c r="B4" s="997" t="str">
        <f>IF(申請概要書!$G$5&lt;&gt;"",申請概要書!$G$5,"")</f>
        <v/>
      </c>
      <c r="C4" s="998"/>
      <c r="D4" s="997"/>
      <c r="E4" s="997"/>
      <c r="F4" s="998"/>
      <c r="G4" s="997"/>
      <c r="H4" s="999"/>
      <c r="I4" s="304"/>
      <c r="J4" s="304"/>
      <c r="K4" s="304"/>
      <c r="L4" s="243"/>
      <c r="M4" s="302"/>
      <c r="N4" s="302"/>
      <c r="O4" s="302"/>
    </row>
    <row r="5" spans="1:15" ht="18" customHeight="1" thickBot="1" x14ac:dyDescent="0.3">
      <c r="A5" s="470" t="s">
        <v>1579</v>
      </c>
      <c r="B5" s="304"/>
      <c r="C5" s="304"/>
      <c r="D5" s="304"/>
      <c r="E5" s="304"/>
      <c r="F5" s="304"/>
      <c r="G5" s="304"/>
      <c r="H5" s="304"/>
      <c r="I5" s="304"/>
      <c r="J5" s="304"/>
      <c r="K5" s="304"/>
      <c r="L5" s="243"/>
      <c r="M5" s="302"/>
      <c r="N5" s="302"/>
      <c r="O5" s="302"/>
    </row>
    <row r="6" spans="1:15" ht="18" customHeight="1" x14ac:dyDescent="0.25">
      <c r="A6" s="306" t="s">
        <v>197</v>
      </c>
      <c r="B6" s="986" t="s">
        <v>196</v>
      </c>
      <c r="C6" s="987"/>
      <c r="D6" s="987"/>
      <c r="E6" s="988" t="s">
        <v>317</v>
      </c>
      <c r="F6" s="987"/>
      <c r="G6" s="987"/>
      <c r="H6" s="987"/>
      <c r="I6" s="989" t="s">
        <v>164</v>
      </c>
      <c r="J6" s="991" t="s">
        <v>316</v>
      </c>
      <c r="K6" s="993" t="s">
        <v>165</v>
      </c>
      <c r="L6" s="243"/>
      <c r="M6" s="302"/>
      <c r="N6" s="302"/>
      <c r="O6" s="302"/>
    </row>
    <row r="7" spans="1:15" ht="18" customHeight="1" x14ac:dyDescent="0.25">
      <c r="A7" s="307" t="s">
        <v>198</v>
      </c>
      <c r="B7" s="308" t="s">
        <v>5</v>
      </c>
      <c r="C7" s="785" t="s">
        <v>199</v>
      </c>
      <c r="D7" s="787"/>
      <c r="E7" s="544" t="s">
        <v>5</v>
      </c>
      <c r="F7" s="785" t="s">
        <v>199</v>
      </c>
      <c r="G7" s="787"/>
      <c r="H7" s="545" t="s">
        <v>200</v>
      </c>
      <c r="I7" s="990"/>
      <c r="J7" s="992"/>
      <c r="K7" s="994"/>
      <c r="L7" s="243"/>
      <c r="M7" s="302"/>
      <c r="N7" s="302"/>
      <c r="O7" s="302"/>
    </row>
    <row r="8" spans="1:15" ht="15" customHeight="1" x14ac:dyDescent="0.15">
      <c r="A8" s="471" t="s">
        <v>395</v>
      </c>
      <c r="B8" s="78"/>
      <c r="C8" s="934" t="s">
        <v>396</v>
      </c>
      <c r="D8" s="935"/>
      <c r="E8" s="56"/>
      <c r="F8" s="934" t="s">
        <v>396</v>
      </c>
      <c r="G8" s="935"/>
      <c r="H8" s="684"/>
      <c r="I8" s="963" t="s">
        <v>682</v>
      </c>
      <c r="J8" s="929"/>
      <c r="K8" s="60"/>
      <c r="L8" s="243"/>
    </row>
    <row r="9" spans="1:15" ht="15" customHeight="1" x14ac:dyDescent="0.15">
      <c r="A9" s="309"/>
      <c r="B9" s="79"/>
      <c r="C9" s="932" t="s">
        <v>188</v>
      </c>
      <c r="D9" s="933"/>
      <c r="E9" s="58"/>
      <c r="F9" s="932" t="s">
        <v>188</v>
      </c>
      <c r="G9" s="933"/>
      <c r="H9" s="59"/>
      <c r="I9" s="964"/>
      <c r="J9" s="930"/>
      <c r="K9" s="61"/>
      <c r="L9" s="243"/>
    </row>
    <row r="10" spans="1:15" ht="15" customHeight="1" x14ac:dyDescent="0.15">
      <c r="A10" s="309"/>
      <c r="B10" s="600"/>
      <c r="C10" s="936"/>
      <c r="D10" s="937"/>
      <c r="E10" s="601"/>
      <c r="F10" s="936"/>
      <c r="G10" s="937"/>
      <c r="H10" s="602"/>
      <c r="I10" s="964"/>
      <c r="J10" s="930"/>
      <c r="K10" s="62"/>
      <c r="L10" s="243"/>
    </row>
    <row r="11" spans="1:15" ht="15" customHeight="1" x14ac:dyDescent="0.15">
      <c r="A11" s="310" t="s">
        <v>6</v>
      </c>
      <c r="B11" s="311">
        <f>SUM(B8:B10)</f>
        <v>0</v>
      </c>
      <c r="C11" s="938"/>
      <c r="D11" s="939"/>
      <c r="E11" s="312">
        <f>SUM(E8:E10)</f>
        <v>0</v>
      </c>
      <c r="F11" s="938"/>
      <c r="G11" s="939"/>
      <c r="H11" s="313"/>
      <c r="I11" s="964"/>
      <c r="J11" s="314">
        <f>ROUNDDOWN(E11*(2/3),0)</f>
        <v>0</v>
      </c>
      <c r="K11" s="44"/>
      <c r="L11" s="315"/>
    </row>
    <row r="12" spans="1:15" ht="15" customHeight="1" x14ac:dyDescent="0.15">
      <c r="A12" s="471" t="s">
        <v>7</v>
      </c>
      <c r="B12" s="78"/>
      <c r="C12" s="940" t="s">
        <v>1727</v>
      </c>
      <c r="D12" s="658" t="s">
        <v>490</v>
      </c>
      <c r="E12" s="56"/>
      <c r="F12" s="940" t="s">
        <v>1727</v>
      </c>
      <c r="G12" s="658" t="s">
        <v>490</v>
      </c>
      <c r="H12" s="57"/>
      <c r="I12" s="964"/>
      <c r="J12" s="929"/>
      <c r="K12" s="60"/>
      <c r="L12" s="243"/>
    </row>
    <row r="13" spans="1:15" ht="15" customHeight="1" x14ac:dyDescent="0.15">
      <c r="A13" s="309"/>
      <c r="B13" s="79"/>
      <c r="C13" s="941"/>
      <c r="D13" s="659" t="s">
        <v>492</v>
      </c>
      <c r="E13" s="58"/>
      <c r="F13" s="941"/>
      <c r="G13" s="659" t="s">
        <v>492</v>
      </c>
      <c r="H13" s="59"/>
      <c r="I13" s="964"/>
      <c r="J13" s="930"/>
      <c r="K13" s="61"/>
      <c r="L13" s="243"/>
    </row>
    <row r="14" spans="1:15" ht="15" customHeight="1" x14ac:dyDescent="0.15">
      <c r="A14" s="309"/>
      <c r="B14" s="79"/>
      <c r="C14" s="941"/>
      <c r="D14" s="659" t="s">
        <v>494</v>
      </c>
      <c r="E14" s="58"/>
      <c r="F14" s="941"/>
      <c r="G14" s="659" t="s">
        <v>494</v>
      </c>
      <c r="H14" s="59"/>
      <c r="I14" s="964"/>
      <c r="J14" s="930"/>
      <c r="K14" s="61"/>
      <c r="L14" s="243"/>
    </row>
    <row r="15" spans="1:15" ht="15" customHeight="1" x14ac:dyDescent="0.15">
      <c r="A15" s="309"/>
      <c r="B15" s="79"/>
      <c r="C15" s="941"/>
      <c r="D15" s="660" t="s">
        <v>495</v>
      </c>
      <c r="E15" s="58"/>
      <c r="F15" s="941"/>
      <c r="G15" s="660" t="s">
        <v>495</v>
      </c>
      <c r="H15" s="59"/>
      <c r="I15" s="964"/>
      <c r="J15" s="930"/>
      <c r="K15" s="61"/>
      <c r="L15" s="243"/>
    </row>
    <row r="16" spans="1:15" ht="15" customHeight="1" x14ac:dyDescent="0.15">
      <c r="A16" s="316"/>
      <c r="B16" s="79"/>
      <c r="C16" s="942"/>
      <c r="D16" s="660" t="s">
        <v>496</v>
      </c>
      <c r="E16" s="58"/>
      <c r="F16" s="942"/>
      <c r="G16" s="660" t="s">
        <v>496</v>
      </c>
      <c r="H16" s="59"/>
      <c r="I16" s="964"/>
      <c r="J16" s="930"/>
      <c r="K16" s="61"/>
      <c r="L16" s="243"/>
    </row>
    <row r="17" spans="1:12" ht="15" customHeight="1" x14ac:dyDescent="0.15">
      <c r="A17" s="309"/>
      <c r="B17" s="79"/>
      <c r="C17" s="943" t="s">
        <v>403</v>
      </c>
      <c r="D17" s="944"/>
      <c r="E17" s="58"/>
      <c r="F17" s="943" t="s">
        <v>403</v>
      </c>
      <c r="G17" s="944"/>
      <c r="H17" s="59"/>
      <c r="I17" s="964"/>
      <c r="J17" s="930"/>
      <c r="K17" s="61"/>
      <c r="L17" s="243"/>
    </row>
    <row r="18" spans="1:12" ht="15" customHeight="1" x14ac:dyDescent="0.15">
      <c r="A18" s="309"/>
      <c r="B18" s="79"/>
      <c r="C18" s="945" t="s">
        <v>1725</v>
      </c>
      <c r="D18" s="660" t="s">
        <v>497</v>
      </c>
      <c r="E18" s="58"/>
      <c r="F18" s="945" t="s">
        <v>1725</v>
      </c>
      <c r="G18" s="660" t="s">
        <v>497</v>
      </c>
      <c r="H18" s="59"/>
      <c r="I18" s="964"/>
      <c r="J18" s="930"/>
      <c r="K18" s="61"/>
      <c r="L18" s="243"/>
    </row>
    <row r="19" spans="1:12" ht="15" customHeight="1" x14ac:dyDescent="0.15">
      <c r="A19" s="309"/>
      <c r="B19" s="79"/>
      <c r="C19" s="946"/>
      <c r="D19" s="660" t="s">
        <v>400</v>
      </c>
      <c r="E19" s="58"/>
      <c r="F19" s="946"/>
      <c r="G19" s="660" t="s">
        <v>400</v>
      </c>
      <c r="H19" s="59"/>
      <c r="I19" s="964"/>
      <c r="J19" s="930"/>
      <c r="K19" s="61"/>
      <c r="L19" s="243"/>
    </row>
    <row r="20" spans="1:12" ht="15" customHeight="1" x14ac:dyDescent="0.15">
      <c r="A20" s="309"/>
      <c r="B20" s="79"/>
      <c r="C20" s="946"/>
      <c r="D20" s="660" t="s">
        <v>1728</v>
      </c>
      <c r="E20" s="58"/>
      <c r="F20" s="946"/>
      <c r="G20" s="660" t="s">
        <v>1728</v>
      </c>
      <c r="H20" s="59"/>
      <c r="I20" s="964"/>
      <c r="J20" s="930"/>
      <c r="K20" s="61"/>
      <c r="L20" s="243"/>
    </row>
    <row r="21" spans="1:12" ht="15" customHeight="1" x14ac:dyDescent="0.15">
      <c r="A21" s="309"/>
      <c r="B21" s="80"/>
      <c r="C21" s="946"/>
      <c r="D21" s="660" t="s">
        <v>402</v>
      </c>
      <c r="E21" s="63"/>
      <c r="F21" s="946"/>
      <c r="G21" s="660" t="s">
        <v>402</v>
      </c>
      <c r="H21" s="64"/>
      <c r="I21" s="964"/>
      <c r="J21" s="930"/>
      <c r="K21" s="65"/>
      <c r="L21" s="243"/>
    </row>
    <row r="22" spans="1:12" ht="15" customHeight="1" x14ac:dyDescent="0.15">
      <c r="A22" s="309"/>
      <c r="B22" s="80"/>
      <c r="C22" s="945" t="s">
        <v>1726</v>
      </c>
      <c r="D22" s="661" t="s">
        <v>427</v>
      </c>
      <c r="E22" s="63"/>
      <c r="F22" s="945" t="s">
        <v>1726</v>
      </c>
      <c r="G22" s="661" t="s">
        <v>427</v>
      </c>
      <c r="H22" s="64"/>
      <c r="I22" s="964"/>
      <c r="J22" s="930"/>
      <c r="K22" s="65"/>
      <c r="L22" s="243"/>
    </row>
    <row r="23" spans="1:12" ht="15" customHeight="1" x14ac:dyDescent="0.15">
      <c r="A23" s="309"/>
      <c r="B23" s="80"/>
      <c r="C23" s="942"/>
      <c r="D23" s="661" t="s">
        <v>428</v>
      </c>
      <c r="E23" s="63"/>
      <c r="F23" s="942"/>
      <c r="G23" s="661" t="s">
        <v>428</v>
      </c>
      <c r="H23" s="64"/>
      <c r="I23" s="964"/>
      <c r="J23" s="930"/>
      <c r="K23" s="65"/>
      <c r="L23" s="243"/>
    </row>
    <row r="24" spans="1:12" ht="15" customHeight="1" x14ac:dyDescent="0.15">
      <c r="A24" s="309"/>
      <c r="B24" s="80"/>
      <c r="C24" s="970" t="s">
        <v>397</v>
      </c>
      <c r="D24" s="944"/>
      <c r="E24" s="63"/>
      <c r="F24" s="970" t="s">
        <v>397</v>
      </c>
      <c r="G24" s="944"/>
      <c r="H24" s="64"/>
      <c r="I24" s="964"/>
      <c r="J24" s="930"/>
      <c r="K24" s="65"/>
      <c r="L24" s="243"/>
    </row>
    <row r="25" spans="1:12" ht="15" customHeight="1" x14ac:dyDescent="0.15">
      <c r="A25" s="309"/>
      <c r="B25" s="600"/>
      <c r="C25" s="949"/>
      <c r="D25" s="950"/>
      <c r="E25" s="601"/>
      <c r="F25" s="949"/>
      <c r="G25" s="950"/>
      <c r="H25" s="602"/>
      <c r="I25" s="964"/>
      <c r="J25" s="931"/>
      <c r="K25" s="62"/>
      <c r="L25" s="243"/>
    </row>
    <row r="26" spans="1:12" ht="15" customHeight="1" x14ac:dyDescent="0.15">
      <c r="A26" s="310" t="s">
        <v>6</v>
      </c>
      <c r="B26" s="311">
        <f>SUM(B12:B25)</f>
        <v>0</v>
      </c>
      <c r="C26" s="938"/>
      <c r="D26" s="939"/>
      <c r="E26" s="312">
        <f>SUM(E12:E25)</f>
        <v>0</v>
      </c>
      <c r="F26" s="938"/>
      <c r="G26" s="939"/>
      <c r="H26" s="313"/>
      <c r="I26" s="964"/>
      <c r="J26" s="314">
        <f>ROUNDDOWN(E26*(2/3),0)</f>
        <v>0</v>
      </c>
      <c r="K26" s="44"/>
      <c r="L26" s="243"/>
    </row>
    <row r="27" spans="1:12" ht="15" customHeight="1" x14ac:dyDescent="0.15">
      <c r="A27" s="471" t="s">
        <v>8</v>
      </c>
      <c r="B27" s="78"/>
      <c r="C27" s="951" t="s">
        <v>381</v>
      </c>
      <c r="D27" s="952"/>
      <c r="E27" s="56"/>
      <c r="F27" s="951" t="s">
        <v>381</v>
      </c>
      <c r="G27" s="952"/>
      <c r="H27" s="57"/>
      <c r="I27" s="964"/>
      <c r="J27" s="947"/>
      <c r="K27" s="60"/>
      <c r="L27" s="243"/>
    </row>
    <row r="28" spans="1:12" ht="15" customHeight="1" x14ac:dyDescent="0.15">
      <c r="A28" s="317"/>
      <c r="B28" s="79"/>
      <c r="C28" s="932" t="s">
        <v>382</v>
      </c>
      <c r="D28" s="933"/>
      <c r="E28" s="58"/>
      <c r="F28" s="932" t="s">
        <v>382</v>
      </c>
      <c r="G28" s="933"/>
      <c r="H28" s="59"/>
      <c r="I28" s="964"/>
      <c r="J28" s="948"/>
      <c r="K28" s="61"/>
      <c r="L28" s="243"/>
    </row>
    <row r="29" spans="1:12" ht="15" customHeight="1" x14ac:dyDescent="0.15">
      <c r="A29" s="317"/>
      <c r="B29" s="79"/>
      <c r="C29" s="932" t="s">
        <v>426</v>
      </c>
      <c r="D29" s="933"/>
      <c r="E29" s="58"/>
      <c r="F29" s="932" t="s">
        <v>426</v>
      </c>
      <c r="G29" s="933"/>
      <c r="H29" s="59"/>
      <c r="I29" s="964"/>
      <c r="J29" s="948"/>
      <c r="K29" s="61"/>
      <c r="L29" s="243"/>
    </row>
    <row r="30" spans="1:12" ht="15" customHeight="1" x14ac:dyDescent="0.15">
      <c r="A30" s="317"/>
      <c r="B30" s="79"/>
      <c r="C30" s="932" t="s">
        <v>383</v>
      </c>
      <c r="D30" s="933"/>
      <c r="E30" s="58"/>
      <c r="F30" s="932" t="s">
        <v>383</v>
      </c>
      <c r="G30" s="933"/>
      <c r="H30" s="59"/>
      <c r="I30" s="964"/>
      <c r="J30" s="948"/>
      <c r="K30" s="61"/>
      <c r="L30" s="243"/>
    </row>
    <row r="31" spans="1:12" ht="15" customHeight="1" x14ac:dyDescent="0.15">
      <c r="A31" s="317"/>
      <c r="B31" s="79"/>
      <c r="C31" s="932" t="s">
        <v>384</v>
      </c>
      <c r="D31" s="933"/>
      <c r="E31" s="58"/>
      <c r="F31" s="932" t="s">
        <v>384</v>
      </c>
      <c r="G31" s="933"/>
      <c r="H31" s="59"/>
      <c r="I31" s="964"/>
      <c r="J31" s="948"/>
      <c r="K31" s="61"/>
      <c r="L31" s="243"/>
    </row>
    <row r="32" spans="1:12" ht="15" customHeight="1" x14ac:dyDescent="0.15">
      <c r="A32" s="317"/>
      <c r="B32" s="79"/>
      <c r="C32" s="932" t="s">
        <v>188</v>
      </c>
      <c r="D32" s="933"/>
      <c r="E32" s="58"/>
      <c r="F32" s="932" t="s">
        <v>188</v>
      </c>
      <c r="G32" s="933"/>
      <c r="H32" s="59"/>
      <c r="I32" s="964"/>
      <c r="J32" s="948"/>
      <c r="K32" s="61"/>
      <c r="L32" s="243"/>
    </row>
    <row r="33" spans="1:12" ht="15" customHeight="1" x14ac:dyDescent="0.15">
      <c r="A33" s="309"/>
      <c r="B33" s="600"/>
      <c r="C33" s="949"/>
      <c r="D33" s="950"/>
      <c r="E33" s="601"/>
      <c r="F33" s="949"/>
      <c r="G33" s="950"/>
      <c r="H33" s="602"/>
      <c r="I33" s="964"/>
      <c r="J33" s="948"/>
      <c r="K33" s="62"/>
      <c r="L33" s="243"/>
    </row>
    <row r="34" spans="1:12" ht="15" customHeight="1" thickBot="1" x14ac:dyDescent="0.2">
      <c r="A34" s="318" t="s">
        <v>6</v>
      </c>
      <c r="B34" s="319">
        <f>SUM(B27:B33)</f>
        <v>0</v>
      </c>
      <c r="C34" s="953"/>
      <c r="D34" s="954"/>
      <c r="E34" s="320">
        <f>SUM(E27:E33)</f>
        <v>0</v>
      </c>
      <c r="F34" s="953"/>
      <c r="G34" s="954"/>
      <c r="H34" s="321"/>
      <c r="I34" s="965"/>
      <c r="J34" s="314">
        <f>ROUNDDOWN(E34*(2/3),0)</f>
        <v>0</v>
      </c>
      <c r="K34" s="34"/>
      <c r="L34" s="243"/>
    </row>
    <row r="35" spans="1:12" ht="15" customHeight="1" thickTop="1" thickBot="1" x14ac:dyDescent="0.3">
      <c r="A35" s="322" t="s">
        <v>9</v>
      </c>
      <c r="B35" s="323">
        <f>SUM(B34,B26,B11)</f>
        <v>0</v>
      </c>
      <c r="C35" s="966"/>
      <c r="D35" s="967"/>
      <c r="E35" s="325">
        <f>SUM(E11,E26,E34)</f>
        <v>0</v>
      </c>
      <c r="F35" s="966"/>
      <c r="G35" s="967"/>
      <c r="H35" s="324"/>
      <c r="I35" s="324"/>
      <c r="J35" s="325">
        <f>SUM(J11,J26,J34)</f>
        <v>0</v>
      </c>
      <c r="K35" s="35"/>
      <c r="L35" s="243"/>
    </row>
    <row r="36" spans="1:12" ht="15" customHeight="1" thickTop="1" thickBot="1" x14ac:dyDescent="0.3">
      <c r="A36" s="317" t="s">
        <v>10</v>
      </c>
      <c r="B36" s="336"/>
      <c r="C36" s="968"/>
      <c r="D36" s="969"/>
      <c r="E36" s="326"/>
      <c r="F36" s="968"/>
      <c r="G36" s="969"/>
      <c r="H36" s="327"/>
      <c r="I36" s="327"/>
      <c r="J36" s="328"/>
      <c r="K36" s="472"/>
      <c r="L36" s="243"/>
    </row>
    <row r="37" spans="1:12" ht="15" customHeight="1" thickBot="1" x14ac:dyDescent="0.3">
      <c r="A37" s="329" t="s">
        <v>11</v>
      </c>
      <c r="B37" s="330">
        <f>SUM(B35:B36)</f>
        <v>0</v>
      </c>
      <c r="C37" s="938"/>
      <c r="D37" s="939"/>
      <c r="E37" s="332">
        <f>E35</f>
        <v>0</v>
      </c>
      <c r="F37" s="938"/>
      <c r="G37" s="939"/>
      <c r="H37" s="331"/>
      <c r="I37" s="331"/>
      <c r="J37" s="333">
        <f>J35</f>
        <v>0</v>
      </c>
      <c r="K37" s="635"/>
      <c r="L37" s="243"/>
    </row>
    <row r="38" spans="1:12" ht="19.5" customHeight="1" x14ac:dyDescent="0.25">
      <c r="A38" s="334"/>
    </row>
    <row r="39" spans="1:12" ht="19.5" customHeight="1" thickBot="1" x14ac:dyDescent="0.3">
      <c r="A39" s="470" t="s">
        <v>1580</v>
      </c>
      <c r="B39" s="304"/>
      <c r="C39" s="304"/>
      <c r="D39" s="304"/>
      <c r="E39" s="304"/>
      <c r="F39" s="304"/>
      <c r="G39" s="304"/>
      <c r="H39" s="304"/>
      <c r="I39" s="304"/>
      <c r="J39" s="304"/>
      <c r="K39" s="304"/>
    </row>
    <row r="40" spans="1:12" ht="19.5" customHeight="1" x14ac:dyDescent="0.25">
      <c r="A40" s="306" t="s">
        <v>197</v>
      </c>
      <c r="B40" s="986" t="s">
        <v>196</v>
      </c>
      <c r="C40" s="987"/>
      <c r="D40" s="987"/>
      <c r="E40" s="988" t="s">
        <v>317</v>
      </c>
      <c r="F40" s="987"/>
      <c r="G40" s="987"/>
      <c r="H40" s="987"/>
      <c r="I40" s="989" t="s">
        <v>164</v>
      </c>
      <c r="J40" s="991" t="s">
        <v>316</v>
      </c>
      <c r="K40" s="993" t="s">
        <v>165</v>
      </c>
    </row>
    <row r="41" spans="1:12" ht="19.5" customHeight="1" x14ac:dyDescent="0.25">
      <c r="A41" s="307" t="s">
        <v>198</v>
      </c>
      <c r="B41" s="308" t="s">
        <v>5</v>
      </c>
      <c r="C41" s="785" t="s">
        <v>199</v>
      </c>
      <c r="D41" s="787"/>
      <c r="E41" s="544" t="s">
        <v>5</v>
      </c>
      <c r="F41" s="785" t="s">
        <v>199</v>
      </c>
      <c r="G41" s="787"/>
      <c r="H41" s="545" t="s">
        <v>200</v>
      </c>
      <c r="I41" s="990"/>
      <c r="J41" s="992"/>
      <c r="K41" s="994"/>
    </row>
    <row r="42" spans="1:12" ht="15" customHeight="1" x14ac:dyDescent="0.15">
      <c r="A42" s="471" t="s">
        <v>395</v>
      </c>
      <c r="B42" s="78"/>
      <c r="C42" s="934" t="s">
        <v>396</v>
      </c>
      <c r="D42" s="935"/>
      <c r="E42" s="56"/>
      <c r="F42" s="934" t="s">
        <v>396</v>
      </c>
      <c r="G42" s="935"/>
      <c r="H42" s="684"/>
      <c r="I42" s="963" t="s">
        <v>682</v>
      </c>
      <c r="J42" s="929"/>
      <c r="K42" s="60"/>
    </row>
    <row r="43" spans="1:12" ht="15" customHeight="1" x14ac:dyDescent="0.15">
      <c r="A43" s="309"/>
      <c r="B43" s="79"/>
      <c r="C43" s="932" t="s">
        <v>188</v>
      </c>
      <c r="D43" s="933"/>
      <c r="E43" s="58"/>
      <c r="F43" s="932" t="s">
        <v>188</v>
      </c>
      <c r="G43" s="933"/>
      <c r="H43" s="685"/>
      <c r="I43" s="964"/>
      <c r="J43" s="930"/>
      <c r="K43" s="61"/>
    </row>
    <row r="44" spans="1:12" ht="15" customHeight="1" x14ac:dyDescent="0.15">
      <c r="A44" s="309"/>
      <c r="B44" s="600"/>
      <c r="C44" s="936"/>
      <c r="D44" s="937"/>
      <c r="E44" s="601"/>
      <c r="F44" s="936"/>
      <c r="G44" s="937"/>
      <c r="H44" s="686"/>
      <c r="I44" s="964"/>
      <c r="J44" s="930"/>
      <c r="K44" s="62"/>
    </row>
    <row r="45" spans="1:12" ht="15" customHeight="1" x14ac:dyDescent="0.15">
      <c r="A45" s="310" t="s">
        <v>6</v>
      </c>
      <c r="B45" s="311">
        <f>SUM(B42:B44)</f>
        <v>0</v>
      </c>
      <c r="C45" s="938"/>
      <c r="D45" s="939"/>
      <c r="E45" s="312">
        <f>SUM(E42:E44)</f>
        <v>0</v>
      </c>
      <c r="F45" s="938"/>
      <c r="G45" s="939"/>
      <c r="H45" s="313"/>
      <c r="I45" s="964"/>
      <c r="J45" s="314">
        <f>ROUNDDOWN(E45*(2/3),0)</f>
        <v>0</v>
      </c>
      <c r="K45" s="44"/>
    </row>
    <row r="46" spans="1:12" ht="15" customHeight="1" x14ac:dyDescent="0.15">
      <c r="A46" s="471" t="s">
        <v>7</v>
      </c>
      <c r="B46" s="78"/>
      <c r="C46" s="940" t="s">
        <v>1727</v>
      </c>
      <c r="D46" s="658" t="s">
        <v>490</v>
      </c>
      <c r="E46" s="56"/>
      <c r="F46" s="940" t="s">
        <v>1727</v>
      </c>
      <c r="G46" s="658" t="s">
        <v>490</v>
      </c>
      <c r="H46" s="684"/>
      <c r="I46" s="964"/>
      <c r="J46" s="929"/>
      <c r="K46" s="60"/>
    </row>
    <row r="47" spans="1:12" ht="15" customHeight="1" x14ac:dyDescent="0.15">
      <c r="A47" s="309"/>
      <c r="B47" s="79"/>
      <c r="C47" s="941"/>
      <c r="D47" s="659" t="s">
        <v>492</v>
      </c>
      <c r="E47" s="58"/>
      <c r="F47" s="941"/>
      <c r="G47" s="659" t="s">
        <v>492</v>
      </c>
      <c r="H47" s="685"/>
      <c r="I47" s="964"/>
      <c r="J47" s="930"/>
      <c r="K47" s="61"/>
    </row>
    <row r="48" spans="1:12" ht="15" customHeight="1" x14ac:dyDescent="0.15">
      <c r="A48" s="309"/>
      <c r="B48" s="79"/>
      <c r="C48" s="941"/>
      <c r="D48" s="659" t="s">
        <v>494</v>
      </c>
      <c r="E48" s="58"/>
      <c r="F48" s="941"/>
      <c r="G48" s="659" t="s">
        <v>494</v>
      </c>
      <c r="H48" s="685"/>
      <c r="I48" s="964"/>
      <c r="J48" s="930"/>
      <c r="K48" s="61"/>
    </row>
    <row r="49" spans="1:11" ht="15" customHeight="1" x14ac:dyDescent="0.15">
      <c r="A49" s="309"/>
      <c r="B49" s="79"/>
      <c r="C49" s="941"/>
      <c r="D49" s="660" t="s">
        <v>495</v>
      </c>
      <c r="E49" s="58"/>
      <c r="F49" s="941"/>
      <c r="G49" s="660" t="s">
        <v>495</v>
      </c>
      <c r="H49" s="685"/>
      <c r="I49" s="964"/>
      <c r="J49" s="930"/>
      <c r="K49" s="61"/>
    </row>
    <row r="50" spans="1:11" ht="15" customHeight="1" x14ac:dyDescent="0.15">
      <c r="A50" s="316"/>
      <c r="B50" s="79"/>
      <c r="C50" s="942"/>
      <c r="D50" s="660" t="s">
        <v>496</v>
      </c>
      <c r="E50" s="58"/>
      <c r="F50" s="942"/>
      <c r="G50" s="660" t="s">
        <v>496</v>
      </c>
      <c r="H50" s="685"/>
      <c r="I50" s="964"/>
      <c r="J50" s="930"/>
      <c r="K50" s="61"/>
    </row>
    <row r="51" spans="1:11" ht="15" customHeight="1" x14ac:dyDescent="0.15">
      <c r="A51" s="309"/>
      <c r="B51" s="79"/>
      <c r="C51" s="943" t="s">
        <v>403</v>
      </c>
      <c r="D51" s="944"/>
      <c r="E51" s="58"/>
      <c r="F51" s="943" t="s">
        <v>403</v>
      </c>
      <c r="G51" s="944"/>
      <c r="H51" s="685"/>
      <c r="I51" s="964"/>
      <c r="J51" s="930"/>
      <c r="K51" s="61"/>
    </row>
    <row r="52" spans="1:11" ht="15" customHeight="1" x14ac:dyDescent="0.15">
      <c r="A52" s="309"/>
      <c r="B52" s="79"/>
      <c r="C52" s="945" t="s">
        <v>1725</v>
      </c>
      <c r="D52" s="660" t="s">
        <v>497</v>
      </c>
      <c r="E52" s="58"/>
      <c r="F52" s="945" t="s">
        <v>1725</v>
      </c>
      <c r="G52" s="660" t="s">
        <v>497</v>
      </c>
      <c r="H52" s="685"/>
      <c r="I52" s="964"/>
      <c r="J52" s="930"/>
      <c r="K52" s="61"/>
    </row>
    <row r="53" spans="1:11" ht="15" customHeight="1" x14ac:dyDescent="0.15">
      <c r="A53" s="309"/>
      <c r="B53" s="79"/>
      <c r="C53" s="946"/>
      <c r="D53" s="660" t="s">
        <v>400</v>
      </c>
      <c r="E53" s="58"/>
      <c r="F53" s="946"/>
      <c r="G53" s="660" t="s">
        <v>400</v>
      </c>
      <c r="H53" s="685"/>
      <c r="I53" s="964"/>
      <c r="J53" s="930"/>
      <c r="K53" s="61"/>
    </row>
    <row r="54" spans="1:11" ht="15" customHeight="1" x14ac:dyDescent="0.15">
      <c r="A54" s="309"/>
      <c r="B54" s="79"/>
      <c r="C54" s="946"/>
      <c r="D54" s="660" t="s">
        <v>1728</v>
      </c>
      <c r="E54" s="58"/>
      <c r="F54" s="946"/>
      <c r="G54" s="660" t="s">
        <v>1728</v>
      </c>
      <c r="H54" s="685"/>
      <c r="I54" s="964"/>
      <c r="J54" s="930"/>
      <c r="K54" s="61"/>
    </row>
    <row r="55" spans="1:11" ht="15" customHeight="1" x14ac:dyDescent="0.15">
      <c r="A55" s="309"/>
      <c r="B55" s="80"/>
      <c r="C55" s="946"/>
      <c r="D55" s="660" t="s">
        <v>402</v>
      </c>
      <c r="E55" s="63"/>
      <c r="F55" s="946"/>
      <c r="G55" s="660" t="s">
        <v>402</v>
      </c>
      <c r="H55" s="687"/>
      <c r="I55" s="964"/>
      <c r="J55" s="930"/>
      <c r="K55" s="65"/>
    </row>
    <row r="56" spans="1:11" ht="15" customHeight="1" x14ac:dyDescent="0.15">
      <c r="A56" s="309"/>
      <c r="B56" s="80"/>
      <c r="C56" s="945" t="s">
        <v>1726</v>
      </c>
      <c r="D56" s="661" t="s">
        <v>427</v>
      </c>
      <c r="E56" s="63"/>
      <c r="F56" s="945" t="s">
        <v>1726</v>
      </c>
      <c r="G56" s="661" t="s">
        <v>427</v>
      </c>
      <c r="H56" s="687"/>
      <c r="I56" s="964"/>
      <c r="J56" s="930"/>
      <c r="K56" s="65"/>
    </row>
    <row r="57" spans="1:11" ht="15" customHeight="1" x14ac:dyDescent="0.15">
      <c r="A57" s="309"/>
      <c r="B57" s="80"/>
      <c r="C57" s="942"/>
      <c r="D57" s="661" t="s">
        <v>428</v>
      </c>
      <c r="E57" s="63"/>
      <c r="F57" s="942"/>
      <c r="G57" s="661" t="s">
        <v>428</v>
      </c>
      <c r="H57" s="687"/>
      <c r="I57" s="964"/>
      <c r="J57" s="930"/>
      <c r="K57" s="65"/>
    </row>
    <row r="58" spans="1:11" ht="15" customHeight="1" x14ac:dyDescent="0.15">
      <c r="A58" s="309"/>
      <c r="B58" s="80"/>
      <c r="C58" s="970" t="s">
        <v>397</v>
      </c>
      <c r="D58" s="944"/>
      <c r="E58" s="63"/>
      <c r="F58" s="970" t="s">
        <v>397</v>
      </c>
      <c r="G58" s="944"/>
      <c r="H58" s="687"/>
      <c r="I58" s="964"/>
      <c r="J58" s="930"/>
      <c r="K58" s="65"/>
    </row>
    <row r="59" spans="1:11" ht="15" customHeight="1" x14ac:dyDescent="0.15">
      <c r="A59" s="309"/>
      <c r="B59" s="600"/>
      <c r="C59" s="949"/>
      <c r="D59" s="950"/>
      <c r="E59" s="601"/>
      <c r="F59" s="949"/>
      <c r="G59" s="950"/>
      <c r="H59" s="686"/>
      <c r="I59" s="964"/>
      <c r="J59" s="931"/>
      <c r="K59" s="62"/>
    </row>
    <row r="60" spans="1:11" ht="15" customHeight="1" x14ac:dyDescent="0.15">
      <c r="A60" s="310" t="s">
        <v>6</v>
      </c>
      <c r="B60" s="311">
        <f>SUM(B46:B59)</f>
        <v>0</v>
      </c>
      <c r="C60" s="938"/>
      <c r="D60" s="939"/>
      <c r="E60" s="312">
        <f>SUM(E46:E59)</f>
        <v>0</v>
      </c>
      <c r="F60" s="938"/>
      <c r="G60" s="939"/>
      <c r="H60" s="313"/>
      <c r="I60" s="964"/>
      <c r="J60" s="314">
        <f>ROUNDDOWN(E60*(2/3),0)</f>
        <v>0</v>
      </c>
      <c r="K60" s="44"/>
    </row>
    <row r="61" spans="1:11" ht="15" customHeight="1" x14ac:dyDescent="0.15">
      <c r="A61" s="471" t="s">
        <v>8</v>
      </c>
      <c r="B61" s="78"/>
      <c r="C61" s="951" t="s">
        <v>381</v>
      </c>
      <c r="D61" s="952"/>
      <c r="E61" s="56"/>
      <c r="F61" s="951" t="s">
        <v>381</v>
      </c>
      <c r="G61" s="952"/>
      <c r="H61" s="684"/>
      <c r="I61" s="964"/>
      <c r="J61" s="947"/>
      <c r="K61" s="60"/>
    </row>
    <row r="62" spans="1:11" ht="15" customHeight="1" x14ac:dyDescent="0.15">
      <c r="A62" s="317"/>
      <c r="B62" s="79"/>
      <c r="C62" s="932" t="s">
        <v>382</v>
      </c>
      <c r="D62" s="933"/>
      <c r="E62" s="58"/>
      <c r="F62" s="932" t="s">
        <v>382</v>
      </c>
      <c r="G62" s="933"/>
      <c r="H62" s="685"/>
      <c r="I62" s="964"/>
      <c r="J62" s="948"/>
      <c r="K62" s="61"/>
    </row>
    <row r="63" spans="1:11" ht="15" customHeight="1" x14ac:dyDescent="0.15">
      <c r="A63" s="317"/>
      <c r="B63" s="79"/>
      <c r="C63" s="932" t="s">
        <v>426</v>
      </c>
      <c r="D63" s="933"/>
      <c r="E63" s="58"/>
      <c r="F63" s="932" t="s">
        <v>426</v>
      </c>
      <c r="G63" s="933"/>
      <c r="H63" s="685"/>
      <c r="I63" s="964"/>
      <c r="J63" s="948"/>
      <c r="K63" s="61"/>
    </row>
    <row r="64" spans="1:11" ht="15" customHeight="1" x14ac:dyDescent="0.15">
      <c r="A64" s="317"/>
      <c r="B64" s="79"/>
      <c r="C64" s="932" t="s">
        <v>383</v>
      </c>
      <c r="D64" s="933"/>
      <c r="E64" s="58"/>
      <c r="F64" s="932" t="s">
        <v>383</v>
      </c>
      <c r="G64" s="933"/>
      <c r="H64" s="685"/>
      <c r="I64" s="964"/>
      <c r="J64" s="948"/>
      <c r="K64" s="61"/>
    </row>
    <row r="65" spans="1:11" ht="15" customHeight="1" x14ac:dyDescent="0.15">
      <c r="A65" s="317"/>
      <c r="B65" s="79"/>
      <c r="C65" s="932" t="s">
        <v>384</v>
      </c>
      <c r="D65" s="933"/>
      <c r="E65" s="58"/>
      <c r="F65" s="932" t="s">
        <v>384</v>
      </c>
      <c r="G65" s="933"/>
      <c r="H65" s="685"/>
      <c r="I65" s="964"/>
      <c r="J65" s="948"/>
      <c r="K65" s="61"/>
    </row>
    <row r="66" spans="1:11" ht="15" customHeight="1" x14ac:dyDescent="0.15">
      <c r="A66" s="317"/>
      <c r="B66" s="79"/>
      <c r="C66" s="932" t="s">
        <v>188</v>
      </c>
      <c r="D66" s="933"/>
      <c r="E66" s="58"/>
      <c r="F66" s="932" t="s">
        <v>188</v>
      </c>
      <c r="G66" s="933"/>
      <c r="H66" s="685"/>
      <c r="I66" s="964"/>
      <c r="J66" s="948"/>
      <c r="K66" s="61"/>
    </row>
    <row r="67" spans="1:11" ht="15" customHeight="1" x14ac:dyDescent="0.15">
      <c r="A67" s="309"/>
      <c r="B67" s="600"/>
      <c r="C67" s="949"/>
      <c r="D67" s="950"/>
      <c r="E67" s="601"/>
      <c r="F67" s="949"/>
      <c r="G67" s="950"/>
      <c r="H67" s="686"/>
      <c r="I67" s="964"/>
      <c r="J67" s="948"/>
      <c r="K67" s="62"/>
    </row>
    <row r="68" spans="1:11" ht="15" customHeight="1" thickBot="1" x14ac:dyDescent="0.2">
      <c r="A68" s="318" t="s">
        <v>6</v>
      </c>
      <c r="B68" s="319">
        <f>SUM(B61:B67)</f>
        <v>0</v>
      </c>
      <c r="C68" s="953"/>
      <c r="D68" s="954"/>
      <c r="E68" s="320">
        <f>SUM(E61:E67)</f>
        <v>0</v>
      </c>
      <c r="F68" s="953"/>
      <c r="G68" s="954"/>
      <c r="H68" s="321"/>
      <c r="I68" s="965"/>
      <c r="J68" s="314">
        <f>ROUNDDOWN(E68*(2/3),0)</f>
        <v>0</v>
      </c>
      <c r="K68" s="34"/>
    </row>
    <row r="69" spans="1:11" ht="15" customHeight="1" thickTop="1" thickBot="1" x14ac:dyDescent="0.3">
      <c r="A69" s="322" t="s">
        <v>9</v>
      </c>
      <c r="B69" s="323">
        <f>SUM(B68,B60,B45)</f>
        <v>0</v>
      </c>
      <c r="C69" s="966"/>
      <c r="D69" s="967"/>
      <c r="E69" s="325">
        <f>SUM(E45,E60,E68)</f>
        <v>0</v>
      </c>
      <c r="F69" s="966"/>
      <c r="G69" s="967"/>
      <c r="H69" s="324"/>
      <c r="I69" s="324"/>
      <c r="J69" s="325">
        <f>SUM(J45,J60,J68)</f>
        <v>0</v>
      </c>
      <c r="K69" s="35"/>
    </row>
    <row r="70" spans="1:11" ht="15" customHeight="1" thickTop="1" thickBot="1" x14ac:dyDescent="0.3">
      <c r="A70" s="317" t="s">
        <v>10</v>
      </c>
      <c r="B70" s="336"/>
      <c r="C70" s="968"/>
      <c r="D70" s="969"/>
      <c r="E70" s="326"/>
      <c r="F70" s="968"/>
      <c r="G70" s="969"/>
      <c r="H70" s="327"/>
      <c r="I70" s="327"/>
      <c r="J70" s="328"/>
      <c r="K70" s="472"/>
    </row>
    <row r="71" spans="1:11" ht="15" customHeight="1" thickBot="1" x14ac:dyDescent="0.3">
      <c r="A71" s="329" t="s">
        <v>11</v>
      </c>
      <c r="B71" s="330">
        <f>SUM(B69:B70)</f>
        <v>0</v>
      </c>
      <c r="C71" s="938"/>
      <c r="D71" s="939"/>
      <c r="E71" s="332">
        <f>E69</f>
        <v>0</v>
      </c>
      <c r="F71" s="938"/>
      <c r="G71" s="939"/>
      <c r="H71" s="331"/>
      <c r="I71" s="331"/>
      <c r="J71" s="333">
        <f>J69</f>
        <v>0</v>
      </c>
      <c r="K71" s="39"/>
    </row>
    <row r="72" spans="1:11" ht="19.5" customHeight="1" x14ac:dyDescent="0.25">
      <c r="A72" s="334"/>
    </row>
    <row r="73" spans="1:11" ht="19.5" customHeight="1" thickBot="1" x14ac:dyDescent="0.3">
      <c r="A73" s="51" t="s">
        <v>1581</v>
      </c>
      <c r="B73" s="593"/>
      <c r="C73" s="593"/>
      <c r="D73" s="593"/>
      <c r="E73" s="593"/>
      <c r="F73" s="593"/>
      <c r="G73" s="593"/>
      <c r="H73" s="593"/>
      <c r="I73" s="594"/>
    </row>
    <row r="74" spans="1:11" ht="19.5" customHeight="1" thickBot="1" x14ac:dyDescent="0.3">
      <c r="A74" s="595" t="s">
        <v>1582</v>
      </c>
      <c r="B74" s="982" t="s">
        <v>196</v>
      </c>
      <c r="C74" s="983"/>
      <c r="D74" s="984"/>
      <c r="E74" s="982" t="s">
        <v>1583</v>
      </c>
      <c r="F74" s="983"/>
      <c r="G74" s="984"/>
      <c r="H74" s="982" t="s">
        <v>1584</v>
      </c>
      <c r="I74" s="985"/>
    </row>
    <row r="75" spans="1:11" ht="19.5" customHeight="1" x14ac:dyDescent="0.25">
      <c r="A75" s="596" t="s">
        <v>395</v>
      </c>
      <c r="B75" s="955">
        <f>SUM(B11,B45)</f>
        <v>0</v>
      </c>
      <c r="C75" s="956"/>
      <c r="D75" s="957"/>
      <c r="E75" s="955">
        <f>SUM(E11,E45)</f>
        <v>0</v>
      </c>
      <c r="F75" s="956"/>
      <c r="G75" s="957"/>
      <c r="H75" s="955">
        <f>SUM(J11,J45)</f>
        <v>0</v>
      </c>
      <c r="I75" s="958"/>
    </row>
    <row r="76" spans="1:11" ht="19.5" customHeight="1" x14ac:dyDescent="0.25">
      <c r="A76" s="597" t="s">
        <v>7</v>
      </c>
      <c r="B76" s="959">
        <f>SUM(B26,B60)</f>
        <v>0</v>
      </c>
      <c r="C76" s="960"/>
      <c r="D76" s="961"/>
      <c r="E76" s="959">
        <f>SUM(E26,E60)</f>
        <v>0</v>
      </c>
      <c r="F76" s="960"/>
      <c r="G76" s="961"/>
      <c r="H76" s="959">
        <f>SUM(J26,J60)</f>
        <v>0</v>
      </c>
      <c r="I76" s="962"/>
    </row>
    <row r="77" spans="1:11" ht="19.5" customHeight="1" x14ac:dyDescent="0.25">
      <c r="A77" s="597" t="s">
        <v>8</v>
      </c>
      <c r="B77" s="959">
        <f>SUM(B34,B68)</f>
        <v>0</v>
      </c>
      <c r="C77" s="960"/>
      <c r="D77" s="961"/>
      <c r="E77" s="959">
        <f>SUM(E34,E68)</f>
        <v>0</v>
      </c>
      <c r="F77" s="960"/>
      <c r="G77" s="961"/>
      <c r="H77" s="959">
        <f>SUM(J34,J68)</f>
        <v>0</v>
      </c>
      <c r="I77" s="962"/>
    </row>
    <row r="78" spans="1:11" ht="19.5" customHeight="1" thickBot="1" x14ac:dyDescent="0.3">
      <c r="A78" s="598" t="s">
        <v>10</v>
      </c>
      <c r="B78" s="975">
        <f>SUM(B36,B70)</f>
        <v>0</v>
      </c>
      <c r="C78" s="976"/>
      <c r="D78" s="977"/>
      <c r="E78" s="978"/>
      <c r="F78" s="979"/>
      <c r="G78" s="980"/>
      <c r="H78" s="978"/>
      <c r="I78" s="981"/>
    </row>
    <row r="79" spans="1:11" ht="19.5" customHeight="1" thickBot="1" x14ac:dyDescent="0.3">
      <c r="A79" s="599" t="s">
        <v>11</v>
      </c>
      <c r="B79" s="971">
        <f>SUM(B75:B78)</f>
        <v>0</v>
      </c>
      <c r="C79" s="972"/>
      <c r="D79" s="973"/>
      <c r="E79" s="971">
        <f>SUM(E75:E78)</f>
        <v>0</v>
      </c>
      <c r="F79" s="972"/>
      <c r="G79" s="973"/>
      <c r="H79" s="971">
        <f>SUM(H75:H78)</f>
        <v>0</v>
      </c>
      <c r="I79" s="974"/>
    </row>
    <row r="80" spans="1:11" ht="19.5" customHeight="1" x14ac:dyDescent="0.25">
      <c r="A80" s="334"/>
    </row>
  </sheetData>
  <sheetProtection sheet="1" objects="1" scenarios="1"/>
  <mergeCells count="130">
    <mergeCell ref="F35:G35"/>
    <mergeCell ref="F36:G36"/>
    <mergeCell ref="F37:G37"/>
    <mergeCell ref="C31:D31"/>
    <mergeCell ref="C32:D32"/>
    <mergeCell ref="C33:D33"/>
    <mergeCell ref="C34:D34"/>
    <mergeCell ref="C35:D35"/>
    <mergeCell ref="C36:D36"/>
    <mergeCell ref="C37:D37"/>
    <mergeCell ref="F7:G7"/>
    <mergeCell ref="F8:G8"/>
    <mergeCell ref="F9:G9"/>
    <mergeCell ref="F10:G10"/>
    <mergeCell ref="F11:G11"/>
    <mergeCell ref="F12:F16"/>
    <mergeCell ref="F17:G17"/>
    <mergeCell ref="F18:F21"/>
    <mergeCell ref="F22:F23"/>
    <mergeCell ref="C18:C21"/>
    <mergeCell ref="C22:C23"/>
    <mergeCell ref="C24:D24"/>
    <mergeCell ref="C25:D25"/>
    <mergeCell ref="C26:D26"/>
    <mergeCell ref="C27:D27"/>
    <mergeCell ref="C28:D28"/>
    <mergeCell ref="C29:D29"/>
    <mergeCell ref="C30:D30"/>
    <mergeCell ref="B40:D40"/>
    <mergeCell ref="E40:H40"/>
    <mergeCell ref="I40:I41"/>
    <mergeCell ref="J40:J41"/>
    <mergeCell ref="K40:K41"/>
    <mergeCell ref="C41:D41"/>
    <mergeCell ref="J27:J33"/>
    <mergeCell ref="A2:K2"/>
    <mergeCell ref="B6:D6"/>
    <mergeCell ref="E6:H6"/>
    <mergeCell ref="I6:I7"/>
    <mergeCell ref="J6:J7"/>
    <mergeCell ref="K6:K7"/>
    <mergeCell ref="J8:J10"/>
    <mergeCell ref="I8:I34"/>
    <mergeCell ref="B4:H4"/>
    <mergeCell ref="C7:D7"/>
    <mergeCell ref="C8:D8"/>
    <mergeCell ref="C9:D9"/>
    <mergeCell ref="C10:D10"/>
    <mergeCell ref="C11:D11"/>
    <mergeCell ref="C12:C16"/>
    <mergeCell ref="C17:D17"/>
    <mergeCell ref="F24:G24"/>
    <mergeCell ref="B74:D74"/>
    <mergeCell ref="E74:G74"/>
    <mergeCell ref="H74:I74"/>
    <mergeCell ref="C42:D42"/>
    <mergeCell ref="C43:D43"/>
    <mergeCell ref="C44:D44"/>
    <mergeCell ref="C45:D45"/>
    <mergeCell ref="C46:C50"/>
    <mergeCell ref="C51:D51"/>
    <mergeCell ref="C52:C55"/>
    <mergeCell ref="C56:C57"/>
    <mergeCell ref="C58:D58"/>
    <mergeCell ref="C62:D62"/>
    <mergeCell ref="C63:D63"/>
    <mergeCell ref="F69:G69"/>
    <mergeCell ref="F70:G70"/>
    <mergeCell ref="F71:G71"/>
    <mergeCell ref="F62:G62"/>
    <mergeCell ref="F63:G63"/>
    <mergeCell ref="F64:G64"/>
    <mergeCell ref="F65:G65"/>
    <mergeCell ref="B79:D79"/>
    <mergeCell ref="E79:G79"/>
    <mergeCell ref="H79:I79"/>
    <mergeCell ref="B77:D77"/>
    <mergeCell ref="E77:G77"/>
    <mergeCell ref="H77:I77"/>
    <mergeCell ref="B78:D78"/>
    <mergeCell ref="E78:G78"/>
    <mergeCell ref="H78:I78"/>
    <mergeCell ref="B75:D75"/>
    <mergeCell ref="E75:G75"/>
    <mergeCell ref="H75:I75"/>
    <mergeCell ref="B76:D76"/>
    <mergeCell ref="E76:G76"/>
    <mergeCell ref="H76:I76"/>
    <mergeCell ref="I42:I68"/>
    <mergeCell ref="C69:D69"/>
    <mergeCell ref="C70:D70"/>
    <mergeCell ref="C71:D71"/>
    <mergeCell ref="F58:G58"/>
    <mergeCell ref="F59:G59"/>
    <mergeCell ref="F60:G60"/>
    <mergeCell ref="F61:G61"/>
    <mergeCell ref="C64:D64"/>
    <mergeCell ref="C65:D65"/>
    <mergeCell ref="C66:D66"/>
    <mergeCell ref="C67:D67"/>
    <mergeCell ref="C68:D68"/>
    <mergeCell ref="C59:D59"/>
    <mergeCell ref="C60:D60"/>
    <mergeCell ref="C61:D61"/>
    <mergeCell ref="F67:G67"/>
    <mergeCell ref="F68:G68"/>
    <mergeCell ref="J12:J25"/>
    <mergeCell ref="J46:J59"/>
    <mergeCell ref="F66:G66"/>
    <mergeCell ref="F41:G41"/>
    <mergeCell ref="F42:G42"/>
    <mergeCell ref="F43:G43"/>
    <mergeCell ref="F44:G44"/>
    <mergeCell ref="F45:G45"/>
    <mergeCell ref="F46:F50"/>
    <mergeCell ref="F51:G51"/>
    <mergeCell ref="F52:F55"/>
    <mergeCell ref="F56:F57"/>
    <mergeCell ref="J42:J44"/>
    <mergeCell ref="J61:J67"/>
    <mergeCell ref="F25:G25"/>
    <mergeCell ref="F26:G26"/>
    <mergeCell ref="F27:G27"/>
    <mergeCell ref="F28:G28"/>
    <mergeCell ref="F29:G29"/>
    <mergeCell ref="F30:G30"/>
    <mergeCell ref="F31:G31"/>
    <mergeCell ref="F32:G32"/>
    <mergeCell ref="F33:G33"/>
    <mergeCell ref="F34:G34"/>
  </mergeCells>
  <phoneticPr fontId="3"/>
  <conditionalFormatting sqref="J11">
    <cfRule type="cellIs" dxfId="23" priority="44" stopIfTrue="1" operator="greaterThan">
      <formula>#REF!</formula>
    </cfRule>
  </conditionalFormatting>
  <conditionalFormatting sqref="J26">
    <cfRule type="cellIs" dxfId="22" priority="14" stopIfTrue="1" operator="greaterThan">
      <formula>#REF!</formula>
    </cfRule>
  </conditionalFormatting>
  <conditionalFormatting sqref="J34">
    <cfRule type="cellIs" dxfId="21" priority="13" stopIfTrue="1" operator="greaterThan">
      <formula>#REF!</formula>
    </cfRule>
  </conditionalFormatting>
  <conditionalFormatting sqref="J45">
    <cfRule type="cellIs" dxfId="20" priority="3" stopIfTrue="1" operator="greaterThan">
      <formula>#REF!</formula>
    </cfRule>
  </conditionalFormatting>
  <conditionalFormatting sqref="J60">
    <cfRule type="cellIs" dxfId="19" priority="2" stopIfTrue="1" operator="greaterThan">
      <formula>#REF!</formula>
    </cfRule>
  </conditionalFormatting>
  <conditionalFormatting sqref="J68">
    <cfRule type="cellIs" dxfId="18" priority="1" stopIfTrue="1" operator="greaterThan">
      <formula>#REF!</formula>
    </cfRule>
  </conditionalFormatting>
  <dataValidations count="4">
    <dataValidation type="textLength" operator="equal" allowBlank="1" showInputMessage="1" showErrorMessage="1" errorTitle="消費税計上不可" error="補助金の消費税計上は出来ません。" sqref="J36:K36 J70:K70">
      <formula1>0</formula1>
    </dataValidation>
    <dataValidation type="textLength" operator="equal" allowBlank="1" showInputMessage="1" showErrorMessage="1" errorTitle="消費税計上不可" error="補助対象経費の消費税計上は出来ません。" sqref="H36:I36 E36 E70 H70:I70">
      <formula1>0</formula1>
    </dataValidation>
    <dataValidation allowBlank="1" showInputMessage="1" showErrorMessage="1" prompt="自動計算としていますが、不都合がある場合は適宜修正をしてください。" sqref="J11 J26 J34 J45 J60 J68"/>
    <dataValidation imeMode="off" allowBlank="1" showInputMessage="1" showErrorMessage="1" sqref="B12:B25 B36 E12:E25 E27:E33 B27:B33 B46:B59 B70 E46:E59 E61:E67 B61:B67 C22 B8:B10 C25 C10 C12 C18 C33 E8:E10 F22 F25 F10 F12 F18 F33 C67 B42:B44 C56 C59 C44 C46 C52 E42:E44 F56 F59 F44 F46 F52 F67"/>
  </dataValidations>
  <pageMargins left="0.74803149606299213" right="0.51181102362204722" top="0.59055118110236227" bottom="0.55118110236220474" header="0.51181102362204722" footer="0.51181102362204722"/>
  <pageSetup paperSize="9" scale="62"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FF"/>
  </sheetPr>
  <dimension ref="A1:Q80"/>
  <sheetViews>
    <sheetView view="pageBreakPreview" zoomScaleNormal="85" zoomScaleSheetLayoutView="100" workbookViewId="0"/>
  </sheetViews>
  <sheetFormatPr defaultColWidth="8.7109375" defaultRowHeight="13.2" x14ac:dyDescent="0.25"/>
  <cols>
    <col min="1" max="1" width="12.7109375" style="303" customWidth="1"/>
    <col min="2" max="2" width="10.42578125" style="303" customWidth="1"/>
    <col min="3" max="3" width="3.5703125" style="303" customWidth="1"/>
    <col min="4" max="5" width="10.42578125" style="303" customWidth="1"/>
    <col min="6" max="6" width="3.5703125" style="303" customWidth="1"/>
    <col min="7" max="8" width="10.42578125" style="303" customWidth="1"/>
    <col min="9" max="9" width="6.35546875" style="335" customWidth="1"/>
    <col min="10" max="10" width="10.42578125" style="303" customWidth="1"/>
    <col min="11" max="11" width="10.92578125" style="303" customWidth="1"/>
    <col min="12" max="12" width="11.35546875" style="303" bestFit="1" customWidth="1"/>
    <col min="13" max="16384" width="8.7109375" style="303"/>
  </cols>
  <sheetData>
    <row r="1" spans="1:17" ht="18.75" customHeight="1" x14ac:dyDescent="0.25">
      <c r="A1" s="36" t="s">
        <v>419</v>
      </c>
      <c r="B1" s="243"/>
      <c r="C1" s="243"/>
      <c r="D1" s="243"/>
      <c r="E1" s="243"/>
      <c r="F1" s="243"/>
      <c r="G1" s="243"/>
      <c r="H1" s="243"/>
      <c r="I1" s="301"/>
      <c r="J1" s="243"/>
      <c r="K1" s="220"/>
      <c r="L1" s="243"/>
      <c r="M1" s="302"/>
      <c r="N1" s="302"/>
      <c r="O1" s="302"/>
    </row>
    <row r="2" spans="1:17" ht="22.5" customHeight="1" x14ac:dyDescent="0.25">
      <c r="A2" s="995" t="s">
        <v>191</v>
      </c>
      <c r="B2" s="996"/>
      <c r="C2" s="996"/>
      <c r="D2" s="996"/>
      <c r="E2" s="996"/>
      <c r="F2" s="996"/>
      <c r="G2" s="996"/>
      <c r="H2" s="996"/>
      <c r="I2" s="996"/>
      <c r="J2" s="996"/>
      <c r="K2" s="996"/>
      <c r="L2" s="243"/>
      <c r="M2" s="302"/>
      <c r="N2" s="302"/>
      <c r="O2" s="302"/>
    </row>
    <row r="3" spans="1:17" ht="9.75" customHeight="1" x14ac:dyDescent="0.25">
      <c r="A3" s="535"/>
      <c r="B3" s="304"/>
      <c r="C3" s="304"/>
      <c r="D3" s="304"/>
      <c r="E3" s="304"/>
      <c r="F3" s="304"/>
      <c r="G3" s="304"/>
      <c r="H3" s="304"/>
      <c r="I3" s="304"/>
      <c r="J3" s="304"/>
      <c r="K3" s="304"/>
      <c r="L3" s="243"/>
      <c r="M3" s="302"/>
      <c r="N3" s="302"/>
      <c r="O3" s="302"/>
    </row>
    <row r="4" spans="1:17" ht="18" customHeight="1" x14ac:dyDescent="0.25">
      <c r="A4" s="305" t="s">
        <v>398</v>
      </c>
      <c r="B4" s="997" t="str">
        <f>IF(申請概要書!$G$13&lt;&gt;"",申請概要書!$G$13,"")</f>
        <v/>
      </c>
      <c r="C4" s="1003"/>
      <c r="D4" s="997"/>
      <c r="E4" s="997"/>
      <c r="F4" s="1003"/>
      <c r="G4" s="997"/>
      <c r="H4" s="999"/>
      <c r="I4" s="304"/>
      <c r="J4" s="304"/>
      <c r="K4" s="304"/>
      <c r="L4" s="243"/>
      <c r="M4" s="302"/>
      <c r="N4" s="302"/>
      <c r="O4" s="302"/>
    </row>
    <row r="5" spans="1:17" ht="18" customHeight="1" thickBot="1" x14ac:dyDescent="0.3">
      <c r="A5" s="470" t="s">
        <v>1579</v>
      </c>
      <c r="B5" s="304"/>
      <c r="C5" s="304"/>
      <c r="D5" s="304"/>
      <c r="E5" s="304"/>
      <c r="F5" s="304"/>
      <c r="G5" s="304"/>
      <c r="H5" s="304"/>
      <c r="I5" s="304"/>
      <c r="J5" s="304"/>
      <c r="K5" s="304"/>
      <c r="L5" s="243"/>
      <c r="M5" s="302"/>
      <c r="N5" s="302"/>
      <c r="O5" s="302"/>
    </row>
    <row r="6" spans="1:17" ht="18" customHeight="1" x14ac:dyDescent="0.25">
      <c r="A6" s="306" t="s">
        <v>197</v>
      </c>
      <c r="B6" s="986" t="s">
        <v>196</v>
      </c>
      <c r="C6" s="987"/>
      <c r="D6" s="987"/>
      <c r="E6" s="988" t="s">
        <v>317</v>
      </c>
      <c r="F6" s="987"/>
      <c r="G6" s="987"/>
      <c r="H6" s="987"/>
      <c r="I6" s="989" t="s">
        <v>164</v>
      </c>
      <c r="J6" s="991" t="s">
        <v>316</v>
      </c>
      <c r="K6" s="993" t="s">
        <v>165</v>
      </c>
      <c r="L6" s="243"/>
      <c r="M6" s="302"/>
      <c r="N6" s="302"/>
      <c r="O6" s="302"/>
    </row>
    <row r="7" spans="1:17" ht="18" customHeight="1" x14ac:dyDescent="0.25">
      <c r="A7" s="307" t="s">
        <v>198</v>
      </c>
      <c r="B7" s="308" t="s">
        <v>5</v>
      </c>
      <c r="C7" s="785" t="s">
        <v>199</v>
      </c>
      <c r="D7" s="787"/>
      <c r="E7" s="544" t="s">
        <v>5</v>
      </c>
      <c r="F7" s="785" t="s">
        <v>199</v>
      </c>
      <c r="G7" s="787"/>
      <c r="H7" s="545" t="s">
        <v>200</v>
      </c>
      <c r="I7" s="990"/>
      <c r="J7" s="992"/>
      <c r="K7" s="994"/>
      <c r="L7" s="243"/>
      <c r="M7" s="302"/>
      <c r="N7" s="302"/>
      <c r="O7" s="302"/>
    </row>
    <row r="8" spans="1:17" ht="15" customHeight="1" x14ac:dyDescent="0.15">
      <c r="A8" s="471" t="s">
        <v>395</v>
      </c>
      <c r="B8" s="78"/>
      <c r="C8" s="934" t="s">
        <v>396</v>
      </c>
      <c r="D8" s="935"/>
      <c r="E8" s="56"/>
      <c r="F8" s="934" t="s">
        <v>396</v>
      </c>
      <c r="G8" s="935"/>
      <c r="H8" s="684"/>
      <c r="I8" s="963" t="s">
        <v>682</v>
      </c>
      <c r="J8" s="929"/>
      <c r="K8" s="60"/>
      <c r="L8" s="243"/>
    </row>
    <row r="9" spans="1:17" ht="15" customHeight="1" x14ac:dyDescent="0.15">
      <c r="A9" s="309"/>
      <c r="B9" s="79"/>
      <c r="C9" s="932" t="s">
        <v>188</v>
      </c>
      <c r="D9" s="933"/>
      <c r="E9" s="58"/>
      <c r="F9" s="932" t="s">
        <v>188</v>
      </c>
      <c r="G9" s="933"/>
      <c r="H9" s="685"/>
      <c r="I9" s="964"/>
      <c r="J9" s="930"/>
      <c r="K9" s="61"/>
      <c r="L9" s="243"/>
    </row>
    <row r="10" spans="1:17" ht="15" customHeight="1" x14ac:dyDescent="0.15">
      <c r="A10" s="309"/>
      <c r="B10" s="600"/>
      <c r="C10" s="936"/>
      <c r="D10" s="937"/>
      <c r="E10" s="601"/>
      <c r="F10" s="936"/>
      <c r="G10" s="937"/>
      <c r="H10" s="686"/>
      <c r="I10" s="964"/>
      <c r="J10" s="930"/>
      <c r="K10" s="62"/>
      <c r="L10" s="243"/>
      <c r="M10" s="1000" t="s">
        <v>1710</v>
      </c>
      <c r="N10" s="1000"/>
      <c r="O10" s="1000"/>
      <c r="P10" s="1000"/>
      <c r="Q10" s="1000"/>
    </row>
    <row r="11" spans="1:17" ht="15" customHeight="1" x14ac:dyDescent="0.15">
      <c r="A11" s="310" t="s">
        <v>6</v>
      </c>
      <c r="B11" s="657">
        <f>SUM(B8:B10)</f>
        <v>0</v>
      </c>
      <c r="C11" s="938"/>
      <c r="D11" s="939"/>
      <c r="E11" s="312">
        <f>SUM(E8:E10)</f>
        <v>0</v>
      </c>
      <c r="F11" s="938"/>
      <c r="G11" s="939"/>
      <c r="H11" s="313"/>
      <c r="I11" s="964"/>
      <c r="J11" s="314">
        <f>ROUNDDOWN(E11*(2/3),0)</f>
        <v>0</v>
      </c>
      <c r="K11" s="44"/>
      <c r="L11" s="315"/>
      <c r="M11" s="1000" t="s">
        <v>1711</v>
      </c>
      <c r="N11" s="1000"/>
      <c r="O11" s="1000"/>
      <c r="P11" s="1000"/>
      <c r="Q11" s="1000"/>
    </row>
    <row r="12" spans="1:17" ht="15" customHeight="1" x14ac:dyDescent="0.15">
      <c r="A12" s="471" t="s">
        <v>7</v>
      </c>
      <c r="B12" s="78"/>
      <c r="C12" s="940" t="s">
        <v>1727</v>
      </c>
      <c r="D12" s="658" t="s">
        <v>490</v>
      </c>
      <c r="E12" s="56"/>
      <c r="F12" s="940" t="s">
        <v>1727</v>
      </c>
      <c r="G12" s="658" t="s">
        <v>490</v>
      </c>
      <c r="H12" s="684"/>
      <c r="I12" s="964"/>
      <c r="J12" s="929"/>
      <c r="K12" s="60"/>
      <c r="L12" s="243"/>
    </row>
    <row r="13" spans="1:17" ht="15" customHeight="1" x14ac:dyDescent="0.15">
      <c r="A13" s="309"/>
      <c r="B13" s="79"/>
      <c r="C13" s="941"/>
      <c r="D13" s="659" t="s">
        <v>492</v>
      </c>
      <c r="E13" s="58"/>
      <c r="F13" s="941"/>
      <c r="G13" s="659" t="s">
        <v>492</v>
      </c>
      <c r="H13" s="685"/>
      <c r="I13" s="964"/>
      <c r="J13" s="930"/>
      <c r="K13" s="61"/>
      <c r="L13" s="243"/>
    </row>
    <row r="14" spans="1:17" ht="15" customHeight="1" x14ac:dyDescent="0.15">
      <c r="A14" s="309"/>
      <c r="B14" s="79"/>
      <c r="C14" s="941"/>
      <c r="D14" s="659" t="s">
        <v>494</v>
      </c>
      <c r="E14" s="58"/>
      <c r="F14" s="941"/>
      <c r="G14" s="659" t="s">
        <v>494</v>
      </c>
      <c r="H14" s="685"/>
      <c r="I14" s="964"/>
      <c r="J14" s="930"/>
      <c r="K14" s="61"/>
      <c r="L14" s="243"/>
    </row>
    <row r="15" spans="1:17" ht="15" customHeight="1" x14ac:dyDescent="0.15">
      <c r="A15" s="309"/>
      <c r="B15" s="79"/>
      <c r="C15" s="941"/>
      <c r="D15" s="660" t="s">
        <v>495</v>
      </c>
      <c r="E15" s="58"/>
      <c r="F15" s="941"/>
      <c r="G15" s="660" t="s">
        <v>495</v>
      </c>
      <c r="H15" s="685"/>
      <c r="I15" s="964"/>
      <c r="J15" s="930"/>
      <c r="K15" s="61"/>
      <c r="L15" s="243"/>
    </row>
    <row r="16" spans="1:17" ht="15" customHeight="1" x14ac:dyDescent="0.15">
      <c r="A16" s="316"/>
      <c r="B16" s="79"/>
      <c r="C16" s="942"/>
      <c r="D16" s="660" t="s">
        <v>496</v>
      </c>
      <c r="E16" s="58"/>
      <c r="F16" s="942"/>
      <c r="G16" s="660" t="s">
        <v>496</v>
      </c>
      <c r="H16" s="685"/>
      <c r="I16" s="964"/>
      <c r="J16" s="930"/>
      <c r="K16" s="61"/>
      <c r="L16" s="243"/>
    </row>
    <row r="17" spans="1:12" ht="15" customHeight="1" x14ac:dyDescent="0.15">
      <c r="A17" s="316"/>
      <c r="B17" s="79"/>
      <c r="C17" s="943" t="s">
        <v>403</v>
      </c>
      <c r="D17" s="944"/>
      <c r="E17" s="58"/>
      <c r="F17" s="943" t="s">
        <v>403</v>
      </c>
      <c r="G17" s="944"/>
      <c r="H17" s="685"/>
      <c r="I17" s="964"/>
      <c r="J17" s="930"/>
      <c r="K17" s="61"/>
      <c r="L17" s="243"/>
    </row>
    <row r="18" spans="1:12" ht="15" customHeight="1" x14ac:dyDescent="0.15">
      <c r="A18" s="309"/>
      <c r="B18" s="79"/>
      <c r="C18" s="945" t="s">
        <v>1725</v>
      </c>
      <c r="D18" s="660" t="s">
        <v>497</v>
      </c>
      <c r="E18" s="58"/>
      <c r="F18" s="945" t="s">
        <v>1725</v>
      </c>
      <c r="G18" s="660" t="s">
        <v>497</v>
      </c>
      <c r="H18" s="685"/>
      <c r="I18" s="964"/>
      <c r="J18" s="930"/>
      <c r="K18" s="61"/>
      <c r="L18" s="243"/>
    </row>
    <row r="19" spans="1:12" ht="15" customHeight="1" x14ac:dyDescent="0.15">
      <c r="A19" s="309"/>
      <c r="B19" s="79"/>
      <c r="C19" s="946"/>
      <c r="D19" s="660" t="s">
        <v>400</v>
      </c>
      <c r="E19" s="58"/>
      <c r="F19" s="946"/>
      <c r="G19" s="660" t="s">
        <v>400</v>
      </c>
      <c r="H19" s="685"/>
      <c r="I19" s="964"/>
      <c r="J19" s="930"/>
      <c r="K19" s="61"/>
      <c r="L19" s="243"/>
    </row>
    <row r="20" spans="1:12" ht="15" customHeight="1" x14ac:dyDescent="0.15">
      <c r="A20" s="309"/>
      <c r="B20" s="79"/>
      <c r="C20" s="946"/>
      <c r="D20" s="660" t="s">
        <v>1728</v>
      </c>
      <c r="E20" s="58"/>
      <c r="F20" s="946"/>
      <c r="G20" s="660" t="s">
        <v>1728</v>
      </c>
      <c r="H20" s="685"/>
      <c r="I20" s="964"/>
      <c r="J20" s="930"/>
      <c r="K20" s="61"/>
      <c r="L20" s="243"/>
    </row>
    <row r="21" spans="1:12" ht="15" customHeight="1" x14ac:dyDescent="0.15">
      <c r="A21" s="309"/>
      <c r="B21" s="79"/>
      <c r="C21" s="946"/>
      <c r="D21" s="660" t="s">
        <v>402</v>
      </c>
      <c r="E21" s="58"/>
      <c r="F21" s="946"/>
      <c r="G21" s="660" t="s">
        <v>402</v>
      </c>
      <c r="H21" s="685"/>
      <c r="I21" s="964"/>
      <c r="J21" s="930"/>
      <c r="K21" s="61"/>
      <c r="L21" s="243"/>
    </row>
    <row r="22" spans="1:12" ht="15" customHeight="1" x14ac:dyDescent="0.15">
      <c r="A22" s="309"/>
      <c r="B22" s="80"/>
      <c r="C22" s="945" t="s">
        <v>1726</v>
      </c>
      <c r="D22" s="661" t="s">
        <v>427</v>
      </c>
      <c r="E22" s="63"/>
      <c r="F22" s="945" t="s">
        <v>1726</v>
      </c>
      <c r="G22" s="661" t="s">
        <v>427</v>
      </c>
      <c r="H22" s="687"/>
      <c r="I22" s="964"/>
      <c r="J22" s="930"/>
      <c r="K22" s="65"/>
      <c r="L22" s="243"/>
    </row>
    <row r="23" spans="1:12" ht="15" customHeight="1" x14ac:dyDescent="0.15">
      <c r="A23" s="309"/>
      <c r="B23" s="80"/>
      <c r="C23" s="942"/>
      <c r="D23" s="661" t="s">
        <v>428</v>
      </c>
      <c r="E23" s="63"/>
      <c r="F23" s="942"/>
      <c r="G23" s="661" t="s">
        <v>428</v>
      </c>
      <c r="H23" s="687"/>
      <c r="I23" s="964"/>
      <c r="J23" s="930"/>
      <c r="K23" s="65"/>
      <c r="L23" s="243"/>
    </row>
    <row r="24" spans="1:12" ht="15" customHeight="1" x14ac:dyDescent="0.15">
      <c r="A24" s="309"/>
      <c r="B24" s="80"/>
      <c r="C24" s="970" t="s">
        <v>397</v>
      </c>
      <c r="D24" s="944"/>
      <c r="E24" s="63"/>
      <c r="F24" s="970" t="s">
        <v>397</v>
      </c>
      <c r="G24" s="944"/>
      <c r="H24" s="687"/>
      <c r="I24" s="964"/>
      <c r="J24" s="930"/>
      <c r="K24" s="65"/>
      <c r="L24" s="243"/>
    </row>
    <row r="25" spans="1:12" ht="15" customHeight="1" x14ac:dyDescent="0.15">
      <c r="A25" s="309"/>
      <c r="B25" s="600"/>
      <c r="C25" s="949"/>
      <c r="D25" s="950"/>
      <c r="E25" s="601"/>
      <c r="F25" s="949"/>
      <c r="G25" s="950"/>
      <c r="H25" s="686"/>
      <c r="I25" s="964"/>
      <c r="J25" s="931"/>
      <c r="K25" s="62"/>
      <c r="L25" s="243"/>
    </row>
    <row r="26" spans="1:12" ht="15" customHeight="1" x14ac:dyDescent="0.15">
      <c r="A26" s="310" t="s">
        <v>6</v>
      </c>
      <c r="B26" s="657">
        <f>SUM(B12:B25)</f>
        <v>0</v>
      </c>
      <c r="C26" s="938"/>
      <c r="D26" s="939"/>
      <c r="E26" s="312">
        <f>SUM(E12:E25)</f>
        <v>0</v>
      </c>
      <c r="F26" s="938"/>
      <c r="G26" s="939"/>
      <c r="H26" s="313"/>
      <c r="I26" s="964"/>
      <c r="J26" s="314">
        <f>ROUNDDOWN(E26*(2/3),0)</f>
        <v>0</v>
      </c>
      <c r="K26" s="44"/>
      <c r="L26" s="243"/>
    </row>
    <row r="27" spans="1:12" ht="15" customHeight="1" x14ac:dyDescent="0.15">
      <c r="A27" s="471" t="s">
        <v>8</v>
      </c>
      <c r="B27" s="78"/>
      <c r="C27" s="951" t="s">
        <v>381</v>
      </c>
      <c r="D27" s="952"/>
      <c r="E27" s="56"/>
      <c r="F27" s="951" t="s">
        <v>381</v>
      </c>
      <c r="G27" s="952"/>
      <c r="H27" s="684"/>
      <c r="I27" s="964"/>
      <c r="J27" s="947"/>
      <c r="K27" s="60"/>
      <c r="L27" s="243"/>
    </row>
    <row r="28" spans="1:12" ht="15" customHeight="1" x14ac:dyDescent="0.15">
      <c r="A28" s="317"/>
      <c r="B28" s="79"/>
      <c r="C28" s="932" t="s">
        <v>382</v>
      </c>
      <c r="D28" s="933"/>
      <c r="E28" s="58"/>
      <c r="F28" s="932" t="s">
        <v>382</v>
      </c>
      <c r="G28" s="933"/>
      <c r="H28" s="685"/>
      <c r="I28" s="964"/>
      <c r="J28" s="948"/>
      <c r="K28" s="61"/>
      <c r="L28" s="243"/>
    </row>
    <row r="29" spans="1:12" ht="15" customHeight="1" x14ac:dyDescent="0.15">
      <c r="A29" s="317"/>
      <c r="B29" s="79"/>
      <c r="C29" s="932" t="s">
        <v>426</v>
      </c>
      <c r="D29" s="933"/>
      <c r="E29" s="58"/>
      <c r="F29" s="932" t="s">
        <v>426</v>
      </c>
      <c r="G29" s="933"/>
      <c r="H29" s="685"/>
      <c r="I29" s="964"/>
      <c r="J29" s="948"/>
      <c r="K29" s="61"/>
      <c r="L29" s="243"/>
    </row>
    <row r="30" spans="1:12" ht="15" customHeight="1" x14ac:dyDescent="0.15">
      <c r="A30" s="317"/>
      <c r="B30" s="79"/>
      <c r="C30" s="932" t="s">
        <v>383</v>
      </c>
      <c r="D30" s="933"/>
      <c r="E30" s="58"/>
      <c r="F30" s="932" t="s">
        <v>383</v>
      </c>
      <c r="G30" s="933"/>
      <c r="H30" s="685"/>
      <c r="I30" s="964"/>
      <c r="J30" s="948"/>
      <c r="K30" s="61"/>
      <c r="L30" s="243"/>
    </row>
    <row r="31" spans="1:12" ht="15" customHeight="1" x14ac:dyDescent="0.15">
      <c r="A31" s="317"/>
      <c r="B31" s="79"/>
      <c r="C31" s="932" t="s">
        <v>384</v>
      </c>
      <c r="D31" s="933"/>
      <c r="E31" s="58"/>
      <c r="F31" s="932" t="s">
        <v>384</v>
      </c>
      <c r="G31" s="933"/>
      <c r="H31" s="685"/>
      <c r="I31" s="964"/>
      <c r="J31" s="948"/>
      <c r="K31" s="61"/>
      <c r="L31" s="243"/>
    </row>
    <row r="32" spans="1:12" ht="15" customHeight="1" x14ac:dyDescent="0.15">
      <c r="A32" s="317"/>
      <c r="B32" s="79"/>
      <c r="C32" s="932" t="s">
        <v>188</v>
      </c>
      <c r="D32" s="933"/>
      <c r="E32" s="58"/>
      <c r="F32" s="932" t="s">
        <v>188</v>
      </c>
      <c r="G32" s="933"/>
      <c r="H32" s="685"/>
      <c r="I32" s="964"/>
      <c r="J32" s="948"/>
      <c r="K32" s="61"/>
      <c r="L32" s="243"/>
    </row>
    <row r="33" spans="1:12" ht="15" customHeight="1" x14ac:dyDescent="0.15">
      <c r="A33" s="309"/>
      <c r="B33" s="600"/>
      <c r="C33" s="949"/>
      <c r="D33" s="950"/>
      <c r="E33" s="601"/>
      <c r="F33" s="949"/>
      <c r="G33" s="950"/>
      <c r="H33" s="686"/>
      <c r="I33" s="964"/>
      <c r="J33" s="948"/>
      <c r="K33" s="62"/>
      <c r="L33" s="243"/>
    </row>
    <row r="34" spans="1:12" ht="15" customHeight="1" thickBot="1" x14ac:dyDescent="0.2">
      <c r="A34" s="318" t="s">
        <v>6</v>
      </c>
      <c r="B34" s="662">
        <f>SUM(B27:B33)</f>
        <v>0</v>
      </c>
      <c r="C34" s="953"/>
      <c r="D34" s="954"/>
      <c r="E34" s="320">
        <f>SUM(E27:E33)</f>
        <v>0</v>
      </c>
      <c r="F34" s="953"/>
      <c r="G34" s="954"/>
      <c r="H34" s="321"/>
      <c r="I34" s="965"/>
      <c r="J34" s="314">
        <f>ROUNDDOWN(E34*(2/3),0)</f>
        <v>0</v>
      </c>
      <c r="K34" s="34"/>
      <c r="L34" s="243"/>
    </row>
    <row r="35" spans="1:12" ht="15" customHeight="1" thickTop="1" thickBot="1" x14ac:dyDescent="0.3">
      <c r="A35" s="322" t="s">
        <v>9</v>
      </c>
      <c r="B35" s="323">
        <f>SUM(B34,B26,B11)</f>
        <v>0</v>
      </c>
      <c r="C35" s="966"/>
      <c r="D35" s="967"/>
      <c r="E35" s="325">
        <f>SUM(E11,E26,E34)</f>
        <v>0</v>
      </c>
      <c r="F35" s="966"/>
      <c r="G35" s="967"/>
      <c r="H35" s="324"/>
      <c r="I35" s="324"/>
      <c r="J35" s="325">
        <f>SUM(J11,J26,J34)</f>
        <v>0</v>
      </c>
      <c r="K35" s="35"/>
      <c r="L35" s="243"/>
    </row>
    <row r="36" spans="1:12" ht="15" customHeight="1" thickTop="1" thickBot="1" x14ac:dyDescent="0.3">
      <c r="A36" s="317" t="s">
        <v>10</v>
      </c>
      <c r="B36" s="336"/>
      <c r="C36" s="968"/>
      <c r="D36" s="969"/>
      <c r="E36" s="326"/>
      <c r="F36" s="968"/>
      <c r="G36" s="969"/>
      <c r="H36" s="327"/>
      <c r="I36" s="327"/>
      <c r="J36" s="328"/>
      <c r="K36" s="472"/>
      <c r="L36" s="243"/>
    </row>
    <row r="37" spans="1:12" ht="15" customHeight="1" thickBot="1" x14ac:dyDescent="0.3">
      <c r="A37" s="329" t="s">
        <v>11</v>
      </c>
      <c r="B37" s="330">
        <f>SUM(B35:B36)</f>
        <v>0</v>
      </c>
      <c r="C37" s="938"/>
      <c r="D37" s="939"/>
      <c r="E37" s="332">
        <f>E35</f>
        <v>0</v>
      </c>
      <c r="F37" s="938"/>
      <c r="G37" s="939"/>
      <c r="H37" s="331"/>
      <c r="I37" s="331"/>
      <c r="J37" s="333">
        <f>J35</f>
        <v>0</v>
      </c>
      <c r="K37" s="635"/>
      <c r="L37" s="243"/>
    </row>
    <row r="38" spans="1:12" ht="19.5" customHeight="1" x14ac:dyDescent="0.25">
      <c r="A38" s="334"/>
    </row>
    <row r="39" spans="1:12" ht="19.5" customHeight="1" thickBot="1" x14ac:dyDescent="0.3">
      <c r="A39" s="470" t="s">
        <v>1580</v>
      </c>
      <c r="B39" s="304"/>
      <c r="C39" s="304"/>
      <c r="D39" s="304"/>
      <c r="E39" s="304"/>
      <c r="F39" s="304"/>
      <c r="G39" s="304"/>
      <c r="H39" s="304"/>
      <c r="I39" s="304"/>
      <c r="J39" s="304"/>
      <c r="K39" s="304"/>
    </row>
    <row r="40" spans="1:12" ht="19.5" customHeight="1" x14ac:dyDescent="0.25">
      <c r="A40" s="306" t="s">
        <v>197</v>
      </c>
      <c r="B40" s="986" t="s">
        <v>196</v>
      </c>
      <c r="C40" s="987"/>
      <c r="D40" s="987"/>
      <c r="E40" s="988" t="s">
        <v>317</v>
      </c>
      <c r="F40" s="987"/>
      <c r="G40" s="987"/>
      <c r="H40" s="987"/>
      <c r="I40" s="989" t="s">
        <v>164</v>
      </c>
      <c r="J40" s="991" t="s">
        <v>316</v>
      </c>
      <c r="K40" s="993" t="s">
        <v>165</v>
      </c>
    </row>
    <row r="41" spans="1:12" ht="19.5" customHeight="1" x14ac:dyDescent="0.25">
      <c r="A41" s="307" t="s">
        <v>198</v>
      </c>
      <c r="B41" s="308" t="s">
        <v>5</v>
      </c>
      <c r="C41" s="785" t="s">
        <v>199</v>
      </c>
      <c r="D41" s="787"/>
      <c r="E41" s="544" t="s">
        <v>5</v>
      </c>
      <c r="F41" s="785" t="s">
        <v>199</v>
      </c>
      <c r="G41" s="787"/>
      <c r="H41" s="545" t="s">
        <v>200</v>
      </c>
      <c r="I41" s="990"/>
      <c r="J41" s="992"/>
      <c r="K41" s="994"/>
    </row>
    <row r="42" spans="1:12" ht="15" customHeight="1" x14ac:dyDescent="0.15">
      <c r="A42" s="471" t="s">
        <v>395</v>
      </c>
      <c r="B42" s="78"/>
      <c r="C42" s="934" t="s">
        <v>396</v>
      </c>
      <c r="D42" s="935"/>
      <c r="E42" s="56"/>
      <c r="F42" s="934" t="s">
        <v>396</v>
      </c>
      <c r="G42" s="935"/>
      <c r="H42" s="684"/>
      <c r="I42" s="963" t="s">
        <v>682</v>
      </c>
      <c r="J42" s="929"/>
      <c r="K42" s="60"/>
    </row>
    <row r="43" spans="1:12" ht="15" customHeight="1" x14ac:dyDescent="0.15">
      <c r="A43" s="309"/>
      <c r="B43" s="79"/>
      <c r="C43" s="932" t="s">
        <v>188</v>
      </c>
      <c r="D43" s="933"/>
      <c r="E43" s="58"/>
      <c r="F43" s="932" t="s">
        <v>188</v>
      </c>
      <c r="G43" s="933"/>
      <c r="H43" s="685"/>
      <c r="I43" s="964"/>
      <c r="J43" s="930"/>
      <c r="K43" s="61"/>
    </row>
    <row r="44" spans="1:12" ht="15" customHeight="1" x14ac:dyDescent="0.15">
      <c r="A44" s="309"/>
      <c r="B44" s="600"/>
      <c r="C44" s="936"/>
      <c r="D44" s="937"/>
      <c r="E44" s="601"/>
      <c r="F44" s="936"/>
      <c r="G44" s="937"/>
      <c r="H44" s="686"/>
      <c r="I44" s="964"/>
      <c r="J44" s="930"/>
      <c r="K44" s="62"/>
    </row>
    <row r="45" spans="1:12" ht="15" customHeight="1" x14ac:dyDescent="0.15">
      <c r="A45" s="310" t="s">
        <v>6</v>
      </c>
      <c r="B45" s="311">
        <f>SUM(B42:B44)</f>
        <v>0</v>
      </c>
      <c r="C45" s="938"/>
      <c r="D45" s="939"/>
      <c r="E45" s="312">
        <f>SUM(E42:E44)</f>
        <v>0</v>
      </c>
      <c r="F45" s="938"/>
      <c r="G45" s="939"/>
      <c r="H45" s="313"/>
      <c r="I45" s="964"/>
      <c r="J45" s="314">
        <f>ROUNDDOWN(E45*(2/3),0)</f>
        <v>0</v>
      </c>
      <c r="K45" s="44"/>
    </row>
    <row r="46" spans="1:12" ht="15" customHeight="1" x14ac:dyDescent="0.15">
      <c r="A46" s="471" t="s">
        <v>7</v>
      </c>
      <c r="B46" s="78"/>
      <c r="C46" s="940" t="s">
        <v>1727</v>
      </c>
      <c r="D46" s="658" t="s">
        <v>490</v>
      </c>
      <c r="E46" s="56"/>
      <c r="F46" s="940" t="s">
        <v>1727</v>
      </c>
      <c r="G46" s="658" t="s">
        <v>490</v>
      </c>
      <c r="H46" s="684"/>
      <c r="I46" s="964"/>
      <c r="J46" s="929"/>
      <c r="K46" s="60"/>
    </row>
    <row r="47" spans="1:12" ht="15" customHeight="1" x14ac:dyDescent="0.15">
      <c r="A47" s="309"/>
      <c r="B47" s="79"/>
      <c r="C47" s="941"/>
      <c r="D47" s="659" t="s">
        <v>492</v>
      </c>
      <c r="E47" s="58"/>
      <c r="F47" s="941"/>
      <c r="G47" s="659" t="s">
        <v>492</v>
      </c>
      <c r="H47" s="685"/>
      <c r="I47" s="964"/>
      <c r="J47" s="930"/>
      <c r="K47" s="61"/>
    </row>
    <row r="48" spans="1:12" ht="15" customHeight="1" x14ac:dyDescent="0.15">
      <c r="A48" s="309"/>
      <c r="B48" s="79"/>
      <c r="C48" s="941"/>
      <c r="D48" s="659" t="s">
        <v>494</v>
      </c>
      <c r="E48" s="58"/>
      <c r="F48" s="941"/>
      <c r="G48" s="659" t="s">
        <v>494</v>
      </c>
      <c r="H48" s="685"/>
      <c r="I48" s="964"/>
      <c r="J48" s="930"/>
      <c r="K48" s="61"/>
    </row>
    <row r="49" spans="1:11" ht="15" customHeight="1" x14ac:dyDescent="0.15">
      <c r="A49" s="309"/>
      <c r="B49" s="79"/>
      <c r="C49" s="941"/>
      <c r="D49" s="660" t="s">
        <v>495</v>
      </c>
      <c r="E49" s="58"/>
      <c r="F49" s="941"/>
      <c r="G49" s="660" t="s">
        <v>495</v>
      </c>
      <c r="H49" s="685"/>
      <c r="I49" s="964"/>
      <c r="J49" s="930"/>
      <c r="K49" s="61"/>
    </row>
    <row r="50" spans="1:11" ht="15" customHeight="1" x14ac:dyDescent="0.15">
      <c r="A50" s="316"/>
      <c r="B50" s="79"/>
      <c r="C50" s="942"/>
      <c r="D50" s="660" t="s">
        <v>496</v>
      </c>
      <c r="E50" s="58"/>
      <c r="F50" s="942"/>
      <c r="G50" s="660" t="s">
        <v>496</v>
      </c>
      <c r="H50" s="685"/>
      <c r="I50" s="964"/>
      <c r="J50" s="930"/>
      <c r="K50" s="61"/>
    </row>
    <row r="51" spans="1:11" ht="15" customHeight="1" x14ac:dyDescent="0.15">
      <c r="A51" s="309"/>
      <c r="B51" s="79"/>
      <c r="C51" s="943" t="s">
        <v>403</v>
      </c>
      <c r="D51" s="944"/>
      <c r="E51" s="58"/>
      <c r="F51" s="943" t="s">
        <v>403</v>
      </c>
      <c r="G51" s="944"/>
      <c r="H51" s="685"/>
      <c r="I51" s="964"/>
      <c r="J51" s="930"/>
      <c r="K51" s="61"/>
    </row>
    <row r="52" spans="1:11" ht="15" customHeight="1" x14ac:dyDescent="0.15">
      <c r="A52" s="309"/>
      <c r="B52" s="79"/>
      <c r="C52" s="945" t="s">
        <v>1725</v>
      </c>
      <c r="D52" s="660" t="s">
        <v>497</v>
      </c>
      <c r="E52" s="58"/>
      <c r="F52" s="945" t="s">
        <v>1725</v>
      </c>
      <c r="G52" s="660" t="s">
        <v>497</v>
      </c>
      <c r="H52" s="685"/>
      <c r="I52" s="964"/>
      <c r="J52" s="930"/>
      <c r="K52" s="61"/>
    </row>
    <row r="53" spans="1:11" ht="15" customHeight="1" x14ac:dyDescent="0.15">
      <c r="A53" s="309"/>
      <c r="B53" s="79"/>
      <c r="C53" s="946"/>
      <c r="D53" s="660" t="s">
        <v>400</v>
      </c>
      <c r="E53" s="58"/>
      <c r="F53" s="946"/>
      <c r="G53" s="660" t="s">
        <v>400</v>
      </c>
      <c r="H53" s="685"/>
      <c r="I53" s="964"/>
      <c r="J53" s="930"/>
      <c r="K53" s="61"/>
    </row>
    <row r="54" spans="1:11" ht="15" customHeight="1" x14ac:dyDescent="0.15">
      <c r="A54" s="309"/>
      <c r="B54" s="79"/>
      <c r="C54" s="946"/>
      <c r="D54" s="660" t="s">
        <v>1728</v>
      </c>
      <c r="E54" s="58"/>
      <c r="F54" s="946"/>
      <c r="G54" s="660" t="s">
        <v>1728</v>
      </c>
      <c r="H54" s="685"/>
      <c r="I54" s="964"/>
      <c r="J54" s="930"/>
      <c r="K54" s="61"/>
    </row>
    <row r="55" spans="1:11" ht="15" customHeight="1" x14ac:dyDescent="0.15">
      <c r="A55" s="309"/>
      <c r="B55" s="80"/>
      <c r="C55" s="946"/>
      <c r="D55" s="660" t="s">
        <v>402</v>
      </c>
      <c r="E55" s="63"/>
      <c r="F55" s="946"/>
      <c r="G55" s="660" t="s">
        <v>402</v>
      </c>
      <c r="H55" s="687"/>
      <c r="I55" s="964"/>
      <c r="J55" s="930"/>
      <c r="K55" s="65"/>
    </row>
    <row r="56" spans="1:11" ht="15" customHeight="1" x14ac:dyDescent="0.15">
      <c r="A56" s="309"/>
      <c r="B56" s="80"/>
      <c r="C56" s="945" t="s">
        <v>1726</v>
      </c>
      <c r="D56" s="661" t="s">
        <v>427</v>
      </c>
      <c r="E56" s="63"/>
      <c r="F56" s="945" t="s">
        <v>1726</v>
      </c>
      <c r="G56" s="661" t="s">
        <v>427</v>
      </c>
      <c r="H56" s="687"/>
      <c r="I56" s="964"/>
      <c r="J56" s="930"/>
      <c r="K56" s="65"/>
    </row>
    <row r="57" spans="1:11" ht="15" customHeight="1" x14ac:dyDescent="0.15">
      <c r="A57" s="309"/>
      <c r="B57" s="80"/>
      <c r="C57" s="942"/>
      <c r="D57" s="661" t="s">
        <v>428</v>
      </c>
      <c r="E57" s="63"/>
      <c r="F57" s="942"/>
      <c r="G57" s="661" t="s">
        <v>428</v>
      </c>
      <c r="H57" s="687"/>
      <c r="I57" s="964"/>
      <c r="J57" s="930"/>
      <c r="K57" s="65"/>
    </row>
    <row r="58" spans="1:11" ht="15" customHeight="1" x14ac:dyDescent="0.15">
      <c r="A58" s="309"/>
      <c r="B58" s="80"/>
      <c r="C58" s="970" t="s">
        <v>397</v>
      </c>
      <c r="D58" s="944"/>
      <c r="E58" s="63"/>
      <c r="F58" s="970" t="s">
        <v>397</v>
      </c>
      <c r="G58" s="944"/>
      <c r="H58" s="687"/>
      <c r="I58" s="964"/>
      <c r="J58" s="930"/>
      <c r="K58" s="65"/>
    </row>
    <row r="59" spans="1:11" ht="15" customHeight="1" x14ac:dyDescent="0.15">
      <c r="A59" s="309"/>
      <c r="B59" s="600"/>
      <c r="C59" s="949"/>
      <c r="D59" s="950"/>
      <c r="E59" s="601"/>
      <c r="F59" s="949"/>
      <c r="G59" s="950"/>
      <c r="H59" s="686"/>
      <c r="I59" s="964"/>
      <c r="J59" s="931"/>
      <c r="K59" s="62"/>
    </row>
    <row r="60" spans="1:11" ht="15" customHeight="1" x14ac:dyDescent="0.15">
      <c r="A60" s="310" t="s">
        <v>6</v>
      </c>
      <c r="B60" s="311">
        <f>SUM(B46:B59)</f>
        <v>0</v>
      </c>
      <c r="C60" s="938"/>
      <c r="D60" s="939"/>
      <c r="E60" s="312">
        <f>SUM(E46:E59)</f>
        <v>0</v>
      </c>
      <c r="F60" s="938"/>
      <c r="G60" s="939"/>
      <c r="H60" s="313"/>
      <c r="I60" s="964"/>
      <c r="J60" s="314">
        <f>ROUNDDOWN(E60*(2/3),0)</f>
        <v>0</v>
      </c>
      <c r="K60" s="44"/>
    </row>
    <row r="61" spans="1:11" ht="15" customHeight="1" x14ac:dyDescent="0.15">
      <c r="A61" s="471" t="s">
        <v>8</v>
      </c>
      <c r="B61" s="78"/>
      <c r="C61" s="951" t="s">
        <v>381</v>
      </c>
      <c r="D61" s="952"/>
      <c r="E61" s="56"/>
      <c r="F61" s="951" t="s">
        <v>381</v>
      </c>
      <c r="G61" s="952"/>
      <c r="H61" s="684"/>
      <c r="I61" s="964"/>
      <c r="J61" s="947"/>
      <c r="K61" s="60"/>
    </row>
    <row r="62" spans="1:11" ht="15" customHeight="1" x14ac:dyDescent="0.15">
      <c r="A62" s="317"/>
      <c r="B62" s="79"/>
      <c r="C62" s="932" t="s">
        <v>382</v>
      </c>
      <c r="D62" s="933"/>
      <c r="E62" s="58"/>
      <c r="F62" s="932" t="s">
        <v>382</v>
      </c>
      <c r="G62" s="933"/>
      <c r="H62" s="685"/>
      <c r="I62" s="964"/>
      <c r="J62" s="948"/>
      <c r="K62" s="61"/>
    </row>
    <row r="63" spans="1:11" ht="15" customHeight="1" x14ac:dyDescent="0.15">
      <c r="A63" s="317"/>
      <c r="B63" s="79"/>
      <c r="C63" s="932" t="s">
        <v>426</v>
      </c>
      <c r="D63" s="933"/>
      <c r="E63" s="58"/>
      <c r="F63" s="932" t="s">
        <v>426</v>
      </c>
      <c r="G63" s="933"/>
      <c r="H63" s="685"/>
      <c r="I63" s="964"/>
      <c r="J63" s="948"/>
      <c r="K63" s="61"/>
    </row>
    <row r="64" spans="1:11" ht="15" customHeight="1" x14ac:dyDescent="0.15">
      <c r="A64" s="317"/>
      <c r="B64" s="79"/>
      <c r="C64" s="932" t="s">
        <v>383</v>
      </c>
      <c r="D64" s="933"/>
      <c r="E64" s="58"/>
      <c r="F64" s="932" t="s">
        <v>383</v>
      </c>
      <c r="G64" s="933"/>
      <c r="H64" s="685"/>
      <c r="I64" s="964"/>
      <c r="J64" s="948"/>
      <c r="K64" s="61"/>
    </row>
    <row r="65" spans="1:11" ht="15" customHeight="1" x14ac:dyDescent="0.15">
      <c r="A65" s="317"/>
      <c r="B65" s="79"/>
      <c r="C65" s="932" t="s">
        <v>384</v>
      </c>
      <c r="D65" s="933"/>
      <c r="E65" s="58"/>
      <c r="F65" s="932" t="s">
        <v>384</v>
      </c>
      <c r="G65" s="933"/>
      <c r="H65" s="685"/>
      <c r="I65" s="964"/>
      <c r="J65" s="948"/>
      <c r="K65" s="61"/>
    </row>
    <row r="66" spans="1:11" ht="15" customHeight="1" x14ac:dyDescent="0.15">
      <c r="A66" s="317"/>
      <c r="B66" s="79"/>
      <c r="C66" s="932" t="s">
        <v>188</v>
      </c>
      <c r="D66" s="933"/>
      <c r="E66" s="58"/>
      <c r="F66" s="932" t="s">
        <v>188</v>
      </c>
      <c r="G66" s="933"/>
      <c r="H66" s="685"/>
      <c r="I66" s="964"/>
      <c r="J66" s="948"/>
      <c r="K66" s="61"/>
    </row>
    <row r="67" spans="1:11" ht="15" customHeight="1" x14ac:dyDescent="0.15">
      <c r="A67" s="309"/>
      <c r="B67" s="600"/>
      <c r="C67" s="949"/>
      <c r="D67" s="950"/>
      <c r="E67" s="601"/>
      <c r="F67" s="949"/>
      <c r="G67" s="950"/>
      <c r="H67" s="686"/>
      <c r="I67" s="964"/>
      <c r="J67" s="948"/>
      <c r="K67" s="62"/>
    </row>
    <row r="68" spans="1:11" ht="15" customHeight="1" thickBot="1" x14ac:dyDescent="0.2">
      <c r="A68" s="318" t="s">
        <v>6</v>
      </c>
      <c r="B68" s="319">
        <f>SUM(B61:B67)</f>
        <v>0</v>
      </c>
      <c r="C68" s="953"/>
      <c r="D68" s="954"/>
      <c r="E68" s="320">
        <f>SUM(E61:E67)</f>
        <v>0</v>
      </c>
      <c r="F68" s="953"/>
      <c r="G68" s="954"/>
      <c r="H68" s="321"/>
      <c r="I68" s="965"/>
      <c r="J68" s="314">
        <f>ROUNDDOWN(E68*(2/3),0)</f>
        <v>0</v>
      </c>
      <c r="K68" s="34"/>
    </row>
    <row r="69" spans="1:11" ht="15" customHeight="1" thickTop="1" thickBot="1" x14ac:dyDescent="0.3">
      <c r="A69" s="322" t="s">
        <v>9</v>
      </c>
      <c r="B69" s="323">
        <f>SUM(B68,B60,B45)</f>
        <v>0</v>
      </c>
      <c r="C69" s="966"/>
      <c r="D69" s="967"/>
      <c r="E69" s="325">
        <f>SUM(E45,E60,E68)</f>
        <v>0</v>
      </c>
      <c r="F69" s="966"/>
      <c r="G69" s="967"/>
      <c r="H69" s="324"/>
      <c r="I69" s="324"/>
      <c r="J69" s="325">
        <f>SUM(J45,J60,J68)</f>
        <v>0</v>
      </c>
      <c r="K69" s="35"/>
    </row>
    <row r="70" spans="1:11" ht="15" customHeight="1" thickTop="1" thickBot="1" x14ac:dyDescent="0.3">
      <c r="A70" s="317" t="s">
        <v>10</v>
      </c>
      <c r="B70" s="336"/>
      <c r="C70" s="968"/>
      <c r="D70" s="969"/>
      <c r="E70" s="326"/>
      <c r="F70" s="968"/>
      <c r="G70" s="969"/>
      <c r="H70" s="327"/>
      <c r="I70" s="327"/>
      <c r="J70" s="328"/>
      <c r="K70" s="472"/>
    </row>
    <row r="71" spans="1:11" ht="15" customHeight="1" thickBot="1" x14ac:dyDescent="0.3">
      <c r="A71" s="329" t="s">
        <v>11</v>
      </c>
      <c r="B71" s="330">
        <f>SUM(B69:B70)</f>
        <v>0</v>
      </c>
      <c r="C71" s="938"/>
      <c r="D71" s="939"/>
      <c r="E71" s="332">
        <f>E69</f>
        <v>0</v>
      </c>
      <c r="F71" s="938"/>
      <c r="G71" s="939"/>
      <c r="H71" s="331"/>
      <c r="I71" s="331"/>
      <c r="J71" s="333">
        <f>J69</f>
        <v>0</v>
      </c>
      <c r="K71" s="635"/>
    </row>
    <row r="72" spans="1:11" ht="19.5" customHeight="1" x14ac:dyDescent="0.25">
      <c r="A72" s="334"/>
    </row>
    <row r="73" spans="1:11" ht="19.5" customHeight="1" thickBot="1" x14ac:dyDescent="0.3">
      <c r="A73" s="51" t="s">
        <v>1581</v>
      </c>
      <c r="B73" s="593"/>
      <c r="C73" s="593"/>
      <c r="D73" s="593"/>
      <c r="E73" s="593"/>
      <c r="F73" s="593"/>
      <c r="G73" s="593"/>
      <c r="H73" s="593"/>
      <c r="I73" s="594"/>
    </row>
    <row r="74" spans="1:11" ht="19.5" customHeight="1" thickBot="1" x14ac:dyDescent="0.3">
      <c r="A74" s="595" t="s">
        <v>1582</v>
      </c>
      <c r="B74" s="982" t="s">
        <v>196</v>
      </c>
      <c r="C74" s="983"/>
      <c r="D74" s="984"/>
      <c r="E74" s="982" t="s">
        <v>1583</v>
      </c>
      <c r="F74" s="983"/>
      <c r="G74" s="984"/>
      <c r="H74" s="982" t="s">
        <v>1584</v>
      </c>
      <c r="I74" s="985"/>
    </row>
    <row r="75" spans="1:11" ht="19.5" customHeight="1" x14ac:dyDescent="0.25">
      <c r="A75" s="596" t="s">
        <v>395</v>
      </c>
      <c r="B75" s="955">
        <f>SUM(B11,B45)</f>
        <v>0</v>
      </c>
      <c r="C75" s="956"/>
      <c r="D75" s="957"/>
      <c r="E75" s="955">
        <f>SUM(E11,E45)</f>
        <v>0</v>
      </c>
      <c r="F75" s="956"/>
      <c r="G75" s="957"/>
      <c r="H75" s="955">
        <f>SUM(J11,J45)</f>
        <v>0</v>
      </c>
      <c r="I75" s="958"/>
    </row>
    <row r="76" spans="1:11" ht="19.5" customHeight="1" x14ac:dyDescent="0.25">
      <c r="A76" s="597" t="s">
        <v>7</v>
      </c>
      <c r="B76" s="959">
        <f>SUM(B26,B60)</f>
        <v>0</v>
      </c>
      <c r="C76" s="1001"/>
      <c r="D76" s="961"/>
      <c r="E76" s="959">
        <f>SUM(E26,E60)</f>
        <v>0</v>
      </c>
      <c r="F76" s="1001"/>
      <c r="G76" s="961"/>
      <c r="H76" s="959">
        <f>SUM(J26,J60)</f>
        <v>0</v>
      </c>
      <c r="I76" s="962"/>
    </row>
    <row r="77" spans="1:11" ht="19.5" customHeight="1" x14ac:dyDescent="0.25">
      <c r="A77" s="597" t="s">
        <v>8</v>
      </c>
      <c r="B77" s="959">
        <f>SUM(B34,B68)</f>
        <v>0</v>
      </c>
      <c r="C77" s="1001"/>
      <c r="D77" s="961"/>
      <c r="E77" s="959">
        <f>SUM(E34,E68)</f>
        <v>0</v>
      </c>
      <c r="F77" s="1001"/>
      <c r="G77" s="961"/>
      <c r="H77" s="959">
        <f>SUM(J34,J68)</f>
        <v>0</v>
      </c>
      <c r="I77" s="962"/>
    </row>
    <row r="78" spans="1:11" ht="19.5" customHeight="1" thickBot="1" x14ac:dyDescent="0.3">
      <c r="A78" s="598" t="s">
        <v>10</v>
      </c>
      <c r="B78" s="975">
        <f>SUM(B36,B70)</f>
        <v>0</v>
      </c>
      <c r="C78" s="1002"/>
      <c r="D78" s="977"/>
      <c r="E78" s="978"/>
      <c r="F78" s="979"/>
      <c r="G78" s="980"/>
      <c r="H78" s="978"/>
      <c r="I78" s="981"/>
    </row>
    <row r="79" spans="1:11" ht="19.5" customHeight="1" thickBot="1" x14ac:dyDescent="0.3">
      <c r="A79" s="599" t="s">
        <v>11</v>
      </c>
      <c r="B79" s="971">
        <f>SUM(B75:B78)</f>
        <v>0</v>
      </c>
      <c r="C79" s="972"/>
      <c r="D79" s="973"/>
      <c r="E79" s="971">
        <f>SUM(E75:E78)</f>
        <v>0</v>
      </c>
      <c r="F79" s="972"/>
      <c r="G79" s="973"/>
      <c r="H79" s="971">
        <f>SUM(H75:H78)</f>
        <v>0</v>
      </c>
      <c r="I79" s="974"/>
    </row>
    <row r="80" spans="1:11" ht="19.5" customHeight="1" x14ac:dyDescent="0.25">
      <c r="A80" s="334"/>
    </row>
  </sheetData>
  <sheetProtection sheet="1" objects="1" scenarios="1"/>
  <mergeCells count="132">
    <mergeCell ref="F35:G35"/>
    <mergeCell ref="C36:D36"/>
    <mergeCell ref="C37:D37"/>
    <mergeCell ref="F31:G31"/>
    <mergeCell ref="C17:D17"/>
    <mergeCell ref="C24:D24"/>
    <mergeCell ref="C25:D25"/>
    <mergeCell ref="C28:D28"/>
    <mergeCell ref="C29:D29"/>
    <mergeCell ref="F26:G26"/>
    <mergeCell ref="F27:G27"/>
    <mergeCell ref="F28:G28"/>
    <mergeCell ref="F29:G29"/>
    <mergeCell ref="F30:G30"/>
    <mergeCell ref="F36:G36"/>
    <mergeCell ref="A2:K2"/>
    <mergeCell ref="B4:H4"/>
    <mergeCell ref="B6:D6"/>
    <mergeCell ref="E6:H6"/>
    <mergeCell ref="I6:I7"/>
    <mergeCell ref="J6:J7"/>
    <mergeCell ref="K6:K7"/>
    <mergeCell ref="C7:D7"/>
    <mergeCell ref="F7:G7"/>
    <mergeCell ref="B40:D40"/>
    <mergeCell ref="E40:H40"/>
    <mergeCell ref="I40:I41"/>
    <mergeCell ref="J40:J41"/>
    <mergeCell ref="C8:D8"/>
    <mergeCell ref="C9:D9"/>
    <mergeCell ref="C10:D10"/>
    <mergeCell ref="C11:D11"/>
    <mergeCell ref="C12:C16"/>
    <mergeCell ref="C30:D30"/>
    <mergeCell ref="C31:D31"/>
    <mergeCell ref="C32:D32"/>
    <mergeCell ref="C22:C23"/>
    <mergeCell ref="C18:C21"/>
    <mergeCell ref="C26:D26"/>
    <mergeCell ref="C27:D27"/>
    <mergeCell ref="C33:D33"/>
    <mergeCell ref="C34:D34"/>
    <mergeCell ref="C35:D35"/>
    <mergeCell ref="F8:G8"/>
    <mergeCell ref="F9:G9"/>
    <mergeCell ref="F10:G10"/>
    <mergeCell ref="F12:F16"/>
    <mergeCell ref="F17:G17"/>
    <mergeCell ref="M10:Q10"/>
    <mergeCell ref="M11:Q11"/>
    <mergeCell ref="B79:D79"/>
    <mergeCell ref="E79:G79"/>
    <mergeCell ref="H79:I79"/>
    <mergeCell ref="B77:D77"/>
    <mergeCell ref="E77:G77"/>
    <mergeCell ref="H77:I77"/>
    <mergeCell ref="B78:D78"/>
    <mergeCell ref="E78:G78"/>
    <mergeCell ref="H78:I78"/>
    <mergeCell ref="B75:D75"/>
    <mergeCell ref="E75:G75"/>
    <mergeCell ref="H75:I75"/>
    <mergeCell ref="B76:D76"/>
    <mergeCell ref="E76:G76"/>
    <mergeCell ref="H76:I76"/>
    <mergeCell ref="K40:K41"/>
    <mergeCell ref="I42:I68"/>
    <mergeCell ref="J42:J44"/>
    <mergeCell ref="J61:J67"/>
    <mergeCell ref="B74:D74"/>
    <mergeCell ref="E74:G74"/>
    <mergeCell ref="H74:I74"/>
    <mergeCell ref="C62:D62"/>
    <mergeCell ref="C63:D63"/>
    <mergeCell ref="C46:C50"/>
    <mergeCell ref="C51:D51"/>
    <mergeCell ref="C52:C55"/>
    <mergeCell ref="C56:C57"/>
    <mergeCell ref="C58:D58"/>
    <mergeCell ref="C41:D41"/>
    <mergeCell ref="C42:D42"/>
    <mergeCell ref="C43:D43"/>
    <mergeCell ref="C44:D44"/>
    <mergeCell ref="C45:D45"/>
    <mergeCell ref="C69:D69"/>
    <mergeCell ref="C70:D70"/>
    <mergeCell ref="C71:D71"/>
    <mergeCell ref="F41:G41"/>
    <mergeCell ref="F42:G42"/>
    <mergeCell ref="F43:G43"/>
    <mergeCell ref="F44:G44"/>
    <mergeCell ref="F45:G45"/>
    <mergeCell ref="F46:F50"/>
    <mergeCell ref="F51:G51"/>
    <mergeCell ref="F52:F55"/>
    <mergeCell ref="F56:F57"/>
    <mergeCell ref="F58:G58"/>
    <mergeCell ref="F59:G59"/>
    <mergeCell ref="F60:G60"/>
    <mergeCell ref="F61:G61"/>
    <mergeCell ref="C64:D64"/>
    <mergeCell ref="C65:D65"/>
    <mergeCell ref="C66:D66"/>
    <mergeCell ref="C67:D67"/>
    <mergeCell ref="C68:D68"/>
    <mergeCell ref="C59:D59"/>
    <mergeCell ref="C60:D60"/>
    <mergeCell ref="C61:D61"/>
    <mergeCell ref="J12:J25"/>
    <mergeCell ref="J46:J59"/>
    <mergeCell ref="F67:G67"/>
    <mergeCell ref="F68:G68"/>
    <mergeCell ref="F69:G69"/>
    <mergeCell ref="F70:G70"/>
    <mergeCell ref="F71:G71"/>
    <mergeCell ref="F62:G62"/>
    <mergeCell ref="F63:G63"/>
    <mergeCell ref="F64:G64"/>
    <mergeCell ref="F65:G65"/>
    <mergeCell ref="F66:G66"/>
    <mergeCell ref="I8:I34"/>
    <mergeCell ref="J8:J10"/>
    <mergeCell ref="J27:J33"/>
    <mergeCell ref="F18:F21"/>
    <mergeCell ref="F22:F23"/>
    <mergeCell ref="F24:G24"/>
    <mergeCell ref="F25:G25"/>
    <mergeCell ref="F11:G11"/>
    <mergeCell ref="F37:G37"/>
    <mergeCell ref="F32:G32"/>
    <mergeCell ref="F33:G33"/>
    <mergeCell ref="F34:G34"/>
  </mergeCells>
  <phoneticPr fontId="3"/>
  <conditionalFormatting sqref="J45">
    <cfRule type="cellIs" dxfId="17" priority="6" stopIfTrue="1" operator="greaterThan">
      <formula>#REF!</formula>
    </cfRule>
  </conditionalFormatting>
  <conditionalFormatting sqref="J60">
    <cfRule type="cellIs" dxfId="16" priority="5" stopIfTrue="1" operator="greaterThan">
      <formula>#REF!</formula>
    </cfRule>
  </conditionalFormatting>
  <conditionalFormatting sqref="J68">
    <cfRule type="cellIs" dxfId="15" priority="4" stopIfTrue="1" operator="greaterThan">
      <formula>#REF!</formula>
    </cfRule>
  </conditionalFormatting>
  <conditionalFormatting sqref="J11">
    <cfRule type="cellIs" dxfId="14" priority="3" stopIfTrue="1" operator="greaterThan">
      <formula>#REF!</formula>
    </cfRule>
  </conditionalFormatting>
  <conditionalFormatting sqref="J26">
    <cfRule type="cellIs" dxfId="13" priority="2" stopIfTrue="1" operator="greaterThan">
      <formula>#REF!</formula>
    </cfRule>
  </conditionalFormatting>
  <conditionalFormatting sqref="J34">
    <cfRule type="cellIs" dxfId="12" priority="1" stopIfTrue="1" operator="greaterThan">
      <formula>#REF!</formula>
    </cfRule>
  </conditionalFormatting>
  <dataValidations count="4">
    <dataValidation imeMode="off" allowBlank="1" showInputMessage="1" showErrorMessage="1" sqref="B46:B59 B70 E46:E59 E61:E67 B61:B67 C25 C10 B8:B10 C12 C18 F10 B12:B25 C33 C22 F22 B27:B33 E8:E10 E12:E25 F25 F12 F18 E27:E33 F33 C56 B42:B44 C59 C44 C46 C52 C67 E42:E44 F44 F56 F59 F46 F52 F67"/>
    <dataValidation allowBlank="1" showInputMessage="1" showErrorMessage="1" prompt="自動計算としていますが、不都合がある場合は適宜修正をしてください。" sqref="J45 J60 J68 J11 J26 J34"/>
    <dataValidation type="textLength" operator="equal" allowBlank="1" showInputMessage="1" showErrorMessage="1" errorTitle="消費税計上不可" error="補助対象経費の消費税計上は出来ません。" sqref="H36:I36 E36 E70 H70:I70">
      <formula1>0</formula1>
    </dataValidation>
    <dataValidation type="textLength" operator="equal" allowBlank="1" showInputMessage="1" showErrorMessage="1" errorTitle="消費税計上不可" error="補助金の消費税計上は出来ません。" sqref="J70:K70 J36:K36">
      <formula1>0</formula1>
    </dataValidation>
  </dataValidations>
  <hyperlinks>
    <hyperlink ref="M10" location="'2-1　設備導入事業経費の配分（申請者３）'!A1" display="'2-1　設備導入事業経費の配分（申請者３）'!A1"/>
    <hyperlink ref="M11" location="'2-1　設備導入事業経費の配分（申請者４）'!A1" display="'2-1　設備導入事業経費の配分（申請者４）'!A1"/>
  </hyperlinks>
  <pageMargins left="0.74803149606299213" right="0.51181102362204722" top="0.59055118110236227" bottom="0.55118110236220474" header="0.51181102362204722" footer="0.51181102362204722"/>
  <pageSetup paperSize="9" scale="49" fitToHeight="0" orientation="portrait" blackAndWhite="1"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3333FF"/>
  </sheetPr>
  <dimension ref="A1:M36"/>
  <sheetViews>
    <sheetView showZeros="0" view="pageBreakPreview" zoomScale="85" zoomScaleNormal="70" zoomScaleSheetLayoutView="85" workbookViewId="0"/>
  </sheetViews>
  <sheetFormatPr defaultColWidth="8.7109375" defaultRowHeight="13.2" x14ac:dyDescent="0.25"/>
  <cols>
    <col min="1" max="1" width="2.35546875" style="337" customWidth="1"/>
    <col min="2" max="2" width="8.28515625" style="337" customWidth="1"/>
    <col min="3" max="7" width="11.640625" style="337" customWidth="1"/>
    <col min="8" max="8" width="11.640625" style="356" customWidth="1"/>
    <col min="9" max="12" width="11.640625" style="337" customWidth="1"/>
    <col min="13" max="13" width="10.2109375" style="337" customWidth="1"/>
    <col min="14" max="16384" width="8.7109375" style="337"/>
  </cols>
  <sheetData>
    <row r="1" spans="1:13" ht="18.75" customHeight="1" x14ac:dyDescent="0.25">
      <c r="A1" s="36" t="s">
        <v>680</v>
      </c>
      <c r="C1" s="338"/>
      <c r="D1" s="338"/>
      <c r="E1" s="219"/>
      <c r="F1" s="219"/>
      <c r="G1" s="219"/>
      <c r="H1" s="339"/>
      <c r="I1" s="219"/>
      <c r="J1" s="219"/>
      <c r="K1" s="219"/>
      <c r="L1" s="219"/>
      <c r="M1" s="220"/>
    </row>
    <row r="2" spans="1:13" ht="22.5" customHeight="1" x14ac:dyDescent="0.25">
      <c r="A2" s="1040" t="s">
        <v>681</v>
      </c>
      <c r="B2" s="884"/>
      <c r="C2" s="884"/>
      <c r="D2" s="884"/>
      <c r="E2" s="884"/>
      <c r="F2" s="884"/>
      <c r="G2" s="884"/>
      <c r="H2" s="884"/>
      <c r="I2" s="884"/>
      <c r="J2" s="884"/>
      <c r="K2" s="884"/>
      <c r="L2" s="884"/>
      <c r="M2" s="884"/>
    </row>
    <row r="3" spans="1:13" ht="17.25" customHeight="1" x14ac:dyDescent="0.25">
      <c r="B3" s="536"/>
      <c r="C3" s="536"/>
      <c r="D3" s="536"/>
      <c r="E3" s="536"/>
      <c r="F3" s="536"/>
      <c r="G3" s="536"/>
      <c r="H3" s="536"/>
      <c r="I3" s="536"/>
      <c r="J3" s="536"/>
      <c r="K3" s="536"/>
      <c r="L3" s="536"/>
      <c r="M3" s="536"/>
    </row>
    <row r="4" spans="1:13" ht="22.5" customHeight="1" x14ac:dyDescent="0.25">
      <c r="B4" s="305" t="s">
        <v>398</v>
      </c>
      <c r="C4" s="997" t="str">
        <f>IF(申請概要書!$G$5&lt;&gt;"",申請概要書!$G$5,"")</f>
        <v/>
      </c>
      <c r="D4" s="997"/>
      <c r="E4" s="997"/>
      <c r="F4" s="997"/>
      <c r="G4" s="999"/>
      <c r="H4" s="536"/>
      <c r="I4" s="536"/>
      <c r="J4" s="536"/>
      <c r="K4" s="536"/>
      <c r="L4" s="536"/>
      <c r="M4" s="536"/>
    </row>
    <row r="5" spans="1:13" ht="9" customHeight="1" x14ac:dyDescent="0.25">
      <c r="B5" s="536"/>
      <c r="C5" s="536"/>
      <c r="D5" s="536"/>
      <c r="E5" s="536"/>
      <c r="F5" s="536"/>
      <c r="G5" s="536"/>
      <c r="H5" s="536"/>
      <c r="I5" s="536"/>
      <c r="J5" s="536"/>
      <c r="K5" s="536"/>
      <c r="L5" s="536"/>
      <c r="M5" s="536"/>
    </row>
    <row r="6" spans="1:13" s="340" customFormat="1" ht="18" customHeight="1" x14ac:dyDescent="0.25">
      <c r="B6" s="49" t="s">
        <v>224</v>
      </c>
      <c r="C6" s="49"/>
      <c r="D6" s="49"/>
      <c r="E6" s="219"/>
      <c r="F6" s="219"/>
      <c r="G6" s="219"/>
      <c r="H6" s="339"/>
      <c r="I6" s="219"/>
      <c r="J6" s="219"/>
      <c r="K6" s="219"/>
      <c r="L6" s="219"/>
      <c r="M6" s="341" t="s">
        <v>12</v>
      </c>
    </row>
    <row r="7" spans="1:13" s="340" customFormat="1" ht="27" customHeight="1" x14ac:dyDescent="0.25">
      <c r="B7" s="342"/>
      <c r="C7" s="1034" t="s">
        <v>315</v>
      </c>
      <c r="D7" s="1036" t="s">
        <v>159</v>
      </c>
      <c r="E7" s="1037" t="s">
        <v>13</v>
      </c>
      <c r="F7" s="1038"/>
      <c r="G7" s="1039"/>
      <c r="H7" s="1054" t="s">
        <v>451</v>
      </c>
      <c r="I7" s="1055"/>
      <c r="J7" s="1055"/>
      <c r="K7" s="1056"/>
      <c r="L7" s="1004" t="s">
        <v>15</v>
      </c>
      <c r="M7" s="1052" t="s">
        <v>168</v>
      </c>
    </row>
    <row r="8" spans="1:13" s="340" customFormat="1" ht="42" customHeight="1" thickBot="1" x14ac:dyDescent="0.3">
      <c r="B8" s="343"/>
      <c r="C8" s="1035"/>
      <c r="D8" s="1035"/>
      <c r="E8" s="344" t="s">
        <v>412</v>
      </c>
      <c r="F8" s="344" t="s">
        <v>201</v>
      </c>
      <c r="G8" s="345" t="s">
        <v>16</v>
      </c>
      <c r="H8" s="346" t="s">
        <v>14</v>
      </c>
      <c r="I8" s="248" t="s">
        <v>411</v>
      </c>
      <c r="J8" s="347" t="s">
        <v>17</v>
      </c>
      <c r="K8" s="348" t="s">
        <v>16</v>
      </c>
      <c r="L8" s="1005"/>
      <c r="M8" s="1053"/>
    </row>
    <row r="9" spans="1:13" s="340" customFormat="1" ht="36" customHeight="1" thickTop="1" x14ac:dyDescent="0.25">
      <c r="B9" s="473" t="s">
        <v>1585</v>
      </c>
      <c r="C9" s="474">
        <f>'2-1　設備導入事業経費の配分（申請者１）'!B37</f>
        <v>0</v>
      </c>
      <c r="D9" s="474">
        <f>'2-1　設備導入事業経費の配分（申請者１）'!E37</f>
        <v>0</v>
      </c>
      <c r="E9" s="474">
        <f>'2-1　設備導入事業経費の配分（申請者１）'!J37</f>
        <v>0</v>
      </c>
      <c r="F9" s="475"/>
      <c r="G9" s="474">
        <f>SUM(E9:F9)</f>
        <v>0</v>
      </c>
      <c r="H9" s="474">
        <f>C9-G9-I9-J9</f>
        <v>0</v>
      </c>
      <c r="I9" s="475"/>
      <c r="J9" s="475"/>
      <c r="K9" s="476">
        <f>SUM(H9:J9)</f>
        <v>0</v>
      </c>
      <c r="L9" s="477">
        <f>SUM(K9,G9)</f>
        <v>0</v>
      </c>
      <c r="M9" s="478"/>
    </row>
    <row r="10" spans="1:13" s="340" customFormat="1" ht="36" customHeight="1" thickBot="1" x14ac:dyDescent="0.3">
      <c r="B10" s="479" t="s">
        <v>1586</v>
      </c>
      <c r="C10" s="480">
        <f>'2-1　設備導入事業経費の配分（申請者１）'!B71</f>
        <v>0</v>
      </c>
      <c r="D10" s="480">
        <f>'2-1　設備導入事業経費の配分（申請者１）'!E71</f>
        <v>0</v>
      </c>
      <c r="E10" s="480">
        <f>'2-1　設備導入事業経費の配分（申請者１）'!J71</f>
        <v>0</v>
      </c>
      <c r="F10" s="481"/>
      <c r="G10" s="480">
        <f>SUM(E10:F10)</f>
        <v>0</v>
      </c>
      <c r="H10" s="480">
        <f>C10-G10-I10-J10</f>
        <v>0</v>
      </c>
      <c r="I10" s="481"/>
      <c r="J10" s="481"/>
      <c r="K10" s="482">
        <f>SUM(H10:J10)</f>
        <v>0</v>
      </c>
      <c r="L10" s="483">
        <f>SUM(K10,G10)</f>
        <v>0</v>
      </c>
      <c r="M10" s="484"/>
    </row>
    <row r="11" spans="1:13" s="340" customFormat="1" ht="36" customHeight="1" thickTop="1" x14ac:dyDescent="0.25">
      <c r="B11" s="349" t="s">
        <v>1587</v>
      </c>
      <c r="C11" s="350">
        <f t="shared" ref="C11:I11" si="0">SUM(C9:C10)</f>
        <v>0</v>
      </c>
      <c r="D11" s="350">
        <f t="shared" si="0"/>
        <v>0</v>
      </c>
      <c r="E11" s="350">
        <f t="shared" si="0"/>
        <v>0</v>
      </c>
      <c r="F11" s="350">
        <f t="shared" si="0"/>
        <v>0</v>
      </c>
      <c r="G11" s="350">
        <f t="shared" si="0"/>
        <v>0</v>
      </c>
      <c r="H11" s="350">
        <f t="shared" si="0"/>
        <v>0</v>
      </c>
      <c r="I11" s="350">
        <f t="shared" si="0"/>
        <v>0</v>
      </c>
      <c r="J11" s="77"/>
      <c r="K11" s="486">
        <f>SUM(K9:K10)</f>
        <v>0</v>
      </c>
      <c r="L11" s="485">
        <f>SUM(L9:L10)</f>
        <v>0</v>
      </c>
      <c r="M11" s="90"/>
    </row>
    <row r="12" spans="1:13" s="340" customFormat="1" ht="18.75" customHeight="1" x14ac:dyDescent="0.25">
      <c r="B12" s="351"/>
      <c r="C12" s="352"/>
      <c r="D12" s="352"/>
      <c r="E12" s="353"/>
      <c r="F12" s="353"/>
      <c r="G12" s="353"/>
      <c r="H12" s="354"/>
      <c r="I12" s="353"/>
      <c r="J12" s="353"/>
      <c r="K12" s="353"/>
      <c r="L12" s="353"/>
      <c r="M12" s="353"/>
    </row>
    <row r="13" spans="1:13" s="340" customFormat="1" ht="18.75" customHeight="1" x14ac:dyDescent="0.25">
      <c r="B13" s="1017" t="s">
        <v>413</v>
      </c>
      <c r="C13" s="1018"/>
      <c r="D13" s="1018"/>
      <c r="E13" s="1018"/>
      <c r="F13" s="1018"/>
      <c r="G13" s="1018"/>
      <c r="H13" s="1018"/>
      <c r="I13" s="1018"/>
      <c r="J13" s="1018"/>
      <c r="K13" s="1018"/>
      <c r="L13" s="1018"/>
      <c r="M13" s="1018"/>
    </row>
    <row r="14" spans="1:13" s="340" customFormat="1" ht="23.25" customHeight="1" x14ac:dyDescent="0.25">
      <c r="B14" s="1015" t="s">
        <v>414</v>
      </c>
      <c r="C14" s="1019"/>
      <c r="D14" s="553" t="s">
        <v>415</v>
      </c>
      <c r="E14" s="1015" t="s">
        <v>416</v>
      </c>
      <c r="F14" s="1020"/>
      <c r="G14" s="1020"/>
      <c r="H14" s="1020"/>
      <c r="I14" s="1020"/>
      <c r="J14" s="1020"/>
      <c r="K14" s="1021"/>
      <c r="L14" s="1019"/>
      <c r="M14" s="353"/>
    </row>
    <row r="15" spans="1:13" s="340" customFormat="1" ht="23.25" customHeight="1" x14ac:dyDescent="0.25">
      <c r="B15" s="1022"/>
      <c r="C15" s="1023"/>
      <c r="D15" s="637"/>
      <c r="E15" s="1024"/>
      <c r="F15" s="1023"/>
      <c r="G15" s="1023"/>
      <c r="H15" s="1023"/>
      <c r="I15" s="1023"/>
      <c r="J15" s="1023"/>
      <c r="K15" s="1025"/>
      <c r="L15" s="1023"/>
      <c r="M15" s="353"/>
    </row>
    <row r="16" spans="1:13" s="340" customFormat="1" ht="23.25" customHeight="1" x14ac:dyDescent="0.25">
      <c r="B16" s="1022"/>
      <c r="C16" s="1023"/>
      <c r="D16" s="637"/>
      <c r="E16" s="1024"/>
      <c r="F16" s="1023"/>
      <c r="G16" s="1023"/>
      <c r="H16" s="1023"/>
      <c r="I16" s="1023"/>
      <c r="J16" s="1023"/>
      <c r="K16" s="1025"/>
      <c r="L16" s="1023"/>
      <c r="M16" s="353"/>
    </row>
    <row r="17" spans="2:13" s="340" customFormat="1" ht="23.25" customHeight="1" thickBot="1" x14ac:dyDescent="0.3">
      <c r="B17" s="1026"/>
      <c r="C17" s="1027"/>
      <c r="D17" s="638"/>
      <c r="E17" s="1028"/>
      <c r="F17" s="1027"/>
      <c r="G17" s="1027"/>
      <c r="H17" s="1027"/>
      <c r="I17" s="1027"/>
      <c r="J17" s="1027"/>
      <c r="K17" s="1029"/>
      <c r="L17" s="1027"/>
      <c r="M17" s="353"/>
    </row>
    <row r="18" spans="2:13" s="340" customFormat="1" ht="23.25" customHeight="1" thickTop="1" x14ac:dyDescent="0.25">
      <c r="B18" s="1030" t="s">
        <v>378</v>
      </c>
      <c r="C18" s="1031"/>
      <c r="D18" s="639">
        <f>SUM(D15:D17)</f>
        <v>0</v>
      </c>
      <c r="E18" s="1032"/>
      <c r="F18" s="1033"/>
      <c r="G18" s="1033"/>
      <c r="H18" s="1033"/>
      <c r="I18" s="1033"/>
      <c r="J18" s="1033"/>
      <c r="K18" s="1033"/>
      <c r="L18" s="1033"/>
      <c r="M18" s="353"/>
    </row>
    <row r="19" spans="2:13" s="340" customFormat="1" ht="18.75" customHeight="1" x14ac:dyDescent="0.25">
      <c r="B19" s="351"/>
      <c r="C19" s="352"/>
      <c r="D19" s="352"/>
      <c r="E19" s="353"/>
      <c r="F19" s="353"/>
      <c r="G19" s="353"/>
      <c r="H19" s="354"/>
      <c r="I19" s="353"/>
      <c r="J19" s="353"/>
      <c r="K19" s="353"/>
      <c r="L19" s="353"/>
      <c r="M19" s="353"/>
    </row>
    <row r="20" spans="2:13" s="340" customFormat="1" ht="18.75" customHeight="1" x14ac:dyDescent="0.25">
      <c r="B20" s="1017" t="s">
        <v>417</v>
      </c>
      <c r="C20" s="1018"/>
      <c r="D20" s="1018"/>
      <c r="E20" s="1018"/>
      <c r="F20" s="1018"/>
      <c r="G20" s="1018"/>
      <c r="H20" s="1018"/>
      <c r="I20" s="1018"/>
      <c r="J20" s="1018"/>
      <c r="K20" s="1018"/>
      <c r="L20" s="1018"/>
      <c r="M20" s="1018"/>
    </row>
    <row r="21" spans="2:13" s="340" customFormat="1" ht="33.75" customHeight="1" x14ac:dyDescent="0.25">
      <c r="B21" s="1015" t="s">
        <v>385</v>
      </c>
      <c r="C21" s="1016"/>
      <c r="D21" s="553" t="s">
        <v>377</v>
      </c>
      <c r="E21" s="355" t="s">
        <v>387</v>
      </c>
      <c r="F21" s="1012" t="s">
        <v>386</v>
      </c>
      <c r="G21" s="1013"/>
      <c r="H21" s="1013"/>
      <c r="I21" s="1013"/>
      <c r="J21" s="1013"/>
      <c r="K21" s="1013"/>
      <c r="L21" s="1014"/>
      <c r="M21" s="353"/>
    </row>
    <row r="22" spans="2:13" s="340" customFormat="1" ht="23.25" customHeight="1" x14ac:dyDescent="0.25">
      <c r="B22" s="1045"/>
      <c r="C22" s="1046"/>
      <c r="D22" s="637"/>
      <c r="E22" s="641"/>
      <c r="F22" s="1006"/>
      <c r="G22" s="1007"/>
      <c r="H22" s="1007"/>
      <c r="I22" s="1007"/>
      <c r="J22" s="1007"/>
      <c r="K22" s="1007"/>
      <c r="L22" s="1008"/>
      <c r="M22" s="353"/>
    </row>
    <row r="23" spans="2:13" s="340" customFormat="1" ht="23.25" customHeight="1" x14ac:dyDescent="0.25">
      <c r="B23" s="1045"/>
      <c r="C23" s="1046"/>
      <c r="D23" s="637"/>
      <c r="E23" s="641"/>
      <c r="F23" s="1006"/>
      <c r="G23" s="1007"/>
      <c r="H23" s="1007"/>
      <c r="I23" s="1007"/>
      <c r="J23" s="1007"/>
      <c r="K23" s="1007"/>
      <c r="L23" s="1008"/>
      <c r="M23" s="353"/>
    </row>
    <row r="24" spans="2:13" s="340" customFormat="1" ht="23.25" customHeight="1" x14ac:dyDescent="0.25">
      <c r="B24" s="1045"/>
      <c r="C24" s="1046"/>
      <c r="D24" s="637"/>
      <c r="E24" s="641"/>
      <c r="F24" s="1006"/>
      <c r="G24" s="1007"/>
      <c r="H24" s="1007"/>
      <c r="I24" s="1007"/>
      <c r="J24" s="1007"/>
      <c r="K24" s="1007"/>
      <c r="L24" s="1008"/>
      <c r="M24" s="353"/>
    </row>
    <row r="25" spans="2:13" s="340" customFormat="1" ht="23.25" customHeight="1" thickBot="1" x14ac:dyDescent="0.3">
      <c r="B25" s="1047"/>
      <c r="C25" s="1048"/>
      <c r="D25" s="638"/>
      <c r="E25" s="642"/>
      <c r="F25" s="1049"/>
      <c r="G25" s="1050"/>
      <c r="H25" s="1050"/>
      <c r="I25" s="1050"/>
      <c r="J25" s="1050"/>
      <c r="K25" s="1050"/>
      <c r="L25" s="1051"/>
      <c r="M25" s="353"/>
    </row>
    <row r="26" spans="2:13" s="340" customFormat="1" ht="23.25" customHeight="1" thickTop="1" x14ac:dyDescent="0.25">
      <c r="B26" s="1030" t="s">
        <v>378</v>
      </c>
      <c r="C26" s="1031"/>
      <c r="D26" s="640">
        <f>SUM(D22:D25)</f>
        <v>0</v>
      </c>
      <c r="E26" s="469"/>
      <c r="F26" s="1009"/>
      <c r="G26" s="1010"/>
      <c r="H26" s="1010"/>
      <c r="I26" s="1010"/>
      <c r="J26" s="1010"/>
      <c r="K26" s="1010"/>
      <c r="L26" s="1011"/>
      <c r="M26" s="353"/>
    </row>
    <row r="27" spans="2:13" s="340" customFormat="1" ht="18.75" customHeight="1" x14ac:dyDescent="0.25">
      <c r="B27" s="351"/>
      <c r="C27" s="352"/>
      <c r="D27" s="352"/>
      <c r="E27" s="353"/>
      <c r="F27" s="353"/>
      <c r="G27" s="353"/>
      <c r="H27" s="354"/>
      <c r="I27" s="353"/>
      <c r="J27" s="353"/>
      <c r="K27" s="353"/>
      <c r="L27" s="353"/>
      <c r="M27" s="353"/>
    </row>
    <row r="28" spans="2:13" ht="18.75" customHeight="1" x14ac:dyDescent="0.25">
      <c r="B28" s="337" t="s">
        <v>418</v>
      </c>
    </row>
    <row r="29" spans="2:13" ht="90" customHeight="1" x14ac:dyDescent="0.25">
      <c r="B29" s="1041"/>
      <c r="C29" s="1042"/>
      <c r="D29" s="1042"/>
      <c r="E29" s="1042"/>
      <c r="F29" s="1042"/>
      <c r="G29" s="1042"/>
      <c r="H29" s="1042"/>
      <c r="I29" s="1042"/>
      <c r="J29" s="1042"/>
      <c r="K29" s="1043"/>
      <c r="L29" s="1044"/>
    </row>
    <row r="30" spans="2:13" ht="21.75" customHeight="1" x14ac:dyDescent="0.25"/>
    <row r="31" spans="2:13" ht="21.75" customHeight="1" x14ac:dyDescent="0.25">
      <c r="B31" s="337" t="s">
        <v>449</v>
      </c>
    </row>
    <row r="32" spans="2:13" s="340" customFormat="1" ht="23.25" customHeight="1" x14ac:dyDescent="0.25">
      <c r="B32" s="1015" t="s">
        <v>414</v>
      </c>
      <c r="C32" s="1019"/>
      <c r="D32" s="553" t="s">
        <v>415</v>
      </c>
      <c r="E32" s="357" t="s">
        <v>450</v>
      </c>
      <c r="F32" s="357" t="s">
        <v>452</v>
      </c>
      <c r="G32" s="1012" t="s">
        <v>416</v>
      </c>
      <c r="H32" s="1013"/>
      <c r="I32" s="1013"/>
      <c r="J32" s="1013"/>
      <c r="K32" s="1013"/>
      <c r="L32" s="1014"/>
      <c r="M32" s="353"/>
    </row>
    <row r="33" spans="2:13" s="340" customFormat="1" ht="23.25" customHeight="1" x14ac:dyDescent="0.25">
      <c r="B33" s="1022"/>
      <c r="C33" s="1023"/>
      <c r="D33" s="637"/>
      <c r="E33" s="643"/>
      <c r="F33" s="644"/>
      <c r="G33" s="1058"/>
      <c r="H33" s="1059"/>
      <c r="I33" s="1059"/>
      <c r="J33" s="1059"/>
      <c r="K33" s="1059"/>
      <c r="L33" s="1060"/>
      <c r="M33" s="353"/>
    </row>
    <row r="34" spans="2:13" s="340" customFormat="1" ht="23.25" customHeight="1" x14ac:dyDescent="0.25">
      <c r="B34" s="1022"/>
      <c r="C34" s="1023"/>
      <c r="D34" s="637"/>
      <c r="E34" s="643"/>
      <c r="F34" s="644"/>
      <c r="G34" s="1058"/>
      <c r="H34" s="1059"/>
      <c r="I34" s="1059"/>
      <c r="J34" s="1059"/>
      <c r="K34" s="1059"/>
      <c r="L34" s="1060"/>
      <c r="M34" s="353"/>
    </row>
    <row r="35" spans="2:13" s="340" customFormat="1" ht="23.25" customHeight="1" thickBot="1" x14ac:dyDescent="0.3">
      <c r="B35" s="1026"/>
      <c r="C35" s="1027"/>
      <c r="D35" s="638"/>
      <c r="E35" s="643"/>
      <c r="F35" s="645"/>
      <c r="G35" s="1049"/>
      <c r="H35" s="1050"/>
      <c r="I35" s="1050"/>
      <c r="J35" s="1050"/>
      <c r="K35" s="1050"/>
      <c r="L35" s="1051"/>
      <c r="M35" s="353"/>
    </row>
    <row r="36" spans="2:13" s="340" customFormat="1" ht="23.25" customHeight="1" thickTop="1" x14ac:dyDescent="0.25">
      <c r="B36" s="1030" t="s">
        <v>378</v>
      </c>
      <c r="C36" s="1031"/>
      <c r="D36" s="640">
        <f>SUM(D33:D35)</f>
        <v>0</v>
      </c>
      <c r="E36" s="1032"/>
      <c r="F36" s="1057"/>
      <c r="G36" s="1033"/>
      <c r="H36" s="1033"/>
      <c r="I36" s="1033"/>
      <c r="J36" s="1033"/>
      <c r="K36" s="1033"/>
      <c r="L36" s="1033"/>
      <c r="M36" s="353"/>
    </row>
  </sheetData>
  <sheetProtection sheet="1" objects="1" scenarios="1"/>
  <mergeCells count="43">
    <mergeCell ref="B33:C33"/>
    <mergeCell ref="B34:C34"/>
    <mergeCell ref="B35:C35"/>
    <mergeCell ref="B36:C36"/>
    <mergeCell ref="E36:L36"/>
    <mergeCell ref="G35:L35"/>
    <mergeCell ref="G34:L34"/>
    <mergeCell ref="G33:L33"/>
    <mergeCell ref="C7:C8"/>
    <mergeCell ref="D7:D8"/>
    <mergeCell ref="E7:G7"/>
    <mergeCell ref="A2:M2"/>
    <mergeCell ref="G32:L32"/>
    <mergeCell ref="B32:C32"/>
    <mergeCell ref="B29:L29"/>
    <mergeCell ref="B22:C22"/>
    <mergeCell ref="B23:C23"/>
    <mergeCell ref="B24:C24"/>
    <mergeCell ref="B25:C25"/>
    <mergeCell ref="B26:C26"/>
    <mergeCell ref="F25:L25"/>
    <mergeCell ref="M7:M8"/>
    <mergeCell ref="C4:G4"/>
    <mergeCell ref="H7:K7"/>
    <mergeCell ref="B21:C21"/>
    <mergeCell ref="B13:M13"/>
    <mergeCell ref="B14:C14"/>
    <mergeCell ref="E14:L14"/>
    <mergeCell ref="B15:C15"/>
    <mergeCell ref="E15:L15"/>
    <mergeCell ref="B16:C16"/>
    <mergeCell ref="E16:L16"/>
    <mergeCell ref="B17:C17"/>
    <mergeCell ref="E17:L17"/>
    <mergeCell ref="B18:C18"/>
    <mergeCell ref="E18:L18"/>
    <mergeCell ref="B20:M20"/>
    <mergeCell ref="L7:L8"/>
    <mergeCell ref="F24:L24"/>
    <mergeCell ref="F23:L23"/>
    <mergeCell ref="F22:L22"/>
    <mergeCell ref="F26:L26"/>
    <mergeCell ref="F21:L21"/>
  </mergeCells>
  <phoneticPr fontId="3"/>
  <dataValidations count="4">
    <dataValidation allowBlank="1" showErrorMessage="1" sqref="M9:M11"/>
    <dataValidation type="list" allowBlank="1" showInputMessage="1" showErrorMessage="1" sqref="E22:E25">
      <formula1>有無チェック</formula1>
    </dataValidation>
    <dataValidation type="list" allowBlank="1" showInputMessage="1" showErrorMessage="1" sqref="E33:E35">
      <formula1>計上方法</formula1>
    </dataValidation>
    <dataValidation imeMode="off" allowBlank="1" showInputMessage="1" showErrorMessage="1" sqref="D15:D17 D22:D25 D33:D35 J9:J11"/>
  </dataValidations>
  <pageMargins left="0.43307086614173229" right="0" top="0.15748031496062992" bottom="0.15748031496062992" header="0.31496062992125984" footer="0.31496062992125984"/>
  <pageSetup paperSize="9" scale="66" fitToHeight="0" orientation="landscape" r:id="rId1"/>
  <rowBreaks count="1" manualBreakCount="1">
    <brk id="69" max="11"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FF"/>
  </sheetPr>
  <dimension ref="A1:O36"/>
  <sheetViews>
    <sheetView showZeros="0" view="pageBreakPreview" zoomScale="85" zoomScaleNormal="70" zoomScaleSheetLayoutView="85" workbookViewId="0"/>
  </sheetViews>
  <sheetFormatPr defaultColWidth="8.7109375" defaultRowHeight="13.2" x14ac:dyDescent="0.25"/>
  <cols>
    <col min="1" max="1" width="2.35546875" style="337" customWidth="1"/>
    <col min="2" max="2" width="8.28515625" style="337" customWidth="1"/>
    <col min="3" max="7" width="11.640625" style="337" customWidth="1"/>
    <col min="8" max="8" width="11.640625" style="356" customWidth="1"/>
    <col min="9" max="12" width="11.640625" style="337" customWidth="1"/>
    <col min="13" max="13" width="10.2109375" style="337" customWidth="1"/>
    <col min="14" max="16384" width="8.7109375" style="337"/>
  </cols>
  <sheetData>
    <row r="1" spans="1:15" ht="18.75" customHeight="1" x14ac:dyDescent="0.25">
      <c r="A1" s="36" t="s">
        <v>680</v>
      </c>
      <c r="C1" s="338"/>
      <c r="D1" s="338"/>
      <c r="E1" s="219"/>
      <c r="F1" s="219"/>
      <c r="G1" s="219"/>
      <c r="H1" s="339"/>
      <c r="I1" s="219"/>
      <c r="J1" s="219"/>
      <c r="K1" s="219"/>
      <c r="L1" s="219"/>
      <c r="M1" s="220"/>
    </row>
    <row r="2" spans="1:15" ht="22.5" customHeight="1" x14ac:dyDescent="0.25">
      <c r="A2" s="1040" t="s">
        <v>681</v>
      </c>
      <c r="B2" s="884"/>
      <c r="C2" s="884"/>
      <c r="D2" s="884"/>
      <c r="E2" s="884"/>
      <c r="F2" s="884"/>
      <c r="G2" s="884"/>
      <c r="H2" s="884"/>
      <c r="I2" s="884"/>
      <c r="J2" s="884"/>
      <c r="K2" s="884"/>
      <c r="L2" s="884"/>
      <c r="M2" s="884"/>
    </row>
    <row r="3" spans="1:15" ht="17.25" customHeight="1" x14ac:dyDescent="0.25">
      <c r="B3" s="536"/>
      <c r="C3" s="536"/>
      <c r="D3" s="536"/>
      <c r="E3" s="536"/>
      <c r="F3" s="536"/>
      <c r="G3" s="536"/>
      <c r="H3" s="536"/>
      <c r="I3" s="536"/>
      <c r="J3" s="536"/>
      <c r="K3" s="536"/>
      <c r="L3" s="536"/>
      <c r="M3" s="536"/>
    </row>
    <row r="4" spans="1:15" ht="22.5" customHeight="1" x14ac:dyDescent="0.25">
      <c r="B4" s="305" t="s">
        <v>398</v>
      </c>
      <c r="C4" s="997" t="str">
        <f>IF(申請概要書!$G$13&lt;&gt;"",申請概要書!$G$13,"")</f>
        <v/>
      </c>
      <c r="D4" s="997"/>
      <c r="E4" s="997"/>
      <c r="F4" s="997"/>
      <c r="G4" s="999"/>
      <c r="H4" s="536"/>
      <c r="I4" s="536"/>
      <c r="J4" s="536"/>
      <c r="K4" s="536"/>
      <c r="L4" s="536"/>
      <c r="M4" s="536"/>
    </row>
    <row r="5" spans="1:15" ht="9" customHeight="1" x14ac:dyDescent="0.25">
      <c r="B5" s="536"/>
      <c r="C5" s="536"/>
      <c r="D5" s="536"/>
      <c r="E5" s="536"/>
      <c r="F5" s="536"/>
      <c r="G5" s="536"/>
      <c r="H5" s="536"/>
      <c r="I5" s="536"/>
      <c r="J5" s="536"/>
      <c r="K5" s="536"/>
      <c r="L5" s="536"/>
      <c r="M5" s="536"/>
    </row>
    <row r="6" spans="1:15" s="340" customFormat="1" ht="18" customHeight="1" x14ac:dyDescent="0.25">
      <c r="B6" s="49" t="s">
        <v>224</v>
      </c>
      <c r="C6" s="49"/>
      <c r="D6" s="49"/>
      <c r="E6" s="219"/>
      <c r="F6" s="219"/>
      <c r="G6" s="219"/>
      <c r="H6" s="339"/>
      <c r="I6" s="219"/>
      <c r="J6" s="219"/>
      <c r="K6" s="219"/>
      <c r="L6" s="219"/>
      <c r="M6" s="341" t="s">
        <v>12</v>
      </c>
    </row>
    <row r="7" spans="1:15" s="340" customFormat="1" ht="27" customHeight="1" x14ac:dyDescent="0.25">
      <c r="B7" s="342"/>
      <c r="C7" s="1034" t="s">
        <v>315</v>
      </c>
      <c r="D7" s="1036" t="s">
        <v>159</v>
      </c>
      <c r="E7" s="1037" t="s">
        <v>13</v>
      </c>
      <c r="F7" s="1038"/>
      <c r="G7" s="1039"/>
      <c r="H7" s="1054" t="s">
        <v>451</v>
      </c>
      <c r="I7" s="1055"/>
      <c r="J7" s="1055"/>
      <c r="K7" s="1056"/>
      <c r="L7" s="1004" t="s">
        <v>15</v>
      </c>
      <c r="M7" s="1052" t="s">
        <v>168</v>
      </c>
    </row>
    <row r="8" spans="1:15" s="340" customFormat="1" ht="42" customHeight="1" thickBot="1" x14ac:dyDescent="0.3">
      <c r="B8" s="343"/>
      <c r="C8" s="1035"/>
      <c r="D8" s="1035"/>
      <c r="E8" s="344" t="s">
        <v>412</v>
      </c>
      <c r="F8" s="344" t="s">
        <v>201</v>
      </c>
      <c r="G8" s="345" t="s">
        <v>16</v>
      </c>
      <c r="H8" s="346" t="s">
        <v>14</v>
      </c>
      <c r="I8" s="248" t="s">
        <v>411</v>
      </c>
      <c r="J8" s="347" t="s">
        <v>17</v>
      </c>
      <c r="K8" s="348" t="s">
        <v>16</v>
      </c>
      <c r="L8" s="1005"/>
      <c r="M8" s="1053"/>
    </row>
    <row r="9" spans="1:15" s="340" customFormat="1" ht="36" customHeight="1" thickTop="1" x14ac:dyDescent="0.25">
      <c r="B9" s="473" t="s">
        <v>1585</v>
      </c>
      <c r="C9" s="474">
        <f>'2-1　設備導入事業経費の配分（申請者２）'!B37</f>
        <v>0</v>
      </c>
      <c r="D9" s="474">
        <f>'2-1　設備導入事業経費の配分（申請者２）'!E37</f>
        <v>0</v>
      </c>
      <c r="E9" s="474">
        <f>'2-1　設備導入事業経費の配分（申請者２）'!J37</f>
        <v>0</v>
      </c>
      <c r="F9" s="475"/>
      <c r="G9" s="474">
        <f>SUM(E9:F9)</f>
        <v>0</v>
      </c>
      <c r="H9" s="474">
        <f>C9-G9-I9-J9</f>
        <v>0</v>
      </c>
      <c r="I9" s="475"/>
      <c r="J9" s="475"/>
      <c r="K9" s="476">
        <f>SUM(H9:J9)</f>
        <v>0</v>
      </c>
      <c r="L9" s="477">
        <f>SUM(K9,G9)</f>
        <v>0</v>
      </c>
      <c r="M9" s="478"/>
      <c r="O9" s="646" t="s">
        <v>1712</v>
      </c>
    </row>
    <row r="10" spans="1:15" s="340" customFormat="1" ht="36" customHeight="1" thickBot="1" x14ac:dyDescent="0.3">
      <c r="B10" s="479" t="s">
        <v>1586</v>
      </c>
      <c r="C10" s="480">
        <f>'2-1　設備導入事業経費の配分（申請者２）'!B71</f>
        <v>0</v>
      </c>
      <c r="D10" s="480">
        <f>'2-1　設備導入事業経費の配分（申請者２）'!E71</f>
        <v>0</v>
      </c>
      <c r="E10" s="480">
        <f>'2-1　設備導入事業経費の配分（申請者２）'!J71</f>
        <v>0</v>
      </c>
      <c r="F10" s="481"/>
      <c r="G10" s="480">
        <f>SUM(E10:F10)</f>
        <v>0</v>
      </c>
      <c r="H10" s="480">
        <f>C10-G10-I10-J10</f>
        <v>0</v>
      </c>
      <c r="I10" s="481"/>
      <c r="J10" s="481"/>
      <c r="K10" s="482">
        <f>SUM(H10:J10)</f>
        <v>0</v>
      </c>
      <c r="L10" s="483">
        <f>SUM(K10,G10)</f>
        <v>0</v>
      </c>
      <c r="M10" s="484"/>
      <c r="O10" s="646" t="s">
        <v>1713</v>
      </c>
    </row>
    <row r="11" spans="1:15" s="340" customFormat="1" ht="36" customHeight="1" thickTop="1" x14ac:dyDescent="0.25">
      <c r="B11" s="349" t="s">
        <v>1587</v>
      </c>
      <c r="C11" s="350">
        <f t="shared" ref="C11:I11" si="0">SUM(C9:C10)</f>
        <v>0</v>
      </c>
      <c r="D11" s="350">
        <f t="shared" si="0"/>
        <v>0</v>
      </c>
      <c r="E11" s="350">
        <f t="shared" si="0"/>
        <v>0</v>
      </c>
      <c r="F11" s="350">
        <f t="shared" si="0"/>
        <v>0</v>
      </c>
      <c r="G11" s="350">
        <f t="shared" si="0"/>
        <v>0</v>
      </c>
      <c r="H11" s="350">
        <f t="shared" si="0"/>
        <v>0</v>
      </c>
      <c r="I11" s="350">
        <f t="shared" si="0"/>
        <v>0</v>
      </c>
      <c r="J11" s="77"/>
      <c r="K11" s="486">
        <f>SUM(K9:K10)</f>
        <v>0</v>
      </c>
      <c r="L11" s="485">
        <f>SUM(L9:L10)</f>
        <v>0</v>
      </c>
      <c r="M11" s="90"/>
    </row>
    <row r="12" spans="1:15" s="340" customFormat="1" ht="18.75" customHeight="1" x14ac:dyDescent="0.25">
      <c r="B12" s="351"/>
      <c r="C12" s="352"/>
      <c r="D12" s="352"/>
      <c r="E12" s="353"/>
      <c r="F12" s="353"/>
      <c r="G12" s="353"/>
      <c r="H12" s="354"/>
      <c r="I12" s="353"/>
      <c r="J12" s="353"/>
      <c r="K12" s="353"/>
      <c r="L12" s="353"/>
      <c r="M12" s="353"/>
    </row>
    <row r="13" spans="1:15" s="340" customFormat="1" ht="18.75" customHeight="1" x14ac:dyDescent="0.25">
      <c r="B13" s="1017" t="s">
        <v>413</v>
      </c>
      <c r="C13" s="1018"/>
      <c r="D13" s="1018"/>
      <c r="E13" s="1018"/>
      <c r="F13" s="1018"/>
      <c r="G13" s="1018"/>
      <c r="H13" s="1018"/>
      <c r="I13" s="1018"/>
      <c r="J13" s="1018"/>
      <c r="K13" s="1018"/>
      <c r="L13" s="1018"/>
      <c r="M13" s="1018"/>
    </row>
    <row r="14" spans="1:15" s="340" customFormat="1" ht="23.25" customHeight="1" x14ac:dyDescent="0.25">
      <c r="B14" s="1015" t="s">
        <v>414</v>
      </c>
      <c r="C14" s="1019"/>
      <c r="D14" s="553" t="s">
        <v>415</v>
      </c>
      <c r="E14" s="1015" t="s">
        <v>416</v>
      </c>
      <c r="F14" s="1020"/>
      <c r="G14" s="1020"/>
      <c r="H14" s="1020"/>
      <c r="I14" s="1020"/>
      <c r="J14" s="1020"/>
      <c r="K14" s="1021"/>
      <c r="L14" s="1019"/>
      <c r="M14" s="353"/>
    </row>
    <row r="15" spans="1:15" s="340" customFormat="1" ht="23.25" customHeight="1" x14ac:dyDescent="0.25">
      <c r="B15" s="1022"/>
      <c r="C15" s="1023"/>
      <c r="D15" s="637"/>
      <c r="E15" s="1024"/>
      <c r="F15" s="1023"/>
      <c r="G15" s="1023"/>
      <c r="H15" s="1023"/>
      <c r="I15" s="1023"/>
      <c r="J15" s="1023"/>
      <c r="K15" s="1025"/>
      <c r="L15" s="1023"/>
      <c r="M15" s="353"/>
    </row>
    <row r="16" spans="1:15" s="340" customFormat="1" ht="23.25" customHeight="1" x14ac:dyDescent="0.25">
      <c r="B16" s="1022"/>
      <c r="C16" s="1023"/>
      <c r="D16" s="637"/>
      <c r="E16" s="1024"/>
      <c r="F16" s="1023"/>
      <c r="G16" s="1023"/>
      <c r="H16" s="1023"/>
      <c r="I16" s="1023"/>
      <c r="J16" s="1023"/>
      <c r="K16" s="1025"/>
      <c r="L16" s="1023"/>
      <c r="M16" s="353"/>
    </row>
    <row r="17" spans="2:13" s="340" customFormat="1" ht="23.25" customHeight="1" thickBot="1" x14ac:dyDescent="0.3">
      <c r="B17" s="1026"/>
      <c r="C17" s="1027"/>
      <c r="D17" s="638"/>
      <c r="E17" s="1028"/>
      <c r="F17" s="1027"/>
      <c r="G17" s="1027"/>
      <c r="H17" s="1027"/>
      <c r="I17" s="1027"/>
      <c r="J17" s="1027"/>
      <c r="K17" s="1029"/>
      <c r="L17" s="1027"/>
      <c r="M17" s="353"/>
    </row>
    <row r="18" spans="2:13" s="340" customFormat="1" ht="23.25" customHeight="1" thickTop="1" x14ac:dyDescent="0.25">
      <c r="B18" s="1030" t="s">
        <v>378</v>
      </c>
      <c r="C18" s="1031"/>
      <c r="D18" s="639">
        <f>SUM(D15:D17)</f>
        <v>0</v>
      </c>
      <c r="E18" s="1032"/>
      <c r="F18" s="1033"/>
      <c r="G18" s="1033"/>
      <c r="H18" s="1033"/>
      <c r="I18" s="1033"/>
      <c r="J18" s="1033"/>
      <c r="K18" s="1033"/>
      <c r="L18" s="1033"/>
      <c r="M18" s="353"/>
    </row>
    <row r="19" spans="2:13" s="340" customFormat="1" ht="18.75" customHeight="1" x14ac:dyDescent="0.25">
      <c r="B19" s="351"/>
      <c r="C19" s="352"/>
      <c r="D19" s="352"/>
      <c r="E19" s="353"/>
      <c r="F19" s="353"/>
      <c r="G19" s="353"/>
      <c r="H19" s="354"/>
      <c r="I19" s="353"/>
      <c r="J19" s="353"/>
      <c r="K19" s="353"/>
      <c r="L19" s="353"/>
      <c r="M19" s="353"/>
    </row>
    <row r="20" spans="2:13" s="340" customFormat="1" ht="18.75" customHeight="1" x14ac:dyDescent="0.25">
      <c r="B20" s="1017" t="s">
        <v>417</v>
      </c>
      <c r="C20" s="1018"/>
      <c r="D20" s="1018"/>
      <c r="E20" s="1018"/>
      <c r="F20" s="1018"/>
      <c r="G20" s="1018"/>
      <c r="H20" s="1018"/>
      <c r="I20" s="1018"/>
      <c r="J20" s="1018"/>
      <c r="K20" s="1018"/>
      <c r="L20" s="1018"/>
      <c r="M20" s="1018"/>
    </row>
    <row r="21" spans="2:13" s="340" customFormat="1" ht="33.75" customHeight="1" x14ac:dyDescent="0.25">
      <c r="B21" s="1015" t="s">
        <v>385</v>
      </c>
      <c r="C21" s="1016"/>
      <c r="D21" s="553" t="s">
        <v>377</v>
      </c>
      <c r="E21" s="355" t="s">
        <v>387</v>
      </c>
      <c r="F21" s="1012" t="s">
        <v>386</v>
      </c>
      <c r="G21" s="1013"/>
      <c r="H21" s="1013"/>
      <c r="I21" s="1013"/>
      <c r="J21" s="1013"/>
      <c r="K21" s="1013"/>
      <c r="L21" s="1014"/>
      <c r="M21" s="353"/>
    </row>
    <row r="22" spans="2:13" s="340" customFormat="1" ht="23.25" customHeight="1" x14ac:dyDescent="0.25">
      <c r="B22" s="1045"/>
      <c r="C22" s="1046"/>
      <c r="D22" s="637"/>
      <c r="E22" s="641"/>
      <c r="F22" s="1006"/>
      <c r="G22" s="1007"/>
      <c r="H22" s="1007"/>
      <c r="I22" s="1007"/>
      <c r="J22" s="1007"/>
      <c r="K22" s="1007"/>
      <c r="L22" s="1008"/>
      <c r="M22" s="353"/>
    </row>
    <row r="23" spans="2:13" s="340" customFormat="1" ht="23.25" customHeight="1" x14ac:dyDescent="0.25">
      <c r="B23" s="1045"/>
      <c r="C23" s="1046"/>
      <c r="D23" s="637"/>
      <c r="E23" s="641"/>
      <c r="F23" s="1006"/>
      <c r="G23" s="1007"/>
      <c r="H23" s="1007"/>
      <c r="I23" s="1007"/>
      <c r="J23" s="1007"/>
      <c r="K23" s="1007"/>
      <c r="L23" s="1008"/>
      <c r="M23" s="353"/>
    </row>
    <row r="24" spans="2:13" s="340" customFormat="1" ht="23.25" customHeight="1" x14ac:dyDescent="0.25">
      <c r="B24" s="1045"/>
      <c r="C24" s="1046"/>
      <c r="D24" s="637"/>
      <c r="E24" s="641"/>
      <c r="F24" s="1006"/>
      <c r="G24" s="1007"/>
      <c r="H24" s="1007"/>
      <c r="I24" s="1007"/>
      <c r="J24" s="1007"/>
      <c r="K24" s="1007"/>
      <c r="L24" s="1008"/>
      <c r="M24" s="353"/>
    </row>
    <row r="25" spans="2:13" s="340" customFormat="1" ht="23.25" customHeight="1" thickBot="1" x14ac:dyDescent="0.3">
      <c r="B25" s="1047"/>
      <c r="C25" s="1048"/>
      <c r="D25" s="638"/>
      <c r="E25" s="642"/>
      <c r="F25" s="1049"/>
      <c r="G25" s="1050"/>
      <c r="H25" s="1050"/>
      <c r="I25" s="1050"/>
      <c r="J25" s="1050"/>
      <c r="K25" s="1050"/>
      <c r="L25" s="1051"/>
      <c r="M25" s="353"/>
    </row>
    <row r="26" spans="2:13" s="340" customFormat="1" ht="23.25" customHeight="1" thickTop="1" x14ac:dyDescent="0.25">
      <c r="B26" s="1030" t="s">
        <v>378</v>
      </c>
      <c r="C26" s="1031"/>
      <c r="D26" s="640">
        <f>SUM(D22:D25)</f>
        <v>0</v>
      </c>
      <c r="E26" s="469"/>
      <c r="F26" s="1009"/>
      <c r="G26" s="1010"/>
      <c r="H26" s="1010"/>
      <c r="I26" s="1010"/>
      <c r="J26" s="1010"/>
      <c r="K26" s="1010"/>
      <c r="L26" s="1011"/>
      <c r="M26" s="353"/>
    </row>
    <row r="27" spans="2:13" s="340" customFormat="1" ht="18.75" customHeight="1" x14ac:dyDescent="0.25">
      <c r="B27" s="351"/>
      <c r="C27" s="352"/>
      <c r="D27" s="352"/>
      <c r="E27" s="353"/>
      <c r="F27" s="353"/>
      <c r="G27" s="353"/>
      <c r="H27" s="354"/>
      <c r="I27" s="353"/>
      <c r="J27" s="353"/>
      <c r="K27" s="353"/>
      <c r="L27" s="353"/>
      <c r="M27" s="353"/>
    </row>
    <row r="28" spans="2:13" ht="18.75" customHeight="1" x14ac:dyDescent="0.25">
      <c r="B28" s="337" t="s">
        <v>418</v>
      </c>
    </row>
    <row r="29" spans="2:13" ht="90" customHeight="1" x14ac:dyDescent="0.25">
      <c r="B29" s="1041"/>
      <c r="C29" s="1042"/>
      <c r="D29" s="1042"/>
      <c r="E29" s="1042"/>
      <c r="F29" s="1042"/>
      <c r="G29" s="1042"/>
      <c r="H29" s="1042"/>
      <c r="I29" s="1042"/>
      <c r="J29" s="1042"/>
      <c r="K29" s="1043"/>
      <c r="L29" s="1044"/>
    </row>
    <row r="30" spans="2:13" ht="21.75" customHeight="1" x14ac:dyDescent="0.25"/>
    <row r="31" spans="2:13" ht="21.75" customHeight="1" x14ac:dyDescent="0.25">
      <c r="B31" s="337" t="s">
        <v>449</v>
      </c>
    </row>
    <row r="32" spans="2:13" s="340" customFormat="1" ht="23.25" customHeight="1" x14ac:dyDescent="0.25">
      <c r="B32" s="1015" t="s">
        <v>414</v>
      </c>
      <c r="C32" s="1019"/>
      <c r="D32" s="553" t="s">
        <v>415</v>
      </c>
      <c r="E32" s="357" t="s">
        <v>450</v>
      </c>
      <c r="F32" s="357" t="s">
        <v>452</v>
      </c>
      <c r="G32" s="1012" t="s">
        <v>416</v>
      </c>
      <c r="H32" s="1013"/>
      <c r="I32" s="1013"/>
      <c r="J32" s="1013"/>
      <c r="K32" s="1013"/>
      <c r="L32" s="1014"/>
      <c r="M32" s="353"/>
    </row>
    <row r="33" spans="2:13" s="340" customFormat="1" ht="23.25" customHeight="1" x14ac:dyDescent="0.25">
      <c r="B33" s="1022"/>
      <c r="C33" s="1023"/>
      <c r="D33" s="637"/>
      <c r="E33" s="643"/>
      <c r="F33" s="644"/>
      <c r="G33" s="1058"/>
      <c r="H33" s="1059"/>
      <c r="I33" s="1059"/>
      <c r="J33" s="1059"/>
      <c r="K33" s="1059"/>
      <c r="L33" s="1060"/>
      <c r="M33" s="353"/>
    </row>
    <row r="34" spans="2:13" s="340" customFormat="1" ht="23.25" customHeight="1" x14ac:dyDescent="0.25">
      <c r="B34" s="1022"/>
      <c r="C34" s="1023"/>
      <c r="D34" s="637"/>
      <c r="E34" s="643"/>
      <c r="F34" s="644"/>
      <c r="G34" s="1058"/>
      <c r="H34" s="1059"/>
      <c r="I34" s="1059"/>
      <c r="J34" s="1059"/>
      <c r="K34" s="1059"/>
      <c r="L34" s="1060"/>
      <c r="M34" s="353"/>
    </row>
    <row r="35" spans="2:13" s="340" customFormat="1" ht="23.25" customHeight="1" thickBot="1" x14ac:dyDescent="0.3">
      <c r="B35" s="1026"/>
      <c r="C35" s="1027"/>
      <c r="D35" s="638"/>
      <c r="E35" s="643"/>
      <c r="F35" s="645"/>
      <c r="G35" s="1049"/>
      <c r="H35" s="1050"/>
      <c r="I35" s="1050"/>
      <c r="J35" s="1050"/>
      <c r="K35" s="1050"/>
      <c r="L35" s="1051"/>
      <c r="M35" s="353"/>
    </row>
    <row r="36" spans="2:13" s="340" customFormat="1" ht="23.25" customHeight="1" thickTop="1" x14ac:dyDescent="0.25">
      <c r="B36" s="1030" t="s">
        <v>378</v>
      </c>
      <c r="C36" s="1031"/>
      <c r="D36" s="640">
        <f>SUM(D33:D35)</f>
        <v>0</v>
      </c>
      <c r="E36" s="1032"/>
      <c r="F36" s="1057"/>
      <c r="G36" s="1033"/>
      <c r="H36" s="1033"/>
      <c r="I36" s="1033"/>
      <c r="J36" s="1033"/>
      <c r="K36" s="1033"/>
      <c r="L36" s="1033"/>
      <c r="M36" s="353"/>
    </row>
  </sheetData>
  <sheetProtection sheet="1" objects="1" scenarios="1"/>
  <mergeCells count="43">
    <mergeCell ref="A2:M2"/>
    <mergeCell ref="C4:G4"/>
    <mergeCell ref="C7:C8"/>
    <mergeCell ref="D7:D8"/>
    <mergeCell ref="E7:G7"/>
    <mergeCell ref="H7:K7"/>
    <mergeCell ref="L7:L8"/>
    <mergeCell ref="M7:M8"/>
    <mergeCell ref="B21:C21"/>
    <mergeCell ref="F21:L21"/>
    <mergeCell ref="B13:M13"/>
    <mergeCell ref="B14:C14"/>
    <mergeCell ref="E14:L14"/>
    <mergeCell ref="B15:C15"/>
    <mergeCell ref="E15:L15"/>
    <mergeCell ref="B16:C16"/>
    <mergeCell ref="E16:L16"/>
    <mergeCell ref="B17:C17"/>
    <mergeCell ref="E17:L17"/>
    <mergeCell ref="B18:C18"/>
    <mergeCell ref="E18:L18"/>
    <mergeCell ref="B20:M20"/>
    <mergeCell ref="B32:C32"/>
    <mergeCell ref="G32:L32"/>
    <mergeCell ref="B22:C22"/>
    <mergeCell ref="F22:L22"/>
    <mergeCell ref="B23:C23"/>
    <mergeCell ref="F23:L23"/>
    <mergeCell ref="B24:C24"/>
    <mergeCell ref="F24:L24"/>
    <mergeCell ref="B25:C25"/>
    <mergeCell ref="F25:L25"/>
    <mergeCell ref="B26:C26"/>
    <mergeCell ref="F26:L26"/>
    <mergeCell ref="B29:L29"/>
    <mergeCell ref="B36:C36"/>
    <mergeCell ref="E36:L36"/>
    <mergeCell ref="B33:C33"/>
    <mergeCell ref="G33:L33"/>
    <mergeCell ref="B34:C34"/>
    <mergeCell ref="G34:L34"/>
    <mergeCell ref="B35:C35"/>
    <mergeCell ref="G35:L35"/>
  </mergeCells>
  <phoneticPr fontId="3"/>
  <dataValidations count="4">
    <dataValidation imeMode="off" allowBlank="1" showInputMessage="1" showErrorMessage="1" sqref="D15:D17 D22:D25 D33:D35 J9:J11"/>
    <dataValidation type="list" allowBlank="1" showInputMessage="1" showErrorMessage="1" sqref="E33:E35">
      <formula1>計上方法</formula1>
    </dataValidation>
    <dataValidation type="list" allowBlank="1" showInputMessage="1" showErrorMessage="1" sqref="E22:E25">
      <formula1>有無チェック</formula1>
    </dataValidation>
    <dataValidation allowBlank="1" showErrorMessage="1" sqref="M9:M11"/>
  </dataValidations>
  <hyperlinks>
    <hyperlink ref="O9" location="'2-3　補助事業に要する経費、及びその調達方法（申請者３）'!A1" display="'2-3　補助事業に要する経費、及びその調達方法（申請者３）'!A1"/>
    <hyperlink ref="O10" location="'2-3　補助事業に要する経費、及びその調達方法（申請者４）'!A1" display="'2-3　補助事業に要する経費、及びその調達方法（申請者４）'!A1"/>
  </hyperlinks>
  <pageMargins left="0.43307086614173229" right="0" top="0.15748031496062992" bottom="0.15748031496062992" header="0.31496062992125984" footer="0.31496062992125984"/>
  <pageSetup paperSize="9" scale="66" fitToHeight="0" orientation="landscape" blackAndWhite="1" r:id="rId1"/>
  <rowBreaks count="1" manualBreakCount="1">
    <brk id="69" max="11"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rgb="FF3333FF"/>
    <pageSetUpPr fitToPage="1"/>
  </sheetPr>
  <dimension ref="A1:M45"/>
  <sheetViews>
    <sheetView view="pageBreakPreview" zoomScale="85" zoomScaleNormal="70" zoomScaleSheetLayoutView="85" workbookViewId="0"/>
  </sheetViews>
  <sheetFormatPr defaultColWidth="8.7109375" defaultRowHeight="19.2" x14ac:dyDescent="0.25"/>
  <cols>
    <col min="1" max="1" width="2.92578125" style="362" customWidth="1"/>
    <col min="2" max="2" width="5" style="362" customWidth="1"/>
    <col min="3" max="6" width="9.0703125" style="362" customWidth="1"/>
    <col min="7" max="7" width="11.2109375" style="362" customWidth="1"/>
    <col min="8" max="9" width="4.5703125" style="362" customWidth="1"/>
    <col min="10" max="10" width="8.5703125" style="362" customWidth="1"/>
    <col min="11" max="11" width="22.42578125" style="362" customWidth="1"/>
    <col min="12" max="12" width="6.92578125" style="362" customWidth="1"/>
    <col min="13" max="13" width="8.28515625" style="362" customWidth="1"/>
    <col min="14" max="16384" width="8.7109375" style="362"/>
  </cols>
  <sheetData>
    <row r="1" spans="1:13" ht="18.75" customHeight="1" x14ac:dyDescent="0.25">
      <c r="A1" s="36" t="s">
        <v>607</v>
      </c>
      <c r="B1" s="358"/>
      <c r="C1" s="358"/>
      <c r="D1" s="359"/>
      <c r="E1" s="359"/>
      <c r="F1" s="359"/>
      <c r="G1" s="360"/>
      <c r="H1" s="360"/>
      <c r="I1" s="358"/>
      <c r="J1" s="358"/>
      <c r="K1" s="358"/>
      <c r="L1" s="358"/>
      <c r="M1" s="220"/>
    </row>
    <row r="2" spans="1:13" ht="22.2" customHeight="1" x14ac:dyDescent="0.25">
      <c r="A2" s="361"/>
      <c r="B2" s="1083" t="s">
        <v>329</v>
      </c>
      <c r="C2" s="1083"/>
      <c r="D2" s="1083"/>
      <c r="E2" s="1083"/>
      <c r="F2" s="1083"/>
      <c r="G2" s="1083"/>
      <c r="H2" s="1083"/>
      <c r="I2" s="1083"/>
      <c r="J2" s="1083"/>
      <c r="K2" s="1083"/>
      <c r="L2" s="1083"/>
      <c r="M2" s="1083"/>
    </row>
    <row r="3" spans="1:13" ht="17.399999999999999" customHeight="1" x14ac:dyDescent="0.25">
      <c r="A3" s="361"/>
      <c r="B3" s="1084" t="s">
        <v>1736</v>
      </c>
      <c r="C3" s="1084"/>
      <c r="D3" s="1084"/>
      <c r="E3" s="1084"/>
      <c r="F3" s="1084"/>
      <c r="G3" s="1084"/>
      <c r="H3" s="1084"/>
      <c r="I3" s="1084"/>
      <c r="J3" s="1084"/>
      <c r="K3" s="1084"/>
      <c r="L3" s="1084"/>
      <c r="M3" s="1084"/>
    </row>
    <row r="4" spans="1:13" ht="17.399999999999999" customHeight="1" x14ac:dyDescent="0.25">
      <c r="A4" s="361"/>
      <c r="B4" s="1084" t="s">
        <v>609</v>
      </c>
      <c r="C4" s="1084"/>
      <c r="D4" s="1084"/>
      <c r="E4" s="1084"/>
      <c r="F4" s="1084"/>
      <c r="G4" s="1084"/>
      <c r="H4" s="1084"/>
      <c r="I4" s="1084"/>
      <c r="J4" s="1084"/>
      <c r="K4" s="1084"/>
      <c r="L4" s="1084"/>
      <c r="M4" s="1084"/>
    </row>
    <row r="5" spans="1:13" ht="17.399999999999999" customHeight="1" x14ac:dyDescent="0.25">
      <c r="A5" s="361"/>
      <c r="B5" s="1084" t="s">
        <v>289</v>
      </c>
      <c r="C5" s="1084"/>
      <c r="D5" s="1084"/>
      <c r="E5" s="1084"/>
      <c r="F5" s="1084"/>
      <c r="G5" s="1084"/>
      <c r="H5" s="1084"/>
      <c r="I5" s="1084"/>
      <c r="J5" s="1084"/>
      <c r="K5" s="1084"/>
      <c r="L5" s="1084"/>
      <c r="M5" s="1084"/>
    </row>
    <row r="6" spans="1:13" ht="17.399999999999999" customHeight="1" x14ac:dyDescent="0.25">
      <c r="A6" s="361"/>
      <c r="B6" s="1084" t="s">
        <v>290</v>
      </c>
      <c r="C6" s="1084"/>
      <c r="D6" s="1084"/>
      <c r="E6" s="1084"/>
      <c r="F6" s="1084"/>
      <c r="G6" s="1084"/>
      <c r="H6" s="1084"/>
      <c r="I6" s="1084"/>
      <c r="J6" s="1084"/>
      <c r="K6" s="1084"/>
      <c r="L6" s="1084"/>
      <c r="M6" s="1084"/>
    </row>
    <row r="7" spans="1:13" ht="10.5" customHeight="1" x14ac:dyDescent="0.25">
      <c r="A7" s="361"/>
      <c r="B7" s="537"/>
      <c r="C7" s="537"/>
      <c r="D7" s="537"/>
      <c r="E7" s="537"/>
      <c r="F7" s="537"/>
      <c r="G7" s="537"/>
      <c r="H7" s="537"/>
      <c r="I7" s="537"/>
      <c r="J7" s="537"/>
      <c r="K7" s="537"/>
      <c r="L7" s="537"/>
      <c r="M7" s="537"/>
    </row>
    <row r="8" spans="1:13" ht="20.100000000000001" customHeight="1" x14ac:dyDescent="0.25">
      <c r="A8" s="361"/>
      <c r="B8" s="1091" t="s">
        <v>404</v>
      </c>
      <c r="C8" s="1091"/>
      <c r="D8" s="1096" t="str">
        <f>IF(申請概要書!$G$5&lt;&gt;"",申請概要書!$G$5,"")</f>
        <v/>
      </c>
      <c r="E8" s="1097"/>
      <c r="F8" s="1097"/>
      <c r="G8" s="1097"/>
      <c r="H8" s="1098"/>
      <c r="I8" s="1061" t="s">
        <v>434</v>
      </c>
      <c r="J8" s="1062"/>
      <c r="K8" s="1063"/>
      <c r="L8" s="1064"/>
      <c r="M8" s="1065"/>
    </row>
    <row r="9" spans="1:13" ht="19.5" customHeight="1" x14ac:dyDescent="0.25">
      <c r="A9" s="361"/>
      <c r="B9" s="1079" t="s">
        <v>432</v>
      </c>
      <c r="C9" s="1080"/>
      <c r="D9" s="1066"/>
      <c r="E9" s="1067"/>
      <c r="F9" s="1068"/>
      <c r="G9" s="1069"/>
      <c r="H9" s="1070"/>
      <c r="I9" s="1070"/>
      <c r="J9" s="1070"/>
      <c r="K9" s="1070"/>
      <c r="L9" s="1070"/>
      <c r="M9" s="1071"/>
    </row>
    <row r="10" spans="1:13" ht="30" customHeight="1" x14ac:dyDescent="0.25">
      <c r="A10" s="361"/>
      <c r="B10" s="1081"/>
      <c r="C10" s="1082"/>
      <c r="D10" s="1092"/>
      <c r="E10" s="1093"/>
      <c r="F10" s="1093"/>
      <c r="G10" s="1093"/>
      <c r="H10" s="1093"/>
      <c r="I10" s="1093"/>
      <c r="J10" s="1093"/>
      <c r="K10" s="1093"/>
      <c r="L10" s="1093"/>
      <c r="M10" s="1094"/>
    </row>
    <row r="11" spans="1:13" ht="22.2" customHeight="1" x14ac:dyDescent="0.25">
      <c r="A11" s="361"/>
      <c r="B11" s="360" t="s">
        <v>1733</v>
      </c>
      <c r="C11" s="363"/>
      <c r="D11" s="363"/>
      <c r="E11" s="363"/>
      <c r="F11" s="361"/>
      <c r="G11" s="360"/>
      <c r="H11" s="360"/>
      <c r="I11" s="358"/>
      <c r="J11" s="358"/>
      <c r="K11" s="358"/>
      <c r="L11" s="358"/>
      <c r="M11" s="361"/>
    </row>
    <row r="12" spans="1:13" ht="27" customHeight="1" x14ac:dyDescent="0.25">
      <c r="A12" s="361"/>
      <c r="B12" s="1085" t="s">
        <v>173</v>
      </c>
      <c r="C12" s="1076" t="s">
        <v>203</v>
      </c>
      <c r="D12" s="1077"/>
      <c r="E12" s="1078"/>
      <c r="F12" s="1074" t="s">
        <v>174</v>
      </c>
      <c r="G12" s="1087" t="s">
        <v>433</v>
      </c>
      <c r="H12" s="1074" t="s">
        <v>1588</v>
      </c>
      <c r="I12" s="1074" t="s">
        <v>175</v>
      </c>
      <c r="J12" s="1088" t="s">
        <v>608</v>
      </c>
      <c r="K12" s="1095" t="s">
        <v>435</v>
      </c>
      <c r="L12" s="1072" t="s">
        <v>1561</v>
      </c>
      <c r="M12" s="1074" t="s">
        <v>168</v>
      </c>
    </row>
    <row r="13" spans="1:13" ht="27" customHeight="1" x14ac:dyDescent="0.25">
      <c r="A13" s="358"/>
      <c r="B13" s="1086"/>
      <c r="C13" s="1076" t="s">
        <v>204</v>
      </c>
      <c r="D13" s="1078"/>
      <c r="E13" s="538" t="s">
        <v>205</v>
      </c>
      <c r="F13" s="1075"/>
      <c r="G13" s="1075"/>
      <c r="H13" s="1075"/>
      <c r="I13" s="1075"/>
      <c r="J13" s="1089"/>
      <c r="K13" s="1073"/>
      <c r="L13" s="1073"/>
      <c r="M13" s="1090"/>
    </row>
    <row r="14" spans="1:13" ht="29.25" customHeight="1" x14ac:dyDescent="0.25">
      <c r="A14" s="364"/>
      <c r="B14" s="539">
        <v>1</v>
      </c>
      <c r="C14" s="55"/>
      <c r="D14" s="365"/>
      <c r="E14" s="37"/>
      <c r="F14" s="37"/>
      <c r="G14" s="37"/>
      <c r="H14" s="67"/>
      <c r="I14" s="45"/>
      <c r="J14" s="37"/>
      <c r="K14" s="53"/>
      <c r="L14" s="69"/>
      <c r="M14" s="37"/>
    </row>
    <row r="15" spans="1:13" ht="29.25" customHeight="1" x14ac:dyDescent="0.25">
      <c r="A15" s="364"/>
      <c r="B15" s="539">
        <v>2</v>
      </c>
      <c r="C15" s="55"/>
      <c r="D15" s="365"/>
      <c r="E15" s="37"/>
      <c r="F15" s="37"/>
      <c r="G15" s="37"/>
      <c r="H15" s="67"/>
      <c r="I15" s="45"/>
      <c r="J15" s="37"/>
      <c r="K15" s="53"/>
      <c r="L15" s="69"/>
      <c r="M15" s="37"/>
    </row>
    <row r="16" spans="1:13" ht="29.25" customHeight="1" x14ac:dyDescent="0.25">
      <c r="A16" s="364"/>
      <c r="B16" s="539">
        <v>3</v>
      </c>
      <c r="C16" s="55"/>
      <c r="D16" s="365"/>
      <c r="E16" s="37"/>
      <c r="F16" s="37"/>
      <c r="G16" s="37"/>
      <c r="H16" s="67"/>
      <c r="I16" s="45"/>
      <c r="J16" s="37"/>
      <c r="K16" s="53"/>
      <c r="L16" s="69"/>
      <c r="M16" s="37"/>
    </row>
    <row r="17" spans="1:13" ht="29.25" customHeight="1" x14ac:dyDescent="0.25">
      <c r="A17" s="364"/>
      <c r="B17" s="539">
        <v>4</v>
      </c>
      <c r="C17" s="55"/>
      <c r="D17" s="365"/>
      <c r="E17" s="37"/>
      <c r="F17" s="37"/>
      <c r="G17" s="37"/>
      <c r="H17" s="67"/>
      <c r="I17" s="45"/>
      <c r="J17" s="37"/>
      <c r="K17" s="53"/>
      <c r="L17" s="69"/>
      <c r="M17" s="37"/>
    </row>
    <row r="18" spans="1:13" ht="29.25" customHeight="1" x14ac:dyDescent="0.25">
      <c r="A18" s="364"/>
      <c r="B18" s="539">
        <v>5</v>
      </c>
      <c r="C18" s="55"/>
      <c r="D18" s="365"/>
      <c r="E18" s="37"/>
      <c r="F18" s="37"/>
      <c r="G18" s="37"/>
      <c r="H18" s="67"/>
      <c r="I18" s="45"/>
      <c r="J18" s="37"/>
      <c r="K18" s="53"/>
      <c r="L18" s="69"/>
      <c r="M18" s="37"/>
    </row>
    <row r="19" spans="1:13" ht="29.25" customHeight="1" x14ac:dyDescent="0.25">
      <c r="A19" s="364"/>
      <c r="B19" s="539">
        <v>6</v>
      </c>
      <c r="C19" s="55"/>
      <c r="D19" s="365"/>
      <c r="E19" s="37"/>
      <c r="F19" s="37"/>
      <c r="G19" s="37"/>
      <c r="H19" s="67"/>
      <c r="I19" s="45"/>
      <c r="J19" s="37"/>
      <c r="K19" s="53"/>
      <c r="L19" s="69"/>
      <c r="M19" s="37"/>
    </row>
    <row r="20" spans="1:13" ht="29.25" customHeight="1" x14ac:dyDescent="0.25">
      <c r="A20" s="364"/>
      <c r="B20" s="539">
        <v>7</v>
      </c>
      <c r="C20" s="55"/>
      <c r="D20" s="365"/>
      <c r="E20" s="37"/>
      <c r="F20" s="37"/>
      <c r="G20" s="37"/>
      <c r="H20" s="67"/>
      <c r="I20" s="45"/>
      <c r="J20" s="37"/>
      <c r="K20" s="53"/>
      <c r="L20" s="69"/>
      <c r="M20" s="37"/>
    </row>
    <row r="21" spans="1:13" ht="29.25" customHeight="1" x14ac:dyDescent="0.25">
      <c r="A21" s="364"/>
      <c r="B21" s="539">
        <v>8</v>
      </c>
      <c r="C21" s="55"/>
      <c r="D21" s="365"/>
      <c r="E21" s="37"/>
      <c r="F21" s="37"/>
      <c r="G21" s="37"/>
      <c r="H21" s="67"/>
      <c r="I21" s="45"/>
      <c r="J21" s="37"/>
      <c r="K21" s="53"/>
      <c r="L21" s="69"/>
      <c r="M21" s="37"/>
    </row>
    <row r="22" spans="1:13" ht="29.25" customHeight="1" x14ac:dyDescent="0.25">
      <c r="A22" s="364"/>
      <c r="B22" s="539">
        <v>9</v>
      </c>
      <c r="C22" s="55"/>
      <c r="D22" s="365"/>
      <c r="E22" s="37"/>
      <c r="F22" s="37"/>
      <c r="G22" s="37"/>
      <c r="H22" s="67"/>
      <c r="I22" s="45"/>
      <c r="J22" s="37"/>
      <c r="K22" s="53"/>
      <c r="L22" s="69"/>
      <c r="M22" s="37"/>
    </row>
    <row r="23" spans="1:13" ht="29.25" customHeight="1" x14ac:dyDescent="0.25">
      <c r="A23" s="364"/>
      <c r="B23" s="539">
        <v>10</v>
      </c>
      <c r="C23" s="55"/>
      <c r="D23" s="365"/>
      <c r="E23" s="37"/>
      <c r="F23" s="37"/>
      <c r="G23" s="37"/>
      <c r="H23" s="67"/>
      <c r="I23" s="45"/>
      <c r="J23" s="37"/>
      <c r="K23" s="53"/>
      <c r="L23" s="69"/>
      <c r="M23" s="37"/>
    </row>
    <row r="24" spans="1:13" ht="29.25" customHeight="1" x14ac:dyDescent="0.25">
      <c r="A24" s="364"/>
      <c r="B24" s="539">
        <v>11</v>
      </c>
      <c r="C24" s="55"/>
      <c r="D24" s="365"/>
      <c r="E24" s="37"/>
      <c r="F24" s="37"/>
      <c r="G24" s="37"/>
      <c r="H24" s="67"/>
      <c r="I24" s="45"/>
      <c r="J24" s="37"/>
      <c r="K24" s="53"/>
      <c r="L24" s="69"/>
      <c r="M24" s="37"/>
    </row>
    <row r="25" spans="1:13" ht="29.25" customHeight="1" x14ac:dyDescent="0.25">
      <c r="A25" s="364"/>
      <c r="B25" s="539">
        <v>12</v>
      </c>
      <c r="C25" s="55"/>
      <c r="D25" s="365"/>
      <c r="E25" s="37"/>
      <c r="F25" s="37"/>
      <c r="G25" s="37"/>
      <c r="H25" s="67"/>
      <c r="I25" s="45"/>
      <c r="J25" s="37"/>
      <c r="K25" s="53"/>
      <c r="L25" s="69"/>
      <c r="M25" s="37"/>
    </row>
    <row r="26" spans="1:13" ht="29.25" customHeight="1" x14ac:dyDescent="0.25">
      <c r="A26" s="364"/>
      <c r="B26" s="539">
        <v>13</v>
      </c>
      <c r="C26" s="55"/>
      <c r="D26" s="365"/>
      <c r="E26" s="37"/>
      <c r="F26" s="37"/>
      <c r="G26" s="37"/>
      <c r="H26" s="67"/>
      <c r="I26" s="46"/>
      <c r="J26" s="38"/>
      <c r="K26" s="54"/>
      <c r="L26" s="70"/>
      <c r="M26" s="38"/>
    </row>
    <row r="27" spans="1:13" ht="29.25" customHeight="1" x14ac:dyDescent="0.25">
      <c r="A27" s="364"/>
      <c r="B27" s="539">
        <v>14</v>
      </c>
      <c r="C27" s="55"/>
      <c r="D27" s="365"/>
      <c r="E27" s="37"/>
      <c r="F27" s="37"/>
      <c r="G27" s="37"/>
      <c r="H27" s="67"/>
      <c r="I27" s="45"/>
      <c r="J27" s="37"/>
      <c r="K27" s="53"/>
      <c r="L27" s="69"/>
      <c r="M27" s="37"/>
    </row>
    <row r="28" spans="1:13" ht="11.4" customHeight="1" x14ac:dyDescent="0.25">
      <c r="A28" s="364"/>
      <c r="B28" s="671"/>
      <c r="C28" s="672"/>
      <c r="D28" s="673"/>
      <c r="E28" s="674"/>
      <c r="F28" s="674"/>
      <c r="G28" s="674"/>
      <c r="H28" s="674"/>
      <c r="I28" s="675"/>
      <c r="J28" s="674"/>
      <c r="K28" s="674"/>
      <c r="L28" s="676"/>
      <c r="M28" s="674"/>
    </row>
    <row r="29" spans="1:13" ht="21.6" customHeight="1" x14ac:dyDescent="0.25">
      <c r="A29" s="364"/>
      <c r="B29" s="682" t="s">
        <v>1734</v>
      </c>
      <c r="C29" s="677"/>
      <c r="D29" s="678"/>
      <c r="E29" s="679"/>
      <c r="F29" s="679"/>
      <c r="G29" s="679"/>
      <c r="H29" s="679"/>
      <c r="I29" s="680"/>
      <c r="J29" s="679"/>
      <c r="K29" s="679"/>
      <c r="L29" s="681"/>
      <c r="M29" s="679"/>
    </row>
    <row r="30" spans="1:13" ht="27" customHeight="1" x14ac:dyDescent="0.25">
      <c r="A30" s="364"/>
      <c r="B30" s="1085" t="s">
        <v>173</v>
      </c>
      <c r="C30" s="1076" t="s">
        <v>1735</v>
      </c>
      <c r="D30" s="1077"/>
      <c r="E30" s="1078"/>
      <c r="F30" s="1074" t="s">
        <v>174</v>
      </c>
      <c r="G30" s="1087" t="s">
        <v>433</v>
      </c>
      <c r="H30" s="1074" t="s">
        <v>1588</v>
      </c>
      <c r="I30" s="1074" t="s">
        <v>175</v>
      </c>
      <c r="J30" s="1088" t="s">
        <v>608</v>
      </c>
      <c r="K30" s="1095" t="s">
        <v>435</v>
      </c>
      <c r="L30" s="1072" t="s">
        <v>1561</v>
      </c>
      <c r="M30" s="1074" t="s">
        <v>168</v>
      </c>
    </row>
    <row r="31" spans="1:13" ht="27" customHeight="1" x14ac:dyDescent="0.25">
      <c r="A31" s="364"/>
      <c r="B31" s="1086"/>
      <c r="C31" s="1076" t="s">
        <v>204</v>
      </c>
      <c r="D31" s="1078"/>
      <c r="E31" s="656" t="s">
        <v>205</v>
      </c>
      <c r="F31" s="1075"/>
      <c r="G31" s="1075"/>
      <c r="H31" s="1075"/>
      <c r="I31" s="1075"/>
      <c r="J31" s="1089"/>
      <c r="K31" s="1073"/>
      <c r="L31" s="1073"/>
      <c r="M31" s="1090"/>
    </row>
    <row r="32" spans="1:13" ht="29.25" customHeight="1" x14ac:dyDescent="0.25">
      <c r="A32" s="364"/>
      <c r="B32" s="539">
        <v>1</v>
      </c>
      <c r="C32" s="55"/>
      <c r="D32" s="365"/>
      <c r="E32" s="37"/>
      <c r="F32" s="37"/>
      <c r="G32" s="37"/>
      <c r="H32" s="67"/>
      <c r="I32" s="45"/>
      <c r="J32" s="37"/>
      <c r="K32" s="53"/>
      <c r="L32" s="69"/>
      <c r="M32" s="37"/>
    </row>
    <row r="33" spans="1:13" ht="29.25" customHeight="1" x14ac:dyDescent="0.25">
      <c r="A33" s="364"/>
      <c r="B33" s="539">
        <v>2</v>
      </c>
      <c r="C33" s="55"/>
      <c r="D33" s="365"/>
      <c r="E33" s="37"/>
      <c r="F33" s="37"/>
      <c r="G33" s="37"/>
      <c r="H33" s="67"/>
      <c r="I33" s="45"/>
      <c r="J33" s="37"/>
      <c r="K33" s="53"/>
      <c r="L33" s="69"/>
      <c r="M33" s="37"/>
    </row>
    <row r="34" spans="1:13" ht="29.25" customHeight="1" x14ac:dyDescent="0.25">
      <c r="A34" s="364"/>
      <c r="B34" s="655">
        <v>3</v>
      </c>
      <c r="C34" s="55"/>
      <c r="D34" s="365"/>
      <c r="E34" s="67"/>
      <c r="F34" s="67"/>
      <c r="G34" s="67"/>
      <c r="H34" s="67"/>
      <c r="I34" s="68"/>
      <c r="J34" s="67"/>
      <c r="K34" s="67"/>
      <c r="L34" s="69"/>
      <c r="M34" s="67"/>
    </row>
    <row r="35" spans="1:13" ht="29.25" customHeight="1" x14ac:dyDescent="0.25">
      <c r="A35" s="364"/>
      <c r="B35" s="655">
        <v>4</v>
      </c>
      <c r="C35" s="55"/>
      <c r="D35" s="365"/>
      <c r="E35" s="67"/>
      <c r="F35" s="67"/>
      <c r="G35" s="67"/>
      <c r="H35" s="67"/>
      <c r="I35" s="68"/>
      <c r="J35" s="67"/>
      <c r="K35" s="67"/>
      <c r="L35" s="69"/>
      <c r="M35" s="67"/>
    </row>
    <row r="36" spans="1:13" ht="29.25" customHeight="1" x14ac:dyDescent="0.25">
      <c r="A36" s="364"/>
      <c r="B36" s="655">
        <v>5</v>
      </c>
      <c r="C36" s="76"/>
      <c r="D36" s="365"/>
      <c r="E36" s="67"/>
      <c r="F36" s="67"/>
      <c r="G36" s="67"/>
      <c r="H36" s="67"/>
      <c r="I36" s="68"/>
      <c r="J36" s="67"/>
      <c r="K36" s="67"/>
      <c r="L36" s="69"/>
      <c r="M36" s="67"/>
    </row>
    <row r="37" spans="1:13" ht="29.25" customHeight="1" x14ac:dyDescent="0.25">
      <c r="A37" s="364"/>
      <c r="B37" s="655">
        <v>6</v>
      </c>
      <c r="C37" s="76"/>
      <c r="D37" s="365"/>
      <c r="E37" s="67"/>
      <c r="F37" s="67"/>
      <c r="G37" s="67"/>
      <c r="H37" s="67"/>
      <c r="I37" s="68"/>
      <c r="J37" s="67"/>
      <c r="K37" s="67"/>
      <c r="L37" s="69"/>
      <c r="M37" s="67"/>
    </row>
    <row r="38" spans="1:13" ht="29.25" customHeight="1" x14ac:dyDescent="0.25">
      <c r="A38" s="364"/>
      <c r="B38" s="655">
        <v>7</v>
      </c>
      <c r="C38" s="76"/>
      <c r="D38" s="365"/>
      <c r="E38" s="67"/>
      <c r="F38" s="67"/>
      <c r="G38" s="67"/>
      <c r="H38" s="67"/>
      <c r="I38" s="68"/>
      <c r="J38" s="67"/>
      <c r="K38" s="67"/>
      <c r="L38" s="69"/>
      <c r="M38" s="67"/>
    </row>
    <row r="39" spans="1:13" ht="29.25" customHeight="1" x14ac:dyDescent="0.25">
      <c r="A39" s="364"/>
      <c r="B39" s="655">
        <v>8</v>
      </c>
      <c r="C39" s="76"/>
      <c r="D39" s="365"/>
      <c r="E39" s="67"/>
      <c r="F39" s="67"/>
      <c r="G39" s="67"/>
      <c r="H39" s="67"/>
      <c r="I39" s="68"/>
      <c r="J39" s="67"/>
      <c r="K39" s="67"/>
      <c r="L39" s="69"/>
      <c r="M39" s="67"/>
    </row>
    <row r="40" spans="1:13" ht="29.25" customHeight="1" x14ac:dyDescent="0.25">
      <c r="A40" s="364"/>
      <c r="B40" s="655">
        <v>9</v>
      </c>
      <c r="C40" s="76"/>
      <c r="D40" s="365"/>
      <c r="E40" s="67"/>
      <c r="F40" s="67"/>
      <c r="G40" s="67"/>
      <c r="H40" s="67"/>
      <c r="I40" s="68"/>
      <c r="J40" s="67"/>
      <c r="K40" s="67"/>
      <c r="L40" s="69"/>
      <c r="M40" s="67"/>
    </row>
    <row r="41" spans="1:13" ht="29.25" customHeight="1" x14ac:dyDescent="0.25">
      <c r="A41" s="364"/>
      <c r="B41" s="655">
        <v>10</v>
      </c>
      <c r="C41" s="76"/>
      <c r="D41" s="365"/>
      <c r="E41" s="67"/>
      <c r="F41" s="67"/>
      <c r="G41" s="67"/>
      <c r="H41" s="67"/>
      <c r="I41" s="68"/>
      <c r="J41" s="67"/>
      <c r="K41" s="67"/>
      <c r="L41" s="69"/>
      <c r="M41" s="67"/>
    </row>
    <row r="42" spans="1:13" ht="29.25" customHeight="1" x14ac:dyDescent="0.25">
      <c r="A42" s="364"/>
      <c r="B42" s="655">
        <v>11</v>
      </c>
      <c r="C42" s="76"/>
      <c r="D42" s="365"/>
      <c r="E42" s="67"/>
      <c r="F42" s="67"/>
      <c r="G42" s="67"/>
      <c r="H42" s="67"/>
      <c r="I42" s="68"/>
      <c r="J42" s="67"/>
      <c r="K42" s="67"/>
      <c r="L42" s="69"/>
      <c r="M42" s="67"/>
    </row>
    <row r="43" spans="1:13" ht="29.25" customHeight="1" x14ac:dyDescent="0.25">
      <c r="A43" s="364"/>
      <c r="B43" s="655">
        <v>12</v>
      </c>
      <c r="C43" s="76"/>
      <c r="D43" s="365"/>
      <c r="E43" s="67"/>
      <c r="F43" s="67"/>
      <c r="G43" s="67"/>
      <c r="H43" s="67"/>
      <c r="I43" s="68"/>
      <c r="J43" s="67"/>
      <c r="K43" s="67"/>
      <c r="L43" s="69"/>
      <c r="M43" s="67"/>
    </row>
    <row r="44" spans="1:13" ht="29.25" customHeight="1" x14ac:dyDescent="0.25">
      <c r="A44" s="364"/>
      <c r="B44" s="655">
        <v>13</v>
      </c>
      <c r="C44" s="76"/>
      <c r="D44" s="365"/>
      <c r="E44" s="67"/>
      <c r="F44" s="67"/>
      <c r="G44" s="67"/>
      <c r="H44" s="67"/>
      <c r="I44" s="68"/>
      <c r="J44" s="67"/>
      <c r="K44" s="67"/>
      <c r="L44" s="69"/>
      <c r="M44" s="67"/>
    </row>
    <row r="45" spans="1:13" ht="29.25" customHeight="1" x14ac:dyDescent="0.25">
      <c r="A45" s="364"/>
      <c r="B45" s="655">
        <v>14</v>
      </c>
      <c r="C45" s="76"/>
      <c r="D45" s="365"/>
      <c r="E45" s="67"/>
      <c r="F45" s="67"/>
      <c r="G45" s="67"/>
      <c r="H45" s="67"/>
      <c r="I45" s="68"/>
      <c r="J45" s="67"/>
      <c r="K45" s="67"/>
      <c r="L45" s="69"/>
      <c r="M45" s="67"/>
    </row>
  </sheetData>
  <sheetProtection sheet="1" objects="1" scenarios="1" formatColumns="0" formatRows="0" insertRows="0"/>
  <mergeCells count="35">
    <mergeCell ref="B30:B31"/>
    <mergeCell ref="C30:E30"/>
    <mergeCell ref="F30:F31"/>
    <mergeCell ref="G30:G31"/>
    <mergeCell ref="H30:H31"/>
    <mergeCell ref="C31:D31"/>
    <mergeCell ref="I30:I31"/>
    <mergeCell ref="J30:J31"/>
    <mergeCell ref="K30:K31"/>
    <mergeCell ref="L30:L31"/>
    <mergeCell ref="M30:M31"/>
    <mergeCell ref="B2:M2"/>
    <mergeCell ref="B4:M4"/>
    <mergeCell ref="B5:M5"/>
    <mergeCell ref="B6:M6"/>
    <mergeCell ref="B12:B13"/>
    <mergeCell ref="F12:F13"/>
    <mergeCell ref="G12:G13"/>
    <mergeCell ref="I12:I13"/>
    <mergeCell ref="J12:J13"/>
    <mergeCell ref="M12:M13"/>
    <mergeCell ref="B8:C8"/>
    <mergeCell ref="D10:M10"/>
    <mergeCell ref="K12:K13"/>
    <mergeCell ref="B3:M3"/>
    <mergeCell ref="D8:H8"/>
    <mergeCell ref="C13:D13"/>
    <mergeCell ref="I8:J8"/>
    <mergeCell ref="K8:M8"/>
    <mergeCell ref="D9:F9"/>
    <mergeCell ref="G9:M9"/>
    <mergeCell ref="L12:L13"/>
    <mergeCell ref="H12:H13"/>
    <mergeCell ref="C12:E12"/>
    <mergeCell ref="B9:C10"/>
  </mergeCells>
  <phoneticPr fontId="4"/>
  <dataValidations xWindow="154" yWindow="692" count="4">
    <dataValidation allowBlank="1" showInputMessage="1" showErrorMessage="1" prompt="郵便番号を半角で_x000a_「XXX-XXXX」の形で記入してください。" sqref="D9"/>
    <dataValidation type="list" allowBlank="1" showInputMessage="1" showErrorMessage="1" sqref="L32:L45 L14:L29">
      <formula1>既存設備の改造</formula1>
    </dataValidation>
    <dataValidation imeMode="off" allowBlank="1" showInputMessage="1" showErrorMessage="1" sqref="I32:I45 I14:I29"/>
    <dataValidation type="list" allowBlank="1" showInputMessage="1" showErrorMessage="1" sqref="D14:D27 D32:D45">
      <formula1>INDIRECT($C14)</formula1>
    </dataValidation>
  </dataValidations>
  <pageMargins left="0.74803149606299213" right="0.51181102362204722" top="0.59055118110236227" bottom="0.35433070866141736" header="0.51181102362204722" footer="0.51181102362204722"/>
  <pageSetup paperSize="9" scale="84" fitToHeight="0" orientation="landscape" r:id="rId1"/>
  <headerFooter alignWithMargins="0"/>
  <rowBreaks count="2" manualBreakCount="2">
    <brk id="27" max="12" man="1"/>
    <brk id="46" max="12" man="1"/>
  </rowBreaks>
  <drawing r:id="rId2"/>
  <extLst>
    <ext xmlns:x14="http://schemas.microsoft.com/office/spreadsheetml/2009/9/main" uri="{CCE6A557-97BC-4b89-ADB6-D9C93CAAB3DF}">
      <x14:dataValidations xmlns:xm="http://schemas.microsoft.com/office/excel/2006/main" xWindow="154" yWindow="692" count="1">
        <x14:dataValidation type="list" allowBlank="1" showInputMessage="1" showErrorMessage="1">
          <x14:formula1>
            <xm:f>入力リスト!$G$4:$G$16</xm:f>
          </x14:formula1>
          <xm:sqref>C32:C45 C14:C27</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3333FF"/>
    <pageSetUpPr fitToPage="1"/>
  </sheetPr>
  <dimension ref="A1:S45"/>
  <sheetViews>
    <sheetView view="pageBreakPreview" zoomScale="85" zoomScaleNormal="70" zoomScaleSheetLayoutView="85" workbookViewId="0"/>
  </sheetViews>
  <sheetFormatPr defaultColWidth="8.7109375" defaultRowHeight="19.2" x14ac:dyDescent="0.25"/>
  <cols>
    <col min="1" max="1" width="2.92578125" style="362" customWidth="1"/>
    <col min="2" max="2" width="5" style="362" customWidth="1"/>
    <col min="3" max="6" width="9.0703125" style="362" customWidth="1"/>
    <col min="7" max="7" width="11.2109375" style="362" customWidth="1"/>
    <col min="8" max="9" width="4.5703125" style="362" customWidth="1"/>
    <col min="10" max="10" width="8.5703125" style="362" customWidth="1"/>
    <col min="11" max="11" width="22.42578125" style="362" customWidth="1"/>
    <col min="12" max="12" width="6.92578125" style="362" customWidth="1"/>
    <col min="13" max="13" width="8.28515625" style="362" customWidth="1"/>
    <col min="14" max="16384" width="8.7109375" style="362"/>
  </cols>
  <sheetData>
    <row r="1" spans="1:19" ht="18.75" customHeight="1" x14ac:dyDescent="0.25">
      <c r="A1" s="36" t="s">
        <v>607</v>
      </c>
      <c r="B1" s="358"/>
      <c r="C1" s="358"/>
      <c r="D1" s="359"/>
      <c r="E1" s="359"/>
      <c r="F1" s="359"/>
      <c r="G1" s="360"/>
      <c r="H1" s="360"/>
      <c r="I1" s="358"/>
      <c r="J1" s="358"/>
      <c r="K1" s="358"/>
      <c r="L1" s="358"/>
      <c r="M1" s="220"/>
    </row>
    <row r="2" spans="1:19" ht="22.2" customHeight="1" x14ac:dyDescent="0.25">
      <c r="A2" s="361"/>
      <c r="B2" s="1083" t="s">
        <v>329</v>
      </c>
      <c r="C2" s="1083"/>
      <c r="D2" s="1083"/>
      <c r="E2" s="1083"/>
      <c r="F2" s="1083"/>
      <c r="G2" s="1083"/>
      <c r="H2" s="1083"/>
      <c r="I2" s="1083"/>
      <c r="J2" s="1083"/>
      <c r="K2" s="1083"/>
      <c r="L2" s="1083"/>
      <c r="M2" s="1083"/>
    </row>
    <row r="3" spans="1:19" ht="17.399999999999999" customHeight="1" x14ac:dyDescent="0.25">
      <c r="A3" s="361"/>
      <c r="B3" s="1084" t="s">
        <v>1736</v>
      </c>
      <c r="C3" s="1084"/>
      <c r="D3" s="1084"/>
      <c r="E3" s="1084"/>
      <c r="F3" s="1084"/>
      <c r="G3" s="1084"/>
      <c r="H3" s="1084"/>
      <c r="I3" s="1084"/>
      <c r="J3" s="1084"/>
      <c r="K3" s="1084"/>
      <c r="L3" s="1084"/>
      <c r="M3" s="1084"/>
    </row>
    <row r="4" spans="1:19" ht="17.399999999999999" customHeight="1" x14ac:dyDescent="0.25">
      <c r="A4" s="361"/>
      <c r="B4" s="1084" t="s">
        <v>609</v>
      </c>
      <c r="C4" s="1084"/>
      <c r="D4" s="1084"/>
      <c r="E4" s="1084"/>
      <c r="F4" s="1084"/>
      <c r="G4" s="1084"/>
      <c r="H4" s="1084"/>
      <c r="I4" s="1084"/>
      <c r="J4" s="1084"/>
      <c r="K4" s="1084"/>
      <c r="L4" s="1084"/>
      <c r="M4" s="1084"/>
    </row>
    <row r="5" spans="1:19" ht="17.399999999999999" customHeight="1" x14ac:dyDescent="0.25">
      <c r="A5" s="361"/>
      <c r="B5" s="1084" t="s">
        <v>289</v>
      </c>
      <c r="C5" s="1084"/>
      <c r="D5" s="1084"/>
      <c r="E5" s="1084"/>
      <c r="F5" s="1084"/>
      <c r="G5" s="1084"/>
      <c r="H5" s="1084"/>
      <c r="I5" s="1084"/>
      <c r="J5" s="1084"/>
      <c r="K5" s="1084"/>
      <c r="L5" s="1084"/>
      <c r="M5" s="1084"/>
    </row>
    <row r="6" spans="1:19" ht="17.399999999999999" customHeight="1" x14ac:dyDescent="0.25">
      <c r="A6" s="361"/>
      <c r="B6" s="1084" t="s">
        <v>290</v>
      </c>
      <c r="C6" s="1084"/>
      <c r="D6" s="1084"/>
      <c r="E6" s="1084"/>
      <c r="F6" s="1084"/>
      <c r="G6" s="1084"/>
      <c r="H6" s="1084"/>
      <c r="I6" s="1084"/>
      <c r="J6" s="1084"/>
      <c r="K6" s="1084"/>
      <c r="L6" s="1084"/>
      <c r="M6" s="1084"/>
    </row>
    <row r="7" spans="1:19" ht="10.5" customHeight="1" x14ac:dyDescent="0.25">
      <c r="A7" s="361"/>
      <c r="B7" s="537"/>
      <c r="C7" s="537"/>
      <c r="D7" s="537"/>
      <c r="E7" s="537"/>
      <c r="F7" s="537"/>
      <c r="G7" s="537"/>
      <c r="H7" s="537"/>
      <c r="I7" s="537"/>
      <c r="J7" s="537"/>
      <c r="K7" s="537"/>
      <c r="L7" s="537"/>
      <c r="M7" s="537"/>
    </row>
    <row r="8" spans="1:19" ht="20.100000000000001" customHeight="1" x14ac:dyDescent="0.25">
      <c r="A8" s="361"/>
      <c r="B8" s="1091" t="s">
        <v>404</v>
      </c>
      <c r="C8" s="1091"/>
      <c r="D8" s="1096" t="str">
        <f>IF(申請概要書!$G$13&lt;&gt;"",申請概要書!$G$13,"")</f>
        <v/>
      </c>
      <c r="E8" s="1097"/>
      <c r="F8" s="1097"/>
      <c r="G8" s="1097"/>
      <c r="H8" s="1098"/>
      <c r="I8" s="1061" t="s">
        <v>434</v>
      </c>
      <c r="J8" s="1062"/>
      <c r="K8" s="1063"/>
      <c r="L8" s="1064"/>
      <c r="M8" s="1065"/>
    </row>
    <row r="9" spans="1:19" ht="19.5" customHeight="1" x14ac:dyDescent="0.25">
      <c r="A9" s="361"/>
      <c r="B9" s="1079" t="s">
        <v>432</v>
      </c>
      <c r="C9" s="1080"/>
      <c r="D9" s="1066"/>
      <c r="E9" s="1067"/>
      <c r="F9" s="1068"/>
      <c r="G9" s="1069"/>
      <c r="H9" s="1070"/>
      <c r="I9" s="1070"/>
      <c r="J9" s="1070"/>
      <c r="K9" s="1070"/>
      <c r="L9" s="1070"/>
      <c r="M9" s="1071"/>
    </row>
    <row r="10" spans="1:19" ht="30" customHeight="1" x14ac:dyDescent="0.25">
      <c r="A10" s="361"/>
      <c r="B10" s="1081"/>
      <c r="C10" s="1082"/>
      <c r="D10" s="1092"/>
      <c r="E10" s="1093"/>
      <c r="F10" s="1093"/>
      <c r="G10" s="1093"/>
      <c r="H10" s="1093"/>
      <c r="I10" s="1093"/>
      <c r="J10" s="1093"/>
      <c r="K10" s="1093"/>
      <c r="L10" s="1093"/>
      <c r="M10" s="1094"/>
    </row>
    <row r="11" spans="1:19" ht="22.2" customHeight="1" x14ac:dyDescent="0.25">
      <c r="A11" s="361"/>
      <c r="B11" s="360" t="s">
        <v>1737</v>
      </c>
      <c r="C11" s="363"/>
      <c r="D11" s="363"/>
      <c r="E11" s="363"/>
      <c r="F11" s="361"/>
      <c r="G11" s="360"/>
      <c r="H11" s="360"/>
      <c r="I11" s="358"/>
      <c r="J11" s="358"/>
      <c r="K11" s="358"/>
      <c r="L11" s="358"/>
      <c r="M11" s="361"/>
    </row>
    <row r="12" spans="1:19" ht="27" customHeight="1" x14ac:dyDescent="0.25">
      <c r="A12" s="361"/>
      <c r="B12" s="1085" t="s">
        <v>173</v>
      </c>
      <c r="C12" s="1076" t="s">
        <v>203</v>
      </c>
      <c r="D12" s="1077"/>
      <c r="E12" s="1078"/>
      <c r="F12" s="1074" t="s">
        <v>174</v>
      </c>
      <c r="G12" s="1087" t="s">
        <v>433</v>
      </c>
      <c r="H12" s="1074" t="s">
        <v>1588</v>
      </c>
      <c r="I12" s="1074" t="s">
        <v>175</v>
      </c>
      <c r="J12" s="1088" t="s">
        <v>608</v>
      </c>
      <c r="K12" s="1095" t="s">
        <v>435</v>
      </c>
      <c r="L12" s="1072" t="s">
        <v>1561</v>
      </c>
      <c r="M12" s="1074" t="s">
        <v>168</v>
      </c>
      <c r="O12" s="1099" t="s">
        <v>1714</v>
      </c>
      <c r="P12" s="1099"/>
      <c r="Q12" s="1099"/>
      <c r="R12" s="1099"/>
      <c r="S12" s="1099"/>
    </row>
    <row r="13" spans="1:19" ht="27" customHeight="1" x14ac:dyDescent="0.25">
      <c r="A13" s="358"/>
      <c r="B13" s="1086"/>
      <c r="C13" s="1076" t="s">
        <v>204</v>
      </c>
      <c r="D13" s="1078"/>
      <c r="E13" s="538" t="s">
        <v>205</v>
      </c>
      <c r="F13" s="1075"/>
      <c r="G13" s="1075"/>
      <c r="H13" s="1075"/>
      <c r="I13" s="1075"/>
      <c r="J13" s="1089"/>
      <c r="K13" s="1073"/>
      <c r="L13" s="1073"/>
      <c r="M13" s="1090"/>
      <c r="O13" s="1099" t="s">
        <v>1715</v>
      </c>
      <c r="P13" s="1099"/>
      <c r="Q13" s="1099"/>
      <c r="R13" s="1099"/>
      <c r="S13" s="1099"/>
    </row>
    <row r="14" spans="1:19" ht="29.25" customHeight="1" x14ac:dyDescent="0.25">
      <c r="A14" s="364"/>
      <c r="B14" s="539">
        <v>1</v>
      </c>
      <c r="C14" s="55"/>
      <c r="D14" s="365"/>
      <c r="E14" s="37"/>
      <c r="F14" s="37"/>
      <c r="G14" s="37"/>
      <c r="H14" s="67"/>
      <c r="I14" s="45"/>
      <c r="J14" s="37"/>
      <c r="K14" s="53"/>
      <c r="L14" s="69"/>
      <c r="M14" s="37"/>
    </row>
    <row r="15" spans="1:19" ht="29.25" customHeight="1" x14ac:dyDescent="0.25">
      <c r="A15" s="364"/>
      <c r="B15" s="539">
        <v>2</v>
      </c>
      <c r="C15" s="55"/>
      <c r="D15" s="365"/>
      <c r="E15" s="37"/>
      <c r="F15" s="37"/>
      <c r="G15" s="37"/>
      <c r="H15" s="67"/>
      <c r="I15" s="45"/>
      <c r="J15" s="37"/>
      <c r="K15" s="53"/>
      <c r="L15" s="69"/>
      <c r="M15" s="37"/>
    </row>
    <row r="16" spans="1:19" ht="29.25" customHeight="1" x14ac:dyDescent="0.25">
      <c r="A16" s="364"/>
      <c r="B16" s="539">
        <v>3</v>
      </c>
      <c r="C16" s="55"/>
      <c r="D16" s="365"/>
      <c r="E16" s="37"/>
      <c r="F16" s="37"/>
      <c r="G16" s="37"/>
      <c r="H16" s="67"/>
      <c r="I16" s="45"/>
      <c r="J16" s="37"/>
      <c r="K16" s="53"/>
      <c r="L16" s="69"/>
      <c r="M16" s="37"/>
    </row>
    <row r="17" spans="1:13" ht="29.25" customHeight="1" x14ac:dyDescent="0.25">
      <c r="A17" s="364"/>
      <c r="B17" s="539">
        <v>4</v>
      </c>
      <c r="C17" s="55"/>
      <c r="D17" s="365"/>
      <c r="E17" s="37"/>
      <c r="F17" s="37"/>
      <c r="G17" s="37"/>
      <c r="H17" s="67"/>
      <c r="I17" s="45"/>
      <c r="J17" s="37"/>
      <c r="K17" s="53"/>
      <c r="L17" s="69"/>
      <c r="M17" s="37"/>
    </row>
    <row r="18" spans="1:13" ht="29.25" customHeight="1" x14ac:dyDescent="0.25">
      <c r="A18" s="364"/>
      <c r="B18" s="539">
        <v>5</v>
      </c>
      <c r="C18" s="55"/>
      <c r="D18" s="365"/>
      <c r="E18" s="37"/>
      <c r="F18" s="37"/>
      <c r="G18" s="37"/>
      <c r="H18" s="67"/>
      <c r="I18" s="45"/>
      <c r="J18" s="37"/>
      <c r="K18" s="53"/>
      <c r="L18" s="69"/>
      <c r="M18" s="37"/>
    </row>
    <row r="19" spans="1:13" ht="29.25" customHeight="1" x14ac:dyDescent="0.25">
      <c r="A19" s="364"/>
      <c r="B19" s="539">
        <v>6</v>
      </c>
      <c r="C19" s="55"/>
      <c r="D19" s="365"/>
      <c r="E19" s="37"/>
      <c r="F19" s="37"/>
      <c r="G19" s="37"/>
      <c r="H19" s="67"/>
      <c r="I19" s="45"/>
      <c r="J19" s="37"/>
      <c r="K19" s="53"/>
      <c r="L19" s="69"/>
      <c r="M19" s="37"/>
    </row>
    <row r="20" spans="1:13" ht="29.25" customHeight="1" x14ac:dyDescent="0.25">
      <c r="A20" s="364"/>
      <c r="B20" s="539">
        <v>7</v>
      </c>
      <c r="C20" s="55"/>
      <c r="D20" s="365"/>
      <c r="E20" s="37"/>
      <c r="F20" s="37"/>
      <c r="G20" s="37"/>
      <c r="H20" s="67"/>
      <c r="I20" s="45"/>
      <c r="J20" s="37"/>
      <c r="K20" s="53"/>
      <c r="L20" s="69"/>
      <c r="M20" s="37"/>
    </row>
    <row r="21" spans="1:13" ht="29.25" customHeight="1" x14ac:dyDescent="0.25">
      <c r="A21" s="364"/>
      <c r="B21" s="539">
        <v>8</v>
      </c>
      <c r="C21" s="55"/>
      <c r="D21" s="365"/>
      <c r="E21" s="37"/>
      <c r="F21" s="37"/>
      <c r="G21" s="37"/>
      <c r="H21" s="67"/>
      <c r="I21" s="45"/>
      <c r="J21" s="37"/>
      <c r="K21" s="53"/>
      <c r="L21" s="69"/>
      <c r="M21" s="37"/>
    </row>
    <row r="22" spans="1:13" ht="29.25" customHeight="1" x14ac:dyDescent="0.25">
      <c r="A22" s="364"/>
      <c r="B22" s="539">
        <v>9</v>
      </c>
      <c r="C22" s="55"/>
      <c r="D22" s="365"/>
      <c r="E22" s="37"/>
      <c r="F22" s="37"/>
      <c r="G22" s="37"/>
      <c r="H22" s="67"/>
      <c r="I22" s="45"/>
      <c r="J22" s="37"/>
      <c r="K22" s="53"/>
      <c r="L22" s="69"/>
      <c r="M22" s="37"/>
    </row>
    <row r="23" spans="1:13" ht="29.25" customHeight="1" x14ac:dyDescent="0.25">
      <c r="A23" s="364"/>
      <c r="B23" s="539">
        <v>10</v>
      </c>
      <c r="C23" s="55"/>
      <c r="D23" s="365"/>
      <c r="E23" s="37"/>
      <c r="F23" s="37"/>
      <c r="G23" s="37"/>
      <c r="H23" s="67"/>
      <c r="I23" s="45"/>
      <c r="J23" s="37"/>
      <c r="K23" s="53"/>
      <c r="L23" s="69"/>
      <c r="M23" s="37"/>
    </row>
    <row r="24" spans="1:13" ht="29.25" customHeight="1" x14ac:dyDescent="0.25">
      <c r="A24" s="364"/>
      <c r="B24" s="539">
        <v>11</v>
      </c>
      <c r="C24" s="55"/>
      <c r="D24" s="365"/>
      <c r="E24" s="37"/>
      <c r="F24" s="37"/>
      <c r="G24" s="37"/>
      <c r="H24" s="67"/>
      <c r="I24" s="45"/>
      <c r="J24" s="37"/>
      <c r="K24" s="53"/>
      <c r="L24" s="69"/>
      <c r="M24" s="37"/>
    </row>
    <row r="25" spans="1:13" ht="29.25" customHeight="1" x14ac:dyDescent="0.25">
      <c r="A25" s="364"/>
      <c r="B25" s="539">
        <v>12</v>
      </c>
      <c r="C25" s="55"/>
      <c r="D25" s="365"/>
      <c r="E25" s="37"/>
      <c r="F25" s="37"/>
      <c r="G25" s="37"/>
      <c r="H25" s="67"/>
      <c r="I25" s="45"/>
      <c r="J25" s="37"/>
      <c r="K25" s="53"/>
      <c r="L25" s="69"/>
      <c r="M25" s="37"/>
    </row>
    <row r="26" spans="1:13" ht="29.25" customHeight="1" x14ac:dyDescent="0.25">
      <c r="A26" s="364"/>
      <c r="B26" s="539">
        <v>13</v>
      </c>
      <c r="C26" s="55"/>
      <c r="D26" s="365"/>
      <c r="E26" s="37"/>
      <c r="F26" s="37"/>
      <c r="G26" s="37"/>
      <c r="H26" s="67"/>
      <c r="I26" s="46"/>
      <c r="J26" s="38"/>
      <c r="K26" s="54"/>
      <c r="L26" s="70"/>
      <c r="M26" s="38"/>
    </row>
    <row r="27" spans="1:13" ht="29.25" customHeight="1" x14ac:dyDescent="0.25">
      <c r="A27" s="364"/>
      <c r="B27" s="539">
        <v>14</v>
      </c>
      <c r="C27" s="55"/>
      <c r="D27" s="365"/>
      <c r="E27" s="37"/>
      <c r="F27" s="37"/>
      <c r="G27" s="37"/>
      <c r="H27" s="67"/>
      <c r="I27" s="45"/>
      <c r="J27" s="37"/>
      <c r="K27" s="53"/>
      <c r="L27" s="69"/>
      <c r="M27" s="37"/>
    </row>
    <row r="28" spans="1:13" ht="11.4" customHeight="1" x14ac:dyDescent="0.25">
      <c r="A28" s="364"/>
      <c r="B28" s="671"/>
      <c r="C28" s="672"/>
      <c r="D28" s="673"/>
      <c r="E28" s="674"/>
      <c r="F28" s="674"/>
      <c r="G28" s="674"/>
      <c r="H28" s="674"/>
      <c r="I28" s="675"/>
      <c r="J28" s="674"/>
      <c r="K28" s="674"/>
      <c r="L28" s="676"/>
      <c r="M28" s="674"/>
    </row>
    <row r="29" spans="1:13" ht="21.6" customHeight="1" x14ac:dyDescent="0.25">
      <c r="A29" s="364"/>
      <c r="B29" s="682" t="s">
        <v>1734</v>
      </c>
      <c r="C29" s="677"/>
      <c r="D29" s="678"/>
      <c r="E29" s="679"/>
      <c r="F29" s="679"/>
      <c r="G29" s="679"/>
      <c r="H29" s="679"/>
      <c r="I29" s="680"/>
      <c r="J29" s="679"/>
      <c r="K29" s="679"/>
      <c r="L29" s="681"/>
      <c r="M29" s="679"/>
    </row>
    <row r="30" spans="1:13" ht="27" customHeight="1" x14ac:dyDescent="0.25">
      <c r="A30" s="364"/>
      <c r="B30" s="1085" t="s">
        <v>173</v>
      </c>
      <c r="C30" s="1076" t="s">
        <v>203</v>
      </c>
      <c r="D30" s="1077"/>
      <c r="E30" s="1078"/>
      <c r="F30" s="1074" t="s">
        <v>174</v>
      </c>
      <c r="G30" s="1087" t="s">
        <v>433</v>
      </c>
      <c r="H30" s="1074" t="s">
        <v>1588</v>
      </c>
      <c r="I30" s="1074" t="s">
        <v>175</v>
      </c>
      <c r="J30" s="1088" t="s">
        <v>608</v>
      </c>
      <c r="K30" s="1095" t="s">
        <v>435</v>
      </c>
      <c r="L30" s="1072" t="s">
        <v>1561</v>
      </c>
      <c r="M30" s="1074" t="s">
        <v>168</v>
      </c>
    </row>
    <row r="31" spans="1:13" ht="27" customHeight="1" x14ac:dyDescent="0.25">
      <c r="A31" s="364"/>
      <c r="B31" s="1086"/>
      <c r="C31" s="1076" t="s">
        <v>204</v>
      </c>
      <c r="D31" s="1078"/>
      <c r="E31" s="656" t="s">
        <v>205</v>
      </c>
      <c r="F31" s="1075"/>
      <c r="G31" s="1075"/>
      <c r="H31" s="1075"/>
      <c r="I31" s="1075"/>
      <c r="J31" s="1089"/>
      <c r="K31" s="1073"/>
      <c r="L31" s="1073"/>
      <c r="M31" s="1090"/>
    </row>
    <row r="32" spans="1:13" ht="29.25" customHeight="1" x14ac:dyDescent="0.25">
      <c r="A32" s="364"/>
      <c r="B32" s="539">
        <v>1</v>
      </c>
      <c r="C32" s="55"/>
      <c r="D32" s="365"/>
      <c r="E32" s="37"/>
      <c r="F32" s="37"/>
      <c r="G32" s="37"/>
      <c r="H32" s="67"/>
      <c r="I32" s="45"/>
      <c r="J32" s="37"/>
      <c r="K32" s="53"/>
      <c r="L32" s="69"/>
      <c r="M32" s="37"/>
    </row>
    <row r="33" spans="1:13" ht="29.25" customHeight="1" x14ac:dyDescent="0.25">
      <c r="A33" s="364"/>
      <c r="B33" s="539">
        <v>2</v>
      </c>
      <c r="C33" s="55"/>
      <c r="D33" s="365"/>
      <c r="E33" s="37"/>
      <c r="F33" s="37"/>
      <c r="G33" s="37"/>
      <c r="H33" s="67"/>
      <c r="I33" s="45"/>
      <c r="J33" s="37"/>
      <c r="K33" s="53"/>
      <c r="L33" s="69"/>
      <c r="M33" s="37"/>
    </row>
    <row r="34" spans="1:13" ht="29.25" customHeight="1" x14ac:dyDescent="0.25">
      <c r="A34" s="364"/>
      <c r="B34" s="655">
        <v>3</v>
      </c>
      <c r="C34" s="55"/>
      <c r="D34" s="365"/>
      <c r="E34" s="67"/>
      <c r="F34" s="67"/>
      <c r="G34" s="67"/>
      <c r="H34" s="67"/>
      <c r="I34" s="68"/>
      <c r="J34" s="67"/>
      <c r="K34" s="67"/>
      <c r="L34" s="69"/>
      <c r="M34" s="67"/>
    </row>
    <row r="35" spans="1:13" ht="29.25" customHeight="1" x14ac:dyDescent="0.25">
      <c r="A35" s="364"/>
      <c r="B35" s="655">
        <v>4</v>
      </c>
      <c r="C35" s="55"/>
      <c r="D35" s="365"/>
      <c r="E35" s="67"/>
      <c r="F35" s="67"/>
      <c r="G35" s="67"/>
      <c r="H35" s="67"/>
      <c r="I35" s="68"/>
      <c r="J35" s="67"/>
      <c r="K35" s="67"/>
      <c r="L35" s="69"/>
      <c r="M35" s="67"/>
    </row>
    <row r="36" spans="1:13" ht="29.25" customHeight="1" x14ac:dyDescent="0.25">
      <c r="A36" s="364"/>
      <c r="B36" s="655">
        <v>5</v>
      </c>
      <c r="C36" s="76"/>
      <c r="D36" s="365"/>
      <c r="E36" s="67"/>
      <c r="F36" s="67"/>
      <c r="G36" s="67"/>
      <c r="H36" s="67"/>
      <c r="I36" s="68"/>
      <c r="J36" s="67"/>
      <c r="K36" s="67"/>
      <c r="L36" s="69"/>
      <c r="M36" s="67"/>
    </row>
    <row r="37" spans="1:13" ht="29.25" customHeight="1" x14ac:dyDescent="0.25">
      <c r="A37" s="364"/>
      <c r="B37" s="655">
        <v>6</v>
      </c>
      <c r="C37" s="76"/>
      <c r="D37" s="365"/>
      <c r="E37" s="67"/>
      <c r="F37" s="67"/>
      <c r="G37" s="67"/>
      <c r="H37" s="67"/>
      <c r="I37" s="68"/>
      <c r="J37" s="67"/>
      <c r="K37" s="67"/>
      <c r="L37" s="69"/>
      <c r="M37" s="67"/>
    </row>
    <row r="38" spans="1:13" ht="29.25" customHeight="1" x14ac:dyDescent="0.25">
      <c r="A38" s="364"/>
      <c r="B38" s="655">
        <v>7</v>
      </c>
      <c r="C38" s="76"/>
      <c r="D38" s="365"/>
      <c r="E38" s="67"/>
      <c r="F38" s="67"/>
      <c r="G38" s="67"/>
      <c r="H38" s="67"/>
      <c r="I38" s="68"/>
      <c r="J38" s="67"/>
      <c r="K38" s="67"/>
      <c r="L38" s="69"/>
      <c r="M38" s="67"/>
    </row>
    <row r="39" spans="1:13" ht="29.25" customHeight="1" x14ac:dyDescent="0.25">
      <c r="A39" s="364"/>
      <c r="B39" s="655">
        <v>8</v>
      </c>
      <c r="C39" s="76"/>
      <c r="D39" s="365"/>
      <c r="E39" s="67"/>
      <c r="F39" s="67"/>
      <c r="G39" s="67"/>
      <c r="H39" s="67"/>
      <c r="I39" s="68"/>
      <c r="J39" s="67"/>
      <c r="K39" s="67"/>
      <c r="L39" s="69"/>
      <c r="M39" s="67"/>
    </row>
    <row r="40" spans="1:13" ht="29.25" customHeight="1" x14ac:dyDescent="0.25">
      <c r="A40" s="364"/>
      <c r="B40" s="655">
        <v>9</v>
      </c>
      <c r="C40" s="76"/>
      <c r="D40" s="365"/>
      <c r="E40" s="67"/>
      <c r="F40" s="67"/>
      <c r="G40" s="67"/>
      <c r="H40" s="67"/>
      <c r="I40" s="68"/>
      <c r="J40" s="67"/>
      <c r="K40" s="67"/>
      <c r="L40" s="69"/>
      <c r="M40" s="67"/>
    </row>
    <row r="41" spans="1:13" ht="29.25" customHeight="1" x14ac:dyDescent="0.25">
      <c r="A41" s="364"/>
      <c r="B41" s="655">
        <v>10</v>
      </c>
      <c r="C41" s="76"/>
      <c r="D41" s="365"/>
      <c r="E41" s="67"/>
      <c r="F41" s="67"/>
      <c r="G41" s="67"/>
      <c r="H41" s="67"/>
      <c r="I41" s="68"/>
      <c r="J41" s="67"/>
      <c r="K41" s="67"/>
      <c r="L41" s="69"/>
      <c r="M41" s="67"/>
    </row>
    <row r="42" spans="1:13" ht="29.25" customHeight="1" x14ac:dyDescent="0.25">
      <c r="A42" s="364"/>
      <c r="B42" s="655">
        <v>11</v>
      </c>
      <c r="C42" s="76"/>
      <c r="D42" s="365"/>
      <c r="E42" s="67"/>
      <c r="F42" s="67"/>
      <c r="G42" s="67"/>
      <c r="H42" s="67"/>
      <c r="I42" s="68"/>
      <c r="J42" s="67"/>
      <c r="K42" s="67"/>
      <c r="L42" s="69"/>
      <c r="M42" s="67"/>
    </row>
    <row r="43" spans="1:13" ht="29.25" customHeight="1" x14ac:dyDescent="0.25">
      <c r="A43" s="364"/>
      <c r="B43" s="655">
        <v>12</v>
      </c>
      <c r="C43" s="76"/>
      <c r="D43" s="365"/>
      <c r="E43" s="67"/>
      <c r="F43" s="67"/>
      <c r="G43" s="67"/>
      <c r="H43" s="67"/>
      <c r="I43" s="68"/>
      <c r="J43" s="67"/>
      <c r="K43" s="67"/>
      <c r="L43" s="69"/>
      <c r="M43" s="67"/>
    </row>
    <row r="44" spans="1:13" ht="29.25" customHeight="1" x14ac:dyDescent="0.25">
      <c r="A44" s="364"/>
      <c r="B44" s="655">
        <v>13</v>
      </c>
      <c r="C44" s="76"/>
      <c r="D44" s="365"/>
      <c r="E44" s="67"/>
      <c r="F44" s="67"/>
      <c r="G44" s="67"/>
      <c r="H44" s="67"/>
      <c r="I44" s="68"/>
      <c r="J44" s="67"/>
      <c r="K44" s="67"/>
      <c r="L44" s="69"/>
      <c r="M44" s="67"/>
    </row>
    <row r="45" spans="1:13" ht="29.25" customHeight="1" x14ac:dyDescent="0.25">
      <c r="A45" s="364"/>
      <c r="B45" s="655">
        <v>14</v>
      </c>
      <c r="C45" s="76"/>
      <c r="D45" s="365"/>
      <c r="E45" s="67"/>
      <c r="F45" s="67"/>
      <c r="G45" s="67"/>
      <c r="H45" s="67"/>
      <c r="I45" s="68"/>
      <c r="J45" s="67"/>
      <c r="K45" s="67"/>
      <c r="L45" s="69"/>
      <c r="M45" s="67"/>
    </row>
  </sheetData>
  <sheetProtection sheet="1" objects="1" scenarios="1" formatColumns="0" formatRows="0" insertRows="0"/>
  <mergeCells count="37">
    <mergeCell ref="I30:I31"/>
    <mergeCell ref="J30:J31"/>
    <mergeCell ref="K30:K31"/>
    <mergeCell ref="L30:L31"/>
    <mergeCell ref="M30:M31"/>
    <mergeCell ref="B30:B31"/>
    <mergeCell ref="C30:E30"/>
    <mergeCell ref="F30:F31"/>
    <mergeCell ref="G30:G31"/>
    <mergeCell ref="H30:H31"/>
    <mergeCell ref="C31:D31"/>
    <mergeCell ref="B2:M2"/>
    <mergeCell ref="B4:M4"/>
    <mergeCell ref="B5:M5"/>
    <mergeCell ref="B6:M6"/>
    <mergeCell ref="B8:C8"/>
    <mergeCell ref="I8:J8"/>
    <mergeCell ref="K8:M8"/>
    <mergeCell ref="D8:H8"/>
    <mergeCell ref="B3:M3"/>
    <mergeCell ref="B9:C10"/>
    <mergeCell ref="D9:F9"/>
    <mergeCell ref="G9:M9"/>
    <mergeCell ref="D10:M10"/>
    <mergeCell ref="B12:B13"/>
    <mergeCell ref="C12:E12"/>
    <mergeCell ref="F12:F13"/>
    <mergeCell ref="G12:G13"/>
    <mergeCell ref="I12:I13"/>
    <mergeCell ref="J12:J13"/>
    <mergeCell ref="L12:L13"/>
    <mergeCell ref="H12:H13"/>
    <mergeCell ref="O12:S12"/>
    <mergeCell ref="O13:S13"/>
    <mergeCell ref="K12:K13"/>
    <mergeCell ref="M12:M13"/>
    <mergeCell ref="C13:D13"/>
  </mergeCells>
  <phoneticPr fontId="3"/>
  <dataValidations count="4">
    <dataValidation type="list" allowBlank="1" showInputMessage="1" showErrorMessage="1" sqref="L14:L27 L32:L45">
      <formula1>既存設備の改造</formula1>
    </dataValidation>
    <dataValidation type="list" allowBlank="1" showInputMessage="1" showErrorMessage="1" sqref="D14:D27 D32:D45">
      <formula1>INDIRECT($C14)</formula1>
    </dataValidation>
    <dataValidation allowBlank="1" showInputMessage="1" showErrorMessage="1" prompt="郵便番号を半角で_x000a_「XXX-XXXX」の形で記入してください。" sqref="D9"/>
    <dataValidation imeMode="off" allowBlank="1" showInputMessage="1" showErrorMessage="1" sqref="I14:I27 I32:I45"/>
  </dataValidations>
  <hyperlinks>
    <hyperlink ref="O12" location="'2-4　補助対象設備の機器リスト (申請者３）'!A1" display="'2-4　補助対象設備の機器リスト (申請者３）'!A1"/>
    <hyperlink ref="O13" location="'2-4　補助対象設備の機器リスト (申請者４）'!A1" display="'2-4　補助対象設備の機器リスト (申請者４）'!A1"/>
  </hyperlinks>
  <pageMargins left="0.74803149606299213" right="0.51181102362204722" top="0.59055118110236227" bottom="0.35433070866141736" header="0.51181102362204722" footer="0.51181102362204722"/>
  <pageSetup paperSize="9" scale="84" fitToHeight="0" orientation="landscape" blackAndWhite="1" r:id="rId1"/>
  <headerFooter alignWithMargins="0"/>
  <rowBreaks count="1" manualBreakCount="1">
    <brk id="27" max="12" man="1"/>
  </rowBreaks>
  <colBreaks count="1" manualBreakCount="1">
    <brk id="1" max="44"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入力リスト!$G$4:$G$16</xm:f>
          </x14:formula1>
          <xm:sqref>C14:C27 C32:C45</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FF"/>
  </sheetPr>
  <dimension ref="A1:G121"/>
  <sheetViews>
    <sheetView showGridLines="0" view="pageBreakPreview" zoomScale="85" zoomScaleNormal="85" zoomScaleSheetLayoutView="85" workbookViewId="0"/>
  </sheetViews>
  <sheetFormatPr defaultColWidth="8.7109375" defaultRowHeight="19.2" x14ac:dyDescent="0.25"/>
  <cols>
    <col min="1" max="1" width="2.7109375" style="488" customWidth="1"/>
    <col min="2" max="3" width="3.2109375" style="488" customWidth="1"/>
    <col min="4" max="4" width="27.640625" style="488" customWidth="1"/>
    <col min="5" max="5" width="10.78515625" style="488" customWidth="1"/>
    <col min="6" max="6" width="17.28515625" style="488" customWidth="1"/>
    <col min="7" max="7" width="2.2109375" style="488" customWidth="1"/>
    <col min="8" max="16384" width="8.7109375" style="488"/>
  </cols>
  <sheetData>
    <row r="1" spans="1:7" x14ac:dyDescent="0.25">
      <c r="A1" s="36" t="s">
        <v>1698</v>
      </c>
      <c r="B1" s="603"/>
      <c r="C1" s="603"/>
      <c r="D1" s="603"/>
      <c r="E1" s="603"/>
      <c r="F1" s="603"/>
      <c r="G1" s="603"/>
    </row>
    <row r="2" spans="1:7" ht="13.5" customHeight="1" x14ac:dyDescent="0.25">
      <c r="A2" s="603"/>
      <c r="B2" s="603"/>
      <c r="C2" s="603"/>
      <c r="D2" s="603"/>
      <c r="E2" s="603"/>
      <c r="F2" s="603"/>
      <c r="G2" s="603"/>
    </row>
    <row r="3" spans="1:7" x14ac:dyDescent="0.25">
      <c r="A3" s="603"/>
      <c r="B3" s="1100" t="s">
        <v>1604</v>
      </c>
      <c r="C3" s="1100"/>
      <c r="D3" s="1100"/>
      <c r="E3" s="1100"/>
      <c r="F3" s="1100"/>
      <c r="G3" s="603"/>
    </row>
    <row r="4" spans="1:7" s="489" customFormat="1" ht="13.2" x14ac:dyDescent="0.25">
      <c r="A4" s="604"/>
      <c r="B4" s="604"/>
      <c r="C4" s="604"/>
      <c r="D4" s="604"/>
      <c r="E4" s="604"/>
      <c r="F4" s="604"/>
      <c r="G4" s="604"/>
    </row>
    <row r="5" spans="1:7" s="489" customFormat="1" ht="13.2" x14ac:dyDescent="0.25">
      <c r="A5" s="604" t="s">
        <v>1605</v>
      </c>
      <c r="B5" s="604"/>
      <c r="C5" s="604"/>
      <c r="D5" s="604"/>
      <c r="E5" s="604"/>
      <c r="F5" s="604"/>
      <c r="G5" s="604"/>
    </row>
    <row r="6" spans="1:7" s="489" customFormat="1" ht="18.75" customHeight="1" x14ac:dyDescent="0.25">
      <c r="A6" s="604"/>
      <c r="B6" s="1107" t="s">
        <v>1606</v>
      </c>
      <c r="C6" s="1107"/>
      <c r="D6" s="1107"/>
      <c r="E6" s="605" t="s">
        <v>1612</v>
      </c>
      <c r="F6" s="605" t="s">
        <v>192</v>
      </c>
      <c r="G6" s="604"/>
    </row>
    <row r="7" spans="1:7" s="489" customFormat="1" x14ac:dyDescent="0.25">
      <c r="A7" s="604"/>
      <c r="B7" s="1101" t="s">
        <v>1607</v>
      </c>
      <c r="C7" s="1102"/>
      <c r="D7" s="1102"/>
      <c r="E7" s="1102"/>
      <c r="F7" s="1103"/>
      <c r="G7" s="604"/>
    </row>
    <row r="8" spans="1:7" s="489" customFormat="1" x14ac:dyDescent="0.25">
      <c r="A8" s="604"/>
      <c r="B8" s="606"/>
      <c r="C8" s="1104"/>
      <c r="D8" s="1105"/>
      <c r="E8" s="608"/>
      <c r="F8" s="608"/>
      <c r="G8" s="604"/>
    </row>
    <row r="9" spans="1:7" s="489" customFormat="1" x14ac:dyDescent="0.25">
      <c r="A9" s="604"/>
      <c r="B9" s="606"/>
      <c r="C9" s="1104"/>
      <c r="D9" s="1105"/>
      <c r="E9" s="608"/>
      <c r="F9" s="608"/>
      <c r="G9" s="604"/>
    </row>
    <row r="10" spans="1:7" s="489" customFormat="1" x14ac:dyDescent="0.25">
      <c r="A10" s="604"/>
      <c r="B10" s="606"/>
      <c r="C10" s="1104"/>
      <c r="D10" s="1105"/>
      <c r="E10" s="608"/>
      <c r="F10" s="608"/>
      <c r="G10" s="604"/>
    </row>
    <row r="11" spans="1:7" s="489" customFormat="1" x14ac:dyDescent="0.25">
      <c r="A11" s="604"/>
      <c r="B11" s="606"/>
      <c r="C11" s="1104"/>
      <c r="D11" s="1105"/>
      <c r="E11" s="608"/>
      <c r="F11" s="608"/>
      <c r="G11" s="604"/>
    </row>
    <row r="12" spans="1:7" s="489" customFormat="1" x14ac:dyDescent="0.25">
      <c r="A12" s="604"/>
      <c r="B12" s="607"/>
      <c r="C12" s="1104"/>
      <c r="D12" s="1105"/>
      <c r="E12" s="608"/>
      <c r="F12" s="608"/>
      <c r="G12" s="604"/>
    </row>
    <row r="13" spans="1:7" s="489" customFormat="1" x14ac:dyDescent="0.25">
      <c r="A13" s="604"/>
      <c r="B13" s="1101" t="s">
        <v>1608</v>
      </c>
      <c r="C13" s="1102"/>
      <c r="D13" s="1102"/>
      <c r="E13" s="1102"/>
      <c r="F13" s="1103"/>
      <c r="G13" s="604"/>
    </row>
    <row r="14" spans="1:7" s="489" customFormat="1" x14ac:dyDescent="0.25">
      <c r="A14" s="604"/>
      <c r="B14" s="606"/>
      <c r="C14" s="1104"/>
      <c r="D14" s="1105"/>
      <c r="E14" s="608"/>
      <c r="F14" s="608"/>
      <c r="G14" s="604"/>
    </row>
    <row r="15" spans="1:7" s="489" customFormat="1" x14ac:dyDescent="0.25">
      <c r="A15" s="604"/>
      <c r="B15" s="606"/>
      <c r="C15" s="1104"/>
      <c r="D15" s="1105"/>
      <c r="E15" s="608"/>
      <c r="F15" s="608"/>
      <c r="G15" s="604"/>
    </row>
    <row r="16" spans="1:7" s="489" customFormat="1" x14ac:dyDescent="0.25">
      <c r="A16" s="604"/>
      <c r="B16" s="606"/>
      <c r="C16" s="1104"/>
      <c r="D16" s="1105"/>
      <c r="E16" s="608"/>
      <c r="F16" s="608"/>
      <c r="G16" s="604"/>
    </row>
    <row r="17" spans="1:7" s="489" customFormat="1" x14ac:dyDescent="0.25">
      <c r="A17" s="604"/>
      <c r="B17" s="606"/>
      <c r="C17" s="1104"/>
      <c r="D17" s="1105"/>
      <c r="E17" s="608"/>
      <c r="F17" s="608"/>
      <c r="G17" s="604"/>
    </row>
    <row r="18" spans="1:7" s="489" customFormat="1" x14ac:dyDescent="0.25">
      <c r="A18" s="604"/>
      <c r="B18" s="607"/>
      <c r="C18" s="1104"/>
      <c r="D18" s="1105"/>
      <c r="E18" s="608"/>
      <c r="F18" s="608"/>
      <c r="G18" s="604"/>
    </row>
    <row r="19" spans="1:7" s="489" customFormat="1" x14ac:dyDescent="0.25">
      <c r="A19" s="604"/>
      <c r="B19" s="1101" t="s">
        <v>1609</v>
      </c>
      <c r="C19" s="1102"/>
      <c r="D19" s="1102"/>
      <c r="E19" s="1102"/>
      <c r="F19" s="1103"/>
      <c r="G19" s="604"/>
    </row>
    <row r="20" spans="1:7" s="489" customFormat="1" x14ac:dyDescent="0.25">
      <c r="A20" s="604"/>
      <c r="B20" s="606"/>
      <c r="C20" s="1104"/>
      <c r="D20" s="1105"/>
      <c r="E20" s="608"/>
      <c r="F20" s="608"/>
      <c r="G20" s="604"/>
    </row>
    <row r="21" spans="1:7" s="489" customFormat="1" x14ac:dyDescent="0.25">
      <c r="A21" s="604"/>
      <c r="B21" s="606"/>
      <c r="C21" s="1104"/>
      <c r="D21" s="1105"/>
      <c r="E21" s="608"/>
      <c r="F21" s="608"/>
      <c r="G21" s="604"/>
    </row>
    <row r="22" spans="1:7" s="489" customFormat="1" x14ac:dyDescent="0.25">
      <c r="A22" s="604"/>
      <c r="B22" s="606"/>
      <c r="C22" s="1104"/>
      <c r="D22" s="1105"/>
      <c r="E22" s="608"/>
      <c r="F22" s="608"/>
      <c r="G22" s="604"/>
    </row>
    <row r="23" spans="1:7" s="489" customFormat="1" x14ac:dyDescent="0.25">
      <c r="A23" s="604"/>
      <c r="B23" s="606"/>
      <c r="C23" s="1104"/>
      <c r="D23" s="1105"/>
      <c r="E23" s="608"/>
      <c r="F23" s="608"/>
      <c r="G23" s="604"/>
    </row>
    <row r="24" spans="1:7" s="489" customFormat="1" x14ac:dyDescent="0.25">
      <c r="A24" s="604"/>
      <c r="B24" s="607"/>
      <c r="C24" s="1104"/>
      <c r="D24" s="1105"/>
      <c r="E24" s="608"/>
      <c r="F24" s="608"/>
      <c r="G24" s="604"/>
    </row>
    <row r="25" spans="1:7" s="489" customFormat="1" x14ac:dyDescent="0.25">
      <c r="A25" s="604"/>
      <c r="B25" s="1101" t="s">
        <v>1610</v>
      </c>
      <c r="C25" s="1102"/>
      <c r="D25" s="1102"/>
      <c r="E25" s="1102"/>
      <c r="F25" s="1103"/>
      <c r="G25" s="604"/>
    </row>
    <row r="26" spans="1:7" s="489" customFormat="1" x14ac:dyDescent="0.25">
      <c r="A26" s="604"/>
      <c r="B26" s="606"/>
      <c r="C26" s="1104"/>
      <c r="D26" s="1105"/>
      <c r="E26" s="608"/>
      <c r="F26" s="608"/>
      <c r="G26" s="604"/>
    </row>
    <row r="27" spans="1:7" s="489" customFormat="1" x14ac:dyDescent="0.25">
      <c r="A27" s="604"/>
      <c r="B27" s="606"/>
      <c r="C27" s="1104"/>
      <c r="D27" s="1105"/>
      <c r="E27" s="608"/>
      <c r="F27" s="608"/>
      <c r="G27" s="604"/>
    </row>
    <row r="28" spans="1:7" s="489" customFormat="1" x14ac:dyDescent="0.25">
      <c r="A28" s="604"/>
      <c r="B28" s="606"/>
      <c r="C28" s="1104"/>
      <c r="D28" s="1105"/>
      <c r="E28" s="608"/>
      <c r="F28" s="608"/>
      <c r="G28" s="604"/>
    </row>
    <row r="29" spans="1:7" s="489" customFormat="1" x14ac:dyDescent="0.25">
      <c r="A29" s="604"/>
      <c r="B29" s="606"/>
      <c r="C29" s="1104"/>
      <c r="D29" s="1105"/>
      <c r="E29" s="608"/>
      <c r="F29" s="608"/>
      <c r="G29" s="604"/>
    </row>
    <row r="30" spans="1:7" s="489" customFormat="1" x14ac:dyDescent="0.25">
      <c r="A30" s="604"/>
      <c r="B30" s="607"/>
      <c r="C30" s="1104"/>
      <c r="D30" s="1105"/>
      <c r="E30" s="608"/>
      <c r="F30" s="608"/>
      <c r="G30" s="604"/>
    </row>
    <row r="31" spans="1:7" s="489" customFormat="1" x14ac:dyDescent="0.25">
      <c r="A31" s="604"/>
      <c r="B31" s="1101" t="s">
        <v>1611</v>
      </c>
      <c r="C31" s="1102"/>
      <c r="D31" s="1102"/>
      <c r="E31" s="1102"/>
      <c r="F31" s="1103"/>
      <c r="G31" s="604"/>
    </row>
    <row r="32" spans="1:7" s="489" customFormat="1" x14ac:dyDescent="0.25">
      <c r="A32" s="604"/>
      <c r="B32" s="606"/>
      <c r="C32" s="1104"/>
      <c r="D32" s="1105"/>
      <c r="E32" s="608"/>
      <c r="F32" s="608"/>
      <c r="G32" s="604"/>
    </row>
    <row r="33" spans="1:7" s="489" customFormat="1" x14ac:dyDescent="0.25">
      <c r="A33" s="604"/>
      <c r="B33" s="606"/>
      <c r="C33" s="1104"/>
      <c r="D33" s="1105"/>
      <c r="E33" s="608"/>
      <c r="F33" s="608"/>
      <c r="G33" s="604"/>
    </row>
    <row r="34" spans="1:7" s="489" customFormat="1" x14ac:dyDescent="0.25">
      <c r="A34" s="604"/>
      <c r="B34" s="606"/>
      <c r="C34" s="1104"/>
      <c r="D34" s="1105"/>
      <c r="E34" s="608"/>
      <c r="F34" s="608"/>
      <c r="G34" s="604"/>
    </row>
    <row r="35" spans="1:7" s="489" customFormat="1" x14ac:dyDescent="0.25">
      <c r="A35" s="604"/>
      <c r="B35" s="606"/>
      <c r="C35" s="1104"/>
      <c r="D35" s="1105"/>
      <c r="E35" s="608"/>
      <c r="F35" s="608"/>
      <c r="G35" s="604"/>
    </row>
    <row r="36" spans="1:7" s="489" customFormat="1" x14ac:dyDescent="0.25">
      <c r="A36" s="604"/>
      <c r="B36" s="607"/>
      <c r="C36" s="1104"/>
      <c r="D36" s="1105"/>
      <c r="E36" s="608"/>
      <c r="F36" s="608"/>
      <c r="G36" s="604"/>
    </row>
    <row r="37" spans="1:7" s="489" customFormat="1" ht="13.2" x14ac:dyDescent="0.25">
      <c r="A37" s="604"/>
      <c r="B37" s="604"/>
      <c r="C37" s="604"/>
      <c r="D37" s="604"/>
      <c r="E37" s="604"/>
      <c r="F37" s="604"/>
      <c r="G37" s="604"/>
    </row>
    <row r="38" spans="1:7" s="489" customFormat="1" ht="13.2" x14ac:dyDescent="0.25">
      <c r="A38" s="604" t="s">
        <v>1613</v>
      </c>
      <c r="B38" s="604"/>
      <c r="C38" s="604"/>
      <c r="D38" s="604"/>
      <c r="E38" s="604"/>
      <c r="F38" s="604"/>
      <c r="G38" s="604"/>
    </row>
    <row r="39" spans="1:7" s="489" customFormat="1" ht="18.75" customHeight="1" x14ac:dyDescent="0.25">
      <c r="A39" s="604"/>
      <c r="B39" s="1107" t="s">
        <v>1606</v>
      </c>
      <c r="C39" s="1107"/>
      <c r="D39" s="1107"/>
      <c r="E39" s="605" t="s">
        <v>1612</v>
      </c>
      <c r="F39" s="605" t="s">
        <v>192</v>
      </c>
      <c r="G39" s="604"/>
    </row>
    <row r="40" spans="1:7" s="489" customFormat="1" x14ac:dyDescent="0.25">
      <c r="A40" s="604"/>
      <c r="B40" s="1101" t="s">
        <v>1614</v>
      </c>
      <c r="C40" s="1102"/>
      <c r="D40" s="1102"/>
      <c r="E40" s="1102"/>
      <c r="F40" s="1103"/>
      <c r="G40" s="604"/>
    </row>
    <row r="41" spans="1:7" s="489" customFormat="1" ht="18.75" customHeight="1" x14ac:dyDescent="0.25">
      <c r="A41" s="604"/>
      <c r="B41" s="606"/>
      <c r="C41" s="1104"/>
      <c r="D41" s="1106"/>
      <c r="E41" s="608"/>
      <c r="F41" s="608"/>
      <c r="G41" s="604"/>
    </row>
    <row r="42" spans="1:7" s="489" customFormat="1" ht="18.75" customHeight="1" x14ac:dyDescent="0.25">
      <c r="A42" s="604"/>
      <c r="B42" s="606"/>
      <c r="C42" s="1104"/>
      <c r="D42" s="1106"/>
      <c r="E42" s="608"/>
      <c r="F42" s="608"/>
      <c r="G42" s="604"/>
    </row>
    <row r="43" spans="1:7" s="489" customFormat="1" ht="18.75" customHeight="1" x14ac:dyDescent="0.25">
      <c r="A43" s="604"/>
      <c r="B43" s="606"/>
      <c r="C43" s="1104"/>
      <c r="D43" s="1106"/>
      <c r="E43" s="608"/>
      <c r="F43" s="608"/>
      <c r="G43" s="604"/>
    </row>
    <row r="44" spans="1:7" s="489" customFormat="1" ht="18.75" customHeight="1" x14ac:dyDescent="0.25">
      <c r="A44" s="604"/>
      <c r="B44" s="606"/>
      <c r="C44" s="1104"/>
      <c r="D44" s="1106"/>
      <c r="E44" s="608"/>
      <c r="F44" s="608"/>
      <c r="G44" s="604"/>
    </row>
    <row r="45" spans="1:7" s="489" customFormat="1" ht="18.75" customHeight="1" x14ac:dyDescent="0.25">
      <c r="A45" s="604"/>
      <c r="B45" s="606"/>
      <c r="C45" s="1104"/>
      <c r="D45" s="1106"/>
      <c r="E45" s="608"/>
      <c r="F45" s="608"/>
      <c r="G45" s="604"/>
    </row>
    <row r="46" spans="1:7" s="489" customFormat="1" ht="18.75" customHeight="1" x14ac:dyDescent="0.25">
      <c r="A46" s="604"/>
      <c r="B46" s="1101" t="s">
        <v>1615</v>
      </c>
      <c r="C46" s="1102"/>
      <c r="D46" s="1102"/>
      <c r="E46" s="1102"/>
      <c r="F46" s="1103"/>
      <c r="G46" s="604"/>
    </row>
    <row r="47" spans="1:7" s="489" customFormat="1" ht="18.75" customHeight="1" x14ac:dyDescent="0.25">
      <c r="A47" s="604"/>
      <c r="B47" s="606"/>
      <c r="C47" s="1104"/>
      <c r="D47" s="1105"/>
      <c r="E47" s="608"/>
      <c r="F47" s="608"/>
      <c r="G47" s="604"/>
    </row>
    <row r="48" spans="1:7" s="489" customFormat="1" x14ac:dyDescent="0.25">
      <c r="A48" s="604"/>
      <c r="B48" s="606"/>
      <c r="C48" s="1104"/>
      <c r="D48" s="1105"/>
      <c r="E48" s="608"/>
      <c r="F48" s="608"/>
      <c r="G48" s="604"/>
    </row>
    <row r="49" spans="1:7" s="489" customFormat="1" x14ac:dyDescent="0.25">
      <c r="A49" s="604"/>
      <c r="B49" s="606"/>
      <c r="C49" s="1104"/>
      <c r="D49" s="1105"/>
      <c r="E49" s="608"/>
      <c r="F49" s="608"/>
      <c r="G49" s="604"/>
    </row>
    <row r="50" spans="1:7" s="489" customFormat="1" x14ac:dyDescent="0.25">
      <c r="A50" s="604"/>
      <c r="B50" s="606"/>
      <c r="C50" s="1104"/>
      <c r="D50" s="1105"/>
      <c r="E50" s="608"/>
      <c r="F50" s="608"/>
      <c r="G50" s="604"/>
    </row>
    <row r="51" spans="1:7" s="489" customFormat="1" x14ac:dyDescent="0.25">
      <c r="A51" s="604"/>
      <c r="B51" s="606"/>
      <c r="C51" s="1104"/>
      <c r="D51" s="1105"/>
      <c r="E51" s="608"/>
      <c r="F51" s="608"/>
      <c r="G51" s="604"/>
    </row>
    <row r="52" spans="1:7" s="489" customFormat="1" x14ac:dyDescent="0.25">
      <c r="A52" s="604"/>
      <c r="B52" s="1101" t="s">
        <v>1616</v>
      </c>
      <c r="C52" s="1102"/>
      <c r="D52" s="1102"/>
      <c r="E52" s="1102"/>
      <c r="F52" s="1103"/>
      <c r="G52" s="604"/>
    </row>
    <row r="53" spans="1:7" s="489" customFormat="1" x14ac:dyDescent="0.25">
      <c r="A53" s="604"/>
      <c r="B53" s="606"/>
      <c r="C53" s="1104"/>
      <c r="D53" s="1105"/>
      <c r="E53" s="608"/>
      <c r="F53" s="608"/>
      <c r="G53" s="604"/>
    </row>
    <row r="54" spans="1:7" s="489" customFormat="1" x14ac:dyDescent="0.25">
      <c r="A54" s="604"/>
      <c r="B54" s="606"/>
      <c r="C54" s="1104"/>
      <c r="D54" s="1105"/>
      <c r="E54" s="608"/>
      <c r="F54" s="608"/>
      <c r="G54" s="604"/>
    </row>
    <row r="55" spans="1:7" s="489" customFormat="1" x14ac:dyDescent="0.25">
      <c r="A55" s="604"/>
      <c r="B55" s="606"/>
      <c r="C55" s="1104"/>
      <c r="D55" s="1105"/>
      <c r="E55" s="608"/>
      <c r="F55" s="608"/>
      <c r="G55" s="604"/>
    </row>
    <row r="56" spans="1:7" s="489" customFormat="1" x14ac:dyDescent="0.25">
      <c r="A56" s="604"/>
      <c r="B56" s="606"/>
      <c r="C56" s="1104"/>
      <c r="D56" s="1105"/>
      <c r="E56" s="608"/>
      <c r="F56" s="608"/>
      <c r="G56" s="604"/>
    </row>
    <row r="57" spans="1:7" s="489" customFormat="1" x14ac:dyDescent="0.25">
      <c r="A57" s="604"/>
      <c r="B57" s="606"/>
      <c r="C57" s="1104"/>
      <c r="D57" s="1105"/>
      <c r="E57" s="608"/>
      <c r="F57" s="608"/>
      <c r="G57" s="604"/>
    </row>
    <row r="58" spans="1:7" s="489" customFormat="1" x14ac:dyDescent="0.25">
      <c r="A58" s="604"/>
      <c r="B58" s="1101" t="s">
        <v>1617</v>
      </c>
      <c r="C58" s="1102"/>
      <c r="D58" s="1102"/>
      <c r="E58" s="1102"/>
      <c r="F58" s="1103"/>
      <c r="G58" s="604"/>
    </row>
    <row r="59" spans="1:7" s="489" customFormat="1" x14ac:dyDescent="0.25">
      <c r="A59" s="604"/>
      <c r="B59" s="606"/>
      <c r="C59" s="1104"/>
      <c r="D59" s="1105"/>
      <c r="E59" s="608"/>
      <c r="F59" s="608"/>
      <c r="G59" s="604"/>
    </row>
    <row r="60" spans="1:7" s="489" customFormat="1" x14ac:dyDescent="0.25">
      <c r="A60" s="604"/>
      <c r="B60" s="606"/>
      <c r="C60" s="1104"/>
      <c r="D60" s="1105"/>
      <c r="E60" s="608"/>
      <c r="F60" s="608"/>
      <c r="G60" s="604"/>
    </row>
    <row r="61" spans="1:7" s="489" customFormat="1" x14ac:dyDescent="0.25">
      <c r="A61" s="604"/>
      <c r="B61" s="606"/>
      <c r="C61" s="1104"/>
      <c r="D61" s="1105"/>
      <c r="E61" s="608"/>
      <c r="F61" s="608"/>
      <c r="G61" s="604"/>
    </row>
    <row r="62" spans="1:7" s="489" customFormat="1" x14ac:dyDescent="0.25">
      <c r="A62" s="604"/>
      <c r="B62" s="606"/>
      <c r="C62" s="1104"/>
      <c r="D62" s="1105"/>
      <c r="E62" s="608"/>
      <c r="F62" s="608"/>
      <c r="G62" s="604"/>
    </row>
    <row r="63" spans="1:7" s="489" customFormat="1" x14ac:dyDescent="0.25">
      <c r="A63" s="604"/>
      <c r="B63" s="607"/>
      <c r="C63" s="1104"/>
      <c r="D63" s="1105"/>
      <c r="E63" s="608"/>
      <c r="F63" s="608"/>
      <c r="G63" s="604"/>
    </row>
    <row r="64" spans="1:7" s="489" customFormat="1" ht="13.2" x14ac:dyDescent="0.25">
      <c r="A64" s="604"/>
      <c r="B64" s="604"/>
      <c r="C64" s="604"/>
      <c r="D64" s="604"/>
      <c r="E64" s="604"/>
      <c r="F64" s="604"/>
      <c r="G64" s="604"/>
    </row>
    <row r="65" spans="1:7" s="489" customFormat="1" ht="13.2" x14ac:dyDescent="0.25">
      <c r="A65" s="604" t="s">
        <v>1763</v>
      </c>
      <c r="B65" s="604"/>
      <c r="C65" s="604"/>
      <c r="D65" s="604"/>
      <c r="E65" s="604"/>
      <c r="F65" s="604"/>
      <c r="G65" s="604"/>
    </row>
    <row r="66" spans="1:7" s="489" customFormat="1" ht="13.2" x14ac:dyDescent="0.25">
      <c r="A66" s="604"/>
      <c r="B66" s="604" t="s">
        <v>1624</v>
      </c>
      <c r="C66" s="604"/>
      <c r="D66" s="604"/>
      <c r="E66" s="604"/>
      <c r="F66" s="604"/>
      <c r="G66" s="604"/>
    </row>
    <row r="67" spans="1:7" s="489" customFormat="1" ht="123.75" customHeight="1" x14ac:dyDescent="0.25">
      <c r="A67" s="604"/>
      <c r="B67" s="1104"/>
      <c r="C67" s="1110"/>
      <c r="D67" s="1111"/>
      <c r="E67" s="1111"/>
      <c r="F67" s="1105"/>
      <c r="G67" s="604"/>
    </row>
    <row r="68" spans="1:7" s="489" customFormat="1" ht="13.2" x14ac:dyDescent="0.25">
      <c r="A68" s="604"/>
      <c r="B68" s="604"/>
      <c r="C68" s="604"/>
      <c r="D68" s="604"/>
      <c r="E68" s="604"/>
      <c r="F68" s="604"/>
      <c r="G68" s="604"/>
    </row>
    <row r="69" spans="1:7" s="489" customFormat="1" ht="13.2" x14ac:dyDescent="0.25">
      <c r="A69" s="604"/>
      <c r="B69" s="604" t="s">
        <v>1618</v>
      </c>
      <c r="C69" s="604"/>
      <c r="D69" s="604"/>
      <c r="E69" s="604"/>
      <c r="F69" s="604"/>
      <c r="G69" s="604"/>
    </row>
    <row r="70" spans="1:7" s="489" customFormat="1" ht="123.75" customHeight="1" x14ac:dyDescent="0.25">
      <c r="A70" s="604"/>
      <c r="B70" s="1104"/>
      <c r="C70" s="1110"/>
      <c r="D70" s="1111"/>
      <c r="E70" s="1111"/>
      <c r="F70" s="1105"/>
      <c r="G70" s="604"/>
    </row>
    <row r="71" spans="1:7" s="489" customFormat="1" ht="13.2" x14ac:dyDescent="0.25">
      <c r="A71" s="604"/>
      <c r="B71" s="604"/>
      <c r="C71" s="604"/>
      <c r="D71" s="604"/>
      <c r="E71" s="604"/>
      <c r="F71" s="604"/>
      <c r="G71" s="604"/>
    </row>
    <row r="72" spans="1:7" s="489" customFormat="1" ht="13.2" x14ac:dyDescent="0.25">
      <c r="A72" s="604"/>
      <c r="B72" s="604" t="s">
        <v>1623</v>
      </c>
      <c r="C72" s="604"/>
      <c r="D72" s="604"/>
      <c r="E72" s="604"/>
      <c r="F72" s="604"/>
      <c r="G72" s="604"/>
    </row>
    <row r="73" spans="1:7" s="489" customFormat="1" ht="123.75" customHeight="1" x14ac:dyDescent="0.25">
      <c r="A73" s="604"/>
      <c r="B73" s="1104"/>
      <c r="C73" s="1110"/>
      <c r="D73" s="1111"/>
      <c r="E73" s="1111"/>
      <c r="F73" s="1105"/>
      <c r="G73" s="604"/>
    </row>
    <row r="74" spans="1:7" s="489" customFormat="1" ht="13.2" x14ac:dyDescent="0.25">
      <c r="A74" s="604"/>
      <c r="B74" s="604"/>
      <c r="C74" s="604"/>
      <c r="D74" s="604"/>
      <c r="E74" s="604"/>
      <c r="F74" s="604"/>
      <c r="G74" s="604"/>
    </row>
    <row r="75" spans="1:7" s="489" customFormat="1" ht="13.2" x14ac:dyDescent="0.25">
      <c r="A75" s="604" t="s">
        <v>1619</v>
      </c>
      <c r="B75" s="604"/>
      <c r="C75" s="604"/>
      <c r="D75" s="604"/>
      <c r="E75" s="604"/>
      <c r="F75" s="604"/>
      <c r="G75" s="604"/>
    </row>
    <row r="76" spans="1:7" s="489" customFormat="1" x14ac:dyDescent="0.25">
      <c r="A76" s="604"/>
      <c r="B76" s="1107" t="s">
        <v>1620</v>
      </c>
      <c r="C76" s="1107"/>
      <c r="D76" s="1108"/>
      <c r="E76" s="1109"/>
      <c r="F76" s="1109"/>
      <c r="G76" s="604"/>
    </row>
    <row r="77" spans="1:7" s="489" customFormat="1" x14ac:dyDescent="0.25">
      <c r="A77" s="604"/>
      <c r="B77" s="1107" t="s">
        <v>1621</v>
      </c>
      <c r="C77" s="1107"/>
      <c r="D77" s="1108"/>
      <c r="E77" s="1109"/>
      <c r="F77" s="1109"/>
      <c r="G77" s="604"/>
    </row>
    <row r="78" spans="1:7" s="489" customFormat="1" ht="57" customHeight="1" x14ac:dyDescent="0.25">
      <c r="A78" s="604"/>
      <c r="B78" s="1107" t="s">
        <v>1622</v>
      </c>
      <c r="C78" s="1107"/>
      <c r="D78" s="1108"/>
      <c r="E78" s="1109"/>
      <c r="F78" s="1109"/>
      <c r="G78" s="604"/>
    </row>
    <row r="79" spans="1:7" s="489" customFormat="1" ht="13.2" x14ac:dyDescent="0.25">
      <c r="A79" s="604"/>
      <c r="B79" s="604"/>
      <c r="C79" s="604"/>
      <c r="D79" s="604"/>
      <c r="E79" s="604"/>
      <c r="F79" s="604"/>
      <c r="G79" s="604"/>
    </row>
    <row r="80" spans="1:7" s="489" customFormat="1" x14ac:dyDescent="0.25">
      <c r="A80" s="604"/>
      <c r="B80" s="1107" t="s">
        <v>1620</v>
      </c>
      <c r="C80" s="1107"/>
      <c r="D80" s="1108"/>
      <c r="E80" s="1109"/>
      <c r="F80" s="1109"/>
      <c r="G80" s="604"/>
    </row>
    <row r="81" spans="1:7" s="489" customFormat="1" x14ac:dyDescent="0.25">
      <c r="A81" s="604"/>
      <c r="B81" s="1107" t="s">
        <v>1621</v>
      </c>
      <c r="C81" s="1107"/>
      <c r="D81" s="1108"/>
      <c r="E81" s="1109"/>
      <c r="F81" s="1109"/>
      <c r="G81" s="604"/>
    </row>
    <row r="82" spans="1:7" s="489" customFormat="1" ht="57" customHeight="1" x14ac:dyDescent="0.25">
      <c r="A82" s="604"/>
      <c r="B82" s="1107" t="s">
        <v>1622</v>
      </c>
      <c r="C82" s="1107"/>
      <c r="D82" s="1108"/>
      <c r="E82" s="1109"/>
      <c r="F82" s="1109"/>
      <c r="G82" s="604"/>
    </row>
    <row r="83" spans="1:7" s="489" customFormat="1" ht="13.2" x14ac:dyDescent="0.25">
      <c r="A83" s="604"/>
      <c r="B83" s="604"/>
      <c r="C83" s="604"/>
      <c r="D83" s="604"/>
      <c r="E83" s="604"/>
      <c r="F83" s="604"/>
      <c r="G83" s="604"/>
    </row>
    <row r="84" spans="1:7" s="489" customFormat="1" x14ac:dyDescent="0.25">
      <c r="A84" s="604"/>
      <c r="B84" s="1107" t="s">
        <v>1620</v>
      </c>
      <c r="C84" s="1107"/>
      <c r="D84" s="1108"/>
      <c r="E84" s="1109"/>
      <c r="F84" s="1109"/>
      <c r="G84" s="604"/>
    </row>
    <row r="85" spans="1:7" s="489" customFormat="1" x14ac:dyDescent="0.25">
      <c r="A85" s="604"/>
      <c r="B85" s="1107" t="s">
        <v>1621</v>
      </c>
      <c r="C85" s="1107"/>
      <c r="D85" s="1108"/>
      <c r="E85" s="1109"/>
      <c r="F85" s="1109"/>
      <c r="G85" s="604"/>
    </row>
    <row r="86" spans="1:7" s="489" customFormat="1" ht="57" customHeight="1" x14ac:dyDescent="0.25">
      <c r="A86" s="604"/>
      <c r="B86" s="1107" t="s">
        <v>1622</v>
      </c>
      <c r="C86" s="1107"/>
      <c r="D86" s="1108"/>
      <c r="E86" s="1109"/>
      <c r="F86" s="1109"/>
      <c r="G86" s="604"/>
    </row>
    <row r="87" spans="1:7" s="489" customFormat="1" ht="13.2" x14ac:dyDescent="0.25">
      <c r="A87" s="604"/>
      <c r="B87" s="604"/>
      <c r="C87" s="604"/>
      <c r="D87" s="604"/>
      <c r="E87" s="604"/>
      <c r="F87" s="604"/>
      <c r="G87" s="604"/>
    </row>
    <row r="88" spans="1:7" s="489" customFormat="1" ht="13.2" x14ac:dyDescent="0.25">
      <c r="A88" s="604" t="s">
        <v>1631</v>
      </c>
      <c r="B88" s="604"/>
      <c r="C88" s="604"/>
      <c r="D88" s="604"/>
      <c r="E88" s="604"/>
      <c r="F88" s="604"/>
      <c r="G88" s="604"/>
    </row>
    <row r="89" spans="1:7" s="489" customFormat="1" ht="13.2" x14ac:dyDescent="0.25">
      <c r="A89" s="604"/>
      <c r="B89" s="604" t="s">
        <v>1632</v>
      </c>
      <c r="C89" s="604"/>
      <c r="D89" s="604"/>
      <c r="E89" s="604"/>
      <c r="F89" s="604"/>
      <c r="G89" s="604"/>
    </row>
    <row r="90" spans="1:7" s="489" customFormat="1" ht="409.5" customHeight="1" x14ac:dyDescent="0.25">
      <c r="A90" s="604"/>
      <c r="B90" s="1112"/>
      <c r="C90" s="1113"/>
      <c r="D90" s="1113"/>
      <c r="E90" s="1113"/>
      <c r="F90" s="1114"/>
      <c r="G90" s="604"/>
    </row>
    <row r="91" spans="1:7" s="489" customFormat="1" ht="189.75" customHeight="1" x14ac:dyDescent="0.25">
      <c r="A91" s="604"/>
      <c r="B91" s="1115"/>
      <c r="C91" s="1116"/>
      <c r="D91" s="1116"/>
      <c r="E91" s="1116"/>
      <c r="F91" s="1117"/>
      <c r="G91" s="604"/>
    </row>
    <row r="92" spans="1:7" s="489" customFormat="1" ht="13.2" x14ac:dyDescent="0.25">
      <c r="A92" s="604"/>
      <c r="B92" s="604" t="s">
        <v>1633</v>
      </c>
      <c r="C92" s="604"/>
      <c r="D92" s="604"/>
      <c r="E92" s="604"/>
      <c r="F92" s="604"/>
      <c r="G92" s="604"/>
    </row>
    <row r="93" spans="1:7" s="489" customFormat="1" ht="13.2" x14ac:dyDescent="0.25"/>
    <row r="94" spans="1:7" s="489" customFormat="1" ht="13.2" x14ac:dyDescent="0.25"/>
    <row r="95" spans="1:7" s="489" customFormat="1" ht="13.2" x14ac:dyDescent="0.25"/>
    <row r="96" spans="1:7" s="489" customFormat="1" ht="13.2" x14ac:dyDescent="0.25"/>
    <row r="97" s="489" customFormat="1" ht="13.2" x14ac:dyDescent="0.25"/>
    <row r="98" s="489" customFormat="1" ht="13.2" x14ac:dyDescent="0.25"/>
    <row r="99" s="489" customFormat="1" ht="13.2" x14ac:dyDescent="0.25"/>
    <row r="100" s="489" customFormat="1" ht="13.2" x14ac:dyDescent="0.25"/>
    <row r="101" s="489" customFormat="1" ht="13.2" x14ac:dyDescent="0.25"/>
    <row r="102" s="489" customFormat="1" ht="13.2" x14ac:dyDescent="0.25"/>
    <row r="103" s="489" customFormat="1" ht="13.2" x14ac:dyDescent="0.25"/>
    <row r="104" s="489" customFormat="1" ht="13.2" x14ac:dyDescent="0.25"/>
    <row r="105" s="489" customFormat="1" ht="13.2" x14ac:dyDescent="0.25"/>
    <row r="106" s="489" customFormat="1" ht="13.2" x14ac:dyDescent="0.25"/>
    <row r="107" s="489" customFormat="1" ht="13.2" x14ac:dyDescent="0.25"/>
    <row r="108" s="489" customFormat="1" ht="13.2" x14ac:dyDescent="0.25"/>
    <row r="109" s="489" customFormat="1" ht="13.2" x14ac:dyDescent="0.25"/>
    <row r="110" s="489" customFormat="1" ht="13.2" x14ac:dyDescent="0.25"/>
    <row r="111" s="489" customFormat="1" ht="13.2" x14ac:dyDescent="0.25"/>
    <row r="112" s="489" customFormat="1" ht="13.2" x14ac:dyDescent="0.25"/>
    <row r="113" s="489" customFormat="1" ht="13.2" x14ac:dyDescent="0.25"/>
    <row r="114" s="489" customFormat="1" ht="13.2" x14ac:dyDescent="0.25"/>
    <row r="115" s="489" customFormat="1" ht="13.2" x14ac:dyDescent="0.25"/>
    <row r="116" s="489" customFormat="1" ht="13.2" x14ac:dyDescent="0.25"/>
    <row r="117" s="489" customFormat="1" ht="13.2" x14ac:dyDescent="0.25"/>
    <row r="118" s="489" customFormat="1" ht="13.2" x14ac:dyDescent="0.25"/>
    <row r="119" s="489" customFormat="1" ht="13.2" x14ac:dyDescent="0.25"/>
    <row r="120" s="489" customFormat="1" ht="13.2" x14ac:dyDescent="0.25"/>
    <row r="121" s="489" customFormat="1" ht="13.2" x14ac:dyDescent="0.25"/>
  </sheetData>
  <sheetProtection sheet="1" objects="1" scenarios="1" formatCells="0" formatColumns="0" formatRows="0" insertRows="0"/>
  <mergeCells count="79">
    <mergeCell ref="B90:F91"/>
    <mergeCell ref="D76:F76"/>
    <mergeCell ref="C18:D18"/>
    <mergeCell ref="C20:D20"/>
    <mergeCell ref="C21:D21"/>
    <mergeCell ref="C22:D22"/>
    <mergeCell ref="D78:F78"/>
    <mergeCell ref="D80:F80"/>
    <mergeCell ref="D81:F81"/>
    <mergeCell ref="D82:F82"/>
    <mergeCell ref="D84:F84"/>
    <mergeCell ref="B86:C86"/>
    <mergeCell ref="D85:F85"/>
    <mergeCell ref="D86:F86"/>
    <mergeCell ref="B76:C76"/>
    <mergeCell ref="B77:C77"/>
    <mergeCell ref="B6:D6"/>
    <mergeCell ref="B39:D39"/>
    <mergeCell ref="B67:F67"/>
    <mergeCell ref="B70:F70"/>
    <mergeCell ref="B73:F73"/>
    <mergeCell ref="C26:D26"/>
    <mergeCell ref="C27:D27"/>
    <mergeCell ref="C28:D28"/>
    <mergeCell ref="C29:D29"/>
    <mergeCell ref="C47:D47"/>
    <mergeCell ref="C48:D48"/>
    <mergeCell ref="C49:D49"/>
    <mergeCell ref="C50:D50"/>
    <mergeCell ref="C53:D53"/>
    <mergeCell ref="B31:F31"/>
    <mergeCell ref="C61:D61"/>
    <mergeCell ref="B78:C78"/>
    <mergeCell ref="B80:C80"/>
    <mergeCell ref="B81:C81"/>
    <mergeCell ref="B82:C82"/>
    <mergeCell ref="B84:C84"/>
    <mergeCell ref="B40:F40"/>
    <mergeCell ref="C36:D36"/>
    <mergeCell ref="B85:C85"/>
    <mergeCell ref="D77:F77"/>
    <mergeCell ref="C30:D30"/>
    <mergeCell ref="C32:D32"/>
    <mergeCell ref="C33:D33"/>
    <mergeCell ref="C34:D34"/>
    <mergeCell ref="C35:D35"/>
    <mergeCell ref="C63:D63"/>
    <mergeCell ref="B46:F46"/>
    <mergeCell ref="B52:F52"/>
    <mergeCell ref="C54:D54"/>
    <mergeCell ref="C55:D55"/>
    <mergeCell ref="C56:D56"/>
    <mergeCell ref="C59:D59"/>
    <mergeCell ref="C62:D62"/>
    <mergeCell ref="C45:D45"/>
    <mergeCell ref="C51:D51"/>
    <mergeCell ref="C57:D57"/>
    <mergeCell ref="C41:D41"/>
    <mergeCell ref="C42:D42"/>
    <mergeCell ref="C43:D43"/>
    <mergeCell ref="C44:D44"/>
    <mergeCell ref="C60:D60"/>
    <mergeCell ref="B58:F58"/>
    <mergeCell ref="B3:F3"/>
    <mergeCell ref="B7:F7"/>
    <mergeCell ref="B13:F13"/>
    <mergeCell ref="B19:F19"/>
    <mergeCell ref="B25:F25"/>
    <mergeCell ref="C23:D23"/>
    <mergeCell ref="C24:D24"/>
    <mergeCell ref="C8:D8"/>
    <mergeCell ref="C9:D9"/>
    <mergeCell ref="C10:D10"/>
    <mergeCell ref="C11:D11"/>
    <mergeCell ref="C12:D12"/>
    <mergeCell ref="C14:D14"/>
    <mergeCell ref="C15:D15"/>
    <mergeCell ref="C16:D16"/>
    <mergeCell ref="C17:D17"/>
  </mergeCells>
  <phoneticPr fontId="3"/>
  <pageMargins left="0.70866141732283472" right="0.70866141732283472" top="0.74803149606299213" bottom="0.74803149606299213" header="0.31496062992125984" footer="0.31496062992125984"/>
  <pageSetup paperSize="9" scale="82" orientation="portrait" r:id="rId1"/>
  <rowBreaks count="3" manualBreakCount="3">
    <brk id="37" max="16383" man="1"/>
    <brk id="64" max="6" man="1"/>
    <brk id="87" max="6"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3333FF"/>
    <pageSetUpPr fitToPage="1"/>
  </sheetPr>
  <dimension ref="A1:K43"/>
  <sheetViews>
    <sheetView showGridLines="0" view="pageBreakPreview" zoomScaleNormal="100" zoomScaleSheetLayoutView="100" workbookViewId="0"/>
  </sheetViews>
  <sheetFormatPr defaultColWidth="8.7109375" defaultRowHeight="13.2" x14ac:dyDescent="0.25"/>
  <cols>
    <col min="1" max="1" width="3.2109375" style="298" customWidth="1"/>
    <col min="2" max="2" width="3.42578125" style="298" customWidth="1"/>
    <col min="3" max="4" width="11.28515625" style="298" customWidth="1"/>
    <col min="5" max="5" width="10" style="298" bestFit="1" customWidth="1"/>
    <col min="6" max="8" width="8" style="298" customWidth="1"/>
    <col min="9" max="9" width="3.2109375" style="298" customWidth="1"/>
    <col min="10" max="16384" width="8.7109375" style="298"/>
  </cols>
  <sheetData>
    <row r="1" spans="1:11" x14ac:dyDescent="0.25">
      <c r="A1" s="36" t="s">
        <v>1699</v>
      </c>
    </row>
    <row r="4" spans="1:11" x14ac:dyDescent="0.25">
      <c r="F4" s="366"/>
      <c r="G4" s="1123" t="s">
        <v>1560</v>
      </c>
      <c r="H4" s="1124"/>
    </row>
    <row r="5" spans="1:11" x14ac:dyDescent="0.25">
      <c r="F5" s="366"/>
      <c r="G5" s="366"/>
      <c r="H5" s="366"/>
    </row>
    <row r="6" spans="1:11" x14ac:dyDescent="0.25">
      <c r="A6" s="298" t="s">
        <v>408</v>
      </c>
      <c r="F6" s="366"/>
      <c r="G6" s="366"/>
      <c r="H6" s="366"/>
    </row>
    <row r="7" spans="1:11" x14ac:dyDescent="0.25">
      <c r="F7" s="366"/>
      <c r="G7" s="366"/>
      <c r="H7" s="366"/>
    </row>
    <row r="8" spans="1:11" x14ac:dyDescent="0.25">
      <c r="F8" s="366"/>
      <c r="G8" s="366"/>
      <c r="H8" s="366"/>
    </row>
    <row r="9" spans="1:11" ht="30" customHeight="1" x14ac:dyDescent="0.2">
      <c r="E9" s="367" t="s">
        <v>448</v>
      </c>
      <c r="F9" s="1125" t="str">
        <f>IF(申請概要書!G38&lt;&gt;"",申請概要書!G38,"")</f>
        <v/>
      </c>
      <c r="G9" s="1125"/>
      <c r="H9" s="1126"/>
      <c r="I9" s="368"/>
      <c r="K9" s="369"/>
    </row>
    <row r="10" spans="1:11" ht="18.75" customHeight="1" x14ac:dyDescent="0.2">
      <c r="E10" s="367" t="s">
        <v>707</v>
      </c>
      <c r="F10" s="1125" t="str">
        <f>IF(申請概要書!G40&lt;&gt;"",申請概要書!G40,"")</f>
        <v/>
      </c>
      <c r="G10" s="1125"/>
      <c r="H10" s="1126"/>
      <c r="I10" s="371" t="s">
        <v>423</v>
      </c>
      <c r="K10" s="369"/>
    </row>
    <row r="11" spans="1:11" ht="11.25" customHeight="1" x14ac:dyDescent="0.2">
      <c r="E11" s="367"/>
      <c r="F11" s="372"/>
      <c r="G11" s="372"/>
      <c r="H11" s="373"/>
      <c r="I11" s="371"/>
      <c r="K11" s="369"/>
    </row>
    <row r="12" spans="1:11" ht="26.25" customHeight="1" x14ac:dyDescent="0.25">
      <c r="A12" s="1127" t="s">
        <v>424</v>
      </c>
      <c r="B12" s="1127"/>
      <c r="C12" s="1127"/>
      <c r="D12" s="1127"/>
      <c r="E12" s="1127"/>
      <c r="F12" s="1127"/>
      <c r="G12" s="1127"/>
      <c r="H12" s="1128"/>
      <c r="I12" s="1128"/>
    </row>
    <row r="13" spans="1:11" ht="11.25" customHeight="1" x14ac:dyDescent="0.25">
      <c r="A13" s="542"/>
      <c r="B13" s="542"/>
      <c r="C13" s="542"/>
      <c r="D13" s="542"/>
      <c r="E13" s="542"/>
      <c r="F13" s="542"/>
      <c r="G13" s="542"/>
      <c r="H13" s="543"/>
      <c r="I13" s="543"/>
    </row>
    <row r="14" spans="1:11" ht="58.5" customHeight="1" x14ac:dyDescent="0.25">
      <c r="B14" s="1119" t="s">
        <v>1590</v>
      </c>
      <c r="C14" s="1120"/>
      <c r="D14" s="1120"/>
      <c r="E14" s="1120"/>
      <c r="F14" s="1120"/>
      <c r="G14" s="1120"/>
      <c r="H14" s="1120"/>
    </row>
    <row r="15" spans="1:11" ht="13.5" customHeight="1" x14ac:dyDescent="0.25"/>
    <row r="16" spans="1:11" ht="13.5" customHeight="1" x14ac:dyDescent="0.25"/>
    <row r="17" spans="1:9" x14ac:dyDescent="0.25">
      <c r="B17" s="298" t="s">
        <v>436</v>
      </c>
    </row>
    <row r="18" spans="1:9" ht="16.5" customHeight="1" x14ac:dyDescent="0.25">
      <c r="B18" s="374"/>
      <c r="C18" s="1129" t="str">
        <f>IF(申請概要書!G43&lt;&gt;"",申請概要書!G43,"")</f>
        <v/>
      </c>
      <c r="D18" s="1129"/>
      <c r="E18" s="1129"/>
      <c r="F18" s="1129"/>
      <c r="G18" s="1129"/>
      <c r="H18" s="1129"/>
    </row>
    <row r="19" spans="1:9" ht="16.5" customHeight="1" x14ac:dyDescent="0.25">
      <c r="B19" s="374"/>
      <c r="C19" s="1129"/>
      <c r="D19" s="1129"/>
      <c r="E19" s="1129"/>
      <c r="F19" s="1129"/>
      <c r="G19" s="1129"/>
      <c r="H19" s="1129"/>
    </row>
    <row r="20" spans="1:9" ht="16.5" customHeight="1" x14ac:dyDescent="0.25">
      <c r="B20" s="374"/>
      <c r="C20" s="1129"/>
      <c r="D20" s="1129"/>
      <c r="E20" s="1129"/>
      <c r="F20" s="1129"/>
      <c r="G20" s="1129"/>
      <c r="H20" s="1129"/>
    </row>
    <row r="21" spans="1:9" ht="16.5" customHeight="1" x14ac:dyDescent="0.25">
      <c r="B21" s="374"/>
      <c r="E21" s="375"/>
      <c r="F21" s="525"/>
      <c r="G21" s="525"/>
      <c r="H21" s="525"/>
    </row>
    <row r="22" spans="1:9" ht="16.5" customHeight="1" x14ac:dyDescent="0.25">
      <c r="B22" s="374"/>
      <c r="E22" s="375"/>
      <c r="F22" s="525"/>
      <c r="G22" s="525"/>
      <c r="H22" s="525"/>
    </row>
    <row r="23" spans="1:9" ht="16.5" customHeight="1" x14ac:dyDescent="0.25">
      <c r="B23" s="374"/>
      <c r="E23" s="375"/>
      <c r="F23" s="525"/>
      <c r="G23" s="525"/>
      <c r="H23" s="525"/>
    </row>
    <row r="24" spans="1:9" ht="16.5" customHeight="1" x14ac:dyDescent="0.25">
      <c r="A24" s="1121" t="s">
        <v>409</v>
      </c>
      <c r="B24" s="1121"/>
      <c r="C24" s="1121"/>
      <c r="D24" s="1121"/>
      <c r="E24" s="1121"/>
      <c r="F24" s="1121"/>
      <c r="G24" s="1121"/>
      <c r="H24" s="1122"/>
      <c r="I24" s="1122"/>
    </row>
    <row r="25" spans="1:9" ht="16.5" customHeight="1" x14ac:dyDescent="0.25">
      <c r="A25" s="540"/>
      <c r="B25" s="540"/>
      <c r="C25" s="540"/>
      <c r="D25" s="540"/>
      <c r="E25" s="540"/>
      <c r="F25" s="540"/>
      <c r="G25" s="540"/>
      <c r="H25" s="541"/>
      <c r="I25" s="541"/>
    </row>
    <row r="26" spans="1:9" ht="16.5" customHeight="1" x14ac:dyDescent="0.25">
      <c r="B26" s="376" t="s">
        <v>593</v>
      </c>
      <c r="C26" s="298" t="s">
        <v>706</v>
      </c>
      <c r="E26" s="375"/>
      <c r="F26" s="525"/>
      <c r="G26" s="525"/>
      <c r="H26" s="525"/>
    </row>
    <row r="27" spans="1:9" ht="16.5" customHeight="1" x14ac:dyDescent="0.25">
      <c r="B27" s="374"/>
      <c r="E27" s="375"/>
      <c r="F27" s="525"/>
      <c r="G27" s="525"/>
      <c r="H27" s="525"/>
    </row>
    <row r="28" spans="1:9" ht="16.5" customHeight="1" x14ac:dyDescent="0.25">
      <c r="B28" s="376" t="s">
        <v>594</v>
      </c>
      <c r="C28" s="298" t="s">
        <v>438</v>
      </c>
      <c r="E28" s="375"/>
      <c r="F28" s="525"/>
      <c r="G28" s="525"/>
      <c r="H28" s="525"/>
    </row>
    <row r="29" spans="1:9" ht="16.5" customHeight="1" x14ac:dyDescent="0.25">
      <c r="B29" s="374"/>
      <c r="E29" s="375"/>
      <c r="F29" s="525"/>
      <c r="G29" s="525"/>
      <c r="H29" s="525"/>
    </row>
    <row r="30" spans="1:9" ht="16.5" customHeight="1" x14ac:dyDescent="0.25">
      <c r="B30" s="376" t="s">
        <v>595</v>
      </c>
      <c r="C30" s="298" t="s">
        <v>696</v>
      </c>
    </row>
    <row r="31" spans="1:9" ht="16.5" customHeight="1" x14ac:dyDescent="0.25"/>
    <row r="32" spans="1:9" ht="16.5" customHeight="1" x14ac:dyDescent="0.25">
      <c r="B32" s="376" t="s">
        <v>697</v>
      </c>
      <c r="C32" s="1118" t="s">
        <v>437</v>
      </c>
      <c r="D32" s="1118"/>
      <c r="E32" s="1118"/>
      <c r="F32" s="1118"/>
      <c r="G32" s="1118"/>
      <c r="H32" s="1118"/>
    </row>
    <row r="33" spans="2:8" ht="16.5" customHeight="1" x14ac:dyDescent="0.25">
      <c r="B33" s="374"/>
      <c r="C33" s="1118"/>
      <c r="D33" s="1118"/>
      <c r="E33" s="1118"/>
      <c r="F33" s="1118"/>
      <c r="G33" s="1118"/>
      <c r="H33" s="1118"/>
    </row>
    <row r="34" spans="2:8" ht="16.5" customHeight="1" x14ac:dyDescent="0.25">
      <c r="B34" s="374"/>
      <c r="E34" s="375"/>
      <c r="F34" s="525"/>
      <c r="G34" s="525"/>
      <c r="H34" s="525"/>
    </row>
    <row r="35" spans="2:8" ht="16.5" customHeight="1" x14ac:dyDescent="0.25">
      <c r="B35" s="376" t="s">
        <v>698</v>
      </c>
      <c r="C35" s="298" t="s">
        <v>589</v>
      </c>
      <c r="E35" s="375"/>
      <c r="F35" s="525"/>
      <c r="G35" s="525"/>
      <c r="H35" s="525"/>
    </row>
    <row r="36" spans="2:8" ht="16.5" customHeight="1" x14ac:dyDescent="0.25">
      <c r="B36" s="374"/>
      <c r="E36" s="375"/>
      <c r="F36" s="525"/>
      <c r="G36" s="525"/>
      <c r="H36" s="525"/>
    </row>
    <row r="37" spans="2:8" ht="16.5" customHeight="1" x14ac:dyDescent="0.25">
      <c r="B37" s="374"/>
      <c r="E37" s="375"/>
      <c r="F37" s="525"/>
      <c r="G37" s="525"/>
      <c r="H37" s="525"/>
    </row>
    <row r="38" spans="2:8" ht="16.5" customHeight="1" x14ac:dyDescent="0.25">
      <c r="B38" s="540"/>
      <c r="C38" s="375"/>
      <c r="D38" s="375"/>
      <c r="E38" s="375"/>
      <c r="F38" s="375"/>
      <c r="G38" s="375"/>
      <c r="H38" s="375"/>
    </row>
    <row r="39" spans="2:8" ht="16.5" customHeight="1" x14ac:dyDescent="0.25">
      <c r="B39" s="374"/>
      <c r="C39" s="377"/>
      <c r="D39" s="378"/>
      <c r="E39" s="378"/>
      <c r="F39" s="378"/>
      <c r="G39" s="378"/>
      <c r="H39" s="378"/>
    </row>
    <row r="40" spans="2:8" ht="16.5" customHeight="1" x14ac:dyDescent="0.25">
      <c r="B40" s="375"/>
      <c r="C40" s="375"/>
      <c r="D40" s="375"/>
      <c r="E40" s="375"/>
      <c r="F40" s="375"/>
      <c r="G40" s="375"/>
      <c r="H40" s="375"/>
    </row>
    <row r="41" spans="2:8" ht="16.5" customHeight="1" x14ac:dyDescent="0.25">
      <c r="B41" s="374"/>
      <c r="C41" s="377"/>
      <c r="D41" s="377"/>
      <c r="E41" s="377"/>
      <c r="F41" s="377"/>
      <c r="G41" s="377"/>
      <c r="H41" s="377"/>
    </row>
    <row r="42" spans="2:8" ht="16.5" customHeight="1" x14ac:dyDescent="0.25">
      <c r="B42" s="375"/>
      <c r="C42" s="375"/>
      <c r="D42" s="375"/>
      <c r="E42" s="375"/>
      <c r="F42" s="375"/>
      <c r="G42" s="375"/>
      <c r="H42" s="370" t="s">
        <v>410</v>
      </c>
    </row>
    <row r="43" spans="2:8" ht="24" customHeight="1" x14ac:dyDescent="0.25"/>
  </sheetData>
  <sheetProtection sheet="1" objects="1" scenarios="1" formatRows="0"/>
  <mergeCells count="8">
    <mergeCell ref="C32:H33"/>
    <mergeCell ref="B14:H14"/>
    <mergeCell ref="A24:I24"/>
    <mergeCell ref="G4:H4"/>
    <mergeCell ref="F9:H9"/>
    <mergeCell ref="F10:H10"/>
    <mergeCell ref="A12:I12"/>
    <mergeCell ref="C18:H20"/>
  </mergeCells>
  <phoneticPr fontId="3"/>
  <dataValidations count="1">
    <dataValidation type="custom" imeMode="off" allowBlank="1" showInputMessage="1" showErrorMessage="1" errorTitle="日付入力内容" error="半角英数で_x000a_【西暦/月/日】_x000a_の要領で入力してください。" promptTitle="日付入力" prompt="半角英数で_x000a_【西暦/月/日】_x000a_の要領で入力してください。" sqref="G4:H4">
      <formula1>ISTEXT(G4)=FALSE</formula1>
    </dataValidation>
  </dataValidations>
  <printOptions horizontalCentered="1"/>
  <pageMargins left="0.43307086614173229" right="0.23622047244094491" top="0.74803149606299213" bottom="0.51181102362204722" header="0.31496062992125984" footer="0.31496062992125984"/>
  <pageSetup paperSize="9" fitToHeight="0" orientation="portrait" r:id="rId1"/>
  <ignoredErrors>
    <ignoredError sqref="B26:B29 B30:B3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X18"/>
  <sheetViews>
    <sheetView topLeftCell="K1" zoomScaleNormal="100" workbookViewId="0">
      <selection activeCell="X3" sqref="X3"/>
    </sheetView>
  </sheetViews>
  <sheetFormatPr defaultColWidth="8.7109375" defaultRowHeight="13.2" x14ac:dyDescent="0.25"/>
  <cols>
    <col min="1" max="6" width="8.7109375" style="25"/>
    <col min="7" max="7" width="18.35546875" style="25" customWidth="1"/>
    <col min="8" max="8" width="23.2109375" style="25" bestFit="1" customWidth="1"/>
    <col min="9" max="9" width="9.78515625" style="25" bestFit="1" customWidth="1"/>
    <col min="10" max="16384" width="8.7109375" style="25"/>
  </cols>
  <sheetData>
    <row r="2" spans="2:24" x14ac:dyDescent="0.25">
      <c r="B2" s="66" t="s">
        <v>532</v>
      </c>
      <c r="C2" s="25" t="s">
        <v>657</v>
      </c>
      <c r="E2" s="25" t="s">
        <v>675</v>
      </c>
      <c r="G2" s="25" t="s">
        <v>531</v>
      </c>
      <c r="V2" s="25" t="s">
        <v>656</v>
      </c>
    </row>
    <row r="3" spans="2:24" x14ac:dyDescent="0.25">
      <c r="B3" s="25" t="s">
        <v>533</v>
      </c>
      <c r="C3" s="74" t="s">
        <v>615</v>
      </c>
      <c r="D3" s="74" t="s">
        <v>658</v>
      </c>
      <c r="E3" s="74" t="s">
        <v>676</v>
      </c>
      <c r="F3" s="74" t="s">
        <v>685</v>
      </c>
      <c r="G3" s="74" t="s">
        <v>579</v>
      </c>
      <c r="H3" s="74" t="s">
        <v>580</v>
      </c>
      <c r="I3" s="74" t="s">
        <v>493</v>
      </c>
      <c r="J3" s="74" t="s">
        <v>202</v>
      </c>
      <c r="K3" s="74" t="s">
        <v>542</v>
      </c>
      <c r="L3" s="74" t="s">
        <v>543</v>
      </c>
      <c r="M3" s="74" t="s">
        <v>497</v>
      </c>
      <c r="N3" s="74" t="s">
        <v>400</v>
      </c>
      <c r="O3" s="74" t="s">
        <v>1732</v>
      </c>
      <c r="P3" s="74" t="s">
        <v>544</v>
      </c>
      <c r="Q3" s="74" t="s">
        <v>545</v>
      </c>
      <c r="R3" s="74" t="s">
        <v>427</v>
      </c>
      <c r="S3" s="74" t="s">
        <v>428</v>
      </c>
      <c r="T3" s="74" t="s">
        <v>397</v>
      </c>
      <c r="U3" s="74" t="s">
        <v>581</v>
      </c>
      <c r="V3" s="74" t="s">
        <v>588</v>
      </c>
      <c r="W3" s="74" t="s">
        <v>668</v>
      </c>
      <c r="X3" s="74" t="s">
        <v>1747</v>
      </c>
    </row>
    <row r="4" spans="2:24" x14ac:dyDescent="0.25">
      <c r="B4" s="25">
        <v>1</v>
      </c>
      <c r="C4" s="25" t="s">
        <v>689</v>
      </c>
      <c r="D4" s="25" t="s">
        <v>658</v>
      </c>
      <c r="E4" s="25" t="s">
        <v>678</v>
      </c>
      <c r="F4" s="25" t="s">
        <v>491</v>
      </c>
      <c r="G4" s="25" t="s">
        <v>534</v>
      </c>
      <c r="H4" s="25" t="s">
        <v>535</v>
      </c>
      <c r="I4" s="25" t="s">
        <v>540</v>
      </c>
      <c r="J4" s="25" t="s">
        <v>540</v>
      </c>
      <c r="K4" s="25" t="s">
        <v>540</v>
      </c>
      <c r="L4" s="25" t="s">
        <v>540</v>
      </c>
      <c r="M4" s="25" t="s">
        <v>556</v>
      </c>
      <c r="N4" s="25" t="s">
        <v>558</v>
      </c>
      <c r="O4" s="25" t="s">
        <v>562</v>
      </c>
      <c r="P4" s="25" t="s">
        <v>571</v>
      </c>
      <c r="Q4" s="25" t="s">
        <v>572</v>
      </c>
      <c r="R4" s="25" t="s">
        <v>427</v>
      </c>
      <c r="S4" s="25" t="s">
        <v>428</v>
      </c>
      <c r="T4" s="25" t="s">
        <v>397</v>
      </c>
      <c r="U4" s="25" t="s">
        <v>582</v>
      </c>
      <c r="V4" s="25" t="s">
        <v>491</v>
      </c>
      <c r="W4" s="26" t="s">
        <v>665</v>
      </c>
      <c r="X4" s="25" t="s">
        <v>1748</v>
      </c>
    </row>
    <row r="5" spans="2:24" x14ac:dyDescent="0.25">
      <c r="B5" s="25">
        <v>2</v>
      </c>
      <c r="C5" s="25" t="s">
        <v>690</v>
      </c>
      <c r="E5" s="25" t="s">
        <v>677</v>
      </c>
      <c r="F5" s="25" t="s">
        <v>493</v>
      </c>
      <c r="G5" s="25" t="s">
        <v>493</v>
      </c>
      <c r="H5" s="25" t="s">
        <v>536</v>
      </c>
      <c r="I5" s="25" t="s">
        <v>541</v>
      </c>
      <c r="J5" s="25" t="s">
        <v>546</v>
      </c>
      <c r="K5" s="25" t="s">
        <v>550</v>
      </c>
      <c r="L5" s="25" t="s">
        <v>552</v>
      </c>
      <c r="M5" s="25" t="s">
        <v>557</v>
      </c>
      <c r="N5" s="25" t="s">
        <v>559</v>
      </c>
      <c r="O5" s="25" t="s">
        <v>563</v>
      </c>
      <c r="P5" s="25" t="s">
        <v>188</v>
      </c>
      <c r="Q5" s="25" t="s">
        <v>573</v>
      </c>
      <c r="R5" s="25" t="s">
        <v>578</v>
      </c>
      <c r="S5" s="25" t="s">
        <v>188</v>
      </c>
      <c r="U5" s="25" t="s">
        <v>1745</v>
      </c>
      <c r="V5" s="25" t="s">
        <v>493</v>
      </c>
      <c r="W5" s="27" t="s">
        <v>666</v>
      </c>
      <c r="X5" s="25" t="s">
        <v>1749</v>
      </c>
    </row>
    <row r="6" spans="2:24" x14ac:dyDescent="0.25">
      <c r="B6" s="25">
        <v>3</v>
      </c>
      <c r="E6" s="25" t="s">
        <v>679</v>
      </c>
      <c r="F6" s="25" t="s">
        <v>202</v>
      </c>
      <c r="G6" s="25" t="s">
        <v>202</v>
      </c>
      <c r="H6" s="25" t="s">
        <v>537</v>
      </c>
      <c r="I6" s="25" t="s">
        <v>538</v>
      </c>
      <c r="J6" s="25" t="s">
        <v>547</v>
      </c>
      <c r="K6" s="25" t="s">
        <v>551</v>
      </c>
      <c r="L6" s="25" t="s">
        <v>548</v>
      </c>
      <c r="M6" s="25" t="s">
        <v>551</v>
      </c>
      <c r="N6" s="25" t="s">
        <v>560</v>
      </c>
      <c r="O6" s="25" t="s">
        <v>564</v>
      </c>
      <c r="Q6" s="25" t="s">
        <v>574</v>
      </c>
      <c r="V6" s="25" t="s">
        <v>202</v>
      </c>
      <c r="W6" s="25" t="s">
        <v>667</v>
      </c>
      <c r="X6" s="25" t="s">
        <v>1750</v>
      </c>
    </row>
    <row r="7" spans="2:24" x14ac:dyDescent="0.25">
      <c r="B7" s="25">
        <v>4</v>
      </c>
      <c r="F7" s="25" t="s">
        <v>542</v>
      </c>
      <c r="G7" s="25" t="s">
        <v>542</v>
      </c>
      <c r="H7" s="25" t="s">
        <v>538</v>
      </c>
      <c r="I7" s="25" t="s">
        <v>539</v>
      </c>
      <c r="J7" s="25" t="s">
        <v>548</v>
      </c>
      <c r="K7" s="25" t="s">
        <v>538</v>
      </c>
      <c r="L7" s="25" t="s">
        <v>553</v>
      </c>
      <c r="M7" s="25" t="s">
        <v>380</v>
      </c>
      <c r="N7" s="25" t="s">
        <v>538</v>
      </c>
      <c r="O7" s="25" t="s">
        <v>565</v>
      </c>
      <c r="Q7" s="25" t="s">
        <v>575</v>
      </c>
      <c r="V7" s="25" t="s">
        <v>542</v>
      </c>
      <c r="W7" s="25" t="s">
        <v>662</v>
      </c>
    </row>
    <row r="8" spans="2:24" x14ac:dyDescent="0.25">
      <c r="B8" s="25">
        <v>5</v>
      </c>
      <c r="F8" s="25" t="s">
        <v>543</v>
      </c>
      <c r="G8" s="25" t="s">
        <v>543</v>
      </c>
      <c r="H8" s="25" t="s">
        <v>539</v>
      </c>
      <c r="I8" s="25" t="s">
        <v>397</v>
      </c>
      <c r="J8" s="25" t="s">
        <v>549</v>
      </c>
      <c r="K8" s="25" t="s">
        <v>539</v>
      </c>
      <c r="L8" s="25" t="s">
        <v>554</v>
      </c>
      <c r="M8" s="25" t="s">
        <v>397</v>
      </c>
      <c r="N8" s="25" t="s">
        <v>380</v>
      </c>
      <c r="O8" s="25" t="s">
        <v>566</v>
      </c>
      <c r="Q8" s="25" t="s">
        <v>576</v>
      </c>
      <c r="V8" s="25" t="s">
        <v>543</v>
      </c>
      <c r="W8" s="25" t="s">
        <v>663</v>
      </c>
    </row>
    <row r="9" spans="2:24" x14ac:dyDescent="0.25">
      <c r="B9" s="25">
        <v>6</v>
      </c>
      <c r="F9" s="25" t="s">
        <v>400</v>
      </c>
      <c r="G9" s="25" t="s">
        <v>497</v>
      </c>
      <c r="H9" s="25" t="s">
        <v>397</v>
      </c>
      <c r="J9" s="25" t="s">
        <v>538</v>
      </c>
      <c r="K9" s="25" t="s">
        <v>397</v>
      </c>
      <c r="L9" s="25" t="s">
        <v>555</v>
      </c>
      <c r="N9" s="25" t="s">
        <v>561</v>
      </c>
      <c r="O9" s="25" t="s">
        <v>567</v>
      </c>
      <c r="Q9" s="25" t="s">
        <v>577</v>
      </c>
      <c r="W9" s="25" t="s">
        <v>664</v>
      </c>
    </row>
    <row r="10" spans="2:24" x14ac:dyDescent="0.25">
      <c r="B10" s="25">
        <v>7</v>
      </c>
      <c r="F10" s="25" t="s">
        <v>1732</v>
      </c>
      <c r="G10" s="25" t="s">
        <v>400</v>
      </c>
      <c r="J10" s="25" t="s">
        <v>539</v>
      </c>
      <c r="L10" s="25" t="s">
        <v>539</v>
      </c>
      <c r="O10" s="25" t="s">
        <v>568</v>
      </c>
      <c r="Q10" s="25" t="s">
        <v>188</v>
      </c>
    </row>
    <row r="11" spans="2:24" x14ac:dyDescent="0.25">
      <c r="B11" s="25">
        <v>8</v>
      </c>
      <c r="G11" s="25" t="s">
        <v>1732</v>
      </c>
      <c r="J11" s="25" t="s">
        <v>397</v>
      </c>
      <c r="L11" s="25" t="s">
        <v>397</v>
      </c>
      <c r="O11" s="25" t="s">
        <v>569</v>
      </c>
    </row>
    <row r="12" spans="2:24" x14ac:dyDescent="0.25">
      <c r="B12" s="25">
        <v>9</v>
      </c>
      <c r="G12" s="25" t="s">
        <v>544</v>
      </c>
      <c r="O12" s="25" t="s">
        <v>570</v>
      </c>
    </row>
    <row r="13" spans="2:24" x14ac:dyDescent="0.25">
      <c r="B13" s="25">
        <v>10</v>
      </c>
      <c r="G13" s="25" t="s">
        <v>545</v>
      </c>
      <c r="O13" s="25" t="s">
        <v>560</v>
      </c>
    </row>
    <row r="14" spans="2:24" x14ac:dyDescent="0.25">
      <c r="B14" s="25">
        <v>11</v>
      </c>
      <c r="G14" s="25" t="s">
        <v>427</v>
      </c>
      <c r="O14" s="25" t="s">
        <v>538</v>
      </c>
    </row>
    <row r="15" spans="2:24" x14ac:dyDescent="0.25">
      <c r="B15" s="25">
        <v>12</v>
      </c>
      <c r="G15" s="25" t="s">
        <v>428</v>
      </c>
      <c r="O15" s="25" t="s">
        <v>188</v>
      </c>
    </row>
    <row r="16" spans="2:24" x14ac:dyDescent="0.25">
      <c r="B16" s="25">
        <v>13</v>
      </c>
      <c r="G16" s="25" t="s">
        <v>397</v>
      </c>
    </row>
    <row r="17" spans="2:2" x14ac:dyDescent="0.25">
      <c r="B17" s="25">
        <v>14</v>
      </c>
    </row>
    <row r="18" spans="2:2" x14ac:dyDescent="0.25">
      <c r="B18" s="25">
        <v>15</v>
      </c>
    </row>
  </sheetData>
  <phoneticPr fontId="3"/>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3333FF"/>
  </sheetPr>
  <dimension ref="A1:M177"/>
  <sheetViews>
    <sheetView showGridLines="0" view="pageBreakPreview" zoomScale="70" zoomScaleNormal="85" zoomScaleSheetLayoutView="70" workbookViewId="0"/>
  </sheetViews>
  <sheetFormatPr defaultColWidth="8.7109375" defaultRowHeight="15.75" customHeight="1" x14ac:dyDescent="0.25"/>
  <cols>
    <col min="1" max="1" width="2.35546875" style="382" customWidth="1"/>
    <col min="2" max="2" width="3" style="382" customWidth="1"/>
    <col min="3" max="3" width="21.35546875" style="380" customWidth="1"/>
    <col min="4" max="6" width="5.42578125" style="380" customWidth="1"/>
    <col min="7" max="7" width="2.0703125" style="380" customWidth="1"/>
    <col min="8" max="8" width="9.2109375" style="380" customWidth="1"/>
    <col min="9" max="12" width="5.42578125" style="380" customWidth="1"/>
    <col min="13" max="13" width="5.42578125" style="381" customWidth="1"/>
    <col min="14" max="16384" width="8.7109375" style="380"/>
  </cols>
  <sheetData>
    <row r="1" spans="1:13" ht="18.75" customHeight="1" x14ac:dyDescent="0.25">
      <c r="A1" s="36" t="s">
        <v>1700</v>
      </c>
      <c r="B1" s="379"/>
    </row>
    <row r="2" spans="1:13" ht="22.5" customHeight="1" x14ac:dyDescent="0.25">
      <c r="B2" s="1143" t="s">
        <v>1603</v>
      </c>
      <c r="C2" s="1143"/>
      <c r="D2" s="1143"/>
      <c r="E2" s="1143"/>
      <c r="F2" s="1143"/>
      <c r="G2" s="1143"/>
      <c r="H2" s="1143"/>
      <c r="I2" s="1143"/>
      <c r="J2" s="1143"/>
      <c r="K2" s="1143"/>
      <c r="L2" s="1143"/>
    </row>
    <row r="3" spans="1:13" ht="23.25" customHeight="1" x14ac:dyDescent="0.25">
      <c r="B3" s="383"/>
      <c r="C3" s="384"/>
      <c r="D3" s="384"/>
      <c r="E3" s="384"/>
      <c r="F3" s="384"/>
      <c r="G3" s="384"/>
      <c r="H3" s="384"/>
      <c r="I3" s="384"/>
      <c r="J3" s="384"/>
      <c r="K3" s="384"/>
      <c r="L3" s="385"/>
    </row>
    <row r="4" spans="1:13" ht="22.5" customHeight="1" x14ac:dyDescent="0.25">
      <c r="B4" s="782" t="s">
        <v>398</v>
      </c>
      <c r="C4" s="782"/>
      <c r="D4" s="1144" t="str">
        <f>IF(申請概要書!$G$5&lt;&gt;"",申請概要書!$G$5,"")</f>
        <v/>
      </c>
      <c r="E4" s="1145"/>
      <c r="F4" s="1145"/>
      <c r="G4" s="1145"/>
      <c r="H4" s="1145"/>
      <c r="I4" s="1145"/>
      <c r="J4" s="1145"/>
      <c r="K4" s="1145"/>
      <c r="L4" s="1146"/>
    </row>
    <row r="5" spans="1:13" ht="12" customHeight="1" x14ac:dyDescent="0.25">
      <c r="B5" s="383"/>
      <c r="C5" s="384"/>
      <c r="D5" s="384"/>
      <c r="E5" s="384"/>
      <c r="F5" s="384"/>
      <c r="G5" s="384"/>
      <c r="H5" s="384"/>
      <c r="I5" s="384"/>
      <c r="J5" s="384"/>
      <c r="K5" s="384"/>
      <c r="L5" s="385"/>
    </row>
    <row r="6" spans="1:13" ht="22.5" customHeight="1" x14ac:dyDescent="0.25">
      <c r="B6" s="383" t="s">
        <v>521</v>
      </c>
      <c r="C6" s="384"/>
      <c r="D6" s="384"/>
      <c r="E6" s="384"/>
      <c r="F6" s="384"/>
      <c r="G6" s="384"/>
      <c r="H6" s="384"/>
      <c r="I6" s="384"/>
      <c r="J6" s="384"/>
      <c r="K6" s="384"/>
      <c r="L6" s="384"/>
    </row>
    <row r="7" spans="1:13" ht="22.5" customHeight="1" x14ac:dyDescent="0.25">
      <c r="B7" s="383"/>
      <c r="C7" s="384" t="s">
        <v>1757</v>
      </c>
      <c r="D7" s="384"/>
      <c r="E7" s="384"/>
      <c r="F7" s="384"/>
      <c r="H7" s="384" t="s">
        <v>1758</v>
      </c>
      <c r="I7" s="230"/>
      <c r="J7" s="230"/>
      <c r="K7" s="389"/>
      <c r="L7" s="390"/>
    </row>
    <row r="8" spans="1:13" ht="30" customHeight="1" x14ac:dyDescent="0.25">
      <c r="B8" s="383"/>
      <c r="C8" s="386" t="s">
        <v>420</v>
      </c>
      <c r="D8" s="1149"/>
      <c r="E8" s="1149"/>
      <c r="F8" s="663"/>
      <c r="H8" s="1133" t="s">
        <v>420</v>
      </c>
      <c r="I8" s="1134"/>
      <c r="J8" s="1135"/>
      <c r="K8" s="1151"/>
      <c r="L8" s="1149"/>
      <c r="M8" s="663"/>
    </row>
    <row r="9" spans="1:13" ht="30" customHeight="1" x14ac:dyDescent="0.25">
      <c r="B9" s="383"/>
      <c r="C9" s="386" t="s">
        <v>659</v>
      </c>
      <c r="D9" s="1131"/>
      <c r="E9" s="1131"/>
      <c r="F9" s="384" t="s">
        <v>498</v>
      </c>
      <c r="H9" s="1133" t="s">
        <v>659</v>
      </c>
      <c r="I9" s="1134"/>
      <c r="J9" s="1135"/>
      <c r="K9" s="1150"/>
      <c r="L9" s="1131"/>
      <c r="M9" s="384" t="s">
        <v>421</v>
      </c>
    </row>
    <row r="10" spans="1:13" ht="30" customHeight="1" x14ac:dyDescent="0.25">
      <c r="B10" s="383"/>
      <c r="C10" s="386" t="s">
        <v>660</v>
      </c>
      <c r="D10" s="1131"/>
      <c r="E10" s="1131"/>
      <c r="F10" s="384" t="s">
        <v>498</v>
      </c>
      <c r="H10" s="1133" t="s">
        <v>660</v>
      </c>
      <c r="I10" s="1134"/>
      <c r="J10" s="1135"/>
      <c r="K10" s="1150"/>
      <c r="L10" s="1131"/>
      <c r="M10" s="384" t="s">
        <v>421</v>
      </c>
    </row>
    <row r="11" spans="1:13" ht="30" customHeight="1" x14ac:dyDescent="0.25">
      <c r="B11" s="383"/>
      <c r="C11" s="386" t="s">
        <v>661</v>
      </c>
      <c r="D11" s="1147">
        <f>MIN(D9:E10)</f>
        <v>0</v>
      </c>
      <c r="E11" s="1147"/>
      <c r="F11" s="384" t="s">
        <v>498</v>
      </c>
      <c r="H11" s="1133" t="s">
        <v>661</v>
      </c>
      <c r="I11" s="1134"/>
      <c r="J11" s="1135"/>
      <c r="K11" s="1152">
        <f>MIN(K9:L10)</f>
        <v>0</v>
      </c>
      <c r="L11" s="1147"/>
      <c r="M11" s="384" t="s">
        <v>421</v>
      </c>
    </row>
    <row r="12" spans="1:13" ht="30" customHeight="1" x14ac:dyDescent="0.25">
      <c r="B12" s="383"/>
      <c r="C12" s="386" t="s">
        <v>591</v>
      </c>
      <c r="D12" s="1148"/>
      <c r="E12" s="1148"/>
      <c r="F12" s="389"/>
      <c r="H12" s="1133" t="s">
        <v>591</v>
      </c>
      <c r="I12" s="1134"/>
      <c r="J12" s="1135"/>
      <c r="K12" s="1137"/>
      <c r="L12" s="1148"/>
      <c r="M12" s="389"/>
    </row>
    <row r="13" spans="1:13" ht="30" customHeight="1" x14ac:dyDescent="0.25">
      <c r="B13" s="383"/>
      <c r="C13" s="386" t="s">
        <v>1682</v>
      </c>
      <c r="D13" s="1131"/>
      <c r="E13" s="1131"/>
      <c r="F13" s="384" t="s">
        <v>421</v>
      </c>
      <c r="H13" s="1133" t="s">
        <v>1682</v>
      </c>
      <c r="I13" s="1134"/>
      <c r="J13" s="1135"/>
      <c r="K13" s="1150"/>
      <c r="L13" s="1131"/>
      <c r="M13" s="384" t="s">
        <v>421</v>
      </c>
    </row>
    <row r="14" spans="1:13" ht="6.75" customHeight="1" x14ac:dyDescent="0.25">
      <c r="B14" s="383"/>
      <c r="C14" s="393"/>
      <c r="D14" s="391"/>
      <c r="E14" s="391"/>
      <c r="F14" s="389"/>
      <c r="H14" s="667"/>
      <c r="I14" s="668"/>
      <c r="J14" s="668"/>
      <c r="K14" s="669"/>
      <c r="L14" s="669"/>
      <c r="M14" s="389"/>
    </row>
    <row r="15" spans="1:13" ht="29.25" customHeight="1" x14ac:dyDescent="0.25">
      <c r="B15" s="383"/>
      <c r="C15" s="386" t="s">
        <v>520</v>
      </c>
      <c r="D15" s="1131"/>
      <c r="E15" s="1131"/>
      <c r="F15" s="384" t="s">
        <v>421</v>
      </c>
      <c r="H15" s="1133" t="s">
        <v>314</v>
      </c>
      <c r="I15" s="1134"/>
      <c r="J15" s="1135"/>
      <c r="K15" s="1150"/>
      <c r="L15" s="1131"/>
      <c r="M15" s="384" t="s">
        <v>421</v>
      </c>
    </row>
    <row r="16" spans="1:13" ht="29.25" customHeight="1" x14ac:dyDescent="0.25">
      <c r="B16" s="383"/>
      <c r="C16" s="386" t="s">
        <v>519</v>
      </c>
      <c r="D16" s="1131"/>
      <c r="E16" s="1131"/>
      <c r="F16" s="384" t="s">
        <v>522</v>
      </c>
      <c r="H16" s="1133" t="s">
        <v>519</v>
      </c>
      <c r="I16" s="1134"/>
      <c r="J16" s="1135"/>
      <c r="K16" s="1150"/>
      <c r="L16" s="1131"/>
      <c r="M16" s="384" t="s">
        <v>522</v>
      </c>
    </row>
    <row r="17" spans="2:13" ht="12" customHeight="1" x14ac:dyDescent="0.25">
      <c r="B17" s="383"/>
      <c r="C17" s="393"/>
      <c r="D17" s="230"/>
      <c r="E17" s="230"/>
      <c r="F17" s="389"/>
      <c r="G17" s="390"/>
      <c r="H17" s="230"/>
      <c r="I17" s="391"/>
      <c r="J17" s="391"/>
      <c r="K17" s="392"/>
      <c r="L17" s="388"/>
      <c r="M17" s="388"/>
    </row>
    <row r="18" spans="2:13" ht="22.5" customHeight="1" x14ac:dyDescent="0.25">
      <c r="B18" s="384" t="s">
        <v>1729</v>
      </c>
      <c r="C18" s="384"/>
      <c r="H18" s="230"/>
      <c r="I18" s="391"/>
      <c r="J18" s="391"/>
      <c r="K18" s="392"/>
      <c r="L18" s="388"/>
      <c r="M18" s="388"/>
    </row>
    <row r="19" spans="2:13" ht="22.5" customHeight="1" x14ac:dyDescent="0.25">
      <c r="B19" s="384"/>
      <c r="C19" s="384" t="s">
        <v>1759</v>
      </c>
      <c r="H19" s="230"/>
      <c r="I19" s="391"/>
      <c r="J19" s="391"/>
      <c r="K19" s="392"/>
      <c r="L19" s="388"/>
      <c r="M19" s="388"/>
    </row>
    <row r="20" spans="2:13" ht="30" customHeight="1" x14ac:dyDescent="0.25">
      <c r="B20" s="383"/>
      <c r="C20" s="670" t="s">
        <v>1755</v>
      </c>
      <c r="D20" s="1136"/>
      <c r="E20" s="1137"/>
      <c r="H20" s="75"/>
      <c r="I20" s="398"/>
      <c r="J20" s="75"/>
      <c r="K20" s="398"/>
      <c r="L20" s="75"/>
      <c r="M20" s="398"/>
    </row>
    <row r="21" spans="2:13" ht="30" customHeight="1" x14ac:dyDescent="0.25">
      <c r="B21" s="383"/>
      <c r="C21" s="670" t="s">
        <v>1748</v>
      </c>
      <c r="D21" s="1140"/>
      <c r="E21" s="1141"/>
      <c r="F21" s="1141"/>
      <c r="G21" s="1141"/>
      <c r="H21" s="1141"/>
      <c r="I21" s="1141"/>
      <c r="J21" s="1141"/>
      <c r="K21" s="1141"/>
      <c r="L21" s="1142"/>
      <c r="M21" s="398"/>
    </row>
    <row r="22" spans="2:13" ht="30" customHeight="1" x14ac:dyDescent="0.25">
      <c r="B22" s="383"/>
      <c r="C22" s="670" t="s">
        <v>1751</v>
      </c>
      <c r="D22" s="1140"/>
      <c r="E22" s="1141"/>
      <c r="F22" s="1141"/>
      <c r="G22" s="1141"/>
      <c r="H22" s="1141"/>
      <c r="I22" s="1141"/>
      <c r="J22" s="1141"/>
      <c r="K22" s="1141"/>
      <c r="L22" s="1142"/>
      <c r="M22" s="398"/>
    </row>
    <row r="23" spans="2:13" ht="30" customHeight="1" x14ac:dyDescent="0.25">
      <c r="B23" s="383"/>
      <c r="C23" s="670" t="s">
        <v>1752</v>
      </c>
      <c r="D23" s="1140"/>
      <c r="E23" s="1141"/>
      <c r="F23" s="1141"/>
      <c r="G23" s="1141"/>
      <c r="H23" s="1141"/>
      <c r="I23" s="1141"/>
      <c r="J23" s="1141"/>
      <c r="K23" s="1141"/>
      <c r="L23" s="1142"/>
      <c r="M23" s="398"/>
    </row>
    <row r="24" spans="2:13" ht="30" customHeight="1" x14ac:dyDescent="0.25">
      <c r="B24" s="383"/>
      <c r="C24" s="670" t="s">
        <v>1753</v>
      </c>
      <c r="D24" s="1140"/>
      <c r="E24" s="1141"/>
      <c r="F24" s="1141"/>
      <c r="G24" s="1141"/>
      <c r="H24" s="1141"/>
      <c r="I24" s="1141"/>
      <c r="J24" s="1141"/>
      <c r="K24" s="1141"/>
      <c r="L24" s="1142"/>
      <c r="M24" s="398"/>
    </row>
    <row r="25" spans="2:13" ht="12" customHeight="1" x14ac:dyDescent="0.25">
      <c r="B25" s="383"/>
      <c r="C25" s="394"/>
      <c r="D25" s="394"/>
      <c r="E25" s="394"/>
      <c r="F25" s="394"/>
      <c r="G25" s="394"/>
      <c r="H25" s="394"/>
      <c r="I25" s="395"/>
      <c r="J25" s="395"/>
      <c r="K25" s="395"/>
      <c r="L25" s="395"/>
      <c r="M25" s="388"/>
    </row>
    <row r="26" spans="2:13" ht="18.75" customHeight="1" x14ac:dyDescent="0.25">
      <c r="B26" s="383"/>
      <c r="C26" s="394" t="s">
        <v>1760</v>
      </c>
      <c r="D26" s="394"/>
      <c r="E26" s="394"/>
      <c r="F26" s="394"/>
      <c r="G26" s="394"/>
      <c r="H26" s="394"/>
      <c r="I26" s="395"/>
      <c r="J26" s="395"/>
      <c r="K26" s="395"/>
      <c r="L26" s="395"/>
      <c r="M26" s="388"/>
    </row>
    <row r="27" spans="2:13" ht="30" customHeight="1" x14ac:dyDescent="0.25">
      <c r="B27" s="383"/>
      <c r="C27" s="693" t="s">
        <v>1756</v>
      </c>
      <c r="D27" s="1138"/>
      <c r="E27" s="1139"/>
      <c r="F27" s="394" t="s">
        <v>1754</v>
      </c>
      <c r="G27" s="394"/>
      <c r="H27" s="394"/>
      <c r="I27" s="395"/>
      <c r="J27" s="395"/>
      <c r="K27" s="395"/>
      <c r="L27" s="395"/>
      <c r="M27" s="388"/>
    </row>
    <row r="28" spans="2:13" ht="30" customHeight="1" x14ac:dyDescent="0.25">
      <c r="B28" s="383"/>
      <c r="C28" s="693" t="s">
        <v>1746</v>
      </c>
      <c r="D28" s="1140"/>
      <c r="E28" s="1141"/>
      <c r="F28" s="1141"/>
      <c r="G28" s="1141"/>
      <c r="H28" s="1141"/>
      <c r="I28" s="1141"/>
      <c r="J28" s="1141"/>
      <c r="K28" s="1141"/>
      <c r="L28" s="1142"/>
      <c r="M28" s="388"/>
    </row>
    <row r="29" spans="2:13" ht="12" customHeight="1" x14ac:dyDescent="0.25">
      <c r="B29" s="383"/>
      <c r="C29" s="394"/>
      <c r="D29" s="692"/>
      <c r="E29" s="692"/>
      <c r="F29" s="692"/>
      <c r="G29" s="692"/>
      <c r="H29" s="692"/>
      <c r="I29" s="395"/>
      <c r="J29" s="395"/>
      <c r="K29" s="395"/>
      <c r="L29" s="395"/>
      <c r="M29" s="388"/>
    </row>
    <row r="30" spans="2:13" ht="22.5" customHeight="1" x14ac:dyDescent="0.25">
      <c r="B30" s="384" t="s">
        <v>1730</v>
      </c>
      <c r="C30" s="384"/>
      <c r="D30" s="384"/>
      <c r="E30" s="384"/>
      <c r="F30" s="384"/>
      <c r="G30" s="384"/>
      <c r="H30" s="384"/>
      <c r="I30" s="384"/>
      <c r="J30" s="384"/>
      <c r="K30" s="384"/>
      <c r="L30" s="384"/>
      <c r="M30" s="396"/>
    </row>
    <row r="31" spans="2:13" ht="29.25" customHeight="1" x14ac:dyDescent="0.25">
      <c r="B31" s="384"/>
      <c r="C31" s="397" t="s">
        <v>455</v>
      </c>
      <c r="D31" s="1153"/>
      <c r="E31" s="1153"/>
      <c r="F31" s="1153"/>
      <c r="G31" s="1153"/>
      <c r="H31" s="1153"/>
      <c r="I31" s="398"/>
      <c r="J31" s="75"/>
      <c r="K31" s="398"/>
      <c r="L31" s="75"/>
      <c r="M31" s="396"/>
    </row>
    <row r="32" spans="2:13" ht="29.25" customHeight="1" x14ac:dyDescent="0.25">
      <c r="B32" s="384"/>
      <c r="C32" s="397" t="s">
        <v>470</v>
      </c>
      <c r="D32" s="1130"/>
      <c r="E32" s="1130"/>
      <c r="F32" s="1130"/>
      <c r="G32" s="1130"/>
      <c r="H32" s="1130"/>
      <c r="I32" s="381"/>
      <c r="J32" s="381"/>
      <c r="K32" s="381"/>
      <c r="L32" s="381"/>
      <c r="M32" s="396"/>
    </row>
    <row r="33" spans="1:13" ht="29.25" customHeight="1" x14ac:dyDescent="0.25">
      <c r="B33" s="384"/>
      <c r="C33" s="397" t="s">
        <v>471</v>
      </c>
      <c r="D33" s="1131"/>
      <c r="E33" s="1132"/>
      <c r="F33" s="384" t="s">
        <v>670</v>
      </c>
      <c r="G33" s="384"/>
      <c r="H33" s="381"/>
      <c r="I33" s="381"/>
      <c r="J33" s="381"/>
      <c r="K33" s="381"/>
      <c r="L33" s="384"/>
      <c r="M33" s="396"/>
    </row>
    <row r="34" spans="1:13" ht="29.25" customHeight="1" x14ac:dyDescent="0.25">
      <c r="B34" s="384"/>
      <c r="C34" s="397" t="s">
        <v>704</v>
      </c>
      <c r="D34" s="1131"/>
      <c r="E34" s="1132"/>
      <c r="F34" s="384" t="s">
        <v>669</v>
      </c>
      <c r="G34" s="384"/>
      <c r="H34" s="381"/>
      <c r="I34" s="381"/>
      <c r="J34" s="381"/>
      <c r="K34" s="381"/>
      <c r="L34" s="384"/>
      <c r="M34" s="396"/>
    </row>
    <row r="35" spans="1:13" ht="29.25" customHeight="1" x14ac:dyDescent="0.25">
      <c r="B35" s="383"/>
      <c r="C35" s="386" t="s">
        <v>1682</v>
      </c>
      <c r="D35" s="1131"/>
      <c r="E35" s="1132"/>
      <c r="F35" s="384" t="s">
        <v>669</v>
      </c>
      <c r="G35" s="384"/>
      <c r="H35" s="381"/>
      <c r="I35" s="381"/>
      <c r="J35" s="381"/>
      <c r="K35" s="381"/>
      <c r="L35" s="384"/>
      <c r="M35" s="388"/>
    </row>
    <row r="36" spans="1:13" ht="12" customHeight="1" x14ac:dyDescent="0.25">
      <c r="B36" s="383"/>
      <c r="C36" s="384"/>
      <c r="D36" s="399"/>
      <c r="E36" s="400"/>
      <c r="F36" s="384"/>
      <c r="G36" s="384"/>
      <c r="H36" s="384"/>
      <c r="I36" s="384"/>
      <c r="J36" s="384"/>
      <c r="K36" s="384"/>
      <c r="L36" s="384"/>
      <c r="M36" s="388"/>
    </row>
    <row r="37" spans="1:13" ht="22.5" customHeight="1" x14ac:dyDescent="0.25">
      <c r="B37" s="387" t="s">
        <v>1731</v>
      </c>
      <c r="C37" s="384"/>
      <c r="D37" s="384"/>
      <c r="E37" s="384"/>
      <c r="F37" s="384"/>
      <c r="G37" s="384"/>
      <c r="H37" s="384"/>
      <c r="I37" s="384"/>
      <c r="J37" s="387"/>
      <c r="K37" s="387"/>
      <c r="L37" s="387"/>
      <c r="M37" s="396"/>
    </row>
    <row r="38" spans="1:13" ht="30" customHeight="1" x14ac:dyDescent="0.25">
      <c r="B38" s="401"/>
      <c r="C38" s="386" t="s">
        <v>499</v>
      </c>
      <c r="D38" s="1130"/>
      <c r="E38" s="1130"/>
      <c r="F38" s="1130"/>
      <c r="G38" s="1130"/>
      <c r="H38" s="1130"/>
      <c r="I38" s="381"/>
      <c r="J38" s="381"/>
      <c r="K38" s="381"/>
      <c r="L38" s="381"/>
    </row>
    <row r="39" spans="1:13" ht="30" customHeight="1" x14ac:dyDescent="0.25">
      <c r="B39" s="401"/>
      <c r="C39" s="402" t="s">
        <v>671</v>
      </c>
      <c r="D39" s="1131"/>
      <c r="E39" s="1131"/>
      <c r="F39" s="384" t="s">
        <v>498</v>
      </c>
      <c r="G39" s="384"/>
      <c r="H39" s="384"/>
      <c r="I39" s="384"/>
      <c r="J39" s="387"/>
      <c r="K39" s="387"/>
      <c r="L39" s="387"/>
      <c r="M39" s="398"/>
    </row>
    <row r="40" spans="1:13" ht="30" customHeight="1" x14ac:dyDescent="0.25">
      <c r="B40" s="401"/>
      <c r="C40" s="402" t="s">
        <v>672</v>
      </c>
      <c r="D40" s="1131"/>
      <c r="E40" s="1131"/>
      <c r="F40" s="384" t="s">
        <v>498</v>
      </c>
      <c r="G40" s="384"/>
      <c r="H40" s="384"/>
      <c r="I40" s="384"/>
      <c r="J40" s="387"/>
      <c r="K40" s="387"/>
      <c r="L40" s="387"/>
    </row>
    <row r="41" spans="1:13" ht="30" customHeight="1" x14ac:dyDescent="0.25">
      <c r="B41" s="401"/>
      <c r="C41" s="386" t="s">
        <v>673</v>
      </c>
      <c r="D41" s="1147">
        <f>MIN(D39:E40)</f>
        <v>0</v>
      </c>
      <c r="E41" s="1147"/>
      <c r="F41" s="384" t="s">
        <v>498</v>
      </c>
      <c r="G41" s="384"/>
      <c r="H41" s="384"/>
      <c r="I41" s="384"/>
      <c r="J41" s="387"/>
      <c r="K41" s="387"/>
      <c r="L41" s="387"/>
    </row>
    <row r="42" spans="1:13" ht="30" customHeight="1" x14ac:dyDescent="0.25">
      <c r="B42" s="401"/>
      <c r="C42" s="386" t="s">
        <v>1682</v>
      </c>
      <c r="D42" s="1131"/>
      <c r="E42" s="1131"/>
      <c r="F42" s="384" t="s">
        <v>421</v>
      </c>
      <c r="G42" s="390"/>
      <c r="H42" s="230"/>
      <c r="I42" s="391"/>
      <c r="J42" s="391"/>
      <c r="K42" s="392"/>
      <c r="L42" s="388"/>
    </row>
    <row r="43" spans="1:13" ht="7.5" customHeight="1" x14ac:dyDescent="0.25">
      <c r="B43" s="401"/>
      <c r="C43" s="393"/>
      <c r="D43" s="391"/>
      <c r="E43" s="391"/>
      <c r="F43" s="389"/>
      <c r="G43" s="390"/>
      <c r="H43" s="230"/>
      <c r="I43" s="391"/>
      <c r="J43" s="391"/>
      <c r="K43" s="392"/>
      <c r="L43" s="388"/>
    </row>
    <row r="44" spans="1:13" ht="30" customHeight="1" x14ac:dyDescent="0.25">
      <c r="B44" s="384"/>
      <c r="C44" s="386" t="s">
        <v>520</v>
      </c>
      <c r="D44" s="1131"/>
      <c r="E44" s="1131"/>
      <c r="F44" s="384" t="s">
        <v>421</v>
      </c>
      <c r="G44" s="390"/>
      <c r="H44" s="230"/>
      <c r="I44" s="391"/>
      <c r="J44" s="391"/>
      <c r="K44" s="392"/>
      <c r="L44" s="388"/>
      <c r="M44" s="384"/>
    </row>
    <row r="45" spans="1:13" ht="18.75" customHeight="1" x14ac:dyDescent="0.25">
      <c r="A45" s="380"/>
      <c r="B45" s="383"/>
      <c r="C45" s="384"/>
      <c r="D45" s="384"/>
      <c r="E45" s="384"/>
      <c r="F45" s="384"/>
      <c r="G45" s="384"/>
      <c r="H45" s="384"/>
      <c r="I45" s="384"/>
      <c r="J45" s="384"/>
      <c r="K45" s="384"/>
      <c r="L45" s="384"/>
    </row>
    <row r="46" spans="1:13" ht="18.75" customHeight="1" x14ac:dyDescent="0.25"/>
    <row r="47" spans="1:13" ht="22.5" customHeight="1" x14ac:dyDescent="0.25"/>
    <row r="48" spans="1:13" ht="23.25" customHeight="1" x14ac:dyDescent="0.25"/>
    <row r="49" ht="22.5" customHeight="1" x14ac:dyDescent="0.25"/>
    <row r="50" ht="23.25" customHeight="1" x14ac:dyDescent="0.25"/>
    <row r="51" ht="22.5" customHeight="1" x14ac:dyDescent="0.25"/>
    <row r="52" ht="22.5" customHeight="1" x14ac:dyDescent="0.25"/>
    <row r="53" ht="30" customHeight="1" x14ac:dyDescent="0.25"/>
    <row r="54" ht="30" customHeight="1" x14ac:dyDescent="0.25"/>
    <row r="55" ht="30" customHeight="1" x14ac:dyDescent="0.25"/>
    <row r="56" ht="30" customHeight="1" x14ac:dyDescent="0.25"/>
    <row r="57" ht="30" customHeight="1" x14ac:dyDescent="0.25"/>
    <row r="58" ht="30" customHeight="1" x14ac:dyDescent="0.25"/>
    <row r="59" ht="6.75" customHeight="1" x14ac:dyDescent="0.25"/>
    <row r="60" ht="29.25" customHeight="1" x14ac:dyDescent="0.25"/>
    <row r="61" ht="29.25" customHeight="1" x14ac:dyDescent="0.25"/>
    <row r="62" ht="22.5" customHeight="1" x14ac:dyDescent="0.25"/>
    <row r="63" ht="22.5" customHeight="1" x14ac:dyDescent="0.25"/>
    <row r="64" ht="30" customHeight="1" x14ac:dyDescent="0.25"/>
    <row r="65" ht="30" customHeight="1" x14ac:dyDescent="0.25"/>
    <row r="66" ht="30" customHeight="1" x14ac:dyDescent="0.25"/>
    <row r="67" ht="30" customHeight="1" x14ac:dyDescent="0.25"/>
    <row r="68" ht="30" customHeight="1" x14ac:dyDescent="0.25"/>
    <row r="69" ht="30" customHeight="1" x14ac:dyDescent="0.25"/>
    <row r="70" ht="6.75" customHeight="1" x14ac:dyDescent="0.25"/>
    <row r="71" ht="29.25" customHeight="1" x14ac:dyDescent="0.25"/>
    <row r="72" ht="29.25" customHeight="1" x14ac:dyDescent="0.25"/>
    <row r="73" ht="18.75" customHeight="1" x14ac:dyDescent="0.25"/>
    <row r="74" ht="22.5" customHeight="1" x14ac:dyDescent="0.25"/>
    <row r="75" ht="29.25" customHeight="1" x14ac:dyDescent="0.25"/>
    <row r="76" ht="29.25" customHeight="1" x14ac:dyDescent="0.25"/>
    <row r="77" ht="29.25" customHeight="1" x14ac:dyDescent="0.25"/>
    <row r="78" ht="29.25" customHeight="1" x14ac:dyDescent="0.25"/>
    <row r="79" ht="29.25" customHeight="1" x14ac:dyDescent="0.25"/>
    <row r="80" ht="22.5" customHeight="1" x14ac:dyDescent="0.25"/>
    <row r="81" ht="22.5" customHeight="1" x14ac:dyDescent="0.25"/>
    <row r="82" ht="30" customHeight="1" x14ac:dyDescent="0.25"/>
    <row r="83" ht="30" customHeight="1" x14ac:dyDescent="0.25"/>
    <row r="84" ht="30" customHeight="1" x14ac:dyDescent="0.25"/>
    <row r="85" ht="30" customHeight="1" x14ac:dyDescent="0.25"/>
    <row r="86" ht="30" customHeight="1" x14ac:dyDescent="0.25"/>
    <row r="87" ht="7.5" customHeight="1" x14ac:dyDescent="0.25"/>
    <row r="88" ht="30" customHeight="1" x14ac:dyDescent="0.25"/>
    <row r="89" ht="18.75" customHeight="1" x14ac:dyDescent="0.25"/>
    <row r="90" ht="18.75" customHeight="1" x14ac:dyDescent="0.25"/>
    <row r="91" ht="22.5" customHeight="1" x14ac:dyDescent="0.25"/>
    <row r="92" ht="23.25" customHeight="1" x14ac:dyDescent="0.25"/>
    <row r="93" ht="22.5" customHeight="1" x14ac:dyDescent="0.25"/>
    <row r="94" ht="23.25" customHeight="1" x14ac:dyDescent="0.25"/>
    <row r="95" ht="22.5" customHeight="1" x14ac:dyDescent="0.25"/>
    <row r="96" ht="22.5" customHeight="1" x14ac:dyDescent="0.25"/>
    <row r="97" ht="30" customHeight="1" x14ac:dyDescent="0.25"/>
    <row r="98" ht="30" customHeight="1" x14ac:dyDescent="0.25"/>
    <row r="99" ht="30" customHeight="1" x14ac:dyDescent="0.25"/>
    <row r="100" ht="30" customHeight="1" x14ac:dyDescent="0.25"/>
    <row r="101" ht="30" customHeight="1" x14ac:dyDescent="0.25"/>
    <row r="102" ht="30" customHeight="1" x14ac:dyDescent="0.25"/>
    <row r="103" ht="6.75" customHeight="1" x14ac:dyDescent="0.25"/>
    <row r="104" ht="29.25" customHeight="1" x14ac:dyDescent="0.25"/>
    <row r="105" ht="29.25" customHeight="1" x14ac:dyDescent="0.25"/>
    <row r="106" ht="22.5" customHeight="1" x14ac:dyDescent="0.25"/>
    <row r="107" ht="22.5" customHeight="1" x14ac:dyDescent="0.25"/>
    <row r="108" ht="30" customHeight="1" x14ac:dyDescent="0.25"/>
    <row r="109" ht="30" customHeight="1" x14ac:dyDescent="0.25"/>
    <row r="110" ht="30" customHeight="1" x14ac:dyDescent="0.25"/>
    <row r="111" ht="30" customHeight="1" x14ac:dyDescent="0.25"/>
    <row r="112" ht="30" customHeight="1" x14ac:dyDescent="0.25"/>
    <row r="113" ht="30" customHeight="1" x14ac:dyDescent="0.25"/>
    <row r="114" ht="6.75" customHeight="1" x14ac:dyDescent="0.25"/>
    <row r="115" ht="29.25" customHeight="1" x14ac:dyDescent="0.25"/>
    <row r="116" ht="29.25" customHeight="1" x14ac:dyDescent="0.25"/>
    <row r="117" ht="18.75" customHeight="1" x14ac:dyDescent="0.25"/>
    <row r="118" ht="22.5" customHeight="1" x14ac:dyDescent="0.25"/>
    <row r="119" ht="29.25" customHeight="1" x14ac:dyDescent="0.25"/>
    <row r="120" ht="29.25" customHeight="1" x14ac:dyDescent="0.25"/>
    <row r="121" ht="29.25" customHeight="1" x14ac:dyDescent="0.25"/>
    <row r="122" ht="29.25" customHeight="1" x14ac:dyDescent="0.25"/>
    <row r="123" ht="29.25" customHeight="1" x14ac:dyDescent="0.25"/>
    <row r="124" ht="22.5" customHeight="1" x14ac:dyDescent="0.25"/>
    <row r="125" ht="22.5" customHeight="1" x14ac:dyDescent="0.25"/>
    <row r="126" ht="30" customHeight="1" x14ac:dyDescent="0.25"/>
    <row r="127" ht="30" customHeight="1" x14ac:dyDescent="0.25"/>
    <row r="128" ht="30" customHeight="1" x14ac:dyDescent="0.25"/>
    <row r="129" ht="30" customHeight="1" x14ac:dyDescent="0.25"/>
    <row r="130" ht="30" customHeight="1" x14ac:dyDescent="0.25"/>
    <row r="131" ht="7.5" customHeight="1" x14ac:dyDescent="0.25"/>
    <row r="132" ht="30" customHeight="1" x14ac:dyDescent="0.25"/>
    <row r="133" ht="18.75" customHeight="1" x14ac:dyDescent="0.25"/>
    <row r="134" ht="18.75" customHeight="1" x14ac:dyDescent="0.25"/>
    <row r="135" ht="22.5" customHeight="1" x14ac:dyDescent="0.25"/>
    <row r="136" ht="23.25" customHeight="1" x14ac:dyDescent="0.25"/>
    <row r="137" ht="22.5" customHeight="1" x14ac:dyDescent="0.25"/>
    <row r="138" ht="23.25" customHeight="1" x14ac:dyDescent="0.25"/>
    <row r="139" ht="22.5" customHeight="1" x14ac:dyDescent="0.25"/>
    <row r="140" ht="22.5" customHeight="1" x14ac:dyDescent="0.25"/>
    <row r="141" ht="30" customHeight="1" x14ac:dyDescent="0.25"/>
    <row r="142" ht="30" customHeight="1" x14ac:dyDescent="0.25"/>
    <row r="143" ht="30" customHeight="1" x14ac:dyDescent="0.25"/>
    <row r="144" ht="30" customHeight="1" x14ac:dyDescent="0.25"/>
    <row r="145" ht="30" customHeight="1" x14ac:dyDescent="0.25"/>
    <row r="146" ht="30" customHeight="1" x14ac:dyDescent="0.25"/>
    <row r="147" ht="6.75" customHeight="1" x14ac:dyDescent="0.25"/>
    <row r="148" ht="29.25" customHeight="1" x14ac:dyDescent="0.25"/>
    <row r="149" ht="29.25" customHeight="1" x14ac:dyDescent="0.25"/>
    <row r="150" ht="22.5" customHeight="1" x14ac:dyDescent="0.25"/>
    <row r="151" ht="22.5" customHeight="1" x14ac:dyDescent="0.25"/>
    <row r="152" ht="30" customHeight="1" x14ac:dyDescent="0.25"/>
    <row r="153" ht="30" customHeight="1" x14ac:dyDescent="0.25"/>
    <row r="154" ht="30" customHeight="1" x14ac:dyDescent="0.25"/>
    <row r="155" ht="30" customHeight="1" x14ac:dyDescent="0.25"/>
    <row r="156" ht="30" customHeight="1" x14ac:dyDescent="0.25"/>
    <row r="157" ht="30" customHeight="1" x14ac:dyDescent="0.25"/>
    <row r="158" ht="6.75" customHeight="1" x14ac:dyDescent="0.25"/>
    <row r="159" ht="29.25" customHeight="1" x14ac:dyDescent="0.25"/>
    <row r="160" ht="29.25" customHeight="1" x14ac:dyDescent="0.25"/>
    <row r="161" ht="18.75" customHeight="1" x14ac:dyDescent="0.25"/>
    <row r="162" ht="22.5" customHeight="1" x14ac:dyDescent="0.25"/>
    <row r="163" ht="29.25" customHeight="1" x14ac:dyDescent="0.25"/>
    <row r="164" ht="29.25" customHeight="1" x14ac:dyDescent="0.25"/>
    <row r="165" ht="29.25" customHeight="1" x14ac:dyDescent="0.25"/>
    <row r="166" ht="29.25" customHeight="1" x14ac:dyDescent="0.25"/>
    <row r="167" ht="29.25" customHeight="1" x14ac:dyDescent="0.25"/>
    <row r="168" ht="22.5" customHeight="1" x14ac:dyDescent="0.25"/>
    <row r="169" ht="22.5" customHeight="1" x14ac:dyDescent="0.25"/>
    <row r="170" ht="30" customHeight="1" x14ac:dyDescent="0.25"/>
    <row r="171" ht="30" customHeight="1" x14ac:dyDescent="0.25"/>
    <row r="172" ht="30" customHeight="1" x14ac:dyDescent="0.25"/>
    <row r="173" ht="30" customHeight="1" x14ac:dyDescent="0.25"/>
    <row r="174" ht="30" customHeight="1" x14ac:dyDescent="0.25"/>
    <row r="175" ht="7.5" customHeight="1" x14ac:dyDescent="0.25"/>
    <row r="176" ht="30" customHeight="1" x14ac:dyDescent="0.25"/>
    <row r="177" ht="18.75" customHeight="1" x14ac:dyDescent="0.25"/>
  </sheetData>
  <sheetProtection sheet="1" objects="1" scenarios="1"/>
  <mergeCells count="45">
    <mergeCell ref="D44:E44"/>
    <mergeCell ref="K8:L8"/>
    <mergeCell ref="K11:L11"/>
    <mergeCell ref="K12:L12"/>
    <mergeCell ref="K15:L15"/>
    <mergeCell ref="D42:E42"/>
    <mergeCell ref="D32:H32"/>
    <mergeCell ref="D31:H31"/>
    <mergeCell ref="K13:L13"/>
    <mergeCell ref="K16:L16"/>
    <mergeCell ref="D35:E35"/>
    <mergeCell ref="K10:L10"/>
    <mergeCell ref="D39:E39"/>
    <mergeCell ref="D40:E40"/>
    <mergeCell ref="D41:E41"/>
    <mergeCell ref="D33:E33"/>
    <mergeCell ref="B2:L2"/>
    <mergeCell ref="D15:E15"/>
    <mergeCell ref="D16:E16"/>
    <mergeCell ref="B4:C4"/>
    <mergeCell ref="D4:L4"/>
    <mergeCell ref="D9:E9"/>
    <mergeCell ref="D10:E10"/>
    <mergeCell ref="D11:E11"/>
    <mergeCell ref="D12:E12"/>
    <mergeCell ref="D13:E13"/>
    <mergeCell ref="D8:E8"/>
    <mergeCell ref="H8:J8"/>
    <mergeCell ref="K9:L9"/>
    <mergeCell ref="D38:H38"/>
    <mergeCell ref="D34:E34"/>
    <mergeCell ref="H9:J9"/>
    <mergeCell ref="H10:J10"/>
    <mergeCell ref="H11:J11"/>
    <mergeCell ref="H12:J12"/>
    <mergeCell ref="H13:J13"/>
    <mergeCell ref="H15:J15"/>
    <mergeCell ref="H16:J16"/>
    <mergeCell ref="D20:E20"/>
    <mergeCell ref="D27:E27"/>
    <mergeCell ref="D28:L28"/>
    <mergeCell ref="D24:L24"/>
    <mergeCell ref="D23:L23"/>
    <mergeCell ref="D21:L21"/>
    <mergeCell ref="D22:L22"/>
  </mergeCells>
  <phoneticPr fontId="3"/>
  <dataValidations count="4">
    <dataValidation type="list" allowBlank="1" showInputMessage="1" showErrorMessage="1" sqref="D12:E12 K12:L12 D20:E20">
      <formula1>有無チェック</formula1>
    </dataValidation>
    <dataValidation type="list" allowBlank="1" showInputMessage="1" showErrorMessage="1" sqref="D31">
      <formula1>蓄電システムの種別</formula1>
    </dataValidation>
    <dataValidation type="list" allowBlank="1" showInputMessage="1" showErrorMessage="1" sqref="D8:E8 K8:L8">
      <formula1>再生可能エネルギー発電設備</formula1>
    </dataValidation>
    <dataValidation imeMode="off" allowBlank="1" showInputMessage="1" showErrorMessage="1" sqref="D9:E10 D13:E13 D15:E16 K9:L10 K13:L13 K15:L16 D33:E35 D39:E40 D42:E42 D44:E44 D27:E27"/>
  </dataValidations>
  <pageMargins left="0.43307086614173229" right="0" top="0.15748031496062992" bottom="0.15748031496062992" header="0.31496062992125984" footer="0.31496062992125984"/>
  <pageSetup paperSize="9" scale="74" fitToHeight="0" orientation="portrait" r:id="rId1"/>
  <rowBreaks count="3" manualBreakCount="3">
    <brk id="45" max="12" man="1"/>
    <brk id="89" max="12" man="1"/>
    <brk id="133" max="12"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FF"/>
  </sheetPr>
  <dimension ref="A1:R45"/>
  <sheetViews>
    <sheetView showGridLines="0" view="pageBreakPreview" zoomScale="70" zoomScaleNormal="85" zoomScaleSheetLayoutView="70" workbookViewId="0"/>
  </sheetViews>
  <sheetFormatPr defaultColWidth="8.7109375" defaultRowHeight="15.75" customHeight="1" x14ac:dyDescent="0.25"/>
  <cols>
    <col min="1" max="1" width="2.35546875" style="382" customWidth="1"/>
    <col min="2" max="2" width="3" style="382" customWidth="1"/>
    <col min="3" max="3" width="21.35546875" style="380" customWidth="1"/>
    <col min="4" max="6" width="5.42578125" style="380" customWidth="1"/>
    <col min="7" max="7" width="2.0703125" style="380" customWidth="1"/>
    <col min="8" max="8" width="9.2109375" style="380" customWidth="1"/>
    <col min="9" max="12" width="5.42578125" style="380" customWidth="1"/>
    <col min="13" max="13" width="5.42578125" style="381" customWidth="1"/>
    <col min="14" max="16384" width="8.7109375" style="380"/>
  </cols>
  <sheetData>
    <row r="1" spans="1:18" ht="18.75" customHeight="1" x14ac:dyDescent="0.25">
      <c r="A1" s="36" t="s">
        <v>1700</v>
      </c>
      <c r="B1" s="379"/>
    </row>
    <row r="2" spans="1:18" ht="22.5" customHeight="1" x14ac:dyDescent="0.25">
      <c r="B2" s="1143" t="s">
        <v>1603</v>
      </c>
      <c r="C2" s="1143"/>
      <c r="D2" s="1143"/>
      <c r="E2" s="1143"/>
      <c r="F2" s="1143"/>
      <c r="G2" s="1143"/>
      <c r="H2" s="1143"/>
      <c r="I2" s="1143"/>
      <c r="J2" s="1143"/>
      <c r="K2" s="1143"/>
      <c r="L2" s="1143"/>
    </row>
    <row r="3" spans="1:18" ht="23.25" customHeight="1" x14ac:dyDescent="0.25">
      <c r="B3" s="383"/>
      <c r="C3" s="384"/>
      <c r="D3" s="384"/>
      <c r="E3" s="384"/>
      <c r="F3" s="384"/>
      <c r="G3" s="384"/>
      <c r="H3" s="384"/>
      <c r="I3" s="384"/>
      <c r="J3" s="384"/>
      <c r="K3" s="384"/>
      <c r="L3" s="385"/>
    </row>
    <row r="4" spans="1:18" ht="22.5" customHeight="1" x14ac:dyDescent="0.25">
      <c r="B4" s="782" t="s">
        <v>398</v>
      </c>
      <c r="C4" s="782"/>
      <c r="D4" s="1144" t="str">
        <f>IF(申請概要書!$G$13&lt;&gt;"",申請概要書!$G$13,"")</f>
        <v/>
      </c>
      <c r="E4" s="1145"/>
      <c r="F4" s="1145"/>
      <c r="G4" s="1145"/>
      <c r="H4" s="1145"/>
      <c r="I4" s="1145"/>
      <c r="J4" s="1145"/>
      <c r="K4" s="1145"/>
      <c r="L4" s="1146"/>
    </row>
    <row r="5" spans="1:18" ht="12" customHeight="1" x14ac:dyDescent="0.25">
      <c r="B5" s="383"/>
      <c r="C5" s="384"/>
      <c r="D5" s="384"/>
      <c r="E5" s="384"/>
      <c r="F5" s="384"/>
      <c r="G5" s="384"/>
      <c r="H5" s="384"/>
      <c r="I5" s="384"/>
      <c r="J5" s="384"/>
      <c r="K5" s="384"/>
      <c r="L5" s="385"/>
    </row>
    <row r="6" spans="1:18" ht="22.5" customHeight="1" x14ac:dyDescent="0.25">
      <c r="B6" s="383" t="s">
        <v>521</v>
      </c>
      <c r="C6" s="384"/>
      <c r="D6" s="384"/>
      <c r="E6" s="384"/>
      <c r="F6" s="384"/>
      <c r="G6" s="384"/>
      <c r="H6" s="384"/>
      <c r="I6" s="384"/>
      <c r="J6" s="384"/>
      <c r="K6" s="384"/>
      <c r="L6" s="384"/>
    </row>
    <row r="7" spans="1:18" ht="22.5" customHeight="1" x14ac:dyDescent="0.25">
      <c r="B7" s="383"/>
      <c r="C7" s="384" t="s">
        <v>1757</v>
      </c>
      <c r="D7" s="384"/>
      <c r="E7" s="384"/>
      <c r="F7" s="384"/>
      <c r="H7" s="384" t="s">
        <v>1758</v>
      </c>
      <c r="I7" s="230"/>
      <c r="J7" s="230"/>
      <c r="K7" s="389"/>
      <c r="L7" s="390"/>
    </row>
    <row r="8" spans="1:18" ht="30" customHeight="1" x14ac:dyDescent="0.25">
      <c r="B8" s="383"/>
      <c r="C8" s="386" t="s">
        <v>420</v>
      </c>
      <c r="D8" s="1149"/>
      <c r="E8" s="1149"/>
      <c r="F8" s="663"/>
      <c r="G8" s="664"/>
      <c r="H8" s="1133" t="s">
        <v>420</v>
      </c>
      <c r="I8" s="1134"/>
      <c r="J8" s="1135"/>
      <c r="K8" s="1149"/>
      <c r="L8" s="1149"/>
      <c r="M8" s="663"/>
      <c r="O8" s="1099" t="s">
        <v>1716</v>
      </c>
      <c r="P8" s="1099"/>
      <c r="Q8" s="1099"/>
      <c r="R8" s="1099"/>
    </row>
    <row r="9" spans="1:18" ht="30" customHeight="1" x14ac:dyDescent="0.25">
      <c r="B9" s="383"/>
      <c r="C9" s="386" t="s">
        <v>659</v>
      </c>
      <c r="D9" s="1131"/>
      <c r="E9" s="1131"/>
      <c r="F9" s="384" t="s">
        <v>421</v>
      </c>
      <c r="G9" s="230"/>
      <c r="H9" s="1133" t="s">
        <v>659</v>
      </c>
      <c r="I9" s="1134"/>
      <c r="J9" s="1135"/>
      <c r="K9" s="1131"/>
      <c r="L9" s="1131"/>
      <c r="M9" s="384" t="s">
        <v>421</v>
      </c>
      <c r="O9" s="1099" t="s">
        <v>1717</v>
      </c>
      <c r="P9" s="1099"/>
      <c r="Q9" s="1099"/>
      <c r="R9" s="1099"/>
    </row>
    <row r="10" spans="1:18" ht="30" customHeight="1" x14ac:dyDescent="0.25">
      <c r="B10" s="383"/>
      <c r="C10" s="386" t="s">
        <v>660</v>
      </c>
      <c r="D10" s="1131"/>
      <c r="E10" s="1131"/>
      <c r="F10" s="384" t="s">
        <v>421</v>
      </c>
      <c r="G10" s="230"/>
      <c r="H10" s="1133" t="s">
        <v>660</v>
      </c>
      <c r="I10" s="1134"/>
      <c r="J10" s="1135"/>
      <c r="K10" s="1131"/>
      <c r="L10" s="1131"/>
      <c r="M10" s="384" t="s">
        <v>421</v>
      </c>
    </row>
    <row r="11" spans="1:18" ht="30" customHeight="1" x14ac:dyDescent="0.25">
      <c r="B11" s="383"/>
      <c r="C11" s="386" t="s">
        <v>661</v>
      </c>
      <c r="D11" s="1147">
        <f>MIN(D9:E10)</f>
        <v>0</v>
      </c>
      <c r="E11" s="1147"/>
      <c r="F11" s="384" t="s">
        <v>421</v>
      </c>
      <c r="G11" s="230"/>
      <c r="H11" s="1133" t="s">
        <v>661</v>
      </c>
      <c r="I11" s="1134"/>
      <c r="J11" s="1135"/>
      <c r="K11" s="1147">
        <f>MIN(K9:L10)</f>
        <v>0</v>
      </c>
      <c r="L11" s="1147"/>
      <c r="M11" s="384" t="s">
        <v>421</v>
      </c>
    </row>
    <row r="12" spans="1:18" ht="30" customHeight="1" x14ac:dyDescent="0.25">
      <c r="B12" s="383"/>
      <c r="C12" s="386" t="s">
        <v>591</v>
      </c>
      <c r="D12" s="1148"/>
      <c r="E12" s="1148"/>
      <c r="F12" s="389"/>
      <c r="G12" s="390"/>
      <c r="H12" s="1133" t="s">
        <v>591</v>
      </c>
      <c r="I12" s="1134"/>
      <c r="J12" s="1135"/>
      <c r="K12" s="1148"/>
      <c r="L12" s="1148"/>
      <c r="M12" s="389"/>
    </row>
    <row r="13" spans="1:18" ht="30" customHeight="1" x14ac:dyDescent="0.25">
      <c r="B13" s="383"/>
      <c r="C13" s="386" t="s">
        <v>1682</v>
      </c>
      <c r="D13" s="1131"/>
      <c r="E13" s="1131"/>
      <c r="F13" s="384" t="s">
        <v>421</v>
      </c>
      <c r="G13" s="390"/>
      <c r="H13" s="1133" t="s">
        <v>1682</v>
      </c>
      <c r="I13" s="1134"/>
      <c r="J13" s="1135"/>
      <c r="K13" s="1131"/>
      <c r="L13" s="1131"/>
      <c r="M13" s="384" t="s">
        <v>421</v>
      </c>
    </row>
    <row r="14" spans="1:18" ht="6.75" customHeight="1" x14ac:dyDescent="0.25">
      <c r="B14" s="383"/>
      <c r="C14" s="393"/>
      <c r="D14" s="391"/>
      <c r="E14" s="391"/>
      <c r="F14" s="389"/>
      <c r="G14" s="390"/>
      <c r="H14" s="665"/>
      <c r="I14" s="666"/>
      <c r="J14" s="666"/>
      <c r="K14" s="391"/>
      <c r="L14" s="391"/>
      <c r="M14" s="389"/>
    </row>
    <row r="15" spans="1:18" ht="29.25" customHeight="1" x14ac:dyDescent="0.25">
      <c r="B15" s="383"/>
      <c r="C15" s="386" t="s">
        <v>314</v>
      </c>
      <c r="D15" s="1131"/>
      <c r="E15" s="1131"/>
      <c r="F15" s="384" t="s">
        <v>421</v>
      </c>
      <c r="G15" s="390"/>
      <c r="H15" s="1133" t="s">
        <v>314</v>
      </c>
      <c r="I15" s="1134"/>
      <c r="J15" s="1135"/>
      <c r="K15" s="1131"/>
      <c r="L15" s="1131"/>
      <c r="M15" s="384" t="s">
        <v>421</v>
      </c>
    </row>
    <row r="16" spans="1:18" ht="29.25" customHeight="1" x14ac:dyDescent="0.25">
      <c r="B16" s="383"/>
      <c r="C16" s="386" t="s">
        <v>519</v>
      </c>
      <c r="D16" s="1131"/>
      <c r="E16" s="1131"/>
      <c r="F16" s="384" t="s">
        <v>522</v>
      </c>
      <c r="G16" s="390"/>
      <c r="H16" s="1133" t="s">
        <v>519</v>
      </c>
      <c r="I16" s="1134"/>
      <c r="J16" s="1135"/>
      <c r="K16" s="1131"/>
      <c r="L16" s="1131"/>
      <c r="M16" s="384" t="s">
        <v>522</v>
      </c>
    </row>
    <row r="17" spans="2:13" ht="12" customHeight="1" x14ac:dyDescent="0.25">
      <c r="B17" s="383"/>
      <c r="C17" s="393"/>
      <c r="D17" s="230"/>
      <c r="E17" s="230"/>
      <c r="F17" s="389"/>
      <c r="G17" s="390"/>
      <c r="H17" s="230"/>
      <c r="I17" s="391"/>
      <c r="J17" s="391"/>
      <c r="K17" s="392"/>
      <c r="L17" s="388"/>
      <c r="M17" s="388"/>
    </row>
    <row r="18" spans="2:13" ht="22.5" customHeight="1" x14ac:dyDescent="0.25">
      <c r="B18" s="384" t="s">
        <v>1729</v>
      </c>
      <c r="C18" s="384"/>
      <c r="H18" s="230"/>
      <c r="I18" s="391"/>
      <c r="J18" s="391"/>
      <c r="K18" s="392"/>
      <c r="L18" s="388"/>
      <c r="M18" s="388"/>
    </row>
    <row r="19" spans="2:13" ht="22.5" customHeight="1" x14ac:dyDescent="0.25">
      <c r="B19" s="384"/>
      <c r="C19" s="384" t="s">
        <v>1759</v>
      </c>
      <c r="H19" s="230"/>
      <c r="I19" s="391"/>
      <c r="J19" s="391"/>
      <c r="K19" s="392"/>
      <c r="L19" s="388"/>
      <c r="M19" s="388"/>
    </row>
    <row r="20" spans="2:13" ht="30" customHeight="1" x14ac:dyDescent="0.25">
      <c r="B20" s="383"/>
      <c r="C20" s="670" t="s">
        <v>1755</v>
      </c>
      <c r="D20" s="1136"/>
      <c r="E20" s="1137"/>
      <c r="H20" s="75"/>
      <c r="I20" s="398"/>
      <c r="J20" s="75"/>
      <c r="K20" s="398"/>
      <c r="L20" s="75"/>
      <c r="M20" s="398"/>
    </row>
    <row r="21" spans="2:13" ht="30" customHeight="1" x14ac:dyDescent="0.25">
      <c r="B21" s="383"/>
      <c r="C21" s="670" t="s">
        <v>1748</v>
      </c>
      <c r="D21" s="1140"/>
      <c r="E21" s="1141"/>
      <c r="F21" s="1141"/>
      <c r="G21" s="1141"/>
      <c r="H21" s="1141"/>
      <c r="I21" s="1141"/>
      <c r="J21" s="1141"/>
      <c r="K21" s="1141"/>
      <c r="L21" s="1142"/>
      <c r="M21" s="398"/>
    </row>
    <row r="22" spans="2:13" ht="30" customHeight="1" x14ac:dyDescent="0.25">
      <c r="B22" s="383"/>
      <c r="C22" s="670" t="s">
        <v>1751</v>
      </c>
      <c r="D22" s="1140"/>
      <c r="E22" s="1141"/>
      <c r="F22" s="1141"/>
      <c r="G22" s="1141"/>
      <c r="H22" s="1141"/>
      <c r="I22" s="1141"/>
      <c r="J22" s="1141"/>
      <c r="K22" s="1141"/>
      <c r="L22" s="1142"/>
      <c r="M22" s="398"/>
    </row>
    <row r="23" spans="2:13" ht="30" customHeight="1" x14ac:dyDescent="0.25">
      <c r="B23" s="383"/>
      <c r="C23" s="670" t="s">
        <v>1752</v>
      </c>
      <c r="D23" s="1140"/>
      <c r="E23" s="1141"/>
      <c r="F23" s="1141"/>
      <c r="G23" s="1141"/>
      <c r="H23" s="1141"/>
      <c r="I23" s="1141"/>
      <c r="J23" s="1141"/>
      <c r="K23" s="1141"/>
      <c r="L23" s="1142"/>
      <c r="M23" s="398"/>
    </row>
    <row r="24" spans="2:13" ht="30" customHeight="1" x14ac:dyDescent="0.25">
      <c r="B24" s="383"/>
      <c r="C24" s="670" t="s">
        <v>1753</v>
      </c>
      <c r="D24" s="1140"/>
      <c r="E24" s="1141"/>
      <c r="F24" s="1141"/>
      <c r="G24" s="1141"/>
      <c r="H24" s="1141"/>
      <c r="I24" s="1141"/>
      <c r="J24" s="1141"/>
      <c r="K24" s="1141"/>
      <c r="L24" s="1142"/>
      <c r="M24" s="398"/>
    </row>
    <row r="25" spans="2:13" ht="12" customHeight="1" x14ac:dyDescent="0.25">
      <c r="B25" s="383"/>
      <c r="C25" s="394"/>
      <c r="D25" s="394"/>
      <c r="E25" s="394"/>
      <c r="F25" s="394"/>
      <c r="G25" s="394"/>
      <c r="H25" s="394"/>
      <c r="I25" s="395"/>
      <c r="J25" s="395"/>
      <c r="K25" s="395"/>
      <c r="L25" s="395"/>
      <c r="M25" s="388"/>
    </row>
    <row r="26" spans="2:13" ht="18.75" customHeight="1" x14ac:dyDescent="0.25">
      <c r="B26" s="383"/>
      <c r="C26" s="394" t="s">
        <v>1760</v>
      </c>
      <c r="D26" s="394"/>
      <c r="E26" s="394"/>
      <c r="F26" s="394"/>
      <c r="G26" s="394"/>
      <c r="H26" s="394"/>
      <c r="I26" s="395"/>
      <c r="J26" s="395"/>
      <c r="K26" s="395"/>
      <c r="L26" s="395"/>
      <c r="M26" s="388"/>
    </row>
    <row r="27" spans="2:13" ht="30" customHeight="1" x14ac:dyDescent="0.25">
      <c r="B27" s="383"/>
      <c r="C27" s="693" t="s">
        <v>1756</v>
      </c>
      <c r="D27" s="1138"/>
      <c r="E27" s="1139"/>
      <c r="F27" s="394" t="s">
        <v>1754</v>
      </c>
      <c r="G27" s="394"/>
      <c r="H27" s="394"/>
      <c r="I27" s="395"/>
      <c r="J27" s="395"/>
      <c r="K27" s="395"/>
      <c r="L27" s="395"/>
      <c r="M27" s="388"/>
    </row>
    <row r="28" spans="2:13" ht="30" customHeight="1" x14ac:dyDescent="0.25">
      <c r="B28" s="383"/>
      <c r="C28" s="693" t="s">
        <v>1746</v>
      </c>
      <c r="D28" s="1140"/>
      <c r="E28" s="1141"/>
      <c r="F28" s="1141"/>
      <c r="G28" s="1141"/>
      <c r="H28" s="1141"/>
      <c r="I28" s="1141"/>
      <c r="J28" s="1141"/>
      <c r="K28" s="1141"/>
      <c r="L28" s="1142"/>
      <c r="M28" s="388"/>
    </row>
    <row r="29" spans="2:13" ht="12" customHeight="1" x14ac:dyDescent="0.25">
      <c r="B29" s="383"/>
      <c r="C29" s="394"/>
      <c r="D29" s="692"/>
      <c r="E29" s="692"/>
      <c r="F29" s="692"/>
      <c r="G29" s="692"/>
      <c r="H29" s="692"/>
      <c r="I29" s="395"/>
      <c r="J29" s="395"/>
      <c r="K29" s="395"/>
      <c r="L29" s="395"/>
      <c r="M29" s="388"/>
    </row>
    <row r="30" spans="2:13" ht="22.5" customHeight="1" x14ac:dyDescent="0.25">
      <c r="B30" s="384" t="s">
        <v>1730</v>
      </c>
      <c r="C30" s="384"/>
      <c r="D30" s="384"/>
      <c r="E30" s="384"/>
      <c r="F30" s="384"/>
      <c r="G30" s="384"/>
      <c r="H30" s="384"/>
      <c r="I30" s="384"/>
      <c r="J30" s="384"/>
      <c r="K30" s="384"/>
      <c r="L30" s="384"/>
      <c r="M30" s="396"/>
    </row>
    <row r="31" spans="2:13" ht="29.25" customHeight="1" x14ac:dyDescent="0.25">
      <c r="B31" s="384"/>
      <c r="C31" s="397" t="s">
        <v>455</v>
      </c>
      <c r="D31" s="1153"/>
      <c r="E31" s="1153"/>
      <c r="F31" s="1153"/>
      <c r="G31" s="1153"/>
      <c r="H31" s="1153"/>
      <c r="I31" s="398"/>
      <c r="J31" s="75"/>
      <c r="K31" s="398"/>
      <c r="L31" s="75"/>
      <c r="M31" s="396"/>
    </row>
    <row r="32" spans="2:13" ht="29.25" customHeight="1" x14ac:dyDescent="0.25">
      <c r="B32" s="384"/>
      <c r="C32" s="397" t="s">
        <v>470</v>
      </c>
      <c r="D32" s="1130"/>
      <c r="E32" s="1130"/>
      <c r="F32" s="1130"/>
      <c r="G32" s="1130"/>
      <c r="H32" s="1130"/>
      <c r="I32" s="381"/>
      <c r="J32" s="381"/>
      <c r="K32" s="381"/>
      <c r="L32" s="381"/>
      <c r="M32" s="396"/>
    </row>
    <row r="33" spans="1:13" ht="29.25" customHeight="1" x14ac:dyDescent="0.25">
      <c r="B33" s="384"/>
      <c r="C33" s="397" t="s">
        <v>471</v>
      </c>
      <c r="D33" s="1131"/>
      <c r="E33" s="1132"/>
      <c r="F33" s="384" t="s">
        <v>670</v>
      </c>
      <c r="G33" s="384"/>
      <c r="H33" s="381"/>
      <c r="I33" s="381"/>
      <c r="J33" s="381"/>
      <c r="K33" s="381"/>
      <c r="L33" s="384"/>
      <c r="M33" s="396"/>
    </row>
    <row r="34" spans="1:13" ht="29.25" customHeight="1" x14ac:dyDescent="0.25">
      <c r="B34" s="384"/>
      <c r="C34" s="397" t="s">
        <v>704</v>
      </c>
      <c r="D34" s="1131"/>
      <c r="E34" s="1132"/>
      <c r="F34" s="384" t="s">
        <v>669</v>
      </c>
      <c r="G34" s="384"/>
      <c r="H34" s="381"/>
      <c r="I34" s="381"/>
      <c r="J34" s="381"/>
      <c r="K34" s="381"/>
      <c r="L34" s="384"/>
      <c r="M34" s="396"/>
    </row>
    <row r="35" spans="1:13" ht="29.25" customHeight="1" x14ac:dyDescent="0.25">
      <c r="B35" s="383"/>
      <c r="C35" s="386" t="s">
        <v>1682</v>
      </c>
      <c r="D35" s="1131"/>
      <c r="E35" s="1132"/>
      <c r="F35" s="384" t="s">
        <v>669</v>
      </c>
      <c r="G35" s="384"/>
      <c r="H35" s="381"/>
      <c r="I35" s="381"/>
      <c r="J35" s="381"/>
      <c r="K35" s="381"/>
      <c r="L35" s="384"/>
      <c r="M35" s="388"/>
    </row>
    <row r="36" spans="1:13" ht="12" customHeight="1" x14ac:dyDescent="0.25">
      <c r="B36" s="383"/>
      <c r="C36" s="384"/>
      <c r="D36" s="399"/>
      <c r="E36" s="400"/>
      <c r="F36" s="384"/>
      <c r="G36" s="384"/>
      <c r="H36" s="384"/>
      <c r="I36" s="384"/>
      <c r="J36" s="384"/>
      <c r="K36" s="384"/>
      <c r="L36" s="384"/>
      <c r="M36" s="388"/>
    </row>
    <row r="37" spans="1:13" ht="22.5" customHeight="1" x14ac:dyDescent="0.25">
      <c r="B37" s="387" t="s">
        <v>1731</v>
      </c>
      <c r="C37" s="384"/>
      <c r="D37" s="384"/>
      <c r="E37" s="384"/>
      <c r="F37" s="384"/>
      <c r="G37" s="384"/>
      <c r="H37" s="384"/>
      <c r="I37" s="384"/>
      <c r="J37" s="387"/>
      <c r="K37" s="387"/>
      <c r="L37" s="387"/>
      <c r="M37" s="396"/>
    </row>
    <row r="38" spans="1:13" ht="30" customHeight="1" x14ac:dyDescent="0.25">
      <c r="B38" s="401"/>
      <c r="C38" s="386" t="s">
        <v>499</v>
      </c>
      <c r="D38" s="1130"/>
      <c r="E38" s="1130"/>
      <c r="F38" s="1130"/>
      <c r="G38" s="1130"/>
      <c r="H38" s="1130"/>
      <c r="I38" s="381"/>
      <c r="J38" s="381"/>
      <c r="K38" s="381"/>
      <c r="L38" s="381"/>
    </row>
    <row r="39" spans="1:13" ht="30" customHeight="1" x14ac:dyDescent="0.25">
      <c r="B39" s="401"/>
      <c r="C39" s="402" t="s">
        <v>671</v>
      </c>
      <c r="D39" s="1131"/>
      <c r="E39" s="1131"/>
      <c r="F39" s="384" t="s">
        <v>421</v>
      </c>
      <c r="G39" s="384"/>
      <c r="H39" s="384"/>
      <c r="I39" s="384"/>
      <c r="J39" s="387"/>
      <c r="K39" s="387"/>
      <c r="L39" s="387"/>
      <c r="M39" s="398"/>
    </row>
    <row r="40" spans="1:13" ht="30" customHeight="1" x14ac:dyDescent="0.25">
      <c r="B40" s="401"/>
      <c r="C40" s="402" t="s">
        <v>672</v>
      </c>
      <c r="D40" s="1131"/>
      <c r="E40" s="1131"/>
      <c r="F40" s="384" t="s">
        <v>421</v>
      </c>
      <c r="G40" s="384"/>
      <c r="H40" s="384"/>
      <c r="I40" s="384"/>
      <c r="J40" s="387"/>
      <c r="K40" s="387"/>
      <c r="L40" s="387"/>
    </row>
    <row r="41" spans="1:13" ht="30" customHeight="1" x14ac:dyDescent="0.25">
      <c r="B41" s="401"/>
      <c r="C41" s="386" t="s">
        <v>673</v>
      </c>
      <c r="D41" s="1147">
        <f>MIN(D39:E40)</f>
        <v>0</v>
      </c>
      <c r="E41" s="1147"/>
      <c r="F41" s="384" t="s">
        <v>421</v>
      </c>
      <c r="G41" s="384"/>
      <c r="H41" s="384"/>
      <c r="I41" s="384"/>
      <c r="J41" s="387"/>
      <c r="K41" s="387"/>
      <c r="L41" s="387"/>
    </row>
    <row r="42" spans="1:13" ht="30" customHeight="1" x14ac:dyDescent="0.25">
      <c r="B42" s="401"/>
      <c r="C42" s="386" t="s">
        <v>1682</v>
      </c>
      <c r="D42" s="1131"/>
      <c r="E42" s="1131"/>
      <c r="F42" s="384" t="s">
        <v>421</v>
      </c>
      <c r="G42" s="390"/>
      <c r="H42" s="230"/>
      <c r="I42" s="391"/>
      <c r="J42" s="391"/>
      <c r="K42" s="392"/>
      <c r="L42" s="388"/>
    </row>
    <row r="43" spans="1:13" ht="7.5" customHeight="1" x14ac:dyDescent="0.25">
      <c r="B43" s="401"/>
      <c r="C43" s="393"/>
      <c r="D43" s="391"/>
      <c r="E43" s="391"/>
      <c r="F43" s="389"/>
      <c r="G43" s="390"/>
      <c r="H43" s="230"/>
      <c r="I43" s="391"/>
      <c r="J43" s="391"/>
      <c r="K43" s="392"/>
      <c r="L43" s="388"/>
    </row>
    <row r="44" spans="1:13" ht="30" customHeight="1" x14ac:dyDescent="0.25">
      <c r="B44" s="384"/>
      <c r="C44" s="386" t="s">
        <v>314</v>
      </c>
      <c r="D44" s="1131"/>
      <c r="E44" s="1131"/>
      <c r="F44" s="384" t="s">
        <v>421</v>
      </c>
      <c r="G44" s="390"/>
      <c r="H44" s="230"/>
      <c r="I44" s="391"/>
      <c r="J44" s="391"/>
      <c r="K44" s="392"/>
      <c r="L44" s="388"/>
      <c r="M44" s="384"/>
    </row>
    <row r="45" spans="1:13" ht="18.75" customHeight="1" x14ac:dyDescent="0.25">
      <c r="A45" s="380"/>
      <c r="B45" s="383"/>
      <c r="C45" s="384"/>
      <c r="D45" s="384"/>
      <c r="E45" s="384"/>
      <c r="F45" s="384"/>
      <c r="G45" s="384"/>
      <c r="H45" s="384"/>
      <c r="I45" s="384"/>
      <c r="J45" s="384"/>
      <c r="K45" s="384"/>
      <c r="L45" s="384"/>
    </row>
  </sheetData>
  <sheetProtection sheet="1" objects="1" scenarios="1"/>
  <mergeCells count="47">
    <mergeCell ref="D24:L24"/>
    <mergeCell ref="D27:E27"/>
    <mergeCell ref="D28:L28"/>
    <mergeCell ref="H16:J16"/>
    <mergeCell ref="H10:J10"/>
    <mergeCell ref="H11:J11"/>
    <mergeCell ref="H12:J12"/>
    <mergeCell ref="H13:J13"/>
    <mergeCell ref="H15:J15"/>
    <mergeCell ref="D15:E15"/>
    <mergeCell ref="D10:E10"/>
    <mergeCell ref="D11:E11"/>
    <mergeCell ref="D12:E12"/>
    <mergeCell ref="D13:E13"/>
    <mergeCell ref="D20:E20"/>
    <mergeCell ref="D21:L21"/>
    <mergeCell ref="D22:L22"/>
    <mergeCell ref="D23:L23"/>
    <mergeCell ref="B2:L2"/>
    <mergeCell ref="B4:C4"/>
    <mergeCell ref="D4:L4"/>
    <mergeCell ref="D8:E8"/>
    <mergeCell ref="D9:E9"/>
    <mergeCell ref="H8:J8"/>
    <mergeCell ref="H9:J9"/>
    <mergeCell ref="K11:L11"/>
    <mergeCell ref="K12:L12"/>
    <mergeCell ref="K13:L13"/>
    <mergeCell ref="K8:L8"/>
    <mergeCell ref="K9:L9"/>
    <mergeCell ref="K10:L10"/>
    <mergeCell ref="O8:R8"/>
    <mergeCell ref="O9:R9"/>
    <mergeCell ref="D44:E44"/>
    <mergeCell ref="K16:L16"/>
    <mergeCell ref="D31:H31"/>
    <mergeCell ref="D32:H32"/>
    <mergeCell ref="D33:E33"/>
    <mergeCell ref="D34:E34"/>
    <mergeCell ref="D35:E35"/>
    <mergeCell ref="D38:H38"/>
    <mergeCell ref="D39:E39"/>
    <mergeCell ref="D40:E40"/>
    <mergeCell ref="D41:E41"/>
    <mergeCell ref="D42:E42"/>
    <mergeCell ref="K15:L15"/>
    <mergeCell ref="D16:E16"/>
  </mergeCells>
  <phoneticPr fontId="3"/>
  <dataValidations count="4">
    <dataValidation imeMode="off" allowBlank="1" showInputMessage="1" showErrorMessage="1" sqref="D9:E10 D13:E13 D15:E16 K9:L10 K13:L13 K15:L16 D33:E35 D39:E40 D42:E42 D44:E44 D27:E27"/>
    <dataValidation type="list" allowBlank="1" showInputMessage="1" showErrorMessage="1" sqref="D8:E8 K8:L8">
      <formula1>再生可能エネルギー発電設備</formula1>
    </dataValidation>
    <dataValidation type="list" allowBlank="1" showInputMessage="1" showErrorMessage="1" sqref="D31">
      <formula1>蓄電システムの種別</formula1>
    </dataValidation>
    <dataValidation type="list" allowBlank="1" showInputMessage="1" showErrorMessage="1" sqref="D12:E12 K12:L12 D20:E20">
      <formula1>有無チェック</formula1>
    </dataValidation>
  </dataValidations>
  <hyperlinks>
    <hyperlink ref="O8" location="'2-13　主要設備の詳細（申請者３）'!A1" display="'2-13　主要設備の詳細（申請者３）'!A1"/>
    <hyperlink ref="O9" location="'2-13　主要設備の詳細（申請者４）'!A1" display="'2-13　主要設備の詳細（申請者４）'!A1"/>
  </hyperlinks>
  <pageMargins left="0.43307086614173229" right="0" top="0.15748031496062992" bottom="0.15748031496062992" header="0.31496062992125984" footer="0.31496062992125984"/>
  <pageSetup paperSize="9" scale="74" fitToHeight="0" orientation="portrait" blackAndWhite="1"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3333FF"/>
  </sheetPr>
  <dimension ref="A1:O31"/>
  <sheetViews>
    <sheetView view="pageBreakPreview" zoomScale="55" zoomScaleNormal="70" zoomScaleSheetLayoutView="55" workbookViewId="0">
      <selection activeCell="A2" sqref="A2"/>
    </sheetView>
  </sheetViews>
  <sheetFormatPr defaultColWidth="8.7109375" defaultRowHeight="13.2" x14ac:dyDescent="0.2"/>
  <cols>
    <col min="1" max="1" width="2.28515625" style="404" customWidth="1"/>
    <col min="2" max="2" width="3.28515625" style="404" customWidth="1"/>
    <col min="3" max="3" width="13.78515625" style="404" customWidth="1"/>
    <col min="4" max="4" width="26.7109375" style="404" customWidth="1"/>
    <col min="5" max="5" width="5.640625" style="404" customWidth="1"/>
    <col min="6" max="6" width="7.78515625" style="404" customWidth="1"/>
    <col min="7" max="14" width="9.42578125" style="404" customWidth="1"/>
    <col min="15" max="15" width="33.7109375" style="404" customWidth="1"/>
    <col min="16" max="16384" width="8.7109375" style="404"/>
  </cols>
  <sheetData>
    <row r="1" spans="1:15" x14ac:dyDescent="0.2">
      <c r="A1" s="51" t="s">
        <v>1701</v>
      </c>
      <c r="B1" s="403"/>
      <c r="C1" s="403"/>
      <c r="D1" s="403"/>
      <c r="E1" s="403"/>
      <c r="F1" s="403"/>
      <c r="G1" s="403"/>
      <c r="H1" s="403"/>
      <c r="I1" s="403"/>
      <c r="J1" s="403"/>
      <c r="K1" s="403"/>
      <c r="L1" s="403"/>
      <c r="M1" s="403"/>
      <c r="N1" s="403"/>
      <c r="O1" s="403"/>
    </row>
    <row r="2" spans="1:15" ht="12.75" customHeight="1" x14ac:dyDescent="0.2">
      <c r="A2" s="36"/>
      <c r="B2" s="403"/>
      <c r="C2" s="403"/>
      <c r="D2" s="403"/>
      <c r="E2" s="403"/>
      <c r="F2" s="403"/>
      <c r="G2" s="403"/>
      <c r="H2" s="403"/>
      <c r="I2" s="403"/>
      <c r="J2" s="403"/>
      <c r="K2" s="403"/>
      <c r="L2" s="403"/>
      <c r="M2" s="403"/>
      <c r="N2" s="403"/>
      <c r="O2" s="403"/>
    </row>
    <row r="3" spans="1:15" ht="29.25" customHeight="1" x14ac:dyDescent="0.2">
      <c r="A3" s="405"/>
      <c r="B3" s="1161" t="s">
        <v>699</v>
      </c>
      <c r="C3" s="1161"/>
      <c r="D3" s="1161"/>
      <c r="E3" s="1161"/>
      <c r="F3" s="1161"/>
      <c r="G3" s="1161"/>
      <c r="H3" s="1161"/>
      <c r="I3" s="1161"/>
      <c r="J3" s="1161"/>
      <c r="K3" s="1161"/>
      <c r="L3" s="1161"/>
      <c r="M3" s="1161"/>
      <c r="N3" s="1161"/>
      <c r="O3" s="1161"/>
    </row>
    <row r="4" spans="1:15" ht="7.5" customHeight="1" x14ac:dyDescent="0.2">
      <c r="A4" s="405"/>
      <c r="B4" s="403"/>
      <c r="C4" s="403"/>
      <c r="D4" s="403"/>
      <c r="E4" s="403"/>
      <c r="F4" s="403"/>
      <c r="G4" s="403"/>
      <c r="H4" s="403"/>
      <c r="I4" s="403"/>
      <c r="J4" s="403"/>
      <c r="K4" s="403"/>
      <c r="L4" s="403"/>
      <c r="M4" s="403"/>
      <c r="N4" s="403"/>
      <c r="O4" s="403"/>
    </row>
    <row r="5" spans="1:15" ht="27" customHeight="1" x14ac:dyDescent="0.2">
      <c r="A5" s="405"/>
      <c r="B5" s="1162" t="s">
        <v>601</v>
      </c>
      <c r="C5" s="1166" t="s">
        <v>684</v>
      </c>
      <c r="D5" s="1162" t="s">
        <v>600</v>
      </c>
      <c r="E5" s="1163" t="s">
        <v>599</v>
      </c>
      <c r="F5" s="1163" t="s">
        <v>705</v>
      </c>
      <c r="G5" s="1175" t="s">
        <v>598</v>
      </c>
      <c r="H5" s="1176"/>
      <c r="I5" s="1176"/>
      <c r="J5" s="1177"/>
      <c r="K5" s="1170" t="s">
        <v>1669</v>
      </c>
      <c r="L5" s="1171"/>
      <c r="M5" s="1171"/>
      <c r="N5" s="1172"/>
      <c r="O5" s="1160" t="s">
        <v>604</v>
      </c>
    </row>
    <row r="6" spans="1:15" ht="38.25" customHeight="1" x14ac:dyDescent="0.2">
      <c r="A6" s="405"/>
      <c r="B6" s="1162"/>
      <c r="C6" s="1167"/>
      <c r="D6" s="1162"/>
      <c r="E6" s="1164"/>
      <c r="F6" s="1164"/>
      <c r="G6" s="1170" t="s">
        <v>1670</v>
      </c>
      <c r="H6" s="1172"/>
      <c r="I6" s="1173" t="s">
        <v>1683</v>
      </c>
      <c r="J6" s="1174"/>
      <c r="K6" s="1170" t="s">
        <v>1670</v>
      </c>
      <c r="L6" s="1172"/>
      <c r="M6" s="1173" t="s">
        <v>1683</v>
      </c>
      <c r="N6" s="1174"/>
      <c r="O6" s="1160"/>
    </row>
    <row r="7" spans="1:15" ht="41.25" customHeight="1" x14ac:dyDescent="0.2">
      <c r="A7" s="405"/>
      <c r="B7" s="1162"/>
      <c r="C7" s="1168"/>
      <c r="D7" s="1162"/>
      <c r="E7" s="1165"/>
      <c r="F7" s="1169"/>
      <c r="G7" s="552" t="s">
        <v>611</v>
      </c>
      <c r="H7" s="552" t="s">
        <v>683</v>
      </c>
      <c r="I7" s="552" t="s">
        <v>611</v>
      </c>
      <c r="J7" s="552" t="s">
        <v>683</v>
      </c>
      <c r="K7" s="552" t="s">
        <v>611</v>
      </c>
      <c r="L7" s="552" t="s">
        <v>683</v>
      </c>
      <c r="M7" s="552" t="s">
        <v>611</v>
      </c>
      <c r="N7" s="552" t="s">
        <v>683</v>
      </c>
      <c r="O7" s="1160"/>
    </row>
    <row r="8" spans="1:15" ht="32.25" customHeight="1" x14ac:dyDescent="0.2">
      <c r="B8" s="406">
        <v>1</v>
      </c>
      <c r="C8" s="554"/>
      <c r="D8" s="413"/>
      <c r="E8" s="414"/>
      <c r="F8" s="453"/>
      <c r="G8" s="449"/>
      <c r="H8" s="453"/>
      <c r="I8" s="453"/>
      <c r="J8" s="453"/>
      <c r="K8" s="449"/>
      <c r="L8" s="453"/>
      <c r="M8" s="453"/>
      <c r="N8" s="453"/>
      <c r="O8" s="413"/>
    </row>
    <row r="9" spans="1:15" ht="32.25" customHeight="1" x14ac:dyDescent="0.2">
      <c r="B9" s="406">
        <v>2</v>
      </c>
      <c r="C9" s="554"/>
      <c r="D9" s="413"/>
      <c r="E9" s="414"/>
      <c r="F9" s="453"/>
      <c r="G9" s="449"/>
      <c r="H9" s="453"/>
      <c r="I9" s="453"/>
      <c r="J9" s="453"/>
      <c r="K9" s="449"/>
      <c r="L9" s="453"/>
      <c r="M9" s="453"/>
      <c r="N9" s="453"/>
      <c r="O9" s="413"/>
    </row>
    <row r="10" spans="1:15" ht="32.25" customHeight="1" x14ac:dyDescent="0.2">
      <c r="B10" s="406">
        <v>3</v>
      </c>
      <c r="C10" s="554"/>
      <c r="D10" s="413"/>
      <c r="E10" s="414"/>
      <c r="F10" s="453"/>
      <c r="G10" s="449"/>
      <c r="H10" s="453"/>
      <c r="I10" s="453"/>
      <c r="J10" s="453"/>
      <c r="K10" s="449"/>
      <c r="L10" s="453"/>
      <c r="M10" s="453"/>
      <c r="N10" s="453"/>
      <c r="O10" s="413"/>
    </row>
    <row r="11" spans="1:15" ht="32.25" customHeight="1" x14ac:dyDescent="0.2">
      <c r="B11" s="406">
        <v>4</v>
      </c>
      <c r="C11" s="554"/>
      <c r="D11" s="413"/>
      <c r="E11" s="414"/>
      <c r="F11" s="453"/>
      <c r="G11" s="449"/>
      <c r="H11" s="453"/>
      <c r="I11" s="453"/>
      <c r="J11" s="453"/>
      <c r="K11" s="449"/>
      <c r="L11" s="453"/>
      <c r="M11" s="453"/>
      <c r="N11" s="453"/>
      <c r="O11" s="413"/>
    </row>
    <row r="12" spans="1:15" ht="32.25" customHeight="1" x14ac:dyDescent="0.2">
      <c r="B12" s="406">
        <v>5</v>
      </c>
      <c r="C12" s="554"/>
      <c r="D12" s="413"/>
      <c r="E12" s="414"/>
      <c r="F12" s="453"/>
      <c r="G12" s="449"/>
      <c r="H12" s="453"/>
      <c r="I12" s="453"/>
      <c r="J12" s="453"/>
      <c r="K12" s="449"/>
      <c r="L12" s="457"/>
      <c r="M12" s="457"/>
      <c r="N12" s="457"/>
      <c r="O12" s="413"/>
    </row>
    <row r="13" spans="1:15" ht="32.25" customHeight="1" x14ac:dyDescent="0.2">
      <c r="B13" s="406">
        <v>6</v>
      </c>
      <c r="C13" s="554"/>
      <c r="D13" s="413"/>
      <c r="E13" s="414"/>
      <c r="F13" s="453"/>
      <c r="G13" s="449"/>
      <c r="H13" s="453"/>
      <c r="I13" s="453"/>
      <c r="J13" s="453"/>
      <c r="K13" s="449"/>
      <c r="L13" s="457"/>
      <c r="M13" s="457"/>
      <c r="N13" s="457"/>
      <c r="O13" s="413"/>
    </row>
    <row r="14" spans="1:15" ht="32.25" customHeight="1" x14ac:dyDescent="0.2">
      <c r="B14" s="406">
        <v>7</v>
      </c>
      <c r="C14" s="554"/>
      <c r="D14" s="413"/>
      <c r="E14" s="414"/>
      <c r="F14" s="453"/>
      <c r="G14" s="449"/>
      <c r="H14" s="453"/>
      <c r="I14" s="453"/>
      <c r="J14" s="453"/>
      <c r="K14" s="449"/>
      <c r="L14" s="457"/>
      <c r="M14" s="457"/>
      <c r="N14" s="457"/>
      <c r="O14" s="413"/>
    </row>
    <row r="15" spans="1:15" ht="32.25" customHeight="1" x14ac:dyDescent="0.2">
      <c r="B15" s="406">
        <v>8</v>
      </c>
      <c r="C15" s="554"/>
      <c r="D15" s="413"/>
      <c r="E15" s="414"/>
      <c r="F15" s="453"/>
      <c r="G15" s="449"/>
      <c r="H15" s="453"/>
      <c r="I15" s="453"/>
      <c r="J15" s="453"/>
      <c r="K15" s="449"/>
      <c r="L15" s="457"/>
      <c r="M15" s="457"/>
      <c r="N15" s="457"/>
      <c r="O15" s="413"/>
    </row>
    <row r="16" spans="1:15" ht="32.25" customHeight="1" x14ac:dyDescent="0.2">
      <c r="B16" s="406">
        <v>9</v>
      </c>
      <c r="C16" s="554"/>
      <c r="D16" s="413"/>
      <c r="E16" s="414"/>
      <c r="F16" s="453"/>
      <c r="G16" s="449"/>
      <c r="H16" s="453"/>
      <c r="I16" s="453"/>
      <c r="J16" s="453"/>
      <c r="K16" s="449"/>
      <c r="L16" s="457"/>
      <c r="M16" s="457"/>
      <c r="N16" s="457"/>
      <c r="O16" s="413"/>
    </row>
    <row r="17" spans="2:15" ht="32.25" customHeight="1" x14ac:dyDescent="0.2">
      <c r="B17" s="406">
        <v>10</v>
      </c>
      <c r="C17" s="554"/>
      <c r="D17" s="413"/>
      <c r="E17" s="414"/>
      <c r="F17" s="453"/>
      <c r="G17" s="449"/>
      <c r="H17" s="453"/>
      <c r="I17" s="453"/>
      <c r="J17" s="453"/>
      <c r="K17" s="449"/>
      <c r="L17" s="457"/>
      <c r="M17" s="457"/>
      <c r="N17" s="457"/>
      <c r="O17" s="413"/>
    </row>
    <row r="18" spans="2:15" ht="32.25" customHeight="1" x14ac:dyDescent="0.2">
      <c r="B18" s="406">
        <v>11</v>
      </c>
      <c r="C18" s="554"/>
      <c r="D18" s="413"/>
      <c r="E18" s="414"/>
      <c r="F18" s="453"/>
      <c r="G18" s="449"/>
      <c r="H18" s="453"/>
      <c r="I18" s="453"/>
      <c r="J18" s="453"/>
      <c r="K18" s="449"/>
      <c r="L18" s="457"/>
      <c r="M18" s="457"/>
      <c r="N18" s="457"/>
      <c r="O18" s="413"/>
    </row>
    <row r="19" spans="2:15" ht="32.25" customHeight="1" x14ac:dyDescent="0.2">
      <c r="B19" s="406">
        <v>12</v>
      </c>
      <c r="C19" s="554"/>
      <c r="D19" s="413"/>
      <c r="E19" s="414"/>
      <c r="F19" s="453"/>
      <c r="G19" s="449"/>
      <c r="H19" s="453"/>
      <c r="I19" s="453"/>
      <c r="J19" s="453"/>
      <c r="K19" s="449"/>
      <c r="L19" s="457"/>
      <c r="M19" s="457"/>
      <c r="N19" s="457"/>
      <c r="O19" s="413"/>
    </row>
    <row r="20" spans="2:15" ht="32.25" customHeight="1" x14ac:dyDescent="0.2">
      <c r="B20" s="406">
        <v>13</v>
      </c>
      <c r="C20" s="554"/>
      <c r="D20" s="413"/>
      <c r="E20" s="414"/>
      <c r="F20" s="453"/>
      <c r="G20" s="449"/>
      <c r="H20" s="453"/>
      <c r="I20" s="453"/>
      <c r="J20" s="453"/>
      <c r="K20" s="449"/>
      <c r="L20" s="457"/>
      <c r="M20" s="457"/>
      <c r="N20" s="457"/>
      <c r="O20" s="413"/>
    </row>
    <row r="21" spans="2:15" ht="32.25" customHeight="1" x14ac:dyDescent="0.2">
      <c r="B21" s="406">
        <v>14</v>
      </c>
      <c r="C21" s="554"/>
      <c r="D21" s="413"/>
      <c r="E21" s="414"/>
      <c r="F21" s="453"/>
      <c r="G21" s="449"/>
      <c r="H21" s="453"/>
      <c r="I21" s="453"/>
      <c r="J21" s="453"/>
      <c r="K21" s="449"/>
      <c r="L21" s="457"/>
      <c r="M21" s="457"/>
      <c r="N21" s="457"/>
      <c r="O21" s="413"/>
    </row>
    <row r="22" spans="2:15" ht="32.25" customHeight="1" x14ac:dyDescent="0.2">
      <c r="B22" s="406">
        <v>15</v>
      </c>
      <c r="C22" s="554"/>
      <c r="D22" s="413"/>
      <c r="E22" s="414"/>
      <c r="F22" s="453"/>
      <c r="G22" s="449"/>
      <c r="H22" s="453"/>
      <c r="I22" s="453"/>
      <c r="J22" s="453"/>
      <c r="K22" s="449"/>
      <c r="L22" s="457"/>
      <c r="M22" s="457"/>
      <c r="N22" s="457"/>
      <c r="O22" s="413"/>
    </row>
    <row r="23" spans="2:15" ht="32.25" customHeight="1" x14ac:dyDescent="0.2">
      <c r="B23" s="406">
        <v>16</v>
      </c>
      <c r="C23" s="554"/>
      <c r="D23" s="413"/>
      <c r="E23" s="414"/>
      <c r="F23" s="453"/>
      <c r="G23" s="449"/>
      <c r="H23" s="453"/>
      <c r="I23" s="453"/>
      <c r="J23" s="453"/>
      <c r="K23" s="449"/>
      <c r="L23" s="457"/>
      <c r="M23" s="457"/>
      <c r="N23" s="457"/>
      <c r="O23" s="413"/>
    </row>
    <row r="24" spans="2:15" ht="32.25" customHeight="1" x14ac:dyDescent="0.2">
      <c r="B24" s="406">
        <v>17</v>
      </c>
      <c r="C24" s="554"/>
      <c r="D24" s="413"/>
      <c r="E24" s="414"/>
      <c r="F24" s="453"/>
      <c r="G24" s="449"/>
      <c r="H24" s="453"/>
      <c r="I24" s="453"/>
      <c r="J24" s="453"/>
      <c r="K24" s="449"/>
      <c r="L24" s="457"/>
      <c r="M24" s="457"/>
      <c r="N24" s="457"/>
      <c r="O24" s="413"/>
    </row>
    <row r="25" spans="2:15" ht="32.25" customHeight="1" x14ac:dyDescent="0.2">
      <c r="B25" s="406">
        <v>18</v>
      </c>
      <c r="C25" s="554"/>
      <c r="D25" s="413"/>
      <c r="E25" s="414"/>
      <c r="F25" s="453"/>
      <c r="G25" s="449"/>
      <c r="H25" s="453"/>
      <c r="I25" s="453"/>
      <c r="J25" s="453"/>
      <c r="K25" s="449"/>
      <c r="L25" s="457"/>
      <c r="M25" s="457"/>
      <c r="N25" s="457"/>
      <c r="O25" s="413"/>
    </row>
    <row r="26" spans="2:15" ht="32.25" customHeight="1" x14ac:dyDescent="0.2">
      <c r="B26" s="406">
        <v>19</v>
      </c>
      <c r="C26" s="554"/>
      <c r="D26" s="413"/>
      <c r="E26" s="414"/>
      <c r="F26" s="453"/>
      <c r="G26" s="449"/>
      <c r="H26" s="453"/>
      <c r="I26" s="453"/>
      <c r="J26" s="453"/>
      <c r="K26" s="449"/>
      <c r="L26" s="457"/>
      <c r="M26" s="457"/>
      <c r="N26" s="457"/>
      <c r="O26" s="413"/>
    </row>
    <row r="27" spans="2:15" ht="32.25" customHeight="1" thickBot="1" x14ac:dyDescent="0.25">
      <c r="B27" s="407">
        <v>20</v>
      </c>
      <c r="C27" s="555"/>
      <c r="D27" s="415"/>
      <c r="E27" s="416"/>
      <c r="F27" s="454"/>
      <c r="G27" s="450"/>
      <c r="H27" s="454"/>
      <c r="I27" s="454"/>
      <c r="J27" s="454"/>
      <c r="K27" s="450"/>
      <c r="L27" s="458"/>
      <c r="M27" s="458"/>
      <c r="N27" s="458"/>
      <c r="O27" s="415"/>
    </row>
    <row r="28" spans="2:15" ht="32.25" customHeight="1" thickTop="1" x14ac:dyDescent="0.2">
      <c r="B28" s="1154" t="s">
        <v>1688</v>
      </c>
      <c r="C28" s="1155"/>
      <c r="D28" s="1155"/>
      <c r="E28" s="1156"/>
      <c r="F28" s="451">
        <f t="shared" ref="F28:H28" si="0">SUMIF($E$8:$E$27,"○",F8:F27)</f>
        <v>0</v>
      </c>
      <c r="G28" s="451">
        <f t="shared" si="0"/>
        <v>0</v>
      </c>
      <c r="H28" s="455">
        <f t="shared" si="0"/>
        <v>0</v>
      </c>
      <c r="I28" s="455">
        <f t="shared" ref="I28:J28" si="1">SUMIF($E$8:$E$27,"○",I8:I27)</f>
        <v>0</v>
      </c>
      <c r="J28" s="455">
        <f t="shared" si="1"/>
        <v>0</v>
      </c>
      <c r="K28" s="451">
        <f>SUMIF($E$8:$E$27,"○",K8:K27)</f>
        <v>0</v>
      </c>
      <c r="L28" s="455">
        <f>SUMIF($E$8:$E$27,"○",L8:L27)</f>
        <v>0</v>
      </c>
      <c r="M28" s="451">
        <f>SUMIF($E$8:$E$27,"○",M8:M27)</f>
        <v>0</v>
      </c>
      <c r="N28" s="455">
        <f>SUMIF($E$8:$E$27,"○",N8:N27)</f>
        <v>0</v>
      </c>
      <c r="O28" s="408"/>
    </row>
    <row r="29" spans="2:15" ht="32.25" customHeight="1" x14ac:dyDescent="0.2">
      <c r="B29" s="1157" t="s">
        <v>596</v>
      </c>
      <c r="C29" s="1158"/>
      <c r="D29" s="1158"/>
      <c r="E29" s="1159"/>
      <c r="F29" s="452">
        <f t="shared" ref="F29:H29" si="2">SUM(F8:F27)</f>
        <v>0</v>
      </c>
      <c r="G29" s="452">
        <f t="shared" si="2"/>
        <v>0</v>
      </c>
      <c r="H29" s="456">
        <f t="shared" si="2"/>
        <v>0</v>
      </c>
      <c r="I29" s="456">
        <f t="shared" ref="I29:J29" si="3">SUM(I8:I27)</f>
        <v>0</v>
      </c>
      <c r="J29" s="456">
        <f t="shared" si="3"/>
        <v>0</v>
      </c>
      <c r="K29" s="452">
        <f>SUM(K8:K27)</f>
        <v>0</v>
      </c>
      <c r="L29" s="456">
        <f>SUM(L8:L27)</f>
        <v>0</v>
      </c>
      <c r="M29" s="452">
        <f>SUM(M8:M27)</f>
        <v>0</v>
      </c>
      <c r="N29" s="456">
        <f>SUM(N8:N27)</f>
        <v>0</v>
      </c>
      <c r="O29" s="409"/>
    </row>
    <row r="30" spans="2:15" s="412" customFormat="1" ht="21.75" customHeight="1" x14ac:dyDescent="0.25">
      <c r="B30" s="410" t="s">
        <v>613</v>
      </c>
      <c r="C30" s="410"/>
      <c r="D30" s="411"/>
      <c r="E30" s="411"/>
      <c r="F30" s="411"/>
      <c r="G30" s="411"/>
      <c r="H30" s="411"/>
      <c r="I30" s="411"/>
      <c r="J30" s="411"/>
      <c r="K30" s="411"/>
      <c r="L30" s="411"/>
      <c r="M30" s="411"/>
      <c r="N30" s="411"/>
      <c r="O30" s="411"/>
    </row>
    <row r="31" spans="2:15" s="412" customFormat="1" ht="21.75" customHeight="1" x14ac:dyDescent="0.25">
      <c r="B31" s="410" t="s">
        <v>1626</v>
      </c>
      <c r="C31" s="410"/>
      <c r="D31" s="411"/>
      <c r="E31" s="411"/>
      <c r="F31" s="411"/>
      <c r="G31" s="411"/>
      <c r="H31" s="411"/>
      <c r="I31" s="411"/>
      <c r="J31" s="411"/>
      <c r="K31" s="411"/>
      <c r="L31" s="411"/>
      <c r="M31" s="411"/>
      <c r="N31" s="411"/>
      <c r="O31" s="411"/>
    </row>
  </sheetData>
  <sheetProtection sheet="1" objects="1" scenarios="1" formatColumns="0" formatRows="0" insertRows="0"/>
  <mergeCells count="15">
    <mergeCell ref="B28:E28"/>
    <mergeCell ref="B29:E29"/>
    <mergeCell ref="O5:O7"/>
    <mergeCell ref="B3:O3"/>
    <mergeCell ref="B5:B7"/>
    <mergeCell ref="D5:D7"/>
    <mergeCell ref="E5:E7"/>
    <mergeCell ref="C5:C7"/>
    <mergeCell ref="F5:F7"/>
    <mergeCell ref="K5:N5"/>
    <mergeCell ref="K6:L6"/>
    <mergeCell ref="M6:N6"/>
    <mergeCell ref="G6:H6"/>
    <mergeCell ref="I6:J6"/>
    <mergeCell ref="G5:J5"/>
  </mergeCells>
  <phoneticPr fontId="3"/>
  <dataValidations count="3">
    <dataValidation type="list" allowBlank="1" showInputMessage="1" showErrorMessage="1" sqref="E8:E27">
      <formula1>○</formula1>
    </dataValidation>
    <dataValidation type="list" allowBlank="1" showInputMessage="1" showErrorMessage="1" sqref="C8:C27">
      <formula1>設備種別_供給電力根拠用</formula1>
    </dataValidation>
    <dataValidation imeMode="off" allowBlank="1" showInputMessage="1" showErrorMessage="1" sqref="F8:N27"/>
  </dataValidations>
  <pageMargins left="0.70866141732283472" right="0.70866141732283472" top="0.74803149606299213" bottom="0.74803149606299213" header="0.31496062992125984" footer="0.31496062992125984"/>
  <pageSetup paperSize="9" scale="53"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3333FF"/>
  </sheetPr>
  <dimension ref="A1:M29"/>
  <sheetViews>
    <sheetView view="pageBreakPreview" zoomScale="55" zoomScaleNormal="55" zoomScaleSheetLayoutView="55" workbookViewId="0"/>
  </sheetViews>
  <sheetFormatPr defaultColWidth="8.7109375" defaultRowHeight="13.2" x14ac:dyDescent="0.2"/>
  <cols>
    <col min="1" max="1" width="2.28515625" style="404" customWidth="1"/>
    <col min="2" max="2" width="3.28515625" style="404" customWidth="1"/>
    <col min="3" max="3" width="21.78515625" style="404" customWidth="1"/>
    <col min="4" max="4" width="12.92578125" style="404" customWidth="1"/>
    <col min="5" max="5" width="9.28515625" style="404" customWidth="1"/>
    <col min="6" max="6" width="14.42578125" style="404" customWidth="1"/>
    <col min="7" max="7" width="7.28515625" style="404" customWidth="1"/>
    <col min="8" max="8" width="14.5703125" style="404" customWidth="1"/>
    <col min="9" max="11" width="7.28515625" style="404" customWidth="1"/>
    <col min="12" max="12" width="34.0703125" style="404" customWidth="1"/>
    <col min="13" max="13" width="22.78515625" style="404" customWidth="1"/>
    <col min="14" max="14" width="2.35546875" style="404" customWidth="1"/>
    <col min="15" max="16384" width="8.7109375" style="404"/>
  </cols>
  <sheetData>
    <row r="1" spans="1:13" x14ac:dyDescent="0.2">
      <c r="A1" s="51" t="s">
        <v>1702</v>
      </c>
      <c r="B1" s="424"/>
      <c r="C1" s="424"/>
      <c r="D1" s="424"/>
      <c r="E1" s="424"/>
      <c r="F1" s="424"/>
      <c r="G1" s="424"/>
      <c r="H1" s="424"/>
      <c r="I1" s="424"/>
      <c r="J1" s="424"/>
      <c r="K1" s="424"/>
      <c r="L1" s="424"/>
      <c r="M1" s="424"/>
    </row>
    <row r="2" spans="1:13" x14ac:dyDescent="0.2">
      <c r="A2" s="36"/>
      <c r="B2" s="424"/>
      <c r="C2" s="424"/>
      <c r="D2" s="424"/>
      <c r="E2" s="424"/>
      <c r="F2" s="424"/>
      <c r="G2" s="424"/>
      <c r="H2" s="424"/>
      <c r="I2" s="424"/>
      <c r="J2" s="424"/>
      <c r="K2" s="424"/>
      <c r="L2" s="424"/>
      <c r="M2" s="424"/>
    </row>
    <row r="3" spans="1:13" ht="29.25" customHeight="1" x14ac:dyDescent="0.2">
      <c r="A3" s="424"/>
      <c r="B3" s="1161" t="s">
        <v>700</v>
      </c>
      <c r="C3" s="1161"/>
      <c r="D3" s="1161"/>
      <c r="E3" s="1161"/>
      <c r="F3" s="1161"/>
      <c r="G3" s="1161"/>
      <c r="H3" s="1161"/>
      <c r="I3" s="1161"/>
      <c r="J3" s="1161"/>
      <c r="K3" s="1161"/>
      <c r="L3" s="1161"/>
      <c r="M3" s="1161"/>
    </row>
    <row r="4" spans="1:13" x14ac:dyDescent="0.2">
      <c r="A4" s="424"/>
      <c r="B4" s="424"/>
      <c r="C4" s="424"/>
      <c r="D4" s="424"/>
      <c r="E4" s="424"/>
      <c r="F4" s="424"/>
      <c r="G4" s="424"/>
      <c r="H4" s="424"/>
      <c r="I4" s="424"/>
      <c r="J4" s="424"/>
      <c r="K4" s="424"/>
      <c r="L4" s="424"/>
      <c r="M4" s="424"/>
    </row>
    <row r="5" spans="1:13" ht="19.5" customHeight="1" x14ac:dyDescent="0.2">
      <c r="A5" s="424"/>
      <c r="B5" s="1178" t="s">
        <v>603</v>
      </c>
      <c r="C5" s="1178" t="s">
        <v>600</v>
      </c>
      <c r="D5" s="1178" t="s">
        <v>602</v>
      </c>
      <c r="E5" s="1163" t="s">
        <v>1689</v>
      </c>
      <c r="F5" s="1175" t="s">
        <v>605</v>
      </c>
      <c r="G5" s="1177"/>
      <c r="H5" s="1175" t="s">
        <v>1667</v>
      </c>
      <c r="I5" s="1176"/>
      <c r="J5" s="1176"/>
      <c r="K5" s="1176"/>
      <c r="L5" s="1177"/>
      <c r="M5" s="1179" t="s">
        <v>604</v>
      </c>
    </row>
    <row r="6" spans="1:13" ht="36" customHeight="1" x14ac:dyDescent="0.2">
      <c r="A6" s="424"/>
      <c r="B6" s="1178"/>
      <c r="C6" s="1178"/>
      <c r="D6" s="1178"/>
      <c r="E6" s="1165"/>
      <c r="F6" s="557" t="s">
        <v>1673</v>
      </c>
      <c r="G6" s="425" t="s">
        <v>611</v>
      </c>
      <c r="H6" s="557" t="s">
        <v>1673</v>
      </c>
      <c r="I6" s="552" t="s">
        <v>611</v>
      </c>
      <c r="J6" s="552" t="s">
        <v>597</v>
      </c>
      <c r="K6" s="426" t="s">
        <v>688</v>
      </c>
      <c r="L6" s="427" t="s">
        <v>612</v>
      </c>
      <c r="M6" s="1179"/>
    </row>
    <row r="7" spans="1:13" ht="33" customHeight="1" x14ac:dyDescent="0.2">
      <c r="A7" s="424"/>
      <c r="B7" s="406">
        <v>1</v>
      </c>
      <c r="C7" s="413"/>
      <c r="D7" s="413"/>
      <c r="E7" s="417"/>
      <c r="F7" s="417"/>
      <c r="G7" s="459"/>
      <c r="H7" s="417"/>
      <c r="I7" s="460"/>
      <c r="J7" s="460"/>
      <c r="K7" s="460"/>
      <c r="L7" s="418"/>
      <c r="M7" s="413"/>
    </row>
    <row r="8" spans="1:13" ht="33" customHeight="1" x14ac:dyDescent="0.2">
      <c r="A8" s="424"/>
      <c r="B8" s="406">
        <v>2</v>
      </c>
      <c r="C8" s="413"/>
      <c r="D8" s="413"/>
      <c r="E8" s="417"/>
      <c r="F8" s="417"/>
      <c r="G8" s="459"/>
      <c r="H8" s="417"/>
      <c r="I8" s="460"/>
      <c r="J8" s="460"/>
      <c r="K8" s="460"/>
      <c r="L8" s="418"/>
      <c r="M8" s="413"/>
    </row>
    <row r="9" spans="1:13" ht="33" customHeight="1" x14ac:dyDescent="0.2">
      <c r="A9" s="424"/>
      <c r="B9" s="406">
        <v>3</v>
      </c>
      <c r="C9" s="413"/>
      <c r="D9" s="413"/>
      <c r="E9" s="417"/>
      <c r="F9" s="417"/>
      <c r="G9" s="459"/>
      <c r="H9" s="417"/>
      <c r="I9" s="460"/>
      <c r="J9" s="460"/>
      <c r="K9" s="460"/>
      <c r="L9" s="418"/>
      <c r="M9" s="413"/>
    </row>
    <row r="10" spans="1:13" ht="33" customHeight="1" x14ac:dyDescent="0.2">
      <c r="A10" s="424"/>
      <c r="B10" s="406">
        <v>4</v>
      </c>
      <c r="C10" s="413"/>
      <c r="D10" s="413"/>
      <c r="E10" s="417"/>
      <c r="F10" s="417"/>
      <c r="G10" s="459"/>
      <c r="H10" s="417"/>
      <c r="I10" s="460"/>
      <c r="J10" s="460"/>
      <c r="K10" s="460"/>
      <c r="L10" s="418"/>
      <c r="M10" s="413"/>
    </row>
    <row r="11" spans="1:13" ht="33" customHeight="1" x14ac:dyDescent="0.2">
      <c r="A11" s="424"/>
      <c r="B11" s="406">
        <v>5</v>
      </c>
      <c r="C11" s="413"/>
      <c r="D11" s="413"/>
      <c r="E11" s="417"/>
      <c r="F11" s="417"/>
      <c r="G11" s="459"/>
      <c r="H11" s="417"/>
      <c r="I11" s="460"/>
      <c r="J11" s="460"/>
      <c r="K11" s="460"/>
      <c r="L11" s="418"/>
      <c r="M11" s="413"/>
    </row>
    <row r="12" spans="1:13" ht="33" customHeight="1" x14ac:dyDescent="0.2">
      <c r="A12" s="424"/>
      <c r="B12" s="406">
        <v>6</v>
      </c>
      <c r="C12" s="413"/>
      <c r="D12" s="413"/>
      <c r="E12" s="417"/>
      <c r="F12" s="417"/>
      <c r="G12" s="459"/>
      <c r="H12" s="417"/>
      <c r="I12" s="460"/>
      <c r="J12" s="460"/>
      <c r="K12" s="460"/>
      <c r="L12" s="418"/>
      <c r="M12" s="413"/>
    </row>
    <row r="13" spans="1:13" ht="33" customHeight="1" x14ac:dyDescent="0.2">
      <c r="A13" s="424"/>
      <c r="B13" s="406">
        <v>7</v>
      </c>
      <c r="C13" s="413"/>
      <c r="D13" s="413"/>
      <c r="E13" s="417"/>
      <c r="F13" s="417"/>
      <c r="G13" s="459"/>
      <c r="H13" s="417"/>
      <c r="I13" s="460"/>
      <c r="J13" s="460"/>
      <c r="K13" s="460"/>
      <c r="L13" s="418"/>
      <c r="M13" s="413"/>
    </row>
    <row r="14" spans="1:13" ht="33" customHeight="1" x14ac:dyDescent="0.2">
      <c r="A14" s="424"/>
      <c r="B14" s="406">
        <v>8</v>
      </c>
      <c r="C14" s="413"/>
      <c r="D14" s="413"/>
      <c r="E14" s="417"/>
      <c r="F14" s="417"/>
      <c r="G14" s="459"/>
      <c r="H14" s="417"/>
      <c r="I14" s="460"/>
      <c r="J14" s="460"/>
      <c r="K14" s="460"/>
      <c r="L14" s="418"/>
      <c r="M14" s="413"/>
    </row>
    <row r="15" spans="1:13" ht="33" customHeight="1" x14ac:dyDescent="0.2">
      <c r="A15" s="424"/>
      <c r="B15" s="406">
        <v>9</v>
      </c>
      <c r="C15" s="413"/>
      <c r="D15" s="413"/>
      <c r="E15" s="417"/>
      <c r="F15" s="417"/>
      <c r="G15" s="459"/>
      <c r="H15" s="417"/>
      <c r="I15" s="460"/>
      <c r="J15" s="460"/>
      <c r="K15" s="460"/>
      <c r="L15" s="418"/>
      <c r="M15" s="413"/>
    </row>
    <row r="16" spans="1:13" ht="33" customHeight="1" x14ac:dyDescent="0.2">
      <c r="A16" s="424"/>
      <c r="B16" s="406">
        <v>10</v>
      </c>
      <c r="C16" s="413"/>
      <c r="D16" s="413"/>
      <c r="E16" s="417"/>
      <c r="F16" s="417"/>
      <c r="G16" s="459"/>
      <c r="H16" s="417"/>
      <c r="I16" s="460"/>
      <c r="J16" s="460"/>
      <c r="K16" s="460"/>
      <c r="L16" s="418"/>
      <c r="M16" s="413"/>
    </row>
    <row r="17" spans="1:13" ht="33" customHeight="1" x14ac:dyDescent="0.2">
      <c r="A17" s="424"/>
      <c r="B17" s="406">
        <v>11</v>
      </c>
      <c r="C17" s="413"/>
      <c r="D17" s="413"/>
      <c r="E17" s="417"/>
      <c r="F17" s="417"/>
      <c r="G17" s="459"/>
      <c r="H17" s="417"/>
      <c r="I17" s="460"/>
      <c r="J17" s="460"/>
      <c r="K17" s="460"/>
      <c r="L17" s="418"/>
      <c r="M17" s="413"/>
    </row>
    <row r="18" spans="1:13" ht="33" customHeight="1" x14ac:dyDescent="0.2">
      <c r="A18" s="424"/>
      <c r="B18" s="406">
        <v>12</v>
      </c>
      <c r="C18" s="413"/>
      <c r="D18" s="413"/>
      <c r="E18" s="417"/>
      <c r="F18" s="417"/>
      <c r="G18" s="459"/>
      <c r="H18" s="417"/>
      <c r="I18" s="460"/>
      <c r="J18" s="460"/>
      <c r="K18" s="460"/>
      <c r="L18" s="418"/>
      <c r="M18" s="413"/>
    </row>
    <row r="19" spans="1:13" ht="33" customHeight="1" x14ac:dyDescent="0.2">
      <c r="A19" s="424"/>
      <c r="B19" s="406">
        <v>13</v>
      </c>
      <c r="C19" s="413"/>
      <c r="D19" s="413"/>
      <c r="E19" s="417"/>
      <c r="F19" s="417"/>
      <c r="G19" s="459"/>
      <c r="H19" s="417"/>
      <c r="I19" s="460"/>
      <c r="J19" s="460"/>
      <c r="K19" s="460"/>
      <c r="L19" s="418"/>
      <c r="M19" s="413"/>
    </row>
    <row r="20" spans="1:13" ht="33" customHeight="1" x14ac:dyDescent="0.2">
      <c r="A20" s="424"/>
      <c r="B20" s="406">
        <v>14</v>
      </c>
      <c r="C20" s="413"/>
      <c r="D20" s="413"/>
      <c r="E20" s="417"/>
      <c r="F20" s="417"/>
      <c r="G20" s="459"/>
      <c r="H20" s="417"/>
      <c r="I20" s="460"/>
      <c r="J20" s="460"/>
      <c r="K20" s="460"/>
      <c r="L20" s="418"/>
      <c r="M20" s="413"/>
    </row>
    <row r="21" spans="1:13" ht="33" customHeight="1" x14ac:dyDescent="0.2">
      <c r="A21" s="424"/>
      <c r="B21" s="406">
        <v>15</v>
      </c>
      <c r="C21" s="419"/>
      <c r="D21" s="419"/>
      <c r="E21" s="420"/>
      <c r="F21" s="420"/>
      <c r="G21" s="461"/>
      <c r="H21" s="420"/>
      <c r="I21" s="460"/>
      <c r="J21" s="460"/>
      <c r="K21" s="460"/>
      <c r="L21" s="421"/>
      <c r="M21" s="419"/>
    </row>
    <row r="22" spans="1:13" ht="33" customHeight="1" x14ac:dyDescent="0.2">
      <c r="A22" s="424"/>
      <c r="B22" s="406">
        <v>16</v>
      </c>
      <c r="C22" s="419"/>
      <c r="D22" s="419"/>
      <c r="E22" s="420"/>
      <c r="F22" s="420"/>
      <c r="G22" s="461"/>
      <c r="H22" s="420"/>
      <c r="I22" s="460"/>
      <c r="J22" s="460"/>
      <c r="K22" s="460"/>
      <c r="L22" s="421"/>
      <c r="M22" s="419"/>
    </row>
    <row r="23" spans="1:13" ht="33" customHeight="1" x14ac:dyDescent="0.2">
      <c r="A23" s="424"/>
      <c r="B23" s="406">
        <v>17</v>
      </c>
      <c r="C23" s="419"/>
      <c r="D23" s="419"/>
      <c r="E23" s="420"/>
      <c r="F23" s="420"/>
      <c r="G23" s="461"/>
      <c r="H23" s="420"/>
      <c r="I23" s="460"/>
      <c r="J23" s="460"/>
      <c r="K23" s="460"/>
      <c r="L23" s="421"/>
      <c r="M23" s="419"/>
    </row>
    <row r="24" spans="1:13" ht="33" customHeight="1" x14ac:dyDescent="0.2">
      <c r="A24" s="424"/>
      <c r="B24" s="406">
        <v>18</v>
      </c>
      <c r="C24" s="419"/>
      <c r="D24" s="419"/>
      <c r="E24" s="420"/>
      <c r="F24" s="420"/>
      <c r="G24" s="461"/>
      <c r="H24" s="420"/>
      <c r="I24" s="460"/>
      <c r="J24" s="460"/>
      <c r="K24" s="460"/>
      <c r="L24" s="421"/>
      <c r="M24" s="419"/>
    </row>
    <row r="25" spans="1:13" ht="33" customHeight="1" x14ac:dyDescent="0.2">
      <c r="A25" s="424"/>
      <c r="B25" s="406">
        <v>19</v>
      </c>
      <c r="C25" s="419"/>
      <c r="D25" s="419"/>
      <c r="E25" s="420"/>
      <c r="F25" s="420"/>
      <c r="G25" s="461"/>
      <c r="H25" s="420"/>
      <c r="I25" s="460"/>
      <c r="J25" s="460"/>
      <c r="K25" s="460"/>
      <c r="L25" s="421"/>
      <c r="M25" s="419"/>
    </row>
    <row r="26" spans="1:13" ht="33" customHeight="1" thickBot="1" x14ac:dyDescent="0.25">
      <c r="A26" s="424"/>
      <c r="B26" s="559">
        <v>20</v>
      </c>
      <c r="C26" s="419"/>
      <c r="D26" s="419"/>
      <c r="E26" s="420"/>
      <c r="F26" s="420"/>
      <c r="G26" s="462"/>
      <c r="H26" s="422"/>
      <c r="I26" s="463"/>
      <c r="J26" s="463"/>
      <c r="K26" s="463"/>
      <c r="L26" s="423"/>
      <c r="M26" s="415"/>
    </row>
    <row r="27" spans="1:13" ht="40.5" customHeight="1" thickTop="1" x14ac:dyDescent="0.2">
      <c r="A27" s="424"/>
      <c r="B27" s="1182" t="s">
        <v>1690</v>
      </c>
      <c r="C27" s="1183"/>
      <c r="D27" s="1183"/>
      <c r="E27" s="1183"/>
      <c r="F27" s="1184"/>
      <c r="G27" s="464">
        <f>SUMIFS(G7:G26,$E$7:$E$26,"○",$F$7:$F$26,"○")</f>
        <v>0</v>
      </c>
      <c r="H27" s="465"/>
      <c r="I27" s="464">
        <f>SUMIFS(I7:I26,$E$7:$E$26,"○",$H$7:$H$26,"○")</f>
        <v>0</v>
      </c>
      <c r="J27" s="464">
        <f>SUMIFS(J7:J26,$E$7:$E$26,"○",$H$7:$H$26,"○")</f>
        <v>0</v>
      </c>
      <c r="K27" s="465"/>
      <c r="L27" s="1180"/>
      <c r="M27" s="1181"/>
    </row>
    <row r="28" spans="1:13" ht="40.5" customHeight="1" x14ac:dyDescent="0.2">
      <c r="A28" s="424"/>
      <c r="B28" s="1157" t="s">
        <v>1691</v>
      </c>
      <c r="C28" s="1158"/>
      <c r="D28" s="1158"/>
      <c r="E28" s="1158"/>
      <c r="F28" s="1159"/>
      <c r="G28" s="464">
        <f>SUMIF($F$7:$F$26,"○",G7:G26)</f>
        <v>0</v>
      </c>
      <c r="H28" s="465"/>
      <c r="I28" s="464">
        <f>SUMIF($H$7:$H$26,"○",I7:I26)</f>
        <v>0</v>
      </c>
      <c r="J28" s="464">
        <f>SUMIF($H$7:$H$26,"○",J7:J26)</f>
        <v>0</v>
      </c>
      <c r="K28" s="465"/>
      <c r="L28" s="1180"/>
      <c r="M28" s="1181"/>
    </row>
    <row r="29" spans="1:13" ht="24.75" customHeight="1" x14ac:dyDescent="0.2">
      <c r="A29" s="424"/>
      <c r="B29" s="410" t="s">
        <v>614</v>
      </c>
      <c r="C29" s="424"/>
      <c r="D29" s="424"/>
      <c r="E29" s="424"/>
      <c r="F29" s="424"/>
      <c r="G29" s="424"/>
      <c r="H29" s="424"/>
      <c r="I29" s="424"/>
      <c r="J29" s="424"/>
      <c r="K29" s="424"/>
      <c r="L29" s="424"/>
      <c r="M29" s="424"/>
    </row>
  </sheetData>
  <sheetProtection sheet="1" objects="1" scenarios="1" formatColumns="0" formatRows="0" insertRows="0"/>
  <mergeCells count="12">
    <mergeCell ref="B28:F28"/>
    <mergeCell ref="E5:E6"/>
    <mergeCell ref="B3:M3"/>
    <mergeCell ref="B5:B6"/>
    <mergeCell ref="C5:C6"/>
    <mergeCell ref="D5:D6"/>
    <mergeCell ref="M5:M6"/>
    <mergeCell ref="F5:G5"/>
    <mergeCell ref="L28:M28"/>
    <mergeCell ref="H5:L5"/>
    <mergeCell ref="B27:F27"/>
    <mergeCell ref="L27:M27"/>
  </mergeCells>
  <phoneticPr fontId="3"/>
  <dataValidations count="2">
    <dataValidation type="list" allowBlank="1" showInputMessage="1" showErrorMessage="1" sqref="E7:F26 H7:H26">
      <formula1>○</formula1>
    </dataValidation>
    <dataValidation imeMode="off" allowBlank="1" showInputMessage="1" showErrorMessage="1" sqref="I7:K26 G7:G26"/>
  </dataValidations>
  <pageMargins left="0.70866141732283472" right="0.70866141732283472" top="0.74803149606299213" bottom="0.74803149606299213" header="0.31496062992125984" footer="0.31496062992125984"/>
  <pageSetup paperSize="9" scale="55" fitToHeight="0" orientation="landscape"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tabColor rgb="FF3333FF"/>
  </sheetPr>
  <dimension ref="A1:J26"/>
  <sheetViews>
    <sheetView view="pageBreakPreview" zoomScale="85" zoomScaleNormal="85" zoomScaleSheetLayoutView="85" workbookViewId="0"/>
  </sheetViews>
  <sheetFormatPr defaultColWidth="8.7109375" defaultRowHeight="19.2" x14ac:dyDescent="0.25"/>
  <cols>
    <col min="1" max="1" width="2.640625" style="362" customWidth="1"/>
    <col min="2" max="2" width="4.0703125" style="362" customWidth="1"/>
    <col min="3" max="3" width="8.78515625" style="362" customWidth="1"/>
    <col min="4" max="4" width="8.7109375" style="362"/>
    <col min="5" max="5" width="8.35546875" style="362" bestFit="1" customWidth="1"/>
    <col min="6" max="7" width="8.7109375" style="362"/>
    <col min="8" max="9" width="8.7109375" style="362" customWidth="1"/>
    <col min="10" max="10" width="4.42578125" style="362" customWidth="1"/>
    <col min="11" max="16384" width="8.7109375" style="362"/>
  </cols>
  <sheetData>
    <row r="1" spans="1:10" x14ac:dyDescent="0.25">
      <c r="A1" s="36" t="s">
        <v>1703</v>
      </c>
      <c r="B1" s="51"/>
      <c r="C1" s="51"/>
      <c r="D1" s="51"/>
      <c r="E1" s="51"/>
      <c r="F1" s="51"/>
      <c r="G1" s="51"/>
      <c r="H1" s="51"/>
      <c r="I1" s="51"/>
      <c r="J1" s="220"/>
    </row>
    <row r="2" spans="1:10" ht="22.5" customHeight="1" x14ac:dyDescent="0.25">
      <c r="A2" s="1196" t="s">
        <v>183</v>
      </c>
      <c r="B2" s="1196"/>
      <c r="C2" s="1196"/>
      <c r="D2" s="1196"/>
      <c r="E2" s="1196"/>
      <c r="F2" s="1196"/>
      <c r="G2" s="1196"/>
      <c r="H2" s="1196"/>
      <c r="I2" s="1196"/>
      <c r="J2" s="1196"/>
    </row>
    <row r="3" spans="1:10" ht="12" customHeight="1" x14ac:dyDescent="0.25">
      <c r="A3" s="428"/>
      <c r="B3" s="428"/>
      <c r="C3" s="428"/>
      <c r="D3" s="428"/>
      <c r="E3" s="428"/>
      <c r="F3" s="428"/>
      <c r="G3" s="428"/>
      <c r="H3" s="428"/>
      <c r="I3" s="428"/>
      <c r="J3" s="428"/>
    </row>
    <row r="4" spans="1:10" x14ac:dyDescent="0.25">
      <c r="A4" s="429"/>
      <c r="B4" s="49" t="s">
        <v>440</v>
      </c>
      <c r="C4" s="51"/>
      <c r="D4" s="51"/>
      <c r="E4" s="51"/>
      <c r="F4" s="51"/>
      <c r="G4" s="51"/>
      <c r="H4" s="51"/>
      <c r="I4" s="51"/>
      <c r="J4" s="51"/>
    </row>
    <row r="5" spans="1:10" x14ac:dyDescent="0.25">
      <c r="A5" s="429"/>
      <c r="B5" s="49"/>
      <c r="C5" s="1197" t="s">
        <v>184</v>
      </c>
      <c r="D5" s="1198"/>
      <c r="E5" s="795" t="s">
        <v>223</v>
      </c>
      <c r="F5" s="795"/>
      <c r="G5" s="795"/>
      <c r="H5" s="795"/>
      <c r="I5" s="795"/>
      <c r="J5" s="51"/>
    </row>
    <row r="6" spans="1:10" ht="46.5" customHeight="1" x14ac:dyDescent="0.25">
      <c r="A6" s="429"/>
      <c r="B6" s="49"/>
      <c r="C6" s="1199" t="s">
        <v>1559</v>
      </c>
      <c r="D6" s="1200"/>
      <c r="E6" s="1205"/>
      <c r="F6" s="1206"/>
      <c r="G6" s="1206"/>
      <c r="H6" s="1206"/>
      <c r="I6" s="1207"/>
      <c r="J6" s="51"/>
    </row>
    <row r="7" spans="1:10" ht="46.5" customHeight="1" x14ac:dyDescent="0.25">
      <c r="A7" s="429"/>
      <c r="B7" s="49"/>
      <c r="C7" s="1201"/>
      <c r="D7" s="1202"/>
      <c r="E7" s="1208"/>
      <c r="F7" s="1209"/>
      <c r="G7" s="1209"/>
      <c r="H7" s="1209"/>
      <c r="I7" s="1210"/>
      <c r="J7" s="51"/>
    </row>
    <row r="8" spans="1:10" ht="46.5" customHeight="1" x14ac:dyDescent="0.25">
      <c r="A8" s="429"/>
      <c r="B8" s="49"/>
      <c r="C8" s="1203"/>
      <c r="D8" s="1204"/>
      <c r="E8" s="1211"/>
      <c r="F8" s="1212"/>
      <c r="G8" s="1212"/>
      <c r="H8" s="1212"/>
      <c r="I8" s="1213"/>
      <c r="J8" s="51"/>
    </row>
    <row r="9" spans="1:10" ht="18.75" customHeight="1" x14ac:dyDescent="0.25">
      <c r="A9" s="429"/>
      <c r="B9" s="49"/>
      <c r="C9" s="430"/>
      <c r="D9" s="430"/>
      <c r="E9" s="430"/>
      <c r="F9" s="430"/>
      <c r="G9" s="430"/>
      <c r="H9" s="430"/>
      <c r="I9" s="430"/>
      <c r="J9" s="51"/>
    </row>
    <row r="10" spans="1:10" ht="18.75" customHeight="1" x14ac:dyDescent="0.2">
      <c r="A10" s="429"/>
      <c r="B10" s="49" t="s">
        <v>472</v>
      </c>
      <c r="C10" s="431"/>
      <c r="D10" s="431"/>
      <c r="E10" s="431"/>
      <c r="F10" s="432"/>
      <c r="G10" s="432"/>
      <c r="H10" s="432"/>
      <c r="I10" s="432"/>
      <c r="J10" s="433"/>
    </row>
    <row r="11" spans="1:10" ht="75" customHeight="1" x14ac:dyDescent="0.25">
      <c r="A11" s="429"/>
      <c r="B11" s="49"/>
      <c r="C11" s="1187" t="s">
        <v>185</v>
      </c>
      <c r="D11" s="1188"/>
      <c r="E11" s="1192"/>
      <c r="F11" s="1192"/>
      <c r="G11" s="1192"/>
      <c r="H11" s="1192"/>
      <c r="I11" s="1192"/>
      <c r="J11" s="51"/>
    </row>
    <row r="12" spans="1:10" ht="75" customHeight="1" x14ac:dyDescent="0.25">
      <c r="A12" s="429"/>
      <c r="B12" s="49"/>
      <c r="C12" s="1187" t="s">
        <v>186</v>
      </c>
      <c r="D12" s="1188"/>
      <c r="E12" s="1192"/>
      <c r="F12" s="1192"/>
      <c r="G12" s="1192"/>
      <c r="H12" s="1192"/>
      <c r="I12" s="1192"/>
      <c r="J12" s="51"/>
    </row>
    <row r="13" spans="1:10" ht="75" customHeight="1" x14ac:dyDescent="0.25">
      <c r="A13" s="429"/>
      <c r="B13" s="49"/>
      <c r="C13" s="1195" t="s">
        <v>1666</v>
      </c>
      <c r="D13" s="1188"/>
      <c r="E13" s="1192"/>
      <c r="F13" s="1192"/>
      <c r="G13" s="1192"/>
      <c r="H13" s="1192"/>
      <c r="I13" s="1192"/>
    </row>
    <row r="14" spans="1:10" ht="75" customHeight="1" x14ac:dyDescent="0.25">
      <c r="A14" s="429"/>
      <c r="B14" s="49"/>
      <c r="C14" s="1187" t="s">
        <v>187</v>
      </c>
      <c r="D14" s="1188"/>
      <c r="E14" s="1192"/>
      <c r="F14" s="1192"/>
      <c r="G14" s="1192"/>
      <c r="H14" s="1192"/>
      <c r="I14" s="1192"/>
      <c r="J14" s="51"/>
    </row>
    <row r="15" spans="1:10" ht="75" customHeight="1" x14ac:dyDescent="0.25">
      <c r="A15" s="429"/>
      <c r="B15" s="49"/>
      <c r="C15" s="1187" t="s">
        <v>188</v>
      </c>
      <c r="D15" s="1188"/>
      <c r="E15" s="1189"/>
      <c r="F15" s="1190"/>
      <c r="G15" s="1190"/>
      <c r="H15" s="1190"/>
      <c r="I15" s="1191"/>
      <c r="J15" s="51"/>
    </row>
    <row r="16" spans="1:10" x14ac:dyDescent="0.2">
      <c r="A16" s="429"/>
      <c r="B16" s="51"/>
      <c r="C16" s="431"/>
      <c r="D16" s="431"/>
      <c r="E16" s="431"/>
      <c r="F16" s="432"/>
      <c r="G16" s="432"/>
      <c r="H16" s="432"/>
      <c r="I16" s="432"/>
      <c r="J16" s="433"/>
    </row>
    <row r="17" spans="1:10" x14ac:dyDescent="0.2">
      <c r="A17" s="429"/>
      <c r="B17" s="51" t="s">
        <v>439</v>
      </c>
      <c r="C17" s="431"/>
      <c r="D17" s="431"/>
      <c r="E17" s="431"/>
      <c r="F17" s="432"/>
      <c r="G17" s="432"/>
      <c r="H17" s="432"/>
      <c r="I17" s="432"/>
      <c r="J17" s="433"/>
    </row>
    <row r="18" spans="1:10" x14ac:dyDescent="0.25">
      <c r="A18" s="429"/>
      <c r="B18" s="1193" t="s">
        <v>523</v>
      </c>
      <c r="C18" s="1194"/>
      <c r="D18" s="1194"/>
      <c r="E18" s="1194"/>
      <c r="F18" s="1194"/>
      <c r="G18" s="1194"/>
      <c r="H18" s="1194"/>
      <c r="I18" s="1194"/>
      <c r="J18" s="1194"/>
    </row>
    <row r="19" spans="1:10" x14ac:dyDescent="0.25">
      <c r="A19" s="429"/>
      <c r="B19" s="1193" t="s">
        <v>524</v>
      </c>
      <c r="C19" s="1194"/>
      <c r="D19" s="1194"/>
      <c r="E19" s="1194"/>
      <c r="F19" s="1194"/>
      <c r="G19" s="1194"/>
      <c r="H19" s="1194"/>
      <c r="I19" s="1194"/>
      <c r="J19" s="1194"/>
    </row>
    <row r="20" spans="1:10" x14ac:dyDescent="0.25">
      <c r="A20" s="429"/>
      <c r="B20" s="1193" t="s">
        <v>525</v>
      </c>
      <c r="C20" s="1194"/>
      <c r="D20" s="1194"/>
      <c r="E20" s="1194"/>
      <c r="F20" s="1194"/>
      <c r="G20" s="1194"/>
      <c r="H20" s="1194"/>
      <c r="I20" s="1194"/>
      <c r="J20" s="1194"/>
    </row>
    <row r="21" spans="1:10" x14ac:dyDescent="0.25">
      <c r="A21" s="429"/>
      <c r="B21" s="1193" t="s">
        <v>526</v>
      </c>
      <c r="C21" s="1194"/>
      <c r="D21" s="1194"/>
      <c r="E21" s="1194"/>
      <c r="F21" s="1194"/>
      <c r="G21" s="1194"/>
      <c r="H21" s="1194"/>
      <c r="I21" s="1194"/>
      <c r="J21" s="1194"/>
    </row>
    <row r="22" spans="1:10" x14ac:dyDescent="0.25">
      <c r="A22" s="429"/>
      <c r="B22" s="1193" t="s">
        <v>528</v>
      </c>
      <c r="C22" s="1194"/>
      <c r="D22" s="1194"/>
      <c r="E22" s="1194"/>
      <c r="F22" s="1194"/>
      <c r="G22" s="1194"/>
      <c r="H22" s="1194"/>
      <c r="I22" s="1194"/>
      <c r="J22" s="1194"/>
    </row>
    <row r="23" spans="1:10" x14ac:dyDescent="0.25">
      <c r="A23" s="429"/>
      <c r="B23" s="1193" t="s">
        <v>527</v>
      </c>
      <c r="C23" s="1194"/>
      <c r="D23" s="1194"/>
      <c r="E23" s="1194"/>
      <c r="F23" s="1194"/>
      <c r="G23" s="1194"/>
      <c r="H23" s="1194"/>
      <c r="I23" s="1194"/>
      <c r="J23" s="1194"/>
    </row>
    <row r="24" spans="1:10" ht="51" customHeight="1" x14ac:dyDescent="0.25">
      <c r="A24" s="429"/>
      <c r="B24" s="1185" t="s">
        <v>529</v>
      </c>
      <c r="C24" s="1186"/>
      <c r="D24" s="1186"/>
      <c r="E24" s="1186"/>
      <c r="F24" s="1186"/>
      <c r="G24" s="1186"/>
      <c r="H24" s="1186"/>
      <c r="I24" s="1186"/>
      <c r="J24" s="1186"/>
    </row>
    <row r="25" spans="1:10" x14ac:dyDescent="0.2">
      <c r="A25" s="429"/>
      <c r="B25" s="434" t="s">
        <v>388</v>
      </c>
      <c r="C25" s="1104"/>
      <c r="D25" s="1110"/>
      <c r="E25" s="1110"/>
      <c r="F25" s="1110"/>
      <c r="G25" s="1110"/>
      <c r="H25" s="1110"/>
      <c r="I25" s="1106"/>
      <c r="J25" s="433"/>
    </row>
    <row r="26" spans="1:10" x14ac:dyDescent="0.25">
      <c r="A26" s="429"/>
      <c r="B26" s="429"/>
      <c r="C26" s="429"/>
      <c r="D26" s="429"/>
      <c r="E26" s="429"/>
      <c r="F26" s="429"/>
      <c r="G26" s="429"/>
      <c r="H26" s="429"/>
      <c r="I26" s="429"/>
      <c r="J26" s="429"/>
    </row>
  </sheetData>
  <sheetProtection sheet="1" objects="1" scenarios="1" formatRows="0"/>
  <mergeCells count="23">
    <mergeCell ref="C11:D11"/>
    <mergeCell ref="A2:J2"/>
    <mergeCell ref="C5:D5"/>
    <mergeCell ref="C6:D8"/>
    <mergeCell ref="E11:I11"/>
    <mergeCell ref="E6:I8"/>
    <mergeCell ref="E5:I5"/>
    <mergeCell ref="B24:J24"/>
    <mergeCell ref="C25:I25"/>
    <mergeCell ref="C12:D12"/>
    <mergeCell ref="C14:D14"/>
    <mergeCell ref="C15:D15"/>
    <mergeCell ref="E15:I15"/>
    <mergeCell ref="E14:I14"/>
    <mergeCell ref="E12:I12"/>
    <mergeCell ref="B18:J18"/>
    <mergeCell ref="B19:J19"/>
    <mergeCell ref="B23:J23"/>
    <mergeCell ref="B22:J22"/>
    <mergeCell ref="B21:J21"/>
    <mergeCell ref="B20:J20"/>
    <mergeCell ref="C13:D13"/>
    <mergeCell ref="E13:I13"/>
  </mergeCells>
  <phoneticPr fontId="3"/>
  <pageMargins left="0.43307086614173229" right="0" top="0.15748031496062992" bottom="0.15748031496062992" header="0.31496062992125984" footer="0.31496062992125984"/>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317761" r:id="rId4" name="Check Box 1">
              <controlPr defaultSize="0" autoFill="0" autoLine="0" autoPict="0">
                <anchor moveWithCells="1">
                  <from>
                    <xdr:col>1</xdr:col>
                    <xdr:colOff>45720</xdr:colOff>
                    <xdr:row>17</xdr:row>
                    <xdr:rowOff>38100</xdr:rowOff>
                  </from>
                  <to>
                    <xdr:col>1</xdr:col>
                    <xdr:colOff>304800</xdr:colOff>
                    <xdr:row>18</xdr:row>
                    <xdr:rowOff>22860</xdr:rowOff>
                  </to>
                </anchor>
              </controlPr>
            </control>
          </mc:Choice>
        </mc:AlternateContent>
        <mc:AlternateContent xmlns:mc="http://schemas.openxmlformats.org/markup-compatibility/2006">
          <mc:Choice Requires="x14">
            <control shapeId="3317762" r:id="rId5" name="Check Box 2">
              <controlPr defaultSize="0" autoFill="0" autoLine="0" autoPict="0">
                <anchor moveWithCells="1">
                  <from>
                    <xdr:col>1</xdr:col>
                    <xdr:colOff>45720</xdr:colOff>
                    <xdr:row>18</xdr:row>
                    <xdr:rowOff>30480</xdr:rowOff>
                  </from>
                  <to>
                    <xdr:col>1</xdr:col>
                    <xdr:colOff>304800</xdr:colOff>
                    <xdr:row>19</xdr:row>
                    <xdr:rowOff>22860</xdr:rowOff>
                  </to>
                </anchor>
              </controlPr>
            </control>
          </mc:Choice>
        </mc:AlternateContent>
        <mc:AlternateContent xmlns:mc="http://schemas.openxmlformats.org/markup-compatibility/2006">
          <mc:Choice Requires="x14">
            <control shapeId="3317763" r:id="rId6" name="Check Box 3">
              <controlPr defaultSize="0" autoFill="0" autoLine="0" autoPict="0">
                <anchor moveWithCells="1">
                  <from>
                    <xdr:col>1</xdr:col>
                    <xdr:colOff>45720</xdr:colOff>
                    <xdr:row>19</xdr:row>
                    <xdr:rowOff>30480</xdr:rowOff>
                  </from>
                  <to>
                    <xdr:col>1</xdr:col>
                    <xdr:colOff>304800</xdr:colOff>
                    <xdr:row>20</xdr:row>
                    <xdr:rowOff>22860</xdr:rowOff>
                  </to>
                </anchor>
              </controlPr>
            </control>
          </mc:Choice>
        </mc:AlternateContent>
        <mc:AlternateContent xmlns:mc="http://schemas.openxmlformats.org/markup-compatibility/2006">
          <mc:Choice Requires="x14">
            <control shapeId="3317764" r:id="rId7" name="Check Box 4">
              <controlPr defaultSize="0" autoFill="0" autoLine="0" autoPict="0">
                <anchor moveWithCells="1">
                  <from>
                    <xdr:col>1</xdr:col>
                    <xdr:colOff>45720</xdr:colOff>
                    <xdr:row>20</xdr:row>
                    <xdr:rowOff>30480</xdr:rowOff>
                  </from>
                  <to>
                    <xdr:col>1</xdr:col>
                    <xdr:colOff>304800</xdr:colOff>
                    <xdr:row>21</xdr:row>
                    <xdr:rowOff>7620</xdr:rowOff>
                  </to>
                </anchor>
              </controlPr>
            </control>
          </mc:Choice>
        </mc:AlternateContent>
        <mc:AlternateContent xmlns:mc="http://schemas.openxmlformats.org/markup-compatibility/2006">
          <mc:Choice Requires="x14">
            <control shapeId="3317765" r:id="rId8" name="Check Box 5">
              <controlPr defaultSize="0" autoFill="0" autoLine="0" autoPict="0">
                <anchor moveWithCells="1">
                  <from>
                    <xdr:col>1</xdr:col>
                    <xdr:colOff>45720</xdr:colOff>
                    <xdr:row>21</xdr:row>
                    <xdr:rowOff>22860</xdr:rowOff>
                  </from>
                  <to>
                    <xdr:col>1</xdr:col>
                    <xdr:colOff>304800</xdr:colOff>
                    <xdr:row>22</xdr:row>
                    <xdr:rowOff>7620</xdr:rowOff>
                  </to>
                </anchor>
              </controlPr>
            </control>
          </mc:Choice>
        </mc:AlternateContent>
        <mc:AlternateContent xmlns:mc="http://schemas.openxmlformats.org/markup-compatibility/2006">
          <mc:Choice Requires="x14">
            <control shapeId="3317766" r:id="rId9" name="Check Box 6">
              <controlPr defaultSize="0" autoFill="0" autoLine="0" autoPict="0">
                <anchor moveWithCells="1">
                  <from>
                    <xdr:col>1</xdr:col>
                    <xdr:colOff>45720</xdr:colOff>
                    <xdr:row>22</xdr:row>
                    <xdr:rowOff>22860</xdr:rowOff>
                  </from>
                  <to>
                    <xdr:col>1</xdr:col>
                    <xdr:colOff>304800</xdr:colOff>
                    <xdr:row>23</xdr:row>
                    <xdr:rowOff>7620</xdr:rowOff>
                  </to>
                </anchor>
              </controlPr>
            </control>
          </mc:Choice>
        </mc:AlternateContent>
        <mc:AlternateContent xmlns:mc="http://schemas.openxmlformats.org/markup-compatibility/2006">
          <mc:Choice Requires="x14">
            <control shapeId="3317767" r:id="rId10" name="Check Box 7">
              <controlPr defaultSize="0" autoFill="0" autoLine="0" autoPict="0">
                <anchor moveWithCells="1">
                  <from>
                    <xdr:col>1</xdr:col>
                    <xdr:colOff>45720</xdr:colOff>
                    <xdr:row>23</xdr:row>
                    <xdr:rowOff>7620</xdr:rowOff>
                  </from>
                  <to>
                    <xdr:col>1</xdr:col>
                    <xdr:colOff>304800</xdr:colOff>
                    <xdr:row>23</xdr:row>
                    <xdr:rowOff>236220</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3333FF"/>
  </sheetPr>
  <dimension ref="A1:E31"/>
  <sheetViews>
    <sheetView view="pageBreakPreview" zoomScale="85" zoomScaleNormal="85" zoomScaleSheetLayoutView="85" workbookViewId="0"/>
  </sheetViews>
  <sheetFormatPr defaultColWidth="8.7109375" defaultRowHeight="19.2" x14ac:dyDescent="0.25"/>
  <cols>
    <col min="1" max="1" width="2.640625" style="362" customWidth="1"/>
    <col min="2" max="2" width="8.640625" style="362" customWidth="1"/>
    <col min="3" max="3" width="10.42578125" style="362" customWidth="1"/>
    <col min="4" max="5" width="26.35546875" style="362" customWidth="1"/>
    <col min="6" max="16384" width="8.7109375" style="362"/>
  </cols>
  <sheetData>
    <row r="1" spans="1:5" x14ac:dyDescent="0.25">
      <c r="A1" s="36" t="s">
        <v>1704</v>
      </c>
      <c r="B1" s="51"/>
      <c r="C1" s="51"/>
      <c r="D1" s="51"/>
      <c r="E1" s="220"/>
    </row>
    <row r="2" spans="1:5" ht="22.5" customHeight="1" x14ac:dyDescent="0.25">
      <c r="A2" s="1196" t="s">
        <v>325</v>
      </c>
      <c r="B2" s="1196"/>
      <c r="C2" s="1196"/>
      <c r="D2" s="1196"/>
      <c r="E2" s="1196"/>
    </row>
    <row r="3" spans="1:5" ht="13.5" customHeight="1" x14ac:dyDescent="0.25">
      <c r="A3" s="428"/>
      <c r="B3" s="428"/>
      <c r="C3" s="428"/>
      <c r="D3" s="428"/>
      <c r="E3" s="428"/>
    </row>
    <row r="4" spans="1:5" x14ac:dyDescent="0.25">
      <c r="A4" s="429"/>
      <c r="B4" s="49" t="s">
        <v>326</v>
      </c>
      <c r="C4" s="51"/>
      <c r="D4" s="51"/>
      <c r="E4" s="51"/>
    </row>
    <row r="5" spans="1:5" x14ac:dyDescent="0.25">
      <c r="A5" s="429"/>
      <c r="B5" s="1218" t="s">
        <v>184</v>
      </c>
      <c r="C5" s="1219"/>
      <c r="D5" s="550" t="s">
        <v>686</v>
      </c>
      <c r="E5" s="550" t="s">
        <v>687</v>
      </c>
    </row>
    <row r="6" spans="1:5" ht="18.75" customHeight="1" x14ac:dyDescent="0.25">
      <c r="A6" s="429"/>
      <c r="B6" s="1220" t="s">
        <v>177</v>
      </c>
      <c r="C6" s="71" t="s">
        <v>583</v>
      </c>
      <c r="D6" s="436"/>
      <c r="E6" s="436"/>
    </row>
    <row r="7" spans="1:5" ht="18.75" customHeight="1" x14ac:dyDescent="0.25">
      <c r="A7" s="429"/>
      <c r="B7" s="1221"/>
      <c r="C7" s="72" t="s">
        <v>241</v>
      </c>
      <c r="D7" s="437"/>
      <c r="E7" s="438"/>
    </row>
    <row r="8" spans="1:5" ht="18.75" customHeight="1" x14ac:dyDescent="0.25">
      <c r="A8" s="429"/>
      <c r="B8" s="1221"/>
      <c r="C8" s="72" t="s">
        <v>584</v>
      </c>
      <c r="D8" s="689"/>
      <c r="E8" s="689"/>
    </row>
    <row r="9" spans="1:5" ht="45" customHeight="1" x14ac:dyDescent="0.25">
      <c r="A9" s="429"/>
      <c r="B9" s="1221"/>
      <c r="C9" s="72" t="s">
        <v>1562</v>
      </c>
      <c r="D9" s="690"/>
      <c r="E9" s="690"/>
    </row>
    <row r="10" spans="1:5" ht="45" customHeight="1" x14ac:dyDescent="0.25">
      <c r="A10" s="429"/>
      <c r="B10" s="1222"/>
      <c r="C10" s="50" t="s">
        <v>586</v>
      </c>
      <c r="D10" s="691"/>
      <c r="E10" s="691"/>
    </row>
    <row r="11" spans="1:5" ht="18.75" customHeight="1" x14ac:dyDescent="0.25">
      <c r="A11" s="429"/>
      <c r="B11" s="1223" t="s">
        <v>587</v>
      </c>
      <c r="C11" s="1224"/>
      <c r="D11" s="439"/>
      <c r="E11" s="439"/>
    </row>
    <row r="12" spans="1:5" ht="24" customHeight="1" x14ac:dyDescent="0.25">
      <c r="A12" s="429"/>
      <c r="B12" s="1225" t="s">
        <v>206</v>
      </c>
      <c r="C12" s="1226"/>
      <c r="D12" s="440"/>
      <c r="E12" s="440"/>
    </row>
    <row r="13" spans="1:5" ht="18.75" customHeight="1" x14ac:dyDescent="0.25">
      <c r="A13" s="429"/>
      <c r="B13" s="1223" t="s">
        <v>587</v>
      </c>
      <c r="C13" s="1224"/>
      <c r="D13" s="439"/>
      <c r="E13" s="439"/>
    </row>
    <row r="14" spans="1:5" ht="24" customHeight="1" x14ac:dyDescent="0.25">
      <c r="A14" s="429"/>
      <c r="B14" s="1225" t="s">
        <v>179</v>
      </c>
      <c r="C14" s="1226"/>
      <c r="D14" s="440"/>
      <c r="E14" s="440"/>
    </row>
    <row r="15" spans="1:5" ht="18.75" customHeight="1" x14ac:dyDescent="0.25">
      <c r="A15" s="429"/>
      <c r="B15" s="1223" t="s">
        <v>587</v>
      </c>
      <c r="C15" s="1224"/>
      <c r="D15" s="439"/>
      <c r="E15" s="439"/>
    </row>
    <row r="16" spans="1:5" ht="30" customHeight="1" x14ac:dyDescent="0.25">
      <c r="A16" s="429"/>
      <c r="B16" s="1225" t="s">
        <v>327</v>
      </c>
      <c r="C16" s="1226"/>
      <c r="D16" s="441"/>
      <c r="E16" s="441"/>
    </row>
    <row r="17" spans="1:5" ht="22.5" customHeight="1" x14ac:dyDescent="0.25">
      <c r="A17" s="429"/>
      <c r="B17" s="1215" t="s">
        <v>180</v>
      </c>
      <c r="C17" s="1216"/>
      <c r="D17" s="466"/>
      <c r="E17" s="442"/>
    </row>
    <row r="18" spans="1:5" ht="22.5" customHeight="1" x14ac:dyDescent="0.25">
      <c r="A18" s="429"/>
      <c r="B18" s="1215" t="s">
        <v>181</v>
      </c>
      <c r="C18" s="1216"/>
      <c r="D18" s="467"/>
      <c r="E18" s="467"/>
    </row>
    <row r="19" spans="1:5" ht="22.5" customHeight="1" x14ac:dyDescent="0.25">
      <c r="A19" s="429"/>
      <c r="B19" s="1215" t="s">
        <v>182</v>
      </c>
      <c r="C19" s="1216"/>
      <c r="D19" s="467"/>
      <c r="E19" s="467"/>
    </row>
    <row r="20" spans="1:5" ht="12" customHeight="1" x14ac:dyDescent="0.2">
      <c r="A20" s="429"/>
      <c r="B20" s="51"/>
      <c r="C20" s="431"/>
      <c r="D20" s="51"/>
      <c r="E20" s="51"/>
    </row>
    <row r="21" spans="1:5" x14ac:dyDescent="0.25">
      <c r="A21" s="429"/>
      <c r="B21" s="51" t="s">
        <v>328</v>
      </c>
      <c r="C21" s="51"/>
      <c r="D21" s="51"/>
      <c r="E21" s="51"/>
    </row>
    <row r="22" spans="1:5" ht="74.25" customHeight="1" x14ac:dyDescent="0.25">
      <c r="A22" s="435"/>
      <c r="B22" s="1217" t="s">
        <v>1569</v>
      </c>
      <c r="C22" s="1217"/>
      <c r="D22" s="1217"/>
      <c r="E22" s="1217"/>
    </row>
    <row r="23" spans="1:5" ht="303.75" customHeight="1" x14ac:dyDescent="0.25">
      <c r="A23" s="435"/>
      <c r="B23" s="1214"/>
      <c r="C23" s="1214"/>
      <c r="D23" s="1214"/>
      <c r="E23" s="1214"/>
    </row>
    <row r="24" spans="1:5" x14ac:dyDescent="0.25">
      <c r="A24" s="51"/>
      <c r="B24" s="1214"/>
      <c r="C24" s="1214"/>
      <c r="D24" s="1214"/>
      <c r="E24" s="1214"/>
    </row>
    <row r="25" spans="1:5" x14ac:dyDescent="0.25">
      <c r="B25" s="1214"/>
      <c r="C25" s="1214"/>
      <c r="D25" s="1214"/>
      <c r="E25" s="1214"/>
    </row>
    <row r="26" spans="1:5" ht="18.75" customHeight="1" x14ac:dyDescent="0.25">
      <c r="B26" s="1214"/>
      <c r="C26" s="1214"/>
      <c r="D26" s="1214"/>
      <c r="E26" s="1214"/>
    </row>
    <row r="27" spans="1:5" x14ac:dyDescent="0.25">
      <c r="B27" s="1214"/>
      <c r="C27" s="1214"/>
      <c r="D27" s="1214"/>
      <c r="E27" s="1214"/>
    </row>
    <row r="28" spans="1:5" x14ac:dyDescent="0.25">
      <c r="B28" s="1214"/>
      <c r="C28" s="1214"/>
      <c r="D28" s="1214"/>
      <c r="E28" s="1214"/>
    </row>
    <row r="29" spans="1:5" x14ac:dyDescent="0.25">
      <c r="B29" s="1214"/>
      <c r="C29" s="1214"/>
      <c r="D29" s="1214"/>
      <c r="E29" s="1214"/>
    </row>
    <row r="30" spans="1:5" x14ac:dyDescent="0.25">
      <c r="B30" s="51"/>
      <c r="C30" s="51"/>
      <c r="D30" s="51"/>
      <c r="E30" s="51"/>
    </row>
    <row r="31" spans="1:5" x14ac:dyDescent="0.25">
      <c r="B31" s="51"/>
      <c r="C31" s="51"/>
      <c r="D31" s="51"/>
      <c r="E31" s="51"/>
    </row>
  </sheetData>
  <sheetProtection sheet="1" objects="1" scenarios="1" formatRows="0"/>
  <mergeCells count="14">
    <mergeCell ref="A2:E2"/>
    <mergeCell ref="B23:E29"/>
    <mergeCell ref="B18:C18"/>
    <mergeCell ref="B19:C19"/>
    <mergeCell ref="B22:E22"/>
    <mergeCell ref="B5:C5"/>
    <mergeCell ref="B6:B10"/>
    <mergeCell ref="B11:C11"/>
    <mergeCell ref="B12:C12"/>
    <mergeCell ref="B13:C13"/>
    <mergeCell ref="B14:C14"/>
    <mergeCell ref="B15:C15"/>
    <mergeCell ref="B16:C16"/>
    <mergeCell ref="B17:C17"/>
  </mergeCells>
  <phoneticPr fontId="3"/>
  <dataValidations count="5">
    <dataValidation type="list" allowBlank="1" showInputMessage="1" showErrorMessage="1" sqref="D7:E7">
      <formula1>都道府県コード</formula1>
    </dataValidation>
    <dataValidation imeMode="off" allowBlank="1" showInputMessage="1" showErrorMessage="1" prompt="郵便番号を半角で_x000a_「XXX-XXXX」の形で記入してください。" sqref="D6:E6"/>
    <dataValidation imeMode="fullKatakana" allowBlank="1" showInputMessage="1" showErrorMessage="1" sqref="D11:E11 D13:E13 D15:E15"/>
    <dataValidation type="custom" imeMode="off" allowBlank="1" showInputMessage="1" showErrorMessage="1" sqref="D17:E17">
      <formula1>AND(LEN(D17)=LENB(SUBSTITUTE(SUBSTITUTE(D17,",",)," ",)),COUNTIF(D17,"*@*"))</formula1>
    </dataValidation>
    <dataValidation type="custom" imeMode="off" allowBlank="1" showInputMessage="1" showErrorMessage="1" sqref="D18:E19">
      <formula1>AND(LEFT(D18,1)="0",ISNUMBER(SUBSTITUTE(D18,"-",)/(D18&amp;""=ASC(D18))),LEN(SUBSTITUTE(D18,"-",))&lt;12)</formula1>
    </dataValidation>
  </dataValidations>
  <pageMargins left="0.74803149606299213" right="0.51181102362204722" top="0.59055118110236227" bottom="0.55118110236220474" header="0.51181102362204722" footer="0.51181102362204722"/>
  <pageSetup paperSize="9" scale="82" orientation="portrait" blackAndWhite="1"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FF"/>
    <pageSetUpPr fitToPage="1"/>
  </sheetPr>
  <dimension ref="A1:AN47"/>
  <sheetViews>
    <sheetView showGridLines="0" view="pageBreakPreview" zoomScaleNormal="70" zoomScaleSheetLayoutView="100" workbookViewId="0"/>
  </sheetViews>
  <sheetFormatPr defaultRowHeight="19.2" x14ac:dyDescent="0.25"/>
  <cols>
    <col min="1" max="1" width="2.28515625" customWidth="1"/>
    <col min="2" max="2" width="8.28515625" customWidth="1"/>
    <col min="3" max="3" width="8.7109375" customWidth="1"/>
    <col min="4" max="4" width="12.7109375" customWidth="1"/>
    <col min="5" max="40" width="2.28515625" customWidth="1"/>
  </cols>
  <sheetData>
    <row r="1" spans="1:40" s="487" customFormat="1" ht="18.75" customHeight="1" x14ac:dyDescent="0.25">
      <c r="A1" s="609" t="s">
        <v>1705</v>
      </c>
      <c r="B1" s="610"/>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c r="AI1" s="361"/>
      <c r="AJ1" s="361"/>
      <c r="AK1" s="361"/>
      <c r="AL1" s="361"/>
      <c r="AM1" s="361"/>
      <c r="AN1" s="220"/>
    </row>
    <row r="2" spans="1:40" s="487" customFormat="1" ht="21" customHeight="1" x14ac:dyDescent="0.25">
      <c r="A2" s="610"/>
      <c r="B2" s="1083" t="s">
        <v>330</v>
      </c>
      <c r="C2" s="1083"/>
      <c r="D2" s="1083"/>
      <c r="E2" s="1083"/>
      <c r="F2" s="1083"/>
      <c r="G2" s="1083"/>
      <c r="H2" s="1083"/>
      <c r="I2" s="1083"/>
      <c r="J2" s="1083"/>
      <c r="K2" s="1083"/>
      <c r="L2" s="1083"/>
      <c r="M2" s="1083"/>
      <c r="N2" s="1083"/>
      <c r="O2" s="1083"/>
      <c r="P2" s="1083"/>
      <c r="Q2" s="1083"/>
      <c r="R2" s="1083"/>
      <c r="S2" s="1083"/>
      <c r="T2" s="1083"/>
      <c r="U2" s="1083"/>
      <c r="V2" s="1083"/>
      <c r="W2" s="1083"/>
      <c r="X2" s="1083"/>
      <c r="Y2" s="1083"/>
      <c r="Z2" s="1083"/>
      <c r="AA2" s="1083"/>
      <c r="AB2" s="1083"/>
      <c r="AC2" s="1083"/>
      <c r="AD2" s="1083"/>
      <c r="AE2" s="1083"/>
      <c r="AF2" s="1083"/>
      <c r="AG2" s="1083"/>
      <c r="AH2" s="1083"/>
      <c r="AI2" s="1083"/>
      <c r="AJ2" s="1083"/>
      <c r="AK2" s="1083"/>
      <c r="AL2" s="1083"/>
      <c r="AM2" s="1083"/>
      <c r="AN2" s="1083"/>
    </row>
    <row r="3" spans="1:40" s="487" customFormat="1" ht="15" customHeight="1" x14ac:dyDescent="0.25">
      <c r="A3" s="610"/>
      <c r="B3" s="361" t="s">
        <v>1599</v>
      </c>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c r="AD3" s="361"/>
      <c r="AE3" s="361"/>
      <c r="AF3" s="361"/>
      <c r="AG3" s="361"/>
      <c r="AH3" s="361"/>
      <c r="AI3" s="361"/>
      <c r="AJ3" s="361"/>
      <c r="AK3" s="361"/>
      <c r="AL3" s="361"/>
      <c r="AM3" s="361"/>
      <c r="AN3" s="361"/>
    </row>
    <row r="4" spans="1:40" s="487" customFormat="1" ht="24.75" customHeight="1" x14ac:dyDescent="0.25">
      <c r="A4" s="610"/>
      <c r="B4" s="1227" t="s">
        <v>172</v>
      </c>
      <c r="C4" s="1228"/>
      <c r="D4" s="1229"/>
      <c r="E4" s="1233" t="s">
        <v>389</v>
      </c>
      <c r="F4" s="1234"/>
      <c r="G4" s="1234"/>
      <c r="H4" s="1234"/>
      <c r="I4" s="1234"/>
      <c r="J4" s="1234"/>
      <c r="K4" s="1234"/>
      <c r="L4" s="1234"/>
      <c r="M4" s="1234"/>
      <c r="N4" s="1234"/>
      <c r="O4" s="1234"/>
      <c r="P4" s="1234"/>
      <c r="Q4" s="1234"/>
      <c r="R4" s="1234"/>
      <c r="S4" s="1234"/>
      <c r="T4" s="1234"/>
      <c r="U4" s="1234"/>
      <c r="V4" s="1234"/>
      <c r="W4" s="1234"/>
      <c r="X4" s="1234"/>
      <c r="Y4" s="1234"/>
      <c r="Z4" s="1234"/>
      <c r="AA4" s="1234"/>
      <c r="AB4" s="1234"/>
      <c r="AC4" s="1234"/>
      <c r="AD4" s="1234"/>
      <c r="AE4" s="1234"/>
      <c r="AF4" s="1234" t="s">
        <v>1597</v>
      </c>
      <c r="AG4" s="1234"/>
      <c r="AH4" s="1234"/>
      <c r="AI4" s="1234"/>
      <c r="AJ4" s="1234"/>
      <c r="AK4" s="1234"/>
      <c r="AL4" s="1234"/>
      <c r="AM4" s="1234"/>
      <c r="AN4" s="1234"/>
    </row>
    <row r="5" spans="1:40" s="487" customFormat="1" ht="24.75" customHeight="1" x14ac:dyDescent="0.25">
      <c r="A5" s="610"/>
      <c r="B5" s="1230"/>
      <c r="C5" s="1231"/>
      <c r="D5" s="1232"/>
      <c r="E5" s="1230" t="s">
        <v>210</v>
      </c>
      <c r="F5" s="1231"/>
      <c r="G5" s="1232"/>
      <c r="H5" s="1235" t="s">
        <v>211</v>
      </c>
      <c r="I5" s="1236"/>
      <c r="J5" s="1237"/>
      <c r="K5" s="1235" t="s">
        <v>212</v>
      </c>
      <c r="L5" s="1236"/>
      <c r="M5" s="1237"/>
      <c r="N5" s="1235" t="s">
        <v>213</v>
      </c>
      <c r="O5" s="1236"/>
      <c r="P5" s="1237"/>
      <c r="Q5" s="1235" t="s">
        <v>214</v>
      </c>
      <c r="R5" s="1236"/>
      <c r="S5" s="1237"/>
      <c r="T5" s="1235" t="s">
        <v>215</v>
      </c>
      <c r="U5" s="1236"/>
      <c r="V5" s="1237"/>
      <c r="W5" s="1235" t="s">
        <v>216</v>
      </c>
      <c r="X5" s="1236"/>
      <c r="Y5" s="1237"/>
      <c r="Z5" s="1230" t="s">
        <v>217</v>
      </c>
      <c r="AA5" s="1231"/>
      <c r="AB5" s="1232"/>
      <c r="AC5" s="1230" t="s">
        <v>218</v>
      </c>
      <c r="AD5" s="1231"/>
      <c r="AE5" s="1232"/>
      <c r="AF5" s="1230" t="s">
        <v>219</v>
      </c>
      <c r="AG5" s="1231"/>
      <c r="AH5" s="1232"/>
      <c r="AI5" s="1230" t="s">
        <v>220</v>
      </c>
      <c r="AJ5" s="1231"/>
      <c r="AK5" s="1232"/>
      <c r="AL5" s="1230" t="s">
        <v>221</v>
      </c>
      <c r="AM5" s="1231"/>
      <c r="AN5" s="1232"/>
    </row>
    <row r="6" spans="1:40" s="487" customFormat="1" ht="17.25" customHeight="1" x14ac:dyDescent="0.25">
      <c r="A6" s="610"/>
      <c r="B6" s="1238" t="s">
        <v>169</v>
      </c>
      <c r="C6" s="1239"/>
      <c r="D6" s="1240"/>
      <c r="E6" s="617"/>
      <c r="F6" s="618"/>
      <c r="G6" s="619"/>
      <c r="H6" s="617"/>
      <c r="I6" s="618"/>
      <c r="J6" s="619"/>
      <c r="K6" s="617"/>
      <c r="L6" s="618"/>
      <c r="M6" s="619"/>
      <c r="N6" s="617"/>
      <c r="O6" s="618"/>
      <c r="P6" s="619"/>
      <c r="Q6" s="617"/>
      <c r="R6" s="618"/>
      <c r="S6" s="619"/>
      <c r="T6" s="617"/>
      <c r="U6" s="618"/>
      <c r="V6" s="619"/>
      <c r="W6" s="617"/>
      <c r="X6" s="618"/>
      <c r="Y6" s="619"/>
      <c r="Z6" s="617"/>
      <c r="AA6" s="618"/>
      <c r="AB6" s="619"/>
      <c r="AC6" s="617"/>
      <c r="AD6" s="618"/>
      <c r="AE6" s="619"/>
      <c r="AF6" s="617"/>
      <c r="AG6" s="618"/>
      <c r="AH6" s="619"/>
      <c r="AI6" s="617"/>
      <c r="AJ6" s="618"/>
      <c r="AK6" s="619"/>
      <c r="AL6" s="1241"/>
      <c r="AM6" s="1242"/>
      <c r="AN6" s="1243"/>
    </row>
    <row r="7" spans="1:40" s="487" customFormat="1" ht="17.25" customHeight="1" x14ac:dyDescent="0.25">
      <c r="A7" s="610"/>
      <c r="B7" s="1250" t="s">
        <v>530</v>
      </c>
      <c r="C7" s="1251"/>
      <c r="D7" s="81"/>
      <c r="E7" s="620"/>
      <c r="F7" s="621"/>
      <c r="G7" s="622"/>
      <c r="H7" s="620"/>
      <c r="I7" s="621"/>
      <c r="J7" s="622"/>
      <c r="K7" s="620"/>
      <c r="L7" s="621"/>
      <c r="M7" s="622"/>
      <c r="N7" s="620"/>
      <c r="O7" s="621"/>
      <c r="P7" s="622"/>
      <c r="Q7" s="620"/>
      <c r="R7" s="621"/>
      <c r="S7" s="622"/>
      <c r="T7" s="620"/>
      <c r="U7" s="621"/>
      <c r="V7" s="622"/>
      <c r="W7" s="620"/>
      <c r="X7" s="621"/>
      <c r="Y7" s="622"/>
      <c r="Z7" s="620"/>
      <c r="AA7" s="621"/>
      <c r="AB7" s="621"/>
      <c r="AC7" s="620"/>
      <c r="AD7" s="621"/>
      <c r="AE7" s="622"/>
      <c r="AF7" s="620"/>
      <c r="AG7" s="621"/>
      <c r="AH7" s="622"/>
      <c r="AI7" s="620"/>
      <c r="AJ7" s="621"/>
      <c r="AK7" s="622"/>
      <c r="AL7" s="1244"/>
      <c r="AM7" s="1245"/>
      <c r="AN7" s="1246"/>
    </row>
    <row r="8" spans="1:40" s="487" customFormat="1" ht="17.25" customHeight="1" x14ac:dyDescent="0.25">
      <c r="A8" s="610"/>
      <c r="B8" s="1252" t="s">
        <v>429</v>
      </c>
      <c r="C8" s="1255" t="s">
        <v>312</v>
      </c>
      <c r="D8" s="1256"/>
      <c r="E8" s="623"/>
      <c r="F8" s="624"/>
      <c r="G8" s="625"/>
      <c r="H8" s="623"/>
      <c r="I8" s="624"/>
      <c r="J8" s="625"/>
      <c r="K8" s="623"/>
      <c r="L8" s="624"/>
      <c r="M8" s="625"/>
      <c r="N8" s="623"/>
      <c r="O8" s="624"/>
      <c r="P8" s="625"/>
      <c r="Q8" s="623"/>
      <c r="R8" s="624"/>
      <c r="S8" s="625"/>
      <c r="T8" s="623"/>
      <c r="U8" s="624"/>
      <c r="V8" s="625"/>
      <c r="W8" s="623"/>
      <c r="X8" s="624"/>
      <c r="Y8" s="625"/>
      <c r="Z8" s="623"/>
      <c r="AA8" s="624"/>
      <c r="AB8" s="624"/>
      <c r="AC8" s="623"/>
      <c r="AD8" s="624"/>
      <c r="AE8" s="625"/>
      <c r="AF8" s="623"/>
      <c r="AG8" s="624"/>
      <c r="AH8" s="625"/>
      <c r="AI8" s="623"/>
      <c r="AJ8" s="624"/>
      <c r="AK8" s="625"/>
      <c r="AL8" s="1244"/>
      <c r="AM8" s="1245"/>
      <c r="AN8" s="1246"/>
    </row>
    <row r="9" spans="1:40" s="487" customFormat="1" ht="17.25" customHeight="1" x14ac:dyDescent="0.25">
      <c r="A9" s="610"/>
      <c r="B9" s="1253"/>
      <c r="C9" s="1257" t="s">
        <v>207</v>
      </c>
      <c r="D9" s="1258"/>
      <c r="E9" s="623"/>
      <c r="F9" s="624"/>
      <c r="G9" s="625"/>
      <c r="H9" s="623"/>
      <c r="I9" s="624"/>
      <c r="J9" s="625"/>
      <c r="K9" s="623"/>
      <c r="L9" s="624"/>
      <c r="M9" s="625"/>
      <c r="N9" s="623"/>
      <c r="O9" s="624"/>
      <c r="P9" s="625"/>
      <c r="Q9" s="623"/>
      <c r="R9" s="624"/>
      <c r="S9" s="625"/>
      <c r="T9" s="623"/>
      <c r="U9" s="624"/>
      <c r="V9" s="625"/>
      <c r="W9" s="623"/>
      <c r="X9" s="624"/>
      <c r="Y9" s="625"/>
      <c r="Z9" s="623"/>
      <c r="AA9" s="624"/>
      <c r="AB9" s="624"/>
      <c r="AC9" s="623"/>
      <c r="AD9" s="624"/>
      <c r="AE9" s="625"/>
      <c r="AF9" s="623"/>
      <c r="AG9" s="624"/>
      <c r="AH9" s="625"/>
      <c r="AI9" s="623"/>
      <c r="AJ9" s="624"/>
      <c r="AK9" s="625"/>
      <c r="AL9" s="1244"/>
      <c r="AM9" s="1245"/>
      <c r="AN9" s="1246"/>
    </row>
    <row r="10" spans="1:40" s="487" customFormat="1" ht="17.25" customHeight="1" x14ac:dyDescent="0.25">
      <c r="A10" s="610"/>
      <c r="B10" s="1253"/>
      <c r="C10" s="1257" t="s">
        <v>208</v>
      </c>
      <c r="D10" s="1258"/>
      <c r="E10" s="623"/>
      <c r="F10" s="624"/>
      <c r="G10" s="625"/>
      <c r="H10" s="623"/>
      <c r="I10" s="624"/>
      <c r="J10" s="625"/>
      <c r="K10" s="623"/>
      <c r="L10" s="624"/>
      <c r="M10" s="625"/>
      <c r="N10" s="623"/>
      <c r="O10" s="624"/>
      <c r="P10" s="625"/>
      <c r="Q10" s="623"/>
      <c r="R10" s="624"/>
      <c r="S10" s="625"/>
      <c r="T10" s="623"/>
      <c r="U10" s="624"/>
      <c r="V10" s="625"/>
      <c r="W10" s="623"/>
      <c r="X10" s="624"/>
      <c r="Y10" s="625"/>
      <c r="Z10" s="623"/>
      <c r="AA10" s="624"/>
      <c r="AB10" s="624"/>
      <c r="AC10" s="623"/>
      <c r="AD10" s="624"/>
      <c r="AE10" s="625"/>
      <c r="AF10" s="623"/>
      <c r="AG10" s="624"/>
      <c r="AH10" s="625"/>
      <c r="AI10" s="623"/>
      <c r="AJ10" s="624"/>
      <c r="AK10" s="625"/>
      <c r="AL10" s="1244"/>
      <c r="AM10" s="1245"/>
      <c r="AN10" s="1246"/>
    </row>
    <row r="11" spans="1:40" s="487" customFormat="1" ht="17.25" customHeight="1" x14ac:dyDescent="0.25">
      <c r="A11" s="610"/>
      <c r="B11" s="1253"/>
      <c r="C11" s="1257" t="s">
        <v>209</v>
      </c>
      <c r="D11" s="1258"/>
      <c r="E11" s="627"/>
      <c r="F11" s="626"/>
      <c r="G11" s="628"/>
      <c r="H11" s="627"/>
      <c r="I11" s="626"/>
      <c r="J11" s="628"/>
      <c r="K11" s="627"/>
      <c r="L11" s="626"/>
      <c r="M11" s="628"/>
      <c r="N11" s="627"/>
      <c r="O11" s="626"/>
      <c r="P11" s="628"/>
      <c r="Q11" s="627"/>
      <c r="R11" s="626"/>
      <c r="S11" s="628"/>
      <c r="T11" s="627"/>
      <c r="U11" s="626"/>
      <c r="V11" s="628"/>
      <c r="W11" s="627"/>
      <c r="X11" s="626"/>
      <c r="Y11" s="628"/>
      <c r="Z11" s="627"/>
      <c r="AA11" s="626"/>
      <c r="AB11" s="628"/>
      <c r="AC11" s="627"/>
      <c r="AD11" s="626"/>
      <c r="AE11" s="628"/>
      <c r="AF11" s="627"/>
      <c r="AG11" s="626"/>
      <c r="AH11" s="628"/>
      <c r="AI11" s="627"/>
      <c r="AJ11" s="626"/>
      <c r="AK11" s="628"/>
      <c r="AL11" s="1244"/>
      <c r="AM11" s="1245"/>
      <c r="AN11" s="1246"/>
    </row>
    <row r="12" spans="1:40" s="487" customFormat="1" ht="17.25" customHeight="1" x14ac:dyDescent="0.25">
      <c r="A12" s="610"/>
      <c r="B12" s="1253"/>
      <c r="C12" s="1257" t="s">
        <v>1741</v>
      </c>
      <c r="D12" s="1258"/>
      <c r="E12" s="627"/>
      <c r="F12" s="626"/>
      <c r="G12" s="628"/>
      <c r="H12" s="627"/>
      <c r="I12" s="626"/>
      <c r="J12" s="628"/>
      <c r="K12" s="627"/>
      <c r="L12" s="626"/>
      <c r="M12" s="628"/>
      <c r="N12" s="627"/>
      <c r="O12" s="626"/>
      <c r="P12" s="628"/>
      <c r="Q12" s="627"/>
      <c r="R12" s="626"/>
      <c r="S12" s="628"/>
      <c r="T12" s="627"/>
      <c r="U12" s="626"/>
      <c r="V12" s="628"/>
      <c r="W12" s="627"/>
      <c r="X12" s="626"/>
      <c r="Y12" s="628"/>
      <c r="Z12" s="627"/>
      <c r="AA12" s="626"/>
      <c r="AB12" s="628"/>
      <c r="AC12" s="627"/>
      <c r="AD12" s="624"/>
      <c r="AE12" s="628"/>
      <c r="AF12" s="627"/>
      <c r="AG12" s="626"/>
      <c r="AH12" s="628"/>
      <c r="AI12" s="627"/>
      <c r="AJ12" s="626"/>
      <c r="AK12" s="628"/>
      <c r="AL12" s="1244"/>
      <c r="AM12" s="1245"/>
      <c r="AN12" s="1246"/>
    </row>
    <row r="13" spans="1:40" s="487" customFormat="1" ht="17.25" customHeight="1" x14ac:dyDescent="0.25">
      <c r="A13" s="610"/>
      <c r="B13" s="1253"/>
      <c r="C13" s="1257" t="s">
        <v>170</v>
      </c>
      <c r="D13" s="1258"/>
      <c r="E13" s="627"/>
      <c r="F13" s="626"/>
      <c r="G13" s="628"/>
      <c r="H13" s="627"/>
      <c r="I13" s="626"/>
      <c r="J13" s="628"/>
      <c r="K13" s="627"/>
      <c r="L13" s="626"/>
      <c r="M13" s="628"/>
      <c r="N13" s="627"/>
      <c r="O13" s="626"/>
      <c r="P13" s="628"/>
      <c r="Q13" s="627"/>
      <c r="R13" s="626"/>
      <c r="S13" s="628"/>
      <c r="T13" s="627"/>
      <c r="U13" s="626"/>
      <c r="V13" s="628"/>
      <c r="W13" s="627"/>
      <c r="X13" s="626"/>
      <c r="Y13" s="628"/>
      <c r="Z13" s="627"/>
      <c r="AA13" s="626"/>
      <c r="AB13" s="628"/>
      <c r="AC13" s="627"/>
      <c r="AD13" s="624"/>
      <c r="AE13" s="628"/>
      <c r="AF13" s="627"/>
      <c r="AG13" s="626"/>
      <c r="AH13" s="628"/>
      <c r="AI13" s="627"/>
      <c r="AJ13" s="626"/>
      <c r="AK13" s="628"/>
      <c r="AL13" s="1244"/>
      <c r="AM13" s="1245"/>
      <c r="AN13" s="1246"/>
    </row>
    <row r="14" spans="1:40" s="487" customFormat="1" ht="17.25" customHeight="1" x14ac:dyDescent="0.25">
      <c r="A14" s="610"/>
      <c r="B14" s="1254"/>
      <c r="C14" s="611" t="s">
        <v>474</v>
      </c>
      <c r="D14" s="81"/>
      <c r="E14" s="629"/>
      <c r="F14" s="630"/>
      <c r="G14" s="631"/>
      <c r="H14" s="629"/>
      <c r="I14" s="630"/>
      <c r="J14" s="631"/>
      <c r="K14" s="629"/>
      <c r="L14" s="630"/>
      <c r="M14" s="631"/>
      <c r="N14" s="629"/>
      <c r="O14" s="630"/>
      <c r="P14" s="631"/>
      <c r="Q14" s="629"/>
      <c r="R14" s="630"/>
      <c r="S14" s="631"/>
      <c r="T14" s="629"/>
      <c r="U14" s="630"/>
      <c r="V14" s="631"/>
      <c r="W14" s="629"/>
      <c r="X14" s="630"/>
      <c r="Y14" s="631"/>
      <c r="Z14" s="629"/>
      <c r="AA14" s="630"/>
      <c r="AB14" s="631"/>
      <c r="AC14" s="629"/>
      <c r="AD14" s="630"/>
      <c r="AE14" s="631"/>
      <c r="AF14" s="629"/>
      <c r="AG14" s="630"/>
      <c r="AH14" s="631"/>
      <c r="AI14" s="629"/>
      <c r="AJ14" s="630"/>
      <c r="AK14" s="631"/>
      <c r="AL14" s="1244"/>
      <c r="AM14" s="1245"/>
      <c r="AN14" s="1246"/>
    </row>
    <row r="15" spans="1:40" s="487" customFormat="1" ht="17.25" customHeight="1" x14ac:dyDescent="0.25">
      <c r="A15" s="610"/>
      <c r="B15" s="1252" t="s">
        <v>171</v>
      </c>
      <c r="C15" s="1255" t="s">
        <v>312</v>
      </c>
      <c r="D15" s="1256"/>
      <c r="E15" s="623"/>
      <c r="F15" s="624"/>
      <c r="G15" s="625"/>
      <c r="H15" s="623"/>
      <c r="I15" s="624"/>
      <c r="J15" s="625"/>
      <c r="K15" s="623"/>
      <c r="L15" s="624"/>
      <c r="M15" s="625"/>
      <c r="N15" s="623"/>
      <c r="O15" s="624"/>
      <c r="P15" s="625"/>
      <c r="Q15" s="623"/>
      <c r="R15" s="624"/>
      <c r="S15" s="625"/>
      <c r="T15" s="623"/>
      <c r="U15" s="624"/>
      <c r="V15" s="625"/>
      <c r="W15" s="623"/>
      <c r="X15" s="624"/>
      <c r="Y15" s="625"/>
      <c r="Z15" s="623"/>
      <c r="AA15" s="624"/>
      <c r="AB15" s="624"/>
      <c r="AC15" s="623"/>
      <c r="AD15" s="624"/>
      <c r="AE15" s="625"/>
      <c r="AF15" s="623"/>
      <c r="AG15" s="624"/>
      <c r="AH15" s="625"/>
      <c r="AI15" s="623"/>
      <c r="AJ15" s="624"/>
      <c r="AK15" s="625"/>
      <c r="AL15" s="1244"/>
      <c r="AM15" s="1245"/>
      <c r="AN15" s="1246"/>
    </row>
    <row r="16" spans="1:40" s="487" customFormat="1" ht="17.25" customHeight="1" x14ac:dyDescent="0.25">
      <c r="A16" s="610"/>
      <c r="B16" s="1253"/>
      <c r="C16" s="1257" t="s">
        <v>207</v>
      </c>
      <c r="D16" s="1258"/>
      <c r="E16" s="623"/>
      <c r="F16" s="624"/>
      <c r="G16" s="625"/>
      <c r="H16" s="623"/>
      <c r="I16" s="624"/>
      <c r="J16" s="625"/>
      <c r="K16" s="623"/>
      <c r="L16" s="624"/>
      <c r="M16" s="625"/>
      <c r="N16" s="623"/>
      <c r="O16" s="624"/>
      <c r="P16" s="625"/>
      <c r="Q16" s="623"/>
      <c r="R16" s="624"/>
      <c r="S16" s="625"/>
      <c r="T16" s="623"/>
      <c r="U16" s="624"/>
      <c r="V16" s="625"/>
      <c r="W16" s="623"/>
      <c r="X16" s="624"/>
      <c r="Y16" s="625"/>
      <c r="Z16" s="623"/>
      <c r="AA16" s="624"/>
      <c r="AB16" s="624"/>
      <c r="AC16" s="623"/>
      <c r="AD16" s="624"/>
      <c r="AE16" s="625"/>
      <c r="AF16" s="623"/>
      <c r="AG16" s="624"/>
      <c r="AH16" s="625"/>
      <c r="AI16" s="623"/>
      <c r="AJ16" s="624"/>
      <c r="AK16" s="625"/>
      <c r="AL16" s="1244"/>
      <c r="AM16" s="1245"/>
      <c r="AN16" s="1246"/>
    </row>
    <row r="17" spans="1:40" s="487" customFormat="1" ht="17.25" customHeight="1" x14ac:dyDescent="0.25">
      <c r="A17" s="610"/>
      <c r="B17" s="1253"/>
      <c r="C17" s="1257" t="s">
        <v>208</v>
      </c>
      <c r="D17" s="1258"/>
      <c r="E17" s="623"/>
      <c r="F17" s="624"/>
      <c r="G17" s="625"/>
      <c r="H17" s="623"/>
      <c r="I17" s="624"/>
      <c r="J17" s="625"/>
      <c r="K17" s="623"/>
      <c r="L17" s="624"/>
      <c r="M17" s="625"/>
      <c r="N17" s="623"/>
      <c r="O17" s="624"/>
      <c r="P17" s="625"/>
      <c r="Q17" s="623"/>
      <c r="R17" s="624"/>
      <c r="S17" s="625"/>
      <c r="T17" s="623"/>
      <c r="U17" s="624"/>
      <c r="V17" s="625"/>
      <c r="W17" s="623"/>
      <c r="X17" s="624"/>
      <c r="Y17" s="625"/>
      <c r="Z17" s="623"/>
      <c r="AA17" s="624"/>
      <c r="AB17" s="624"/>
      <c r="AC17" s="623"/>
      <c r="AD17" s="624"/>
      <c r="AE17" s="625"/>
      <c r="AF17" s="623"/>
      <c r="AG17" s="624"/>
      <c r="AH17" s="625"/>
      <c r="AI17" s="623"/>
      <c r="AJ17" s="624"/>
      <c r="AK17" s="625"/>
      <c r="AL17" s="1244"/>
      <c r="AM17" s="1245"/>
      <c r="AN17" s="1246"/>
    </row>
    <row r="18" spans="1:40" s="487" customFormat="1" ht="17.25" customHeight="1" x14ac:dyDescent="0.25">
      <c r="A18" s="610"/>
      <c r="B18" s="1253"/>
      <c r="C18" s="1257" t="s">
        <v>209</v>
      </c>
      <c r="D18" s="1258"/>
      <c r="E18" s="627"/>
      <c r="F18" s="626"/>
      <c r="G18" s="628"/>
      <c r="H18" s="627"/>
      <c r="I18" s="626"/>
      <c r="J18" s="628"/>
      <c r="K18" s="627"/>
      <c r="L18" s="626"/>
      <c r="M18" s="628"/>
      <c r="N18" s="627"/>
      <c r="O18" s="626"/>
      <c r="P18" s="628"/>
      <c r="Q18" s="627"/>
      <c r="R18" s="626"/>
      <c r="S18" s="628"/>
      <c r="T18" s="627"/>
      <c r="U18" s="626"/>
      <c r="V18" s="628"/>
      <c r="W18" s="627"/>
      <c r="X18" s="626"/>
      <c r="Y18" s="628"/>
      <c r="Z18" s="627"/>
      <c r="AA18" s="626"/>
      <c r="AB18" s="628"/>
      <c r="AC18" s="627"/>
      <c r="AD18" s="626"/>
      <c r="AE18" s="628"/>
      <c r="AF18" s="627"/>
      <c r="AG18" s="626"/>
      <c r="AH18" s="628"/>
      <c r="AI18" s="627"/>
      <c r="AJ18" s="626"/>
      <c r="AK18" s="628"/>
      <c r="AL18" s="1244"/>
      <c r="AM18" s="1245"/>
      <c r="AN18" s="1246"/>
    </row>
    <row r="19" spans="1:40" s="487" customFormat="1" ht="17.25" customHeight="1" x14ac:dyDescent="0.25">
      <c r="A19" s="610"/>
      <c r="B19" s="1253"/>
      <c r="C19" s="1257" t="s">
        <v>1742</v>
      </c>
      <c r="D19" s="1258"/>
      <c r="E19" s="627"/>
      <c r="F19" s="626"/>
      <c r="G19" s="628"/>
      <c r="H19" s="627"/>
      <c r="I19" s="626"/>
      <c r="J19" s="628"/>
      <c r="K19" s="627"/>
      <c r="L19" s="626"/>
      <c r="M19" s="628"/>
      <c r="N19" s="627"/>
      <c r="O19" s="626"/>
      <c r="P19" s="628"/>
      <c r="Q19" s="627"/>
      <c r="R19" s="626"/>
      <c r="S19" s="628"/>
      <c r="T19" s="627"/>
      <c r="U19" s="626"/>
      <c r="V19" s="628"/>
      <c r="W19" s="627"/>
      <c r="X19" s="626"/>
      <c r="Y19" s="628"/>
      <c r="Z19" s="627"/>
      <c r="AA19" s="626"/>
      <c r="AB19" s="628"/>
      <c r="AC19" s="627"/>
      <c r="AD19" s="624"/>
      <c r="AE19" s="628"/>
      <c r="AF19" s="627"/>
      <c r="AG19" s="626"/>
      <c r="AH19" s="628"/>
      <c r="AI19" s="627"/>
      <c r="AJ19" s="626"/>
      <c r="AK19" s="628"/>
      <c r="AL19" s="1244"/>
      <c r="AM19" s="1245"/>
      <c r="AN19" s="1246"/>
    </row>
    <row r="20" spans="1:40" s="487" customFormat="1" ht="17.25" customHeight="1" x14ac:dyDescent="0.25">
      <c r="A20" s="610"/>
      <c r="B20" s="1253"/>
      <c r="C20" s="1257" t="s">
        <v>170</v>
      </c>
      <c r="D20" s="1258"/>
      <c r="E20" s="627"/>
      <c r="F20" s="626"/>
      <c r="G20" s="628"/>
      <c r="H20" s="627"/>
      <c r="I20" s="626"/>
      <c r="J20" s="628"/>
      <c r="K20" s="627"/>
      <c r="L20" s="626"/>
      <c r="M20" s="628"/>
      <c r="N20" s="627"/>
      <c r="O20" s="626"/>
      <c r="P20" s="628"/>
      <c r="Q20" s="627"/>
      <c r="R20" s="626"/>
      <c r="S20" s="628"/>
      <c r="T20" s="627"/>
      <c r="U20" s="626"/>
      <c r="V20" s="628"/>
      <c r="W20" s="627"/>
      <c r="X20" s="626"/>
      <c r="Y20" s="628"/>
      <c r="Z20" s="627"/>
      <c r="AA20" s="626"/>
      <c r="AB20" s="628"/>
      <c r="AC20" s="627"/>
      <c r="AD20" s="624"/>
      <c r="AE20" s="628"/>
      <c r="AF20" s="627"/>
      <c r="AG20" s="626"/>
      <c r="AH20" s="628"/>
      <c r="AI20" s="627"/>
      <c r="AJ20" s="626"/>
      <c r="AK20" s="628"/>
      <c r="AL20" s="1244"/>
      <c r="AM20" s="1245"/>
      <c r="AN20" s="1246"/>
    </row>
    <row r="21" spans="1:40" s="487" customFormat="1" ht="17.25" customHeight="1" x14ac:dyDescent="0.25">
      <c r="A21" s="610"/>
      <c r="B21" s="1254"/>
      <c r="C21" s="611" t="s">
        <v>474</v>
      </c>
      <c r="D21" s="81"/>
      <c r="E21" s="629"/>
      <c r="F21" s="630"/>
      <c r="G21" s="631"/>
      <c r="H21" s="629"/>
      <c r="I21" s="630"/>
      <c r="J21" s="631"/>
      <c r="K21" s="629"/>
      <c r="L21" s="630"/>
      <c r="M21" s="631"/>
      <c r="N21" s="629"/>
      <c r="O21" s="630"/>
      <c r="P21" s="631"/>
      <c r="Q21" s="629"/>
      <c r="R21" s="630"/>
      <c r="S21" s="631"/>
      <c r="T21" s="629"/>
      <c r="U21" s="630"/>
      <c r="V21" s="631"/>
      <c r="W21" s="629"/>
      <c r="X21" s="630"/>
      <c r="Y21" s="631"/>
      <c r="Z21" s="629"/>
      <c r="AA21" s="630"/>
      <c r="AB21" s="631"/>
      <c r="AC21" s="629"/>
      <c r="AD21" s="630"/>
      <c r="AE21" s="631"/>
      <c r="AF21" s="629"/>
      <c r="AG21" s="630"/>
      <c r="AH21" s="631"/>
      <c r="AI21" s="629"/>
      <c r="AJ21" s="630"/>
      <c r="AK21" s="631"/>
      <c r="AL21" s="1244"/>
      <c r="AM21" s="1245"/>
      <c r="AN21" s="1246"/>
    </row>
    <row r="22" spans="1:40" s="487" customFormat="1" ht="17.25" customHeight="1" x14ac:dyDescent="0.25">
      <c r="A22" s="610"/>
      <c r="B22" s="1252" t="s">
        <v>1596</v>
      </c>
      <c r="C22" s="1255" t="s">
        <v>312</v>
      </c>
      <c r="D22" s="1256"/>
      <c r="E22" s="623"/>
      <c r="F22" s="624"/>
      <c r="G22" s="625"/>
      <c r="H22" s="623"/>
      <c r="I22" s="624"/>
      <c r="J22" s="625"/>
      <c r="K22" s="623"/>
      <c r="L22" s="624"/>
      <c r="M22" s="625"/>
      <c r="N22" s="623"/>
      <c r="O22" s="624"/>
      <c r="P22" s="625"/>
      <c r="Q22" s="623"/>
      <c r="R22" s="624"/>
      <c r="S22" s="625"/>
      <c r="T22" s="623"/>
      <c r="U22" s="624"/>
      <c r="V22" s="625"/>
      <c r="W22" s="623"/>
      <c r="X22" s="624"/>
      <c r="Y22" s="625"/>
      <c r="Z22" s="623"/>
      <c r="AA22" s="624"/>
      <c r="AB22" s="625"/>
      <c r="AC22" s="623"/>
      <c r="AD22" s="624"/>
      <c r="AE22" s="625"/>
      <c r="AF22" s="623"/>
      <c r="AG22" s="624"/>
      <c r="AH22" s="625"/>
      <c r="AI22" s="623"/>
      <c r="AJ22" s="624"/>
      <c r="AK22" s="625"/>
      <c r="AL22" s="1244"/>
      <c r="AM22" s="1245"/>
      <c r="AN22" s="1246"/>
    </row>
    <row r="23" spans="1:40" s="487" customFormat="1" ht="17.25" customHeight="1" x14ac:dyDescent="0.25">
      <c r="A23" s="610"/>
      <c r="B23" s="1253"/>
      <c r="C23" s="1257" t="s">
        <v>207</v>
      </c>
      <c r="D23" s="1258"/>
      <c r="E23" s="623"/>
      <c r="F23" s="624"/>
      <c r="G23" s="625"/>
      <c r="H23" s="623"/>
      <c r="I23" s="624"/>
      <c r="J23" s="625"/>
      <c r="K23" s="623"/>
      <c r="L23" s="624"/>
      <c r="M23" s="625"/>
      <c r="N23" s="623"/>
      <c r="O23" s="624"/>
      <c r="P23" s="625"/>
      <c r="Q23" s="623"/>
      <c r="R23" s="624"/>
      <c r="S23" s="625"/>
      <c r="T23" s="623"/>
      <c r="U23" s="624"/>
      <c r="V23" s="625"/>
      <c r="W23" s="623"/>
      <c r="X23" s="624"/>
      <c r="Y23" s="625"/>
      <c r="Z23" s="623"/>
      <c r="AA23" s="624"/>
      <c r="AB23" s="625"/>
      <c r="AC23" s="623"/>
      <c r="AD23" s="624"/>
      <c r="AE23" s="625"/>
      <c r="AF23" s="623"/>
      <c r="AG23" s="624"/>
      <c r="AH23" s="625"/>
      <c r="AI23" s="623"/>
      <c r="AJ23" s="624"/>
      <c r="AK23" s="625"/>
      <c r="AL23" s="1244"/>
      <c r="AM23" s="1245"/>
      <c r="AN23" s="1246"/>
    </row>
    <row r="24" spans="1:40" s="487" customFormat="1" ht="17.25" customHeight="1" x14ac:dyDescent="0.25">
      <c r="A24" s="610"/>
      <c r="B24" s="1253"/>
      <c r="C24" s="1257" t="s">
        <v>208</v>
      </c>
      <c r="D24" s="1258"/>
      <c r="E24" s="623"/>
      <c r="F24" s="624"/>
      <c r="G24" s="625"/>
      <c r="H24" s="623"/>
      <c r="I24" s="624"/>
      <c r="J24" s="625"/>
      <c r="K24" s="623"/>
      <c r="L24" s="624"/>
      <c r="M24" s="625"/>
      <c r="N24" s="623"/>
      <c r="O24" s="624"/>
      <c r="P24" s="625"/>
      <c r="Q24" s="623"/>
      <c r="R24" s="624"/>
      <c r="S24" s="625"/>
      <c r="T24" s="623"/>
      <c r="U24" s="624"/>
      <c r="V24" s="625"/>
      <c r="W24" s="623"/>
      <c r="X24" s="624"/>
      <c r="Y24" s="625"/>
      <c r="Z24" s="623"/>
      <c r="AA24" s="624"/>
      <c r="AB24" s="625"/>
      <c r="AC24" s="623"/>
      <c r="AD24" s="624"/>
      <c r="AE24" s="625"/>
      <c r="AF24" s="623"/>
      <c r="AG24" s="624"/>
      <c r="AH24" s="625"/>
      <c r="AI24" s="623"/>
      <c r="AJ24" s="624"/>
      <c r="AK24" s="625"/>
      <c r="AL24" s="1244"/>
      <c r="AM24" s="1245"/>
      <c r="AN24" s="1246"/>
    </row>
    <row r="25" spans="1:40" s="487" customFormat="1" ht="17.25" customHeight="1" x14ac:dyDescent="0.25">
      <c r="A25" s="610"/>
      <c r="B25" s="1253"/>
      <c r="C25" s="1257" t="s">
        <v>209</v>
      </c>
      <c r="D25" s="1258"/>
      <c r="E25" s="623"/>
      <c r="F25" s="624"/>
      <c r="G25" s="625"/>
      <c r="H25" s="623"/>
      <c r="I25" s="624"/>
      <c r="J25" s="625"/>
      <c r="K25" s="623"/>
      <c r="L25" s="624"/>
      <c r="M25" s="625"/>
      <c r="N25" s="623"/>
      <c r="O25" s="624"/>
      <c r="P25" s="625"/>
      <c r="Q25" s="623"/>
      <c r="R25" s="624"/>
      <c r="S25" s="625"/>
      <c r="T25" s="623"/>
      <c r="U25" s="624"/>
      <c r="V25" s="625"/>
      <c r="W25" s="623"/>
      <c r="X25" s="624"/>
      <c r="Y25" s="625"/>
      <c r="Z25" s="623"/>
      <c r="AA25" s="624"/>
      <c r="AB25" s="625"/>
      <c r="AC25" s="623"/>
      <c r="AD25" s="624"/>
      <c r="AE25" s="625"/>
      <c r="AF25" s="623"/>
      <c r="AG25" s="624"/>
      <c r="AH25" s="625"/>
      <c r="AI25" s="623"/>
      <c r="AJ25" s="624"/>
      <c r="AK25" s="625"/>
      <c r="AL25" s="1244"/>
      <c r="AM25" s="1245"/>
      <c r="AN25" s="1246"/>
    </row>
    <row r="26" spans="1:40" s="487" customFormat="1" ht="17.25" customHeight="1" x14ac:dyDescent="0.25">
      <c r="A26" s="610"/>
      <c r="B26" s="1253"/>
      <c r="C26" s="1257" t="s">
        <v>1743</v>
      </c>
      <c r="D26" s="1258"/>
      <c r="E26" s="627"/>
      <c r="F26" s="626"/>
      <c r="G26" s="628"/>
      <c r="H26" s="627"/>
      <c r="I26" s="626"/>
      <c r="J26" s="628"/>
      <c r="K26" s="627"/>
      <c r="L26" s="626"/>
      <c r="M26" s="628"/>
      <c r="N26" s="627"/>
      <c r="O26" s="626"/>
      <c r="P26" s="628"/>
      <c r="Q26" s="627"/>
      <c r="R26" s="626"/>
      <c r="S26" s="628"/>
      <c r="T26" s="627"/>
      <c r="U26" s="626"/>
      <c r="V26" s="628"/>
      <c r="W26" s="627"/>
      <c r="X26" s="626"/>
      <c r="Y26" s="628"/>
      <c r="Z26" s="627"/>
      <c r="AA26" s="626"/>
      <c r="AB26" s="628"/>
      <c r="AC26" s="627"/>
      <c r="AD26" s="626"/>
      <c r="AE26" s="628"/>
      <c r="AF26" s="627"/>
      <c r="AG26" s="626"/>
      <c r="AH26" s="628"/>
      <c r="AI26" s="627"/>
      <c r="AJ26" s="626"/>
      <c r="AK26" s="628"/>
      <c r="AL26" s="1244"/>
      <c r="AM26" s="1245"/>
      <c r="AN26" s="1246"/>
    </row>
    <row r="27" spans="1:40" s="487" customFormat="1" ht="17.25" customHeight="1" x14ac:dyDescent="0.25">
      <c r="A27" s="610"/>
      <c r="B27" s="1253"/>
      <c r="C27" s="1257" t="s">
        <v>1744</v>
      </c>
      <c r="D27" s="1258"/>
      <c r="E27" s="627"/>
      <c r="F27" s="626"/>
      <c r="G27" s="628"/>
      <c r="H27" s="627"/>
      <c r="I27" s="626"/>
      <c r="J27" s="628"/>
      <c r="K27" s="627"/>
      <c r="L27" s="626"/>
      <c r="M27" s="628"/>
      <c r="N27" s="627"/>
      <c r="O27" s="626"/>
      <c r="P27" s="628"/>
      <c r="Q27" s="627"/>
      <c r="R27" s="626"/>
      <c r="S27" s="628"/>
      <c r="T27" s="627"/>
      <c r="U27" s="626"/>
      <c r="V27" s="628"/>
      <c r="W27" s="627"/>
      <c r="X27" s="626"/>
      <c r="Y27" s="628"/>
      <c r="Z27" s="627"/>
      <c r="AA27" s="626"/>
      <c r="AB27" s="628"/>
      <c r="AC27" s="627"/>
      <c r="AD27" s="626"/>
      <c r="AE27" s="628"/>
      <c r="AF27" s="627"/>
      <c r="AG27" s="626"/>
      <c r="AH27" s="628"/>
      <c r="AI27" s="627"/>
      <c r="AJ27" s="626"/>
      <c r="AK27" s="628"/>
      <c r="AL27" s="1244"/>
      <c r="AM27" s="1245"/>
      <c r="AN27" s="1246"/>
    </row>
    <row r="28" spans="1:40" s="487" customFormat="1" ht="17.25" customHeight="1" x14ac:dyDescent="0.25">
      <c r="A28" s="610"/>
      <c r="B28" s="1253"/>
      <c r="C28" s="1257" t="s">
        <v>170</v>
      </c>
      <c r="D28" s="1258"/>
      <c r="E28" s="627"/>
      <c r="F28" s="626"/>
      <c r="G28" s="628"/>
      <c r="H28" s="627"/>
      <c r="I28" s="626"/>
      <c r="J28" s="628"/>
      <c r="K28" s="627"/>
      <c r="L28" s="626"/>
      <c r="M28" s="628"/>
      <c r="N28" s="627"/>
      <c r="O28" s="626"/>
      <c r="P28" s="628"/>
      <c r="Q28" s="627"/>
      <c r="R28" s="626"/>
      <c r="S28" s="628"/>
      <c r="T28" s="627"/>
      <c r="U28" s="626"/>
      <c r="V28" s="628"/>
      <c r="W28" s="627"/>
      <c r="X28" s="626"/>
      <c r="Y28" s="628"/>
      <c r="Z28" s="627"/>
      <c r="AA28" s="626"/>
      <c r="AB28" s="628"/>
      <c r="AC28" s="627"/>
      <c r="AD28" s="626"/>
      <c r="AE28" s="628"/>
      <c r="AF28" s="627"/>
      <c r="AG28" s="626"/>
      <c r="AH28" s="628"/>
      <c r="AI28" s="627"/>
      <c r="AJ28" s="626"/>
      <c r="AK28" s="628"/>
      <c r="AL28" s="1244"/>
      <c r="AM28" s="1245"/>
      <c r="AN28" s="1246"/>
    </row>
    <row r="29" spans="1:40" s="487" customFormat="1" ht="17.25" customHeight="1" x14ac:dyDescent="0.25">
      <c r="A29" s="610"/>
      <c r="B29" s="1254"/>
      <c r="C29" s="611" t="s">
        <v>474</v>
      </c>
      <c r="D29" s="81"/>
      <c r="E29" s="629"/>
      <c r="F29" s="630"/>
      <c r="G29" s="631"/>
      <c r="H29" s="629"/>
      <c r="I29" s="630"/>
      <c r="J29" s="631"/>
      <c r="K29" s="629"/>
      <c r="L29" s="630"/>
      <c r="M29" s="631"/>
      <c r="N29" s="629"/>
      <c r="O29" s="630"/>
      <c r="P29" s="631"/>
      <c r="Q29" s="629"/>
      <c r="R29" s="630"/>
      <c r="S29" s="631"/>
      <c r="T29" s="629"/>
      <c r="U29" s="630"/>
      <c r="V29" s="631"/>
      <c r="W29" s="629"/>
      <c r="X29" s="630"/>
      <c r="Y29" s="631"/>
      <c r="Z29" s="629"/>
      <c r="AA29" s="630"/>
      <c r="AB29" s="631"/>
      <c r="AC29" s="629"/>
      <c r="AD29" s="630"/>
      <c r="AE29" s="631"/>
      <c r="AF29" s="629"/>
      <c r="AG29" s="630"/>
      <c r="AH29" s="631"/>
      <c r="AI29" s="629"/>
      <c r="AJ29" s="630"/>
      <c r="AK29" s="631"/>
      <c r="AL29" s="1244"/>
      <c r="AM29" s="1245"/>
      <c r="AN29" s="1246"/>
    </row>
    <row r="30" spans="1:40" s="487" customFormat="1" ht="17.25" customHeight="1" x14ac:dyDescent="0.25">
      <c r="A30" s="610"/>
      <c r="B30" s="1250" t="s">
        <v>1600</v>
      </c>
      <c r="C30" s="1251"/>
      <c r="D30" s="81"/>
      <c r="E30" s="617"/>
      <c r="F30" s="618"/>
      <c r="G30" s="619"/>
      <c r="H30" s="617"/>
      <c r="I30" s="618"/>
      <c r="J30" s="619"/>
      <c r="K30" s="617"/>
      <c r="L30" s="618"/>
      <c r="M30" s="619"/>
      <c r="N30" s="617"/>
      <c r="O30" s="618"/>
      <c r="P30" s="619"/>
      <c r="Q30" s="617"/>
      <c r="R30" s="618"/>
      <c r="S30" s="619"/>
      <c r="T30" s="617"/>
      <c r="U30" s="618"/>
      <c r="V30" s="619"/>
      <c r="W30" s="617"/>
      <c r="X30" s="618"/>
      <c r="Y30" s="619"/>
      <c r="Z30" s="617"/>
      <c r="AA30" s="618"/>
      <c r="AB30" s="619"/>
      <c r="AC30" s="617"/>
      <c r="AD30" s="618"/>
      <c r="AE30" s="619"/>
      <c r="AF30" s="617"/>
      <c r="AG30" s="618"/>
      <c r="AH30" s="619"/>
      <c r="AI30" s="617"/>
      <c r="AJ30" s="618"/>
      <c r="AK30" s="619"/>
      <c r="AL30" s="1244"/>
      <c r="AM30" s="1245"/>
      <c r="AN30" s="1246"/>
    </row>
    <row r="31" spans="1:40" s="487" customFormat="1" ht="17.25" customHeight="1" x14ac:dyDescent="0.25">
      <c r="A31" s="610"/>
      <c r="B31" s="1250" t="s">
        <v>473</v>
      </c>
      <c r="C31" s="1251"/>
      <c r="D31" s="81"/>
      <c r="E31" s="617"/>
      <c r="F31" s="618"/>
      <c r="G31" s="619"/>
      <c r="H31" s="617"/>
      <c r="I31" s="618"/>
      <c r="J31" s="619"/>
      <c r="K31" s="617"/>
      <c r="L31" s="618"/>
      <c r="M31" s="619"/>
      <c r="N31" s="617"/>
      <c r="O31" s="618"/>
      <c r="P31" s="619"/>
      <c r="Q31" s="617"/>
      <c r="R31" s="618"/>
      <c r="S31" s="619"/>
      <c r="T31" s="617"/>
      <c r="U31" s="618"/>
      <c r="V31" s="619"/>
      <c r="W31" s="617"/>
      <c r="X31" s="618"/>
      <c r="Y31" s="619"/>
      <c r="Z31" s="617"/>
      <c r="AA31" s="618"/>
      <c r="AB31" s="619"/>
      <c r="AC31" s="617"/>
      <c r="AD31" s="618"/>
      <c r="AE31" s="619"/>
      <c r="AF31" s="617"/>
      <c r="AG31" s="618"/>
      <c r="AH31" s="619"/>
      <c r="AI31" s="617"/>
      <c r="AJ31" s="618"/>
      <c r="AK31" s="619"/>
      <c r="AL31" s="1247"/>
      <c r="AM31" s="1248"/>
      <c r="AN31" s="1249"/>
    </row>
    <row r="32" spans="1:40" s="487" customFormat="1" ht="17.25" customHeight="1" x14ac:dyDescent="0.25">
      <c r="A32" s="610"/>
      <c r="B32" s="1250" t="s">
        <v>606</v>
      </c>
      <c r="C32" s="1251"/>
      <c r="D32" s="81"/>
      <c r="E32" s="1259"/>
      <c r="F32" s="1260"/>
      <c r="G32" s="1260"/>
      <c r="H32" s="1260"/>
      <c r="I32" s="1260"/>
      <c r="J32" s="1260"/>
      <c r="K32" s="1260"/>
      <c r="L32" s="1260"/>
      <c r="M32" s="1260"/>
      <c r="N32" s="1260"/>
      <c r="O32" s="1260"/>
      <c r="P32" s="1260"/>
      <c r="Q32" s="1260"/>
      <c r="R32" s="1260"/>
      <c r="S32" s="1260"/>
      <c r="T32" s="1260"/>
      <c r="U32" s="1260"/>
      <c r="V32" s="1260"/>
      <c r="W32" s="1260"/>
      <c r="X32" s="1260"/>
      <c r="Y32" s="1260"/>
      <c r="Z32" s="1260"/>
      <c r="AA32" s="1260"/>
      <c r="AB32" s="1260"/>
      <c r="AC32" s="1260"/>
      <c r="AD32" s="1260"/>
      <c r="AE32" s="1260"/>
      <c r="AF32" s="1260"/>
      <c r="AG32" s="1260"/>
      <c r="AH32" s="1260"/>
      <c r="AI32" s="1260"/>
      <c r="AJ32" s="1260"/>
      <c r="AK32" s="1260"/>
      <c r="AL32" s="1260"/>
      <c r="AM32" s="1260"/>
      <c r="AN32" s="1261"/>
    </row>
    <row r="33" spans="1:40" s="487" customFormat="1" ht="16.5" customHeight="1" x14ac:dyDescent="0.25">
      <c r="A33" s="610"/>
      <c r="B33" s="361" t="s">
        <v>1601</v>
      </c>
      <c r="C33" s="361"/>
      <c r="D33" s="361"/>
      <c r="E33" s="361"/>
      <c r="F33" s="361"/>
      <c r="G33" s="361"/>
      <c r="H33" s="361"/>
      <c r="I33" s="361"/>
      <c r="J33" s="361"/>
      <c r="K33" s="361"/>
      <c r="L33" s="361"/>
      <c r="M33" s="361"/>
      <c r="N33" s="361"/>
      <c r="O33" s="361"/>
      <c r="P33" s="361"/>
      <c r="Q33" s="361"/>
      <c r="R33" s="361"/>
      <c r="S33" s="361"/>
      <c r="T33" s="361"/>
      <c r="U33" s="361"/>
      <c r="V33" s="361"/>
      <c r="W33" s="361"/>
      <c r="X33" s="361"/>
      <c r="Y33" s="361"/>
      <c r="Z33" s="361"/>
      <c r="AA33" s="361"/>
      <c r="AB33" s="361"/>
      <c r="AC33" s="361"/>
      <c r="AD33" s="361"/>
      <c r="AE33" s="361"/>
      <c r="AF33" s="361"/>
      <c r="AG33" s="361"/>
      <c r="AH33" s="361"/>
      <c r="AI33" s="361"/>
      <c r="AJ33" s="361"/>
      <c r="AK33" s="361"/>
      <c r="AL33" s="361"/>
      <c r="AM33" s="361"/>
      <c r="AN33" s="361"/>
    </row>
    <row r="34" spans="1:40" s="487" customFormat="1" ht="9.75" customHeight="1" x14ac:dyDescent="0.25">
      <c r="A34" s="610"/>
      <c r="B34" s="361"/>
      <c r="C34" s="361"/>
      <c r="D34" s="361"/>
      <c r="E34" s="361"/>
      <c r="F34" s="361"/>
      <c r="G34" s="361"/>
      <c r="H34" s="361"/>
      <c r="I34" s="361"/>
      <c r="J34" s="361"/>
      <c r="K34" s="361"/>
      <c r="L34" s="361"/>
      <c r="M34" s="361"/>
      <c r="N34" s="361"/>
      <c r="O34" s="361"/>
      <c r="P34" s="361"/>
      <c r="Q34" s="361"/>
      <c r="R34" s="361"/>
      <c r="S34" s="361"/>
      <c r="T34" s="361"/>
      <c r="U34" s="361"/>
      <c r="V34" s="361"/>
      <c r="W34" s="361"/>
      <c r="X34" s="361"/>
      <c r="Y34" s="361"/>
      <c r="Z34" s="361"/>
      <c r="AA34" s="361"/>
      <c r="AB34" s="361"/>
      <c r="AC34" s="361"/>
      <c r="AD34" s="361"/>
      <c r="AE34" s="361"/>
      <c r="AF34" s="361"/>
      <c r="AG34" s="361"/>
      <c r="AH34" s="361"/>
      <c r="AI34" s="361"/>
      <c r="AJ34" s="361"/>
      <c r="AK34" s="361"/>
      <c r="AL34" s="361"/>
      <c r="AM34" s="361"/>
      <c r="AN34" s="361"/>
    </row>
    <row r="35" spans="1:40" s="487" customFormat="1" ht="15" customHeight="1" x14ac:dyDescent="0.25">
      <c r="A35" s="610"/>
      <c r="B35" s="361" t="s">
        <v>1598</v>
      </c>
      <c r="C35" s="361"/>
      <c r="D35" s="361"/>
      <c r="E35" s="361"/>
      <c r="F35" s="361"/>
      <c r="G35" s="361"/>
      <c r="H35" s="361"/>
      <c r="I35" s="361"/>
      <c r="J35" s="361"/>
      <c r="K35" s="361"/>
      <c r="L35" s="361"/>
      <c r="M35" s="361"/>
      <c r="N35" s="361"/>
      <c r="O35" s="361"/>
      <c r="P35" s="361"/>
      <c r="Q35" s="361"/>
      <c r="R35" s="361"/>
      <c r="S35" s="361"/>
      <c r="T35" s="361"/>
      <c r="U35" s="361"/>
      <c r="V35" s="361"/>
      <c r="W35" s="361"/>
      <c r="X35" s="361"/>
      <c r="Y35" s="361"/>
      <c r="Z35" s="361"/>
      <c r="AA35" s="361"/>
      <c r="AB35" s="361"/>
      <c r="AC35" s="361"/>
      <c r="AD35" s="361"/>
      <c r="AE35" s="361"/>
      <c r="AF35" s="361"/>
      <c r="AG35" s="361"/>
      <c r="AH35" s="361"/>
      <c r="AI35" s="361"/>
      <c r="AJ35" s="361"/>
      <c r="AK35" s="361"/>
      <c r="AL35" s="361"/>
      <c r="AM35" s="361"/>
      <c r="AN35" s="361"/>
    </row>
    <row r="36" spans="1:40" ht="17.25" customHeight="1" x14ac:dyDescent="0.25">
      <c r="A36" s="362"/>
      <c r="B36" s="1262" t="s">
        <v>184</v>
      </c>
      <c r="C36" s="1262"/>
      <c r="D36" s="1262"/>
      <c r="E36" s="1262" t="s">
        <v>389</v>
      </c>
      <c r="F36" s="1262"/>
      <c r="G36" s="1262"/>
      <c r="H36" s="1262"/>
      <c r="I36" s="1262"/>
      <c r="J36" s="1262"/>
      <c r="K36" s="1262"/>
      <c r="L36" s="1262"/>
      <c r="M36" s="1262"/>
      <c r="N36" s="1262"/>
      <c r="O36" s="1262"/>
      <c r="P36" s="1263"/>
      <c r="Q36" s="1264" t="s">
        <v>1597</v>
      </c>
      <c r="R36" s="1262"/>
      <c r="S36" s="1262"/>
      <c r="T36" s="1262"/>
      <c r="U36" s="1262"/>
      <c r="V36" s="1262"/>
      <c r="W36" s="1262"/>
      <c r="X36" s="1262"/>
      <c r="Y36" s="1262"/>
      <c r="Z36" s="1262"/>
      <c r="AA36" s="1262"/>
      <c r="AB36" s="1262"/>
      <c r="AC36" s="362"/>
      <c r="AD36" s="362"/>
      <c r="AE36" s="362"/>
      <c r="AF36" s="362"/>
      <c r="AG36" s="362"/>
      <c r="AH36" s="362"/>
      <c r="AI36" s="362"/>
      <c r="AJ36" s="362"/>
      <c r="AK36" s="362"/>
      <c r="AL36" s="362"/>
      <c r="AM36" s="362"/>
      <c r="AN36" s="362"/>
    </row>
    <row r="37" spans="1:40" ht="17.25" customHeight="1" x14ac:dyDescent="0.25">
      <c r="A37" s="362"/>
      <c r="B37" s="1262"/>
      <c r="C37" s="1262"/>
      <c r="D37" s="1262"/>
      <c r="E37" s="612">
        <v>4</v>
      </c>
      <c r="F37" s="612">
        <v>5</v>
      </c>
      <c r="G37" s="612">
        <v>6</v>
      </c>
      <c r="H37" s="612">
        <v>7</v>
      </c>
      <c r="I37" s="612">
        <v>8</v>
      </c>
      <c r="J37" s="612">
        <v>9</v>
      </c>
      <c r="K37" s="612">
        <v>10</v>
      </c>
      <c r="L37" s="612">
        <v>11</v>
      </c>
      <c r="M37" s="612">
        <v>12</v>
      </c>
      <c r="N37" s="612">
        <v>1</v>
      </c>
      <c r="O37" s="612">
        <v>2</v>
      </c>
      <c r="P37" s="613">
        <v>3</v>
      </c>
      <c r="Q37" s="614">
        <v>4</v>
      </c>
      <c r="R37" s="612">
        <v>5</v>
      </c>
      <c r="S37" s="612">
        <v>6</v>
      </c>
      <c r="T37" s="612">
        <v>7</v>
      </c>
      <c r="U37" s="612">
        <v>8</v>
      </c>
      <c r="V37" s="612">
        <v>9</v>
      </c>
      <c r="W37" s="612">
        <v>10</v>
      </c>
      <c r="X37" s="612">
        <v>11</v>
      </c>
      <c r="Y37" s="612">
        <v>12</v>
      </c>
      <c r="Z37" s="612">
        <v>1</v>
      </c>
      <c r="AA37" s="612">
        <v>2</v>
      </c>
      <c r="AB37" s="612">
        <v>3</v>
      </c>
      <c r="AC37" s="615"/>
      <c r="AD37" s="615"/>
      <c r="AE37" s="615"/>
      <c r="AF37" s="615"/>
      <c r="AG37" s="615"/>
      <c r="AH37" s="615"/>
      <c r="AI37" s="615"/>
      <c r="AJ37" s="615"/>
      <c r="AK37" s="615"/>
      <c r="AL37" s="615"/>
      <c r="AM37" s="615"/>
      <c r="AN37" s="615"/>
    </row>
    <row r="38" spans="1:40" ht="17.25" customHeight="1" x14ac:dyDescent="0.25">
      <c r="A38" s="362"/>
      <c r="B38" s="1265" t="s">
        <v>169</v>
      </c>
      <c r="C38" s="1265"/>
      <c r="D38" s="1265"/>
      <c r="E38" s="632"/>
      <c r="F38" s="632"/>
      <c r="G38" s="632"/>
      <c r="H38" s="632"/>
      <c r="I38" s="632"/>
      <c r="J38" s="632"/>
      <c r="K38" s="632"/>
      <c r="L38" s="632"/>
      <c r="M38" s="632"/>
      <c r="N38" s="632"/>
      <c r="O38" s="632"/>
      <c r="P38" s="633"/>
      <c r="Q38" s="634"/>
      <c r="R38" s="632"/>
      <c r="S38" s="632"/>
      <c r="T38" s="632"/>
      <c r="U38" s="632"/>
      <c r="V38" s="632"/>
      <c r="W38" s="632"/>
      <c r="X38" s="632"/>
      <c r="Y38" s="632"/>
      <c r="Z38" s="632"/>
      <c r="AA38" s="632"/>
      <c r="AB38" s="632"/>
      <c r="AC38" s="616"/>
      <c r="AD38" s="616"/>
      <c r="AE38" s="616"/>
      <c r="AF38" s="616"/>
      <c r="AG38" s="616"/>
      <c r="AH38" s="616"/>
      <c r="AI38" s="616"/>
      <c r="AJ38" s="616"/>
      <c r="AK38" s="616"/>
      <c r="AL38" s="616"/>
      <c r="AM38" s="616"/>
      <c r="AN38" s="616"/>
    </row>
    <row r="39" spans="1:40" ht="17.25" customHeight="1" x14ac:dyDescent="0.25">
      <c r="A39" s="362"/>
      <c r="B39" s="1265" t="s">
        <v>429</v>
      </c>
      <c r="C39" s="1265"/>
      <c r="D39" s="1265"/>
      <c r="E39" s="632"/>
      <c r="F39" s="632"/>
      <c r="G39" s="632"/>
      <c r="H39" s="632"/>
      <c r="I39" s="632"/>
      <c r="J39" s="632"/>
      <c r="K39" s="632"/>
      <c r="L39" s="632"/>
      <c r="M39" s="632"/>
      <c r="N39" s="632"/>
      <c r="O39" s="632"/>
      <c r="P39" s="633"/>
      <c r="Q39" s="634"/>
      <c r="R39" s="632"/>
      <c r="S39" s="632"/>
      <c r="T39" s="632"/>
      <c r="U39" s="632"/>
      <c r="V39" s="632"/>
      <c r="W39" s="632"/>
      <c r="X39" s="632"/>
      <c r="Y39" s="632"/>
      <c r="Z39" s="632"/>
      <c r="AA39" s="632"/>
      <c r="AB39" s="632"/>
      <c r="AC39" s="616"/>
      <c r="AD39" s="616"/>
      <c r="AE39" s="616"/>
      <c r="AF39" s="616"/>
      <c r="AG39" s="616"/>
      <c r="AH39" s="616"/>
      <c r="AI39" s="616"/>
      <c r="AJ39" s="616"/>
      <c r="AK39" s="616"/>
      <c r="AL39" s="616"/>
      <c r="AM39" s="616"/>
      <c r="AN39" s="616"/>
    </row>
    <row r="40" spans="1:40" ht="17.25" customHeight="1" x14ac:dyDescent="0.25">
      <c r="A40" s="362"/>
      <c r="B40" s="1265" t="s">
        <v>171</v>
      </c>
      <c r="C40" s="1265"/>
      <c r="D40" s="1265"/>
      <c r="E40" s="632"/>
      <c r="F40" s="632"/>
      <c r="G40" s="632"/>
      <c r="H40" s="632"/>
      <c r="I40" s="632"/>
      <c r="J40" s="632"/>
      <c r="K40" s="632"/>
      <c r="L40" s="632"/>
      <c r="M40" s="632"/>
      <c r="N40" s="632"/>
      <c r="O40" s="632"/>
      <c r="P40" s="633"/>
      <c r="Q40" s="634"/>
      <c r="R40" s="632"/>
      <c r="S40" s="632"/>
      <c r="T40" s="632"/>
      <c r="U40" s="632"/>
      <c r="V40" s="632"/>
      <c r="W40" s="632"/>
      <c r="X40" s="632"/>
      <c r="Y40" s="632"/>
      <c r="Z40" s="632"/>
      <c r="AA40" s="632"/>
      <c r="AB40" s="632"/>
      <c r="AC40" s="616"/>
      <c r="AD40" s="616"/>
      <c r="AE40" s="616"/>
      <c r="AF40" s="616"/>
      <c r="AG40" s="616"/>
      <c r="AH40" s="616"/>
      <c r="AI40" s="616"/>
      <c r="AJ40" s="616"/>
      <c r="AK40" s="616"/>
      <c r="AL40" s="616"/>
      <c r="AM40" s="616"/>
      <c r="AN40" s="616"/>
    </row>
    <row r="41" spans="1:40" ht="17.25" customHeight="1" x14ac:dyDescent="0.25">
      <c r="A41" s="362"/>
      <c r="B41" s="1265" t="s">
        <v>1596</v>
      </c>
      <c r="C41" s="1265"/>
      <c r="D41" s="1265"/>
      <c r="E41" s="632"/>
      <c r="F41" s="632"/>
      <c r="G41" s="632"/>
      <c r="H41" s="632"/>
      <c r="I41" s="632"/>
      <c r="J41" s="632"/>
      <c r="K41" s="632"/>
      <c r="L41" s="632"/>
      <c r="M41" s="632"/>
      <c r="N41" s="632"/>
      <c r="O41" s="632"/>
      <c r="P41" s="633"/>
      <c r="Q41" s="634"/>
      <c r="R41" s="632"/>
      <c r="S41" s="632"/>
      <c r="T41" s="632"/>
      <c r="U41" s="632"/>
      <c r="V41" s="632"/>
      <c r="W41" s="632"/>
      <c r="X41" s="632"/>
      <c r="Y41" s="632"/>
      <c r="Z41" s="632"/>
      <c r="AA41" s="632"/>
      <c r="AB41" s="632"/>
      <c r="AC41" s="616"/>
      <c r="AD41" s="616"/>
      <c r="AE41" s="616"/>
      <c r="AF41" s="616"/>
      <c r="AG41" s="616"/>
      <c r="AH41" s="616"/>
      <c r="AI41" s="616"/>
      <c r="AJ41" s="616"/>
      <c r="AK41" s="616"/>
      <c r="AL41" s="616"/>
      <c r="AM41" s="616"/>
      <c r="AN41" s="616"/>
    </row>
    <row r="42" spans="1:40" ht="17.25" customHeight="1" x14ac:dyDescent="0.25">
      <c r="A42" s="362"/>
      <c r="B42" s="1265" t="s">
        <v>1595</v>
      </c>
      <c r="C42" s="1265"/>
      <c r="D42" s="1265"/>
      <c r="E42" s="632"/>
      <c r="F42" s="632"/>
      <c r="G42" s="632"/>
      <c r="H42" s="632"/>
      <c r="I42" s="632"/>
      <c r="J42" s="632"/>
      <c r="K42" s="632"/>
      <c r="L42" s="632"/>
      <c r="M42" s="632"/>
      <c r="N42" s="632"/>
      <c r="O42" s="632"/>
      <c r="P42" s="633"/>
      <c r="Q42" s="634"/>
      <c r="R42" s="632"/>
      <c r="S42" s="632"/>
      <c r="T42" s="632"/>
      <c r="U42" s="632"/>
      <c r="V42" s="632"/>
      <c r="W42" s="632"/>
      <c r="X42" s="632"/>
      <c r="Y42" s="632"/>
      <c r="Z42" s="632"/>
      <c r="AA42" s="632"/>
      <c r="AB42" s="632"/>
      <c r="AC42" s="616"/>
      <c r="AD42" s="616"/>
      <c r="AE42" s="616"/>
      <c r="AF42" s="616"/>
      <c r="AG42" s="616"/>
      <c r="AH42" s="616"/>
      <c r="AI42" s="616"/>
      <c r="AJ42" s="616"/>
      <c r="AK42" s="616"/>
      <c r="AL42" s="616"/>
      <c r="AM42" s="616"/>
      <c r="AN42" s="616"/>
    </row>
    <row r="43" spans="1:40" ht="17.25" customHeight="1" x14ac:dyDescent="0.25">
      <c r="A43" s="362"/>
      <c r="B43" s="1265" t="s">
        <v>1600</v>
      </c>
      <c r="C43" s="1265"/>
      <c r="D43" s="1265"/>
      <c r="E43" s="632"/>
      <c r="F43" s="632"/>
      <c r="G43" s="632"/>
      <c r="H43" s="632"/>
      <c r="I43" s="632"/>
      <c r="J43" s="632"/>
      <c r="K43" s="632"/>
      <c r="L43" s="632"/>
      <c r="M43" s="632"/>
      <c r="N43" s="632"/>
      <c r="O43" s="632"/>
      <c r="P43" s="633"/>
      <c r="Q43" s="634"/>
      <c r="R43" s="632"/>
      <c r="S43" s="632"/>
      <c r="T43" s="632"/>
      <c r="U43" s="632"/>
      <c r="V43" s="632"/>
      <c r="W43" s="632"/>
      <c r="X43" s="632"/>
      <c r="Y43" s="632"/>
      <c r="Z43" s="632"/>
      <c r="AA43" s="632"/>
      <c r="AB43" s="632"/>
      <c r="AC43" s="616"/>
      <c r="AD43" s="616"/>
      <c r="AE43" s="616"/>
      <c r="AF43" s="616"/>
      <c r="AG43" s="616"/>
      <c r="AH43" s="616"/>
      <c r="AI43" s="616"/>
      <c r="AJ43" s="616"/>
      <c r="AK43" s="616"/>
      <c r="AL43" s="616"/>
      <c r="AM43" s="616"/>
      <c r="AN43" s="616"/>
    </row>
    <row r="44" spans="1:40" ht="17.25" customHeight="1" x14ac:dyDescent="0.25">
      <c r="A44" s="362"/>
      <c r="B44" s="1265" t="s">
        <v>1594</v>
      </c>
      <c r="C44" s="1265"/>
      <c r="D44" s="1265"/>
      <c r="E44" s="632"/>
      <c r="F44" s="632"/>
      <c r="G44" s="632"/>
      <c r="H44" s="632"/>
      <c r="I44" s="632"/>
      <c r="J44" s="632"/>
      <c r="K44" s="632"/>
      <c r="L44" s="632"/>
      <c r="M44" s="632"/>
      <c r="N44" s="632"/>
      <c r="O44" s="632"/>
      <c r="P44" s="633"/>
      <c r="Q44" s="634"/>
      <c r="R44" s="632"/>
      <c r="S44" s="632"/>
      <c r="T44" s="632"/>
      <c r="U44" s="632"/>
      <c r="V44" s="632"/>
      <c r="W44" s="632"/>
      <c r="X44" s="632"/>
      <c r="Y44" s="632"/>
      <c r="Z44" s="632"/>
      <c r="AA44" s="632"/>
      <c r="AB44" s="632"/>
      <c r="AC44" s="616"/>
      <c r="AD44" s="616"/>
      <c r="AE44" s="616"/>
      <c r="AF44" s="616"/>
      <c r="AG44" s="616"/>
      <c r="AH44" s="616"/>
      <c r="AI44" s="616"/>
      <c r="AJ44" s="616"/>
      <c r="AK44" s="616"/>
      <c r="AL44" s="616"/>
      <c r="AM44" s="616"/>
      <c r="AN44" s="616"/>
    </row>
    <row r="45" spans="1:40" ht="17.25" customHeight="1" x14ac:dyDescent="0.25">
      <c r="A45" s="362"/>
      <c r="B45" s="1265" t="s">
        <v>1593</v>
      </c>
      <c r="C45" s="1265"/>
      <c r="D45" s="1265"/>
      <c r="E45" s="632"/>
      <c r="F45" s="632"/>
      <c r="G45" s="632"/>
      <c r="H45" s="632"/>
      <c r="I45" s="632"/>
      <c r="J45" s="632"/>
      <c r="K45" s="632"/>
      <c r="L45" s="632"/>
      <c r="M45" s="632"/>
      <c r="N45" s="632"/>
      <c r="O45" s="632"/>
      <c r="P45" s="633"/>
      <c r="Q45" s="634"/>
      <c r="R45" s="632"/>
      <c r="S45" s="632"/>
      <c r="T45" s="632"/>
      <c r="U45" s="632"/>
      <c r="V45" s="632"/>
      <c r="W45" s="632"/>
      <c r="X45" s="632"/>
      <c r="Y45" s="632"/>
      <c r="Z45" s="632"/>
      <c r="AA45" s="632"/>
      <c r="AB45" s="632"/>
      <c r="AC45" s="616"/>
      <c r="AD45" s="616"/>
      <c r="AE45" s="616"/>
      <c r="AF45" s="616"/>
      <c r="AG45" s="616"/>
      <c r="AH45" s="616"/>
      <c r="AI45" s="616"/>
      <c r="AJ45" s="616"/>
      <c r="AK45" s="616"/>
      <c r="AL45" s="616"/>
      <c r="AM45" s="616"/>
      <c r="AN45" s="616"/>
    </row>
    <row r="46" spans="1:40" ht="17.25" customHeight="1" x14ac:dyDescent="0.25">
      <c r="A46" s="362"/>
      <c r="B46" s="1265" t="s">
        <v>1592</v>
      </c>
      <c r="C46" s="1265"/>
      <c r="D46" s="1265"/>
      <c r="E46" s="632"/>
      <c r="F46" s="632"/>
      <c r="G46" s="632"/>
      <c r="H46" s="632"/>
      <c r="I46" s="632"/>
      <c r="J46" s="632"/>
      <c r="K46" s="632"/>
      <c r="L46" s="632"/>
      <c r="M46" s="632"/>
      <c r="N46" s="632"/>
      <c r="O46" s="632"/>
      <c r="P46" s="633"/>
      <c r="Q46" s="634"/>
      <c r="R46" s="632"/>
      <c r="S46" s="632"/>
      <c r="T46" s="632"/>
      <c r="U46" s="632"/>
      <c r="V46" s="632"/>
      <c r="W46" s="632"/>
      <c r="X46" s="632"/>
      <c r="Y46" s="632"/>
      <c r="Z46" s="632"/>
      <c r="AA46" s="632"/>
      <c r="AB46" s="632"/>
      <c r="AC46" s="616"/>
      <c r="AD46" s="616"/>
      <c r="AE46" s="616"/>
      <c r="AF46" s="616"/>
      <c r="AG46" s="616"/>
      <c r="AH46" s="616"/>
      <c r="AI46" s="616"/>
      <c r="AJ46" s="616"/>
      <c r="AK46" s="616"/>
      <c r="AL46" s="616"/>
      <c r="AM46" s="616"/>
      <c r="AN46" s="616"/>
    </row>
    <row r="47" spans="1:40" x14ac:dyDescent="0.25">
      <c r="A47" s="362"/>
      <c r="B47" s="616" t="s">
        <v>1591</v>
      </c>
      <c r="C47" s="616"/>
      <c r="D47" s="616"/>
      <c r="E47" s="616"/>
      <c r="F47" s="616"/>
      <c r="G47" s="616"/>
      <c r="H47" s="616"/>
      <c r="I47" s="616"/>
      <c r="J47" s="616"/>
      <c r="K47" s="616"/>
      <c r="L47" s="616"/>
      <c r="M47" s="616"/>
      <c r="N47" s="616"/>
      <c r="O47" s="616"/>
      <c r="P47" s="616"/>
      <c r="Q47" s="616"/>
      <c r="R47" s="616"/>
      <c r="S47" s="616"/>
      <c r="T47" s="616"/>
      <c r="U47" s="616"/>
      <c r="V47" s="616"/>
      <c r="W47" s="616"/>
      <c r="X47" s="616"/>
      <c r="Y47" s="616"/>
      <c r="Z47" s="616"/>
      <c r="AA47" s="616"/>
      <c r="AB47" s="616"/>
      <c r="AC47" s="616"/>
      <c r="AD47" s="616"/>
      <c r="AE47" s="616"/>
      <c r="AF47" s="616"/>
      <c r="AG47" s="616"/>
      <c r="AH47" s="616"/>
      <c r="AI47" s="616"/>
      <c r="AJ47" s="616"/>
      <c r="AK47" s="616"/>
      <c r="AL47" s="616"/>
      <c r="AM47" s="616"/>
      <c r="AN47" s="616"/>
    </row>
  </sheetData>
  <sheetProtection sheet="1" objects="1" scenarios="1" formatCells="0" insertColumns="0" insertRows="0"/>
  <mergeCells count="57">
    <mergeCell ref="B45:D45"/>
    <mergeCell ref="B46:D46"/>
    <mergeCell ref="B38:D38"/>
    <mergeCell ref="B39:D39"/>
    <mergeCell ref="B40:D40"/>
    <mergeCell ref="B41:D41"/>
    <mergeCell ref="B42:D42"/>
    <mergeCell ref="B44:D44"/>
    <mergeCell ref="B43:D43"/>
    <mergeCell ref="E32:AN32"/>
    <mergeCell ref="B36:D37"/>
    <mergeCell ref="E36:P36"/>
    <mergeCell ref="Q36:AB36"/>
    <mergeCell ref="C19:D19"/>
    <mergeCell ref="C20:D20"/>
    <mergeCell ref="B22:B29"/>
    <mergeCell ref="C22:D22"/>
    <mergeCell ref="C23:D23"/>
    <mergeCell ref="C24:D24"/>
    <mergeCell ref="C25:D25"/>
    <mergeCell ref="C26:D26"/>
    <mergeCell ref="C28:D28"/>
    <mergeCell ref="B30:C30"/>
    <mergeCell ref="B31:C31"/>
    <mergeCell ref="B32:C32"/>
    <mergeCell ref="B6:D6"/>
    <mergeCell ref="AL6:AN31"/>
    <mergeCell ref="B7:C7"/>
    <mergeCell ref="B8:B14"/>
    <mergeCell ref="C8:D8"/>
    <mergeCell ref="C9:D9"/>
    <mergeCell ref="C10:D10"/>
    <mergeCell ref="C11:D11"/>
    <mergeCell ref="C12:D12"/>
    <mergeCell ref="C13:D13"/>
    <mergeCell ref="B15:B21"/>
    <mergeCell ref="C15:D15"/>
    <mergeCell ref="C16:D16"/>
    <mergeCell ref="C17:D17"/>
    <mergeCell ref="C18:D18"/>
    <mergeCell ref="C27:D27"/>
    <mergeCell ref="B2:AN2"/>
    <mergeCell ref="B4:D5"/>
    <mergeCell ref="E4:AE4"/>
    <mergeCell ref="AF4:AN4"/>
    <mergeCell ref="E5:G5"/>
    <mergeCell ref="H5:J5"/>
    <mergeCell ref="K5:M5"/>
    <mergeCell ref="N5:P5"/>
    <mergeCell ref="Q5:S5"/>
    <mergeCell ref="T5:V5"/>
    <mergeCell ref="W5:Y5"/>
    <mergeCell ref="Z5:AB5"/>
    <mergeCell ref="AC5:AE5"/>
    <mergeCell ref="AF5:AH5"/>
    <mergeCell ref="AI5:AK5"/>
    <mergeCell ref="AL5:AN5"/>
  </mergeCells>
  <phoneticPr fontId="3"/>
  <dataValidations count="1">
    <dataValidation type="custom" allowBlank="1" showInputMessage="1" showErrorMessage="1" errorTitle="日付入力内容" error="半角英数で_x000a_【西暦/月/日】_x000a_の要領で入力してください。" promptTitle="日付入力" prompt="半角英数で_x000a_【西暦/月/日】_x000a_の要領で入力してください。" sqref="D7 D14 D21 D29:D32">
      <formula1>ISTEXT(D7)=FALSE</formula1>
    </dataValidation>
  </dataValidations>
  <pageMargins left="0.74803149606299213" right="0.51181102362204722" top="0.59055118110236227" bottom="0.55118110236220474" header="0.51181102362204722" footer="0.51181102362204722"/>
  <pageSetup paperSize="9" scale="69"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0" tint="-0.499984740745262"/>
    <pageSetUpPr fitToPage="1"/>
  </sheetPr>
  <dimension ref="A1:K39"/>
  <sheetViews>
    <sheetView view="pageBreakPreview" zoomScaleNormal="100" zoomScaleSheetLayoutView="100" workbookViewId="0"/>
  </sheetViews>
  <sheetFormatPr defaultColWidth="8.7109375" defaultRowHeight="13.2" outlineLevelRow="1" x14ac:dyDescent="0.25"/>
  <cols>
    <col min="1" max="1" width="3.2109375" style="298" customWidth="1"/>
    <col min="2" max="2" width="3.42578125" style="298" customWidth="1"/>
    <col min="3" max="4" width="11.28515625" style="298" customWidth="1"/>
    <col min="5" max="5" width="8.640625" style="298" customWidth="1"/>
    <col min="6" max="8" width="8" style="298" customWidth="1"/>
    <col min="9" max="9" width="3.2109375" style="298" customWidth="1"/>
    <col min="10" max="16384" width="8.7109375" style="298"/>
  </cols>
  <sheetData>
    <row r="1" spans="1:11" x14ac:dyDescent="0.25">
      <c r="A1" s="36" t="s">
        <v>610</v>
      </c>
    </row>
    <row r="3" spans="1:11" x14ac:dyDescent="0.25">
      <c r="G3" s="1123" t="s">
        <v>1560</v>
      </c>
      <c r="H3" s="1124"/>
    </row>
    <row r="4" spans="1:11" ht="19.2" x14ac:dyDescent="0.25">
      <c r="A4" s="298" t="s">
        <v>475</v>
      </c>
      <c r="B4" s="362"/>
      <c r="C4" s="362"/>
      <c r="D4" s="362"/>
    </row>
    <row r="5" spans="1:11" ht="19.2" x14ac:dyDescent="0.25">
      <c r="A5" s="298" t="s">
        <v>476</v>
      </c>
      <c r="B5" s="362"/>
      <c r="C5" s="362"/>
      <c r="D5" s="362"/>
    </row>
    <row r="7" spans="1:11" ht="30" customHeight="1" x14ac:dyDescent="0.2">
      <c r="E7" s="367" t="s">
        <v>477</v>
      </c>
      <c r="F7" s="1272"/>
      <c r="G7" s="1272"/>
      <c r="H7" s="1273"/>
      <c r="I7" s="368"/>
      <c r="K7" s="369"/>
    </row>
    <row r="8" spans="1:11" ht="30" customHeight="1" x14ac:dyDescent="0.2">
      <c r="D8" s="370"/>
      <c r="E8" s="367" t="s">
        <v>478</v>
      </c>
      <c r="F8" s="1272"/>
      <c r="G8" s="1272"/>
      <c r="H8" s="1273"/>
      <c r="I8" s="368"/>
      <c r="K8" s="369"/>
    </row>
    <row r="9" spans="1:11" ht="18.75" customHeight="1" x14ac:dyDescent="0.2">
      <c r="E9" s="367" t="s">
        <v>479</v>
      </c>
      <c r="F9" s="1272"/>
      <c r="G9" s="1272"/>
      <c r="H9" s="1273"/>
      <c r="I9" s="371" t="s">
        <v>423</v>
      </c>
      <c r="K9" s="369"/>
    </row>
    <row r="10" spans="1:11" ht="11.25" customHeight="1" x14ac:dyDescent="0.2">
      <c r="E10" s="367"/>
      <c r="F10" s="372"/>
      <c r="G10" s="372"/>
      <c r="H10" s="373"/>
      <c r="I10" s="371"/>
      <c r="K10" s="369"/>
    </row>
    <row r="11" spans="1:11" ht="30" hidden="1" customHeight="1" outlineLevel="1" x14ac:dyDescent="0.2">
      <c r="E11" s="367" t="s">
        <v>477</v>
      </c>
      <c r="F11" s="1266"/>
      <c r="G11" s="1266"/>
      <c r="H11" s="1267"/>
      <c r="I11" s="368"/>
      <c r="K11" s="369"/>
    </row>
    <row r="12" spans="1:11" ht="30" hidden="1" customHeight="1" outlineLevel="1" x14ac:dyDescent="0.2">
      <c r="D12" s="370"/>
      <c r="E12" s="367" t="s">
        <v>478</v>
      </c>
      <c r="F12" s="1266"/>
      <c r="G12" s="1266"/>
      <c r="H12" s="1267"/>
      <c r="I12" s="368"/>
      <c r="K12" s="369"/>
    </row>
    <row r="13" spans="1:11" ht="18.75" hidden="1" customHeight="1" outlineLevel="1" x14ac:dyDescent="0.2">
      <c r="E13" s="367" t="s">
        <v>422</v>
      </c>
      <c r="F13" s="1266"/>
      <c r="G13" s="1266"/>
      <c r="H13" s="1267"/>
      <c r="I13" s="371" t="s">
        <v>423</v>
      </c>
      <c r="K13" s="369"/>
    </row>
    <row r="14" spans="1:11" ht="11.25" customHeight="1" collapsed="1" x14ac:dyDescent="0.2">
      <c r="E14" s="367"/>
      <c r="F14" s="372"/>
      <c r="G14" s="372"/>
      <c r="H14" s="373"/>
      <c r="I14" s="371"/>
      <c r="K14" s="369"/>
    </row>
    <row r="15" spans="1:11" ht="30" hidden="1" customHeight="1" x14ac:dyDescent="0.2">
      <c r="E15" s="367" t="s">
        <v>477</v>
      </c>
      <c r="F15" s="1270"/>
      <c r="G15" s="1270"/>
      <c r="H15" s="1271"/>
      <c r="I15" s="368"/>
      <c r="K15" s="369"/>
    </row>
    <row r="16" spans="1:11" ht="30" hidden="1" customHeight="1" x14ac:dyDescent="0.2">
      <c r="D16" s="370"/>
      <c r="E16" s="367" t="s">
        <v>478</v>
      </c>
      <c r="F16" s="1270"/>
      <c r="G16" s="1270"/>
      <c r="H16" s="1271"/>
      <c r="I16" s="368"/>
      <c r="K16" s="369"/>
    </row>
    <row r="17" spans="1:11" ht="18.75" hidden="1" customHeight="1" x14ac:dyDescent="0.2">
      <c r="E17" s="367" t="s">
        <v>422</v>
      </c>
      <c r="F17" s="1270"/>
      <c r="G17" s="1270"/>
      <c r="H17" s="1271"/>
      <c r="I17" s="371" t="s">
        <v>423</v>
      </c>
      <c r="K17" s="369"/>
    </row>
    <row r="18" spans="1:11" ht="11.25" hidden="1" customHeight="1" x14ac:dyDescent="0.2">
      <c r="E18" s="367"/>
      <c r="F18" s="372"/>
      <c r="G18" s="372"/>
      <c r="H18" s="373"/>
      <c r="I18" s="371"/>
      <c r="K18" s="369"/>
    </row>
    <row r="19" spans="1:11" ht="30" hidden="1" customHeight="1" x14ac:dyDescent="0.2">
      <c r="E19" s="367" t="s">
        <v>477</v>
      </c>
      <c r="F19" s="1270"/>
      <c r="G19" s="1270"/>
      <c r="H19" s="1271"/>
      <c r="I19" s="368"/>
      <c r="K19" s="369"/>
    </row>
    <row r="20" spans="1:11" ht="30" hidden="1" customHeight="1" x14ac:dyDescent="0.2">
      <c r="D20" s="370"/>
      <c r="E20" s="367" t="s">
        <v>478</v>
      </c>
      <c r="F20" s="1270"/>
      <c r="G20" s="1270"/>
      <c r="H20" s="1271"/>
      <c r="I20" s="368"/>
      <c r="K20" s="369"/>
    </row>
    <row r="21" spans="1:11" ht="18.75" hidden="1" customHeight="1" x14ac:dyDescent="0.2">
      <c r="E21" s="367" t="s">
        <v>422</v>
      </c>
      <c r="F21" s="1270"/>
      <c r="G21" s="1270"/>
      <c r="H21" s="1271"/>
      <c r="I21" s="371" t="s">
        <v>423</v>
      </c>
      <c r="K21" s="369"/>
    </row>
    <row r="22" spans="1:11" ht="18.75" hidden="1" customHeight="1" x14ac:dyDescent="0.2">
      <c r="E22" s="367"/>
      <c r="F22" s="372"/>
      <c r="G22" s="372"/>
      <c r="H22" s="373"/>
      <c r="I22" s="371"/>
      <c r="K22" s="369"/>
    </row>
    <row r="23" spans="1:11" ht="18.75" customHeight="1" x14ac:dyDescent="0.25">
      <c r="A23" s="1127" t="s">
        <v>480</v>
      </c>
      <c r="B23" s="1127"/>
      <c r="C23" s="1127"/>
      <c r="D23" s="1127"/>
      <c r="E23" s="1127"/>
      <c r="F23" s="1127"/>
      <c r="G23" s="1127"/>
      <c r="H23" s="1128"/>
      <c r="I23" s="1128"/>
      <c r="K23" s="369"/>
    </row>
    <row r="24" spans="1:11" x14ac:dyDescent="0.2">
      <c r="E24" s="367"/>
      <c r="F24" s="372"/>
      <c r="G24" s="372"/>
      <c r="H24" s="373"/>
      <c r="I24" s="371"/>
      <c r="K24" s="369"/>
    </row>
    <row r="25" spans="1:11" ht="45" customHeight="1" x14ac:dyDescent="0.25">
      <c r="B25" s="1119" t="s">
        <v>1602</v>
      </c>
      <c r="C25" s="1120"/>
      <c r="D25" s="1120"/>
      <c r="E25" s="1120"/>
      <c r="F25" s="1120"/>
      <c r="G25" s="1120"/>
      <c r="H25" s="1120"/>
    </row>
    <row r="26" spans="1:11" ht="13.5" customHeight="1" x14ac:dyDescent="0.25"/>
    <row r="27" spans="1:11" x14ac:dyDescent="0.25">
      <c r="A27" s="1121" t="s">
        <v>409</v>
      </c>
      <c r="B27" s="1121"/>
      <c r="C27" s="1121"/>
      <c r="D27" s="1121"/>
      <c r="E27" s="1121"/>
      <c r="F27" s="1121"/>
      <c r="G27" s="1121"/>
      <c r="H27" s="1122"/>
      <c r="I27" s="1122"/>
    </row>
    <row r="28" spans="1:11" ht="16.5" customHeight="1" x14ac:dyDescent="0.25">
      <c r="B28" s="443" t="s">
        <v>481</v>
      </c>
      <c r="C28" s="298" t="s">
        <v>482</v>
      </c>
    </row>
    <row r="29" spans="1:11" ht="30" customHeight="1" x14ac:dyDescent="0.25">
      <c r="B29" s="444"/>
      <c r="C29" s="444" t="s">
        <v>177</v>
      </c>
      <c r="D29" s="1268"/>
      <c r="E29" s="1269"/>
      <c r="F29" s="1269"/>
      <c r="G29" s="1269"/>
      <c r="H29" s="1269"/>
    </row>
    <row r="30" spans="1:11" ht="30" customHeight="1" x14ac:dyDescent="0.25">
      <c r="B30" s="444"/>
      <c r="C30" s="444" t="s">
        <v>483</v>
      </c>
      <c r="D30" s="1268"/>
      <c r="E30" s="1269"/>
      <c r="F30" s="1269"/>
      <c r="G30" s="1269"/>
      <c r="H30" s="1269"/>
    </row>
    <row r="31" spans="1:11" ht="16.5" customHeight="1" x14ac:dyDescent="0.25">
      <c r="B31" s="444"/>
      <c r="C31" s="444" t="s">
        <v>484</v>
      </c>
      <c r="D31" s="1268"/>
      <c r="E31" s="1269"/>
      <c r="F31" s="1269"/>
      <c r="G31" s="1269"/>
      <c r="H31" s="1269"/>
    </row>
    <row r="32" spans="1:11" ht="17.25" customHeight="1" x14ac:dyDescent="0.25">
      <c r="B32" s="444"/>
      <c r="C32" s="444"/>
      <c r="D32" s="444"/>
      <c r="E32" s="444"/>
      <c r="F32" s="444"/>
      <c r="G32" s="444"/>
      <c r="H32" s="444"/>
    </row>
    <row r="33" spans="2:8" ht="16.5" customHeight="1" x14ac:dyDescent="0.25">
      <c r="B33" s="443" t="s">
        <v>485</v>
      </c>
      <c r="C33" s="298" t="s">
        <v>486</v>
      </c>
      <c r="D33" s="444"/>
      <c r="E33" s="444"/>
      <c r="F33" s="444"/>
      <c r="G33" s="444"/>
      <c r="H33" s="444"/>
    </row>
    <row r="34" spans="2:8" ht="50.25" customHeight="1" x14ac:dyDescent="0.25">
      <c r="B34" s="444"/>
      <c r="C34" s="1275" t="str">
        <f>IF(申請概要書!G43&lt;&gt;"",申請概要書!G43,"")</f>
        <v/>
      </c>
      <c r="D34" s="1276"/>
      <c r="E34" s="1276"/>
      <c r="F34" s="1276"/>
      <c r="G34" s="1276"/>
      <c r="H34" s="1276"/>
    </row>
    <row r="35" spans="2:8" ht="16.5" customHeight="1" x14ac:dyDescent="0.25">
      <c r="B35" s="444"/>
      <c r="C35" s="444"/>
      <c r="D35" s="444"/>
      <c r="E35" s="444"/>
      <c r="F35" s="444"/>
      <c r="G35" s="444"/>
      <c r="H35" s="444"/>
    </row>
    <row r="36" spans="2:8" ht="16.5" customHeight="1" x14ac:dyDescent="0.25">
      <c r="B36" s="445" t="s">
        <v>487</v>
      </c>
      <c r="C36" s="444" t="s">
        <v>488</v>
      </c>
      <c r="D36" s="444"/>
      <c r="E36" s="444"/>
      <c r="F36" s="444"/>
      <c r="G36" s="444"/>
      <c r="H36" s="444"/>
    </row>
    <row r="37" spans="2:8" ht="36.75" customHeight="1" x14ac:dyDescent="0.25">
      <c r="B37" s="446"/>
      <c r="C37" s="1274" t="s">
        <v>489</v>
      </c>
      <c r="D37" s="1274"/>
      <c r="E37" s="1274"/>
      <c r="F37" s="1274"/>
      <c r="G37" s="1274"/>
      <c r="H37" s="1274"/>
    </row>
    <row r="38" spans="2:8" ht="11.25" customHeight="1" x14ac:dyDescent="0.25">
      <c r="B38" s="375"/>
      <c r="C38" s="375"/>
      <c r="D38" s="375"/>
      <c r="E38" s="375"/>
      <c r="F38" s="375"/>
      <c r="G38" s="375"/>
      <c r="H38" s="375"/>
    </row>
    <row r="39" spans="2:8" ht="24" customHeight="1" x14ac:dyDescent="0.25">
      <c r="H39" s="370" t="s">
        <v>410</v>
      </c>
    </row>
  </sheetData>
  <sheetProtection sheet="1" objects="1" scenarios="1" formatRows="0" insertRows="0"/>
  <mergeCells count="21">
    <mergeCell ref="C37:H37"/>
    <mergeCell ref="B25:H25"/>
    <mergeCell ref="A27:I27"/>
    <mergeCell ref="D29:H29"/>
    <mergeCell ref="D30:H30"/>
    <mergeCell ref="C34:H34"/>
    <mergeCell ref="G3:H3"/>
    <mergeCell ref="F7:H7"/>
    <mergeCell ref="F8:H8"/>
    <mergeCell ref="F9:H9"/>
    <mergeCell ref="F11:H11"/>
    <mergeCell ref="F12:H12"/>
    <mergeCell ref="F13:H13"/>
    <mergeCell ref="A23:I23"/>
    <mergeCell ref="D31:H31"/>
    <mergeCell ref="F20:H20"/>
    <mergeCell ref="F21:H21"/>
    <mergeCell ref="F15:H15"/>
    <mergeCell ref="F16:H16"/>
    <mergeCell ref="F17:H17"/>
    <mergeCell ref="F19:H19"/>
  </mergeCells>
  <phoneticPr fontId="3"/>
  <dataValidations count="1">
    <dataValidation type="custom" allowBlank="1" showInputMessage="1" showErrorMessage="1" errorTitle="日付入力内容" error="半角英数で_x000a_【西暦/月/日】_x000a_の要領で入力してください。" promptTitle="日付入力" prompt="半角英数で_x000a_【西暦/月/日】_x000a_の要領で入力してください。" sqref="G3:H3">
      <formula1>ISTEXT(G3)=FALSE</formula1>
    </dataValidation>
  </dataValidations>
  <printOptions horizontalCentered="1"/>
  <pageMargins left="0.23622047244094491" right="0.23622047244094491" top="0.74803149606299213" bottom="0.74803149606299213" header="0.31496062992125984" footer="0.31496062992125984"/>
  <pageSetup paperSize="9" orientation="portrait" blackAndWhite="1"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3333FF"/>
  </sheetPr>
  <dimension ref="A1:N22"/>
  <sheetViews>
    <sheetView showGridLines="0" view="pageBreakPreview" zoomScaleNormal="100" zoomScaleSheetLayoutView="100" workbookViewId="0"/>
  </sheetViews>
  <sheetFormatPr defaultColWidth="8.7109375" defaultRowHeight="13.2" x14ac:dyDescent="0.2"/>
  <cols>
    <col min="1" max="1" width="0.78515625" style="28" customWidth="1"/>
    <col min="2" max="2" width="9.42578125" style="28" customWidth="1"/>
    <col min="3" max="3" width="10.5703125" style="28" customWidth="1"/>
    <col min="4" max="4" width="3.78515625" style="28" customWidth="1"/>
    <col min="5" max="7" width="2.5703125" style="28" customWidth="1"/>
    <col min="8" max="8" width="3.78515625" style="28" customWidth="1"/>
    <col min="9" max="10" width="13.0703125" style="28" customWidth="1"/>
    <col min="11" max="11" width="1.640625" style="28" customWidth="1"/>
    <col min="12" max="12" width="2.28515625" style="29" customWidth="1"/>
    <col min="13" max="16384" width="8.7109375" style="29"/>
  </cols>
  <sheetData>
    <row r="1" spans="1:14" ht="26.25" customHeight="1" x14ac:dyDescent="0.2">
      <c r="A1" s="298" t="s">
        <v>229</v>
      </c>
      <c r="M1" s="922"/>
      <c r="N1" s="922"/>
    </row>
    <row r="2" spans="1:14" ht="26.25" customHeight="1" x14ac:dyDescent="0.2">
      <c r="B2" s="923" t="s">
        <v>230</v>
      </c>
      <c r="C2" s="923"/>
      <c r="D2" s="923"/>
      <c r="E2" s="923"/>
      <c r="F2" s="923"/>
      <c r="G2" s="923"/>
      <c r="H2" s="923"/>
      <c r="I2" s="923"/>
      <c r="J2" s="923"/>
    </row>
    <row r="3" spans="1:14" ht="13.5" customHeight="1" x14ac:dyDescent="0.2">
      <c r="B3" s="924" t="s">
        <v>231</v>
      </c>
      <c r="C3" s="924" t="s">
        <v>232</v>
      </c>
      <c r="D3" s="925" t="s">
        <v>233</v>
      </c>
      <c r="E3" s="926"/>
      <c r="F3" s="926"/>
      <c r="G3" s="927"/>
      <c r="H3" s="924" t="s">
        <v>234</v>
      </c>
      <c r="I3" s="924" t="s">
        <v>235</v>
      </c>
      <c r="J3" s="924" t="s">
        <v>236</v>
      </c>
    </row>
    <row r="4" spans="1:14" x14ac:dyDescent="0.2">
      <c r="B4" s="924"/>
      <c r="C4" s="924"/>
      <c r="D4" s="299" t="s">
        <v>237</v>
      </c>
      <c r="E4" s="299" t="s">
        <v>238</v>
      </c>
      <c r="F4" s="299" t="s">
        <v>239</v>
      </c>
      <c r="G4" s="299" t="s">
        <v>240</v>
      </c>
      <c r="H4" s="924"/>
      <c r="I4" s="924"/>
      <c r="J4" s="924"/>
    </row>
    <row r="5" spans="1:14" ht="22.5" customHeight="1" x14ac:dyDescent="0.2">
      <c r="B5" s="30"/>
      <c r="C5" s="30"/>
      <c r="D5" s="32"/>
      <c r="E5" s="47"/>
      <c r="F5" s="47"/>
      <c r="G5" s="47"/>
      <c r="H5" s="32"/>
      <c r="I5" s="30"/>
      <c r="J5" s="30"/>
    </row>
    <row r="6" spans="1:14" ht="22.5" customHeight="1" x14ac:dyDescent="0.2">
      <c r="B6" s="31"/>
      <c r="C6" s="31"/>
      <c r="D6" s="33"/>
      <c r="E6" s="48"/>
      <c r="F6" s="48"/>
      <c r="G6" s="48"/>
      <c r="H6" s="33"/>
      <c r="I6" s="31"/>
      <c r="J6" s="31"/>
    </row>
    <row r="7" spans="1:14" ht="22.5" customHeight="1" x14ac:dyDescent="0.2">
      <c r="B7" s="30"/>
      <c r="C7" s="30"/>
      <c r="D7" s="32"/>
      <c r="E7" s="47"/>
      <c r="F7" s="47"/>
      <c r="G7" s="47"/>
      <c r="H7" s="32"/>
      <c r="I7" s="30"/>
      <c r="J7" s="30"/>
    </row>
    <row r="8" spans="1:14" ht="22.5" customHeight="1" x14ac:dyDescent="0.2">
      <c r="B8" s="31"/>
      <c r="C8" s="31"/>
      <c r="D8" s="33"/>
      <c r="E8" s="48"/>
      <c r="F8" s="48"/>
      <c r="G8" s="48"/>
      <c r="H8" s="33"/>
      <c r="I8" s="31"/>
      <c r="J8" s="31"/>
    </row>
    <row r="9" spans="1:14" ht="22.5" customHeight="1" x14ac:dyDescent="0.2">
      <c r="B9" s="30"/>
      <c r="C9" s="30"/>
      <c r="D9" s="32"/>
      <c r="E9" s="47"/>
      <c r="F9" s="47"/>
      <c r="G9" s="47"/>
      <c r="H9" s="32"/>
      <c r="I9" s="30"/>
      <c r="J9" s="30"/>
    </row>
    <row r="10" spans="1:14" ht="22.5" customHeight="1" x14ac:dyDescent="0.2">
      <c r="B10" s="31"/>
      <c r="C10" s="31"/>
      <c r="D10" s="33"/>
      <c r="E10" s="48"/>
      <c r="F10" s="48"/>
      <c r="G10" s="48"/>
      <c r="H10" s="33"/>
      <c r="I10" s="31"/>
      <c r="J10" s="31"/>
    </row>
    <row r="11" spans="1:14" ht="22.5" customHeight="1" x14ac:dyDescent="0.2">
      <c r="B11" s="30"/>
      <c r="C11" s="30"/>
      <c r="D11" s="32"/>
      <c r="E11" s="47"/>
      <c r="F11" s="47"/>
      <c r="G11" s="47"/>
      <c r="H11" s="32"/>
      <c r="I11" s="30"/>
      <c r="J11" s="30"/>
    </row>
    <row r="12" spans="1:14" ht="22.5" customHeight="1" x14ac:dyDescent="0.2">
      <c r="B12" s="31"/>
      <c r="C12" s="31"/>
      <c r="D12" s="33"/>
      <c r="E12" s="48"/>
      <c r="F12" s="48"/>
      <c r="G12" s="48"/>
      <c r="H12" s="33"/>
      <c r="I12" s="31"/>
      <c r="J12" s="31"/>
    </row>
    <row r="13" spans="1:14" ht="22.5" customHeight="1" x14ac:dyDescent="0.2">
      <c r="B13" s="30"/>
      <c r="C13" s="30"/>
      <c r="D13" s="32"/>
      <c r="E13" s="47"/>
      <c r="F13" s="47"/>
      <c r="G13" s="47"/>
      <c r="H13" s="32"/>
      <c r="I13" s="30"/>
      <c r="J13" s="30"/>
    </row>
    <row r="14" spans="1:14" ht="22.5" customHeight="1" x14ac:dyDescent="0.2">
      <c r="B14" s="31"/>
      <c r="C14" s="31"/>
      <c r="D14" s="33"/>
      <c r="E14" s="48"/>
      <c r="F14" s="48"/>
      <c r="G14" s="48"/>
      <c r="H14" s="33"/>
      <c r="I14" s="31"/>
      <c r="J14" s="31"/>
    </row>
    <row r="15" spans="1:14" ht="22.5" customHeight="1" x14ac:dyDescent="0.2">
      <c r="B15" s="30"/>
      <c r="C15" s="30"/>
      <c r="D15" s="32"/>
      <c r="E15" s="47"/>
      <c r="F15" s="47"/>
      <c r="G15" s="47"/>
      <c r="H15" s="32"/>
      <c r="I15" s="30"/>
      <c r="J15" s="30"/>
    </row>
    <row r="16" spans="1:14" ht="22.5" customHeight="1" x14ac:dyDescent="0.2">
      <c r="B16" s="31"/>
      <c r="C16" s="31"/>
      <c r="D16" s="33"/>
      <c r="E16" s="48"/>
      <c r="F16" s="48"/>
      <c r="G16" s="48"/>
      <c r="H16" s="33"/>
      <c r="I16" s="31"/>
      <c r="J16" s="31"/>
    </row>
    <row r="17" spans="2:10" ht="22.5" customHeight="1" x14ac:dyDescent="0.2">
      <c r="B17" s="30"/>
      <c r="C17" s="30"/>
      <c r="D17" s="32"/>
      <c r="E17" s="47"/>
      <c r="F17" s="47"/>
      <c r="G17" s="47"/>
      <c r="H17" s="32"/>
      <c r="I17" s="30"/>
      <c r="J17" s="30"/>
    </row>
    <row r="18" spans="2:10" ht="22.5" customHeight="1" x14ac:dyDescent="0.2">
      <c r="B18" s="31"/>
      <c r="C18" s="31"/>
      <c r="D18" s="33"/>
      <c r="E18" s="48"/>
      <c r="F18" s="48"/>
      <c r="G18" s="48"/>
      <c r="H18" s="33"/>
      <c r="I18" s="31"/>
      <c r="J18" s="31"/>
    </row>
    <row r="19" spans="2:10" ht="22.5" customHeight="1" x14ac:dyDescent="0.2">
      <c r="B19" s="30"/>
      <c r="C19" s="30"/>
      <c r="D19" s="32"/>
      <c r="E19" s="47"/>
      <c r="F19" s="47"/>
      <c r="G19" s="47"/>
      <c r="H19" s="32"/>
      <c r="I19" s="30"/>
      <c r="J19" s="30"/>
    </row>
    <row r="20" spans="2:10" ht="22.5" customHeight="1" x14ac:dyDescent="0.2">
      <c r="B20" s="31"/>
      <c r="C20" s="31"/>
      <c r="D20" s="33"/>
      <c r="E20" s="48"/>
      <c r="F20" s="48"/>
      <c r="G20" s="48"/>
      <c r="H20" s="33"/>
      <c r="I20" s="31"/>
      <c r="J20" s="31"/>
    </row>
    <row r="21" spans="2:10" ht="20.25" customHeight="1" x14ac:dyDescent="0.2">
      <c r="B21" s="300" t="s">
        <v>308</v>
      </c>
    </row>
    <row r="22" spans="2:10" ht="87" customHeight="1" x14ac:dyDescent="0.2">
      <c r="B22" s="921" t="s">
        <v>309</v>
      </c>
      <c r="C22" s="921"/>
      <c r="D22" s="921"/>
      <c r="E22" s="921"/>
      <c r="F22" s="921"/>
      <c r="G22" s="921"/>
      <c r="H22" s="921"/>
      <c r="I22" s="921"/>
      <c r="J22" s="921"/>
    </row>
  </sheetData>
  <sheetProtection sheet="1" objects="1" scenarios="1" formatCells="0" formatColumns="0" formatRows="0" insertColumns="0" insertRows="0" deleteRows="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3333FF"/>
  </sheetPr>
  <dimension ref="A1:N22"/>
  <sheetViews>
    <sheetView showGridLines="0" view="pageBreakPreview" zoomScaleNormal="100" zoomScaleSheetLayoutView="100" workbookViewId="0"/>
  </sheetViews>
  <sheetFormatPr defaultColWidth="8.7109375" defaultRowHeight="13.2" x14ac:dyDescent="0.2"/>
  <cols>
    <col min="1" max="1" width="0.78515625" style="28" customWidth="1"/>
    <col min="2" max="2" width="9.42578125" style="28" customWidth="1"/>
    <col min="3" max="3" width="10.5703125" style="28" customWidth="1"/>
    <col min="4" max="4" width="3.78515625" style="28" customWidth="1"/>
    <col min="5" max="7" width="2.5703125" style="28" customWidth="1"/>
    <col min="8" max="8" width="3.78515625" style="28" customWidth="1"/>
    <col min="9" max="10" width="13.0703125" style="28" customWidth="1"/>
    <col min="11" max="11" width="1.640625" style="28" customWidth="1"/>
    <col min="12" max="12" width="2.28515625" style="29" customWidth="1"/>
    <col min="13" max="16384" width="8.7109375" style="29"/>
  </cols>
  <sheetData>
    <row r="1" spans="1:14" ht="26.25" customHeight="1" x14ac:dyDescent="0.2">
      <c r="A1" s="298" t="s">
        <v>229</v>
      </c>
      <c r="M1" s="922"/>
      <c r="N1" s="922"/>
    </row>
    <row r="2" spans="1:14" ht="26.25" customHeight="1" x14ac:dyDescent="0.2">
      <c r="B2" s="923" t="s">
        <v>230</v>
      </c>
      <c r="C2" s="923"/>
      <c r="D2" s="923"/>
      <c r="E2" s="923"/>
      <c r="F2" s="923"/>
      <c r="G2" s="923"/>
      <c r="H2" s="923"/>
      <c r="I2" s="923"/>
      <c r="J2" s="923"/>
    </row>
    <row r="3" spans="1:14" ht="13.5" customHeight="1" x14ac:dyDescent="0.2">
      <c r="B3" s="924" t="s">
        <v>231</v>
      </c>
      <c r="C3" s="924" t="s">
        <v>232</v>
      </c>
      <c r="D3" s="925" t="s">
        <v>233</v>
      </c>
      <c r="E3" s="926"/>
      <c r="F3" s="926"/>
      <c r="G3" s="927"/>
      <c r="H3" s="924" t="s">
        <v>234</v>
      </c>
      <c r="I3" s="924" t="s">
        <v>235</v>
      </c>
      <c r="J3" s="924" t="s">
        <v>236</v>
      </c>
    </row>
    <row r="4" spans="1:14" x14ac:dyDescent="0.2">
      <c r="B4" s="924"/>
      <c r="C4" s="924"/>
      <c r="D4" s="299" t="s">
        <v>237</v>
      </c>
      <c r="E4" s="299" t="s">
        <v>238</v>
      </c>
      <c r="F4" s="299" t="s">
        <v>239</v>
      </c>
      <c r="G4" s="299" t="s">
        <v>240</v>
      </c>
      <c r="H4" s="924"/>
      <c r="I4" s="924"/>
      <c r="J4" s="924"/>
    </row>
    <row r="5" spans="1:14" ht="22.5" customHeight="1" x14ac:dyDescent="0.2">
      <c r="B5" s="30"/>
      <c r="C5" s="30"/>
      <c r="D5" s="32"/>
      <c r="E5" s="47"/>
      <c r="F5" s="47"/>
      <c r="G5" s="47"/>
      <c r="H5" s="32"/>
      <c r="I5" s="30"/>
      <c r="J5" s="30"/>
    </row>
    <row r="6" spans="1:14" ht="22.5" customHeight="1" x14ac:dyDescent="0.2">
      <c r="B6" s="31"/>
      <c r="C6" s="31"/>
      <c r="D6" s="33"/>
      <c r="E6" s="48"/>
      <c r="F6" s="48"/>
      <c r="G6" s="48"/>
      <c r="H6" s="33"/>
      <c r="I6" s="31"/>
      <c r="J6" s="31"/>
    </row>
    <row r="7" spans="1:14" ht="22.5" customHeight="1" x14ac:dyDescent="0.2">
      <c r="B7" s="30"/>
      <c r="C7" s="30"/>
      <c r="D7" s="32"/>
      <c r="E7" s="47"/>
      <c r="F7" s="47"/>
      <c r="G7" s="47"/>
      <c r="H7" s="32"/>
      <c r="I7" s="30"/>
      <c r="J7" s="30"/>
    </row>
    <row r="8" spans="1:14" ht="22.5" customHeight="1" x14ac:dyDescent="0.2">
      <c r="B8" s="31"/>
      <c r="C8" s="31"/>
      <c r="D8" s="33"/>
      <c r="E8" s="48"/>
      <c r="F8" s="48"/>
      <c r="G8" s="48"/>
      <c r="H8" s="33"/>
      <c r="I8" s="31"/>
      <c r="J8" s="31"/>
    </row>
    <row r="9" spans="1:14" ht="22.5" customHeight="1" x14ac:dyDescent="0.2">
      <c r="B9" s="30"/>
      <c r="C9" s="30"/>
      <c r="D9" s="32"/>
      <c r="E9" s="47"/>
      <c r="F9" s="47"/>
      <c r="G9" s="47"/>
      <c r="H9" s="32"/>
      <c r="I9" s="30"/>
      <c r="J9" s="30"/>
    </row>
    <row r="10" spans="1:14" ht="22.5" customHeight="1" x14ac:dyDescent="0.2">
      <c r="B10" s="31"/>
      <c r="C10" s="31"/>
      <c r="D10" s="33"/>
      <c r="E10" s="48"/>
      <c r="F10" s="48"/>
      <c r="G10" s="48"/>
      <c r="H10" s="33"/>
      <c r="I10" s="31"/>
      <c r="J10" s="31"/>
    </row>
    <row r="11" spans="1:14" ht="22.5" customHeight="1" x14ac:dyDescent="0.2">
      <c r="B11" s="30"/>
      <c r="C11" s="30"/>
      <c r="D11" s="32"/>
      <c r="E11" s="47"/>
      <c r="F11" s="47"/>
      <c r="G11" s="47"/>
      <c r="H11" s="32"/>
      <c r="I11" s="30"/>
      <c r="J11" s="30"/>
    </row>
    <row r="12" spans="1:14" ht="22.5" customHeight="1" x14ac:dyDescent="0.2">
      <c r="B12" s="31"/>
      <c r="C12" s="31"/>
      <c r="D12" s="33"/>
      <c r="E12" s="48"/>
      <c r="F12" s="48"/>
      <c r="G12" s="48"/>
      <c r="H12" s="33"/>
      <c r="I12" s="31"/>
      <c r="J12" s="31"/>
    </row>
    <row r="13" spans="1:14" ht="22.5" customHeight="1" x14ac:dyDescent="0.2">
      <c r="B13" s="30"/>
      <c r="C13" s="30"/>
      <c r="D13" s="32"/>
      <c r="E13" s="47"/>
      <c r="F13" s="47"/>
      <c r="G13" s="47"/>
      <c r="H13" s="32"/>
      <c r="I13" s="30"/>
      <c r="J13" s="30"/>
    </row>
    <row r="14" spans="1:14" ht="22.5" customHeight="1" x14ac:dyDescent="0.2">
      <c r="B14" s="31"/>
      <c r="C14" s="31"/>
      <c r="D14" s="33"/>
      <c r="E14" s="48"/>
      <c r="F14" s="48"/>
      <c r="G14" s="48"/>
      <c r="H14" s="33"/>
      <c r="I14" s="31"/>
      <c r="J14" s="31"/>
    </row>
    <row r="15" spans="1:14" ht="22.5" customHeight="1" x14ac:dyDescent="0.2">
      <c r="B15" s="30"/>
      <c r="C15" s="30"/>
      <c r="D15" s="32"/>
      <c r="E15" s="47"/>
      <c r="F15" s="47"/>
      <c r="G15" s="47"/>
      <c r="H15" s="32"/>
      <c r="I15" s="30"/>
      <c r="J15" s="30"/>
    </row>
    <row r="16" spans="1:14" ht="22.5" customHeight="1" x14ac:dyDescent="0.2">
      <c r="B16" s="31"/>
      <c r="C16" s="31"/>
      <c r="D16" s="33"/>
      <c r="E16" s="48"/>
      <c r="F16" s="48"/>
      <c r="G16" s="48"/>
      <c r="H16" s="33"/>
      <c r="I16" s="31"/>
      <c r="J16" s="31"/>
    </row>
    <row r="17" spans="2:10" ht="22.5" customHeight="1" x14ac:dyDescent="0.2">
      <c r="B17" s="30"/>
      <c r="C17" s="30"/>
      <c r="D17" s="32"/>
      <c r="E17" s="47"/>
      <c r="F17" s="47"/>
      <c r="G17" s="47"/>
      <c r="H17" s="32"/>
      <c r="I17" s="30"/>
      <c r="J17" s="30"/>
    </row>
    <row r="18" spans="2:10" ht="22.5" customHeight="1" x14ac:dyDescent="0.2">
      <c r="B18" s="31"/>
      <c r="C18" s="31"/>
      <c r="D18" s="33"/>
      <c r="E18" s="48"/>
      <c r="F18" s="48"/>
      <c r="G18" s="48"/>
      <c r="H18" s="33"/>
      <c r="I18" s="31"/>
      <c r="J18" s="31"/>
    </row>
    <row r="19" spans="2:10" ht="22.5" customHeight="1" x14ac:dyDescent="0.2">
      <c r="B19" s="30"/>
      <c r="C19" s="30"/>
      <c r="D19" s="32"/>
      <c r="E19" s="47"/>
      <c r="F19" s="47"/>
      <c r="G19" s="47"/>
      <c r="H19" s="32"/>
      <c r="I19" s="30"/>
      <c r="J19" s="30"/>
    </row>
    <row r="20" spans="2:10" ht="22.5" customHeight="1" x14ac:dyDescent="0.2">
      <c r="B20" s="31"/>
      <c r="C20" s="31"/>
      <c r="D20" s="33"/>
      <c r="E20" s="48"/>
      <c r="F20" s="48"/>
      <c r="G20" s="48"/>
      <c r="H20" s="33"/>
      <c r="I20" s="31"/>
      <c r="J20" s="31"/>
    </row>
    <row r="21" spans="2:10" ht="20.25" customHeight="1" x14ac:dyDescent="0.2">
      <c r="B21" s="300" t="s">
        <v>308</v>
      </c>
    </row>
    <row r="22" spans="2:10" ht="87" customHeight="1" x14ac:dyDescent="0.2">
      <c r="B22" s="921" t="s">
        <v>309</v>
      </c>
      <c r="C22" s="921"/>
      <c r="D22" s="921"/>
      <c r="E22" s="921"/>
      <c r="F22" s="921"/>
      <c r="G22" s="921"/>
      <c r="H22" s="921"/>
      <c r="I22" s="921"/>
      <c r="J22" s="921"/>
    </row>
  </sheetData>
  <sheetProtection sheet="1" objects="1" scenarios="1" formatCells="0" formatColumns="0" formatRows="0" insertColumns="0" insertRows="0" deleteRows="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imeMode="hiragana" allowBlank="1" showInputMessage="1" showErrorMessage="1" sqref="I5:J20"/>
    <dataValidation imeMode="halfAlpha" allowBlank="1" showInputMessage="1" showErrorMessage="1" prompt="数字は２桁半角で入力してください。" sqref="E5:G20"/>
    <dataValidation imeMode="hiragana" allowBlank="1" showInputMessage="1" showErrorMessage="1" promptTitle="全角にて入力" prompt="姓と名の間も半角で１マス空けてください。" sqref="C5:C20"/>
    <dataValidation imeMode="halfKatakana" allowBlank="1" showInputMessage="1" showErrorMessage="1" promptTitle="半角カナにて入力" prompt="姓と名の間も半角で１マス空けてください。" sqref="B5:B20"/>
    <dataValidation type="list" allowBlank="1" showInputMessage="1" showErrorMessage="1" sqref="D5:D20">
      <formula1>"T,S,H"</formula1>
    </dataValidation>
    <dataValidation type="list" allowBlank="1" showInputMessage="1" showErrorMessage="1" sqref="H5:H20">
      <formula1>"M,F"</formula1>
    </dataValidation>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HO6"/>
  <sheetViews>
    <sheetView zoomScale="70" zoomScaleNormal="70" workbookViewId="0">
      <selection activeCell="B34" sqref="B34"/>
    </sheetView>
  </sheetViews>
  <sheetFormatPr defaultColWidth="8.7109375" defaultRowHeight="14.4" x14ac:dyDescent="0.25"/>
  <cols>
    <col min="1" max="1" width="9.28515625" style="91" customWidth="1"/>
    <col min="2" max="44" width="8.7109375" style="91"/>
    <col min="45" max="45" width="12.92578125" style="91" customWidth="1"/>
    <col min="46" max="112" width="8.7109375" style="91"/>
    <col min="113" max="113" width="8.640625" style="91" customWidth="1"/>
    <col min="114" max="251" width="8.7109375" style="91"/>
    <col min="252" max="252" width="8.7109375" style="91" customWidth="1"/>
    <col min="253" max="258" width="8.7109375" style="91"/>
    <col min="259" max="267" width="8.7109375" style="91" customWidth="1"/>
    <col min="268" max="482" width="8.7109375" style="91"/>
    <col min="483" max="483" width="8.7109375" style="91" customWidth="1"/>
    <col min="484" max="493" width="8.7109375" style="91"/>
    <col min="494" max="494" width="16.35546875" style="91" customWidth="1"/>
    <col min="495" max="521" width="8.7109375" style="91"/>
    <col min="522" max="523" width="8.0703125" style="91" customWidth="1"/>
    <col min="524" max="16384" width="8.7109375" style="91"/>
  </cols>
  <sheetData>
    <row r="1" spans="1:899" s="132" customFormat="1" ht="17.25" customHeight="1" x14ac:dyDescent="0.25">
      <c r="A1" s="131"/>
      <c r="B1" s="131"/>
      <c r="C1" s="131"/>
      <c r="D1" s="131"/>
      <c r="E1" s="131"/>
      <c r="F1" s="131"/>
      <c r="G1" s="131"/>
      <c r="H1" s="131"/>
      <c r="I1" s="131"/>
      <c r="J1" s="131"/>
      <c r="K1" s="131"/>
      <c r="L1" s="131"/>
      <c r="M1" s="131"/>
      <c r="N1" s="131"/>
      <c r="O1" s="131"/>
      <c r="P1" s="131"/>
      <c r="Q1" s="131"/>
      <c r="R1" s="131"/>
      <c r="S1" s="131"/>
      <c r="T1" s="131"/>
      <c r="U1" s="131"/>
      <c r="V1" s="131"/>
      <c r="W1" s="131"/>
      <c r="X1" s="131"/>
      <c r="Y1" s="131"/>
      <c r="Z1" s="131"/>
      <c r="AA1" s="131"/>
      <c r="AB1" s="131"/>
      <c r="AC1" s="131"/>
      <c r="AD1" s="131"/>
      <c r="AE1" s="131"/>
      <c r="AF1" s="131"/>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IE1" s="133"/>
      <c r="IF1" s="133"/>
      <c r="IG1" s="133"/>
      <c r="IH1" s="133"/>
      <c r="II1" s="133"/>
      <c r="IJ1" s="133"/>
      <c r="IK1" s="133"/>
      <c r="IL1" s="133"/>
      <c r="IM1" s="133"/>
      <c r="IN1" s="133"/>
      <c r="IO1" s="133"/>
      <c r="SV1" s="134"/>
      <c r="SW1" s="134"/>
      <c r="SX1" s="134"/>
      <c r="SY1" s="134"/>
      <c r="SZ1" s="134"/>
      <c r="TA1" s="134"/>
      <c r="TB1" s="134"/>
      <c r="TC1" s="134"/>
      <c r="TD1" s="134"/>
    </row>
    <row r="2" spans="1:899" s="131" customFormat="1" ht="36.75" customHeight="1" x14ac:dyDescent="0.25">
      <c r="A2" s="698" t="s">
        <v>708</v>
      </c>
      <c r="B2" s="698"/>
      <c r="C2" s="698"/>
      <c r="D2" s="698"/>
      <c r="DE2" s="706" t="s">
        <v>772</v>
      </c>
      <c r="DF2" s="706"/>
      <c r="DG2" s="707" t="s">
        <v>775</v>
      </c>
      <c r="DH2" s="707"/>
      <c r="EA2" s="707" t="s">
        <v>796</v>
      </c>
      <c r="EB2" s="707"/>
      <c r="EC2" s="707"/>
      <c r="GJ2" s="698" t="s">
        <v>1552</v>
      </c>
      <c r="GK2" s="698"/>
      <c r="GL2" s="698"/>
      <c r="GM2" s="698"/>
      <c r="IE2" s="698" t="s">
        <v>1553</v>
      </c>
      <c r="IF2" s="698"/>
      <c r="IG2" s="698"/>
      <c r="RO2" s="698" t="s">
        <v>1554</v>
      </c>
      <c r="RP2" s="698"/>
      <c r="RQ2" s="698"/>
      <c r="RR2" s="698"/>
      <c r="RS2" s="699" t="s">
        <v>1555</v>
      </c>
      <c r="RT2" s="699"/>
      <c r="RU2" s="699"/>
      <c r="RV2" s="699"/>
      <c r="SU2" s="700" t="s">
        <v>1178</v>
      </c>
      <c r="SV2" s="700"/>
      <c r="SW2" s="700"/>
      <c r="SX2" s="700"/>
      <c r="YY2" s="707" t="s">
        <v>1339</v>
      </c>
      <c r="YZ2" s="707"/>
      <c r="ZA2" s="707"/>
      <c r="ZB2" s="707"/>
      <c r="ZC2" s="707"/>
      <c r="ZD2" s="707"/>
      <c r="AFX2" s="699" t="s">
        <v>1556</v>
      </c>
      <c r="AFY2" s="699"/>
      <c r="AFZ2" s="699"/>
      <c r="AGA2" s="699"/>
      <c r="AGB2" s="699"/>
      <c r="AHE2" s="708" t="s">
        <v>1557</v>
      </c>
      <c r="AHF2" s="708"/>
      <c r="AHG2" s="708"/>
      <c r="AHH2" s="708"/>
      <c r="AHI2" s="708"/>
      <c r="AHJ2" s="708"/>
      <c r="AHK2" s="708"/>
      <c r="AHL2" s="702" t="s">
        <v>1534</v>
      </c>
      <c r="AHM2" s="702"/>
      <c r="AHN2" s="702"/>
      <c r="AHO2" s="702"/>
    </row>
    <row r="3" spans="1:899" s="131" customFormat="1" ht="39.75" customHeight="1" x14ac:dyDescent="0.25">
      <c r="A3" s="698" t="s">
        <v>1541</v>
      </c>
      <c r="B3" s="698"/>
      <c r="C3" s="698"/>
      <c r="D3" s="698"/>
      <c r="E3" s="698"/>
      <c r="F3" s="698"/>
      <c r="G3" s="698"/>
      <c r="H3" s="698"/>
      <c r="I3" s="698"/>
      <c r="J3" s="698"/>
      <c r="K3" s="698" t="s">
        <v>1542</v>
      </c>
      <c r="L3" s="698"/>
      <c r="M3" s="698"/>
      <c r="N3" s="698"/>
      <c r="O3" s="698"/>
      <c r="P3" s="698"/>
      <c r="Q3" s="698"/>
      <c r="R3" s="698"/>
      <c r="S3" s="698"/>
      <c r="T3" s="698"/>
      <c r="U3" s="698" t="s">
        <v>737</v>
      </c>
      <c r="V3" s="698"/>
      <c r="W3" s="698"/>
      <c r="X3" s="698"/>
      <c r="Y3" s="698"/>
      <c r="Z3" s="698"/>
      <c r="AA3" s="698"/>
      <c r="AB3" s="698"/>
      <c r="AC3" s="698"/>
      <c r="AD3" s="698"/>
      <c r="AE3" s="698" t="s">
        <v>738</v>
      </c>
      <c r="AF3" s="698"/>
      <c r="AG3" s="698"/>
      <c r="AH3" s="698"/>
      <c r="AI3" s="698"/>
      <c r="AJ3" s="698"/>
      <c r="AK3" s="698"/>
      <c r="AL3" s="698"/>
      <c r="AM3" s="698"/>
      <c r="AN3" s="698"/>
      <c r="AS3" s="695" t="s">
        <v>718</v>
      </c>
      <c r="AT3" s="695"/>
      <c r="AU3" s="695"/>
      <c r="AV3" s="695"/>
      <c r="AW3" s="695"/>
      <c r="AX3" s="695"/>
      <c r="AY3" s="695"/>
      <c r="AZ3" s="695"/>
      <c r="BA3" s="695"/>
      <c r="BB3" s="695"/>
      <c r="BC3" s="695"/>
      <c r="BD3" s="701" t="s">
        <v>719</v>
      </c>
      <c r="BE3" s="701"/>
      <c r="BF3" s="701" t="s">
        <v>720</v>
      </c>
      <c r="BG3" s="701"/>
      <c r="BL3" s="698" t="s">
        <v>1543</v>
      </c>
      <c r="BM3" s="698"/>
      <c r="BN3" s="698"/>
      <c r="BO3" s="698"/>
      <c r="BP3" s="698"/>
      <c r="BQ3" s="698"/>
      <c r="BR3" s="698"/>
      <c r="BS3" s="698"/>
      <c r="BT3" s="698"/>
      <c r="BU3" s="698"/>
      <c r="BV3" s="698"/>
      <c r="BW3" s="698"/>
      <c r="BX3" s="695" t="s">
        <v>758</v>
      </c>
      <c r="BY3" s="695"/>
      <c r="BZ3" s="695"/>
      <c r="CA3" s="695"/>
      <c r="CB3" s="695"/>
      <c r="CC3" s="695"/>
      <c r="CD3" s="695"/>
      <c r="CE3" s="695"/>
      <c r="CF3" s="695" t="s">
        <v>725</v>
      </c>
      <c r="CG3" s="695"/>
      <c r="CH3" s="695"/>
      <c r="CI3" s="695"/>
      <c r="CJ3" s="695"/>
      <c r="CK3" s="695"/>
      <c r="CL3" s="695"/>
      <c r="CM3" s="695"/>
      <c r="CN3" s="695" t="s">
        <v>726</v>
      </c>
      <c r="CO3" s="695"/>
      <c r="CP3" s="695"/>
      <c r="CQ3" s="695"/>
      <c r="CR3" s="695"/>
      <c r="CS3" s="695"/>
      <c r="CT3" s="695"/>
      <c r="CU3" s="695"/>
      <c r="CV3" s="695"/>
      <c r="CW3" s="695"/>
      <c r="CX3" s="695"/>
      <c r="CY3" s="695"/>
      <c r="CZ3" s="696"/>
      <c r="DA3" s="697" t="s">
        <v>727</v>
      </c>
      <c r="DB3" s="697"/>
      <c r="DC3" s="697"/>
      <c r="DD3" s="697"/>
      <c r="DE3" s="704"/>
      <c r="DF3" s="704"/>
      <c r="DG3" s="707"/>
      <c r="DH3" s="707"/>
      <c r="EA3" s="707"/>
      <c r="EB3" s="707"/>
      <c r="EC3" s="707"/>
      <c r="GJ3" s="698"/>
      <c r="GK3" s="698"/>
      <c r="GL3" s="698"/>
      <c r="GM3" s="698"/>
      <c r="IE3" s="698"/>
      <c r="IF3" s="698"/>
      <c r="IG3" s="698"/>
      <c r="RO3" s="698"/>
      <c r="RP3" s="698"/>
      <c r="RQ3" s="698"/>
      <c r="RR3" s="698"/>
      <c r="RS3" s="699"/>
      <c r="RT3" s="699"/>
      <c r="RU3" s="699"/>
      <c r="RV3" s="699"/>
      <c r="SU3" s="700"/>
      <c r="SV3" s="700"/>
      <c r="SW3" s="700"/>
      <c r="SX3" s="700"/>
      <c r="YY3" s="707"/>
      <c r="YZ3" s="707"/>
      <c r="ZA3" s="707"/>
      <c r="ZB3" s="707"/>
      <c r="ZC3" s="707"/>
      <c r="ZD3" s="707"/>
      <c r="AFX3" s="699"/>
      <c r="AFY3" s="699"/>
      <c r="AFZ3" s="699"/>
      <c r="AGA3" s="699"/>
      <c r="AGB3" s="699"/>
      <c r="AGC3" s="703" t="s">
        <v>1525</v>
      </c>
      <c r="AGD3" s="704"/>
      <c r="AGE3" s="704"/>
      <c r="AGF3" s="704"/>
      <c r="AGG3" s="704"/>
      <c r="AGH3" s="704"/>
      <c r="AGI3" s="704"/>
      <c r="AGJ3" s="704"/>
      <c r="AGK3" s="704"/>
      <c r="AGL3" s="704"/>
      <c r="AGM3" s="704"/>
      <c r="AGN3" s="704"/>
      <c r="AGO3" s="704"/>
      <c r="AGP3" s="704"/>
      <c r="AGQ3" s="704" t="s">
        <v>1526</v>
      </c>
      <c r="AGR3" s="704"/>
      <c r="AGS3" s="704"/>
      <c r="AGT3" s="704"/>
      <c r="AGU3" s="704"/>
      <c r="AGV3" s="704"/>
      <c r="AGW3" s="704"/>
      <c r="AGX3" s="704"/>
      <c r="AGY3" s="704"/>
      <c r="AGZ3" s="704"/>
      <c r="AHA3" s="704"/>
      <c r="AHB3" s="704"/>
      <c r="AHC3" s="704"/>
      <c r="AHD3" s="705"/>
      <c r="AHE3" s="708"/>
      <c r="AHF3" s="708"/>
      <c r="AHG3" s="708"/>
      <c r="AHH3" s="708"/>
      <c r="AHI3" s="708"/>
      <c r="AHJ3" s="708"/>
      <c r="AHK3" s="708"/>
      <c r="AHL3" s="702"/>
      <c r="AHM3" s="702"/>
      <c r="AHN3" s="702"/>
      <c r="AHO3" s="702"/>
    </row>
    <row r="4" spans="1:899" s="120" customFormat="1" ht="95.25" customHeight="1" x14ac:dyDescent="0.25">
      <c r="A4" s="119" t="s">
        <v>732</v>
      </c>
      <c r="B4" s="118" t="s">
        <v>710</v>
      </c>
      <c r="C4" s="95" t="s">
        <v>711</v>
      </c>
      <c r="D4" s="96" t="s">
        <v>713</v>
      </c>
      <c r="E4" s="95" t="s">
        <v>714</v>
      </c>
      <c r="F4" s="119" t="s">
        <v>733</v>
      </c>
      <c r="G4" s="95" t="s">
        <v>715</v>
      </c>
      <c r="H4" s="119" t="s">
        <v>734</v>
      </c>
      <c r="I4" s="119" t="s">
        <v>735</v>
      </c>
      <c r="J4" s="119" t="s">
        <v>736</v>
      </c>
      <c r="K4" s="119" t="s">
        <v>732</v>
      </c>
      <c r="L4" s="118" t="s">
        <v>710</v>
      </c>
      <c r="M4" s="95" t="s">
        <v>711</v>
      </c>
      <c r="N4" s="96" t="s">
        <v>713</v>
      </c>
      <c r="O4" s="95" t="s">
        <v>714</v>
      </c>
      <c r="P4" s="119" t="s">
        <v>733</v>
      </c>
      <c r="Q4" s="95" t="s">
        <v>715</v>
      </c>
      <c r="R4" s="119" t="s">
        <v>734</v>
      </c>
      <c r="S4" s="119" t="s">
        <v>735</v>
      </c>
      <c r="T4" s="119" t="s">
        <v>736</v>
      </c>
      <c r="U4" s="119" t="s">
        <v>732</v>
      </c>
      <c r="V4" s="118" t="s">
        <v>710</v>
      </c>
      <c r="W4" s="95" t="s">
        <v>711</v>
      </c>
      <c r="X4" s="96" t="s">
        <v>713</v>
      </c>
      <c r="Y4" s="95" t="s">
        <v>714</v>
      </c>
      <c r="Z4" s="119" t="s">
        <v>733</v>
      </c>
      <c r="AA4" s="95" t="s">
        <v>715</v>
      </c>
      <c r="AB4" s="119" t="s">
        <v>734</v>
      </c>
      <c r="AC4" s="119" t="s">
        <v>735</v>
      </c>
      <c r="AD4" s="119" t="s">
        <v>736</v>
      </c>
      <c r="AE4" s="119" t="s">
        <v>732</v>
      </c>
      <c r="AF4" s="118" t="s">
        <v>710</v>
      </c>
      <c r="AG4" s="95" t="s">
        <v>711</v>
      </c>
      <c r="AH4" s="96" t="s">
        <v>713</v>
      </c>
      <c r="AI4" s="95" t="s">
        <v>714</v>
      </c>
      <c r="AJ4" s="119" t="s">
        <v>733</v>
      </c>
      <c r="AK4" s="95" t="s">
        <v>715</v>
      </c>
      <c r="AL4" s="119" t="s">
        <v>734</v>
      </c>
      <c r="AM4" s="119" t="s">
        <v>735</v>
      </c>
      <c r="AN4" s="119" t="s">
        <v>736</v>
      </c>
      <c r="AO4" s="95" t="s">
        <v>716</v>
      </c>
      <c r="AP4" s="95" t="s">
        <v>717</v>
      </c>
      <c r="AQ4" s="121" t="s">
        <v>739</v>
      </c>
      <c r="AR4" s="121" t="s">
        <v>740</v>
      </c>
      <c r="AS4" s="119" t="s">
        <v>741</v>
      </c>
      <c r="AT4" s="119" t="s">
        <v>742</v>
      </c>
      <c r="AU4" s="119" t="s">
        <v>743</v>
      </c>
      <c r="AV4" s="95" t="s">
        <v>744</v>
      </c>
      <c r="AW4" s="95" t="s">
        <v>745</v>
      </c>
      <c r="AX4" s="119" t="s">
        <v>746</v>
      </c>
      <c r="AY4" s="119" t="s">
        <v>747</v>
      </c>
      <c r="AZ4" s="119" t="s">
        <v>748</v>
      </c>
      <c r="BA4" s="119" t="s">
        <v>749</v>
      </c>
      <c r="BB4" s="119" t="s">
        <v>750</v>
      </c>
      <c r="BC4" s="119" t="s">
        <v>751</v>
      </c>
      <c r="BD4" s="119" t="s">
        <v>752</v>
      </c>
      <c r="BE4" s="119" t="s">
        <v>753</v>
      </c>
      <c r="BF4" s="119" t="s">
        <v>752</v>
      </c>
      <c r="BG4" s="119" t="s">
        <v>753</v>
      </c>
      <c r="BH4" s="95" t="s">
        <v>721</v>
      </c>
      <c r="BI4" s="95" t="s">
        <v>722</v>
      </c>
      <c r="BJ4" s="122" t="s">
        <v>723</v>
      </c>
      <c r="BK4" s="122" t="s">
        <v>724</v>
      </c>
      <c r="BL4" s="95" t="s">
        <v>754</v>
      </c>
      <c r="BM4" s="95" t="s">
        <v>755</v>
      </c>
      <c r="BN4" s="95" t="s">
        <v>756</v>
      </c>
      <c r="BO4" s="95" t="s">
        <v>757</v>
      </c>
      <c r="BP4" s="123" t="s">
        <v>497</v>
      </c>
      <c r="BQ4" s="95" t="s">
        <v>400</v>
      </c>
      <c r="BR4" s="124" t="s">
        <v>401</v>
      </c>
      <c r="BS4" s="123" t="s">
        <v>544</v>
      </c>
      <c r="BT4" s="124" t="s">
        <v>545</v>
      </c>
      <c r="BU4" s="125" t="s">
        <v>427</v>
      </c>
      <c r="BV4" s="125" t="s">
        <v>428</v>
      </c>
      <c r="BW4" s="125" t="s">
        <v>397</v>
      </c>
      <c r="BX4" s="121" t="s">
        <v>1544</v>
      </c>
      <c r="BY4" s="119" t="s">
        <v>1548</v>
      </c>
      <c r="BZ4" s="121" t="s">
        <v>1545</v>
      </c>
      <c r="CA4" s="119" t="s">
        <v>1549</v>
      </c>
      <c r="CB4" s="95" t="s">
        <v>1546</v>
      </c>
      <c r="CC4" s="95" t="s">
        <v>1550</v>
      </c>
      <c r="CD4" s="95" t="s">
        <v>1547</v>
      </c>
      <c r="CE4" s="119" t="s">
        <v>1551</v>
      </c>
      <c r="CF4" s="121" t="s">
        <v>1544</v>
      </c>
      <c r="CG4" s="119" t="s">
        <v>1548</v>
      </c>
      <c r="CH4" s="121" t="s">
        <v>1545</v>
      </c>
      <c r="CI4" s="119" t="s">
        <v>1549</v>
      </c>
      <c r="CJ4" s="95" t="s">
        <v>1546</v>
      </c>
      <c r="CK4" s="95" t="s">
        <v>1550</v>
      </c>
      <c r="CL4" s="95" t="s">
        <v>1547</v>
      </c>
      <c r="CM4" s="119" t="s">
        <v>1551</v>
      </c>
      <c r="CN4" s="119" t="s">
        <v>759</v>
      </c>
      <c r="CO4" s="119" t="s">
        <v>760</v>
      </c>
      <c r="CP4" s="119" t="s">
        <v>761</v>
      </c>
      <c r="CQ4" s="119" t="s">
        <v>762</v>
      </c>
      <c r="CR4" s="119" t="s">
        <v>763</v>
      </c>
      <c r="CS4" s="119" t="s">
        <v>764</v>
      </c>
      <c r="CT4" s="119" t="s">
        <v>765</v>
      </c>
      <c r="CU4" s="119" t="s">
        <v>766</v>
      </c>
      <c r="CV4" s="119" t="s">
        <v>767</v>
      </c>
      <c r="CW4" s="119" t="s">
        <v>768</v>
      </c>
      <c r="CX4" s="119" t="s">
        <v>769</v>
      </c>
      <c r="CY4" s="119" t="s">
        <v>770</v>
      </c>
      <c r="CZ4" s="119" t="s">
        <v>771</v>
      </c>
      <c r="DA4" s="126" t="s">
        <v>728</v>
      </c>
      <c r="DB4" s="126" t="s">
        <v>729</v>
      </c>
      <c r="DC4" s="126" t="s">
        <v>730</v>
      </c>
      <c r="DD4" s="126" t="s">
        <v>731</v>
      </c>
      <c r="DE4" s="127" t="s">
        <v>773</v>
      </c>
      <c r="DF4" s="127" t="s">
        <v>774</v>
      </c>
      <c r="DG4" s="128" t="s">
        <v>776</v>
      </c>
      <c r="DH4" s="128" t="s">
        <v>777</v>
      </c>
      <c r="DI4" s="128" t="s">
        <v>778</v>
      </c>
      <c r="DJ4" s="128" t="s">
        <v>779</v>
      </c>
      <c r="DK4" s="128" t="s">
        <v>780</v>
      </c>
      <c r="DL4" s="128" t="s">
        <v>781</v>
      </c>
      <c r="DM4" s="128" t="s">
        <v>782</v>
      </c>
      <c r="DN4" s="128" t="s">
        <v>783</v>
      </c>
      <c r="DO4" s="128" t="s">
        <v>784</v>
      </c>
      <c r="DP4" s="128" t="s">
        <v>785</v>
      </c>
      <c r="DQ4" s="128" t="s">
        <v>786</v>
      </c>
      <c r="DR4" s="128" t="s">
        <v>787</v>
      </c>
      <c r="DS4" s="128" t="s">
        <v>788</v>
      </c>
      <c r="DT4" s="128" t="s">
        <v>789</v>
      </c>
      <c r="DU4" s="128" t="s">
        <v>790</v>
      </c>
      <c r="DV4" s="128" t="s">
        <v>791</v>
      </c>
      <c r="DW4" s="128" t="s">
        <v>792</v>
      </c>
      <c r="DX4" s="128" t="s">
        <v>793</v>
      </c>
      <c r="DY4" s="128" t="s">
        <v>794</v>
      </c>
      <c r="DZ4" s="128" t="s">
        <v>795</v>
      </c>
      <c r="EA4" s="95" t="s">
        <v>797</v>
      </c>
      <c r="EB4" s="95" t="s">
        <v>798</v>
      </c>
      <c r="EC4" s="95" t="s">
        <v>799</v>
      </c>
      <c r="ED4" s="95" t="s">
        <v>821</v>
      </c>
      <c r="EE4" s="95" t="s">
        <v>800</v>
      </c>
      <c r="EF4" s="95" t="s">
        <v>801</v>
      </c>
      <c r="EG4" s="95" t="s">
        <v>802</v>
      </c>
      <c r="EH4" s="95" t="s">
        <v>803</v>
      </c>
      <c r="EI4" s="95" t="s">
        <v>804</v>
      </c>
      <c r="EJ4" s="95" t="s">
        <v>805</v>
      </c>
      <c r="EK4" s="95" t="s">
        <v>806</v>
      </c>
      <c r="EL4" s="95" t="s">
        <v>807</v>
      </c>
      <c r="EM4" s="119" t="s">
        <v>808</v>
      </c>
      <c r="EN4" s="119" t="s">
        <v>809</v>
      </c>
      <c r="EO4" s="119" t="s">
        <v>810</v>
      </c>
      <c r="EP4" s="119" t="s">
        <v>811</v>
      </c>
      <c r="EQ4" s="119" t="s">
        <v>819</v>
      </c>
      <c r="ER4" s="119" t="s">
        <v>822</v>
      </c>
      <c r="ES4" s="119" t="s">
        <v>812</v>
      </c>
      <c r="ET4" s="119" t="s">
        <v>813</v>
      </c>
      <c r="EU4" s="119" t="s">
        <v>814</v>
      </c>
      <c r="EV4" s="119" t="s">
        <v>815</v>
      </c>
      <c r="EW4" s="119" t="s">
        <v>816</v>
      </c>
      <c r="EX4" s="119" t="s">
        <v>817</v>
      </c>
      <c r="EY4" s="119" t="s">
        <v>818</v>
      </c>
      <c r="EZ4" s="119" t="s">
        <v>820</v>
      </c>
      <c r="FA4" s="119" t="s">
        <v>823</v>
      </c>
      <c r="FB4" s="119" t="s">
        <v>824</v>
      </c>
      <c r="FC4" s="119" t="s">
        <v>825</v>
      </c>
      <c r="FD4" s="119" t="s">
        <v>826</v>
      </c>
      <c r="FE4" s="119" t="s">
        <v>827</v>
      </c>
      <c r="FF4" s="119" t="s">
        <v>847</v>
      </c>
      <c r="FG4" s="119" t="s">
        <v>848</v>
      </c>
      <c r="FH4" s="119" t="s">
        <v>828</v>
      </c>
      <c r="FI4" s="119" t="s">
        <v>829</v>
      </c>
      <c r="FJ4" s="119" t="s">
        <v>830</v>
      </c>
      <c r="FK4" s="119" t="s">
        <v>831</v>
      </c>
      <c r="FL4" s="119" t="s">
        <v>832</v>
      </c>
      <c r="FM4" s="119" t="s">
        <v>833</v>
      </c>
      <c r="FN4" s="119" t="s">
        <v>834</v>
      </c>
      <c r="FO4" s="119" t="s">
        <v>835</v>
      </c>
      <c r="FP4" s="119" t="s">
        <v>836</v>
      </c>
      <c r="FQ4" s="119" t="s">
        <v>837</v>
      </c>
      <c r="FR4" s="119" t="s">
        <v>838</v>
      </c>
      <c r="FS4" s="119" t="s">
        <v>839</v>
      </c>
      <c r="FT4" s="119" t="s">
        <v>849</v>
      </c>
      <c r="FU4" s="119" t="s">
        <v>850</v>
      </c>
      <c r="FV4" s="119" t="s">
        <v>840</v>
      </c>
      <c r="FW4" s="119" t="s">
        <v>841</v>
      </c>
      <c r="FX4" s="119" t="s">
        <v>842</v>
      </c>
      <c r="FY4" s="119" t="s">
        <v>843</v>
      </c>
      <c r="FZ4" s="119" t="s">
        <v>844</v>
      </c>
      <c r="GA4" s="119" t="s">
        <v>845</v>
      </c>
      <c r="GB4" s="119" t="s">
        <v>846</v>
      </c>
      <c r="GC4" s="119" t="s">
        <v>851</v>
      </c>
      <c r="GD4" s="119" t="s">
        <v>852</v>
      </c>
      <c r="GE4" s="119" t="s">
        <v>853</v>
      </c>
      <c r="GF4" s="119" t="s">
        <v>854</v>
      </c>
      <c r="GG4" s="119" t="s">
        <v>855</v>
      </c>
      <c r="GH4" s="119" t="s">
        <v>856</v>
      </c>
      <c r="GI4" s="119" t="s">
        <v>857</v>
      </c>
      <c r="GJ4" s="95" t="s">
        <v>858</v>
      </c>
      <c r="GK4" s="127" t="s">
        <v>859</v>
      </c>
      <c r="GL4" s="127" t="s">
        <v>860</v>
      </c>
      <c r="GM4" s="127" t="s">
        <v>861</v>
      </c>
      <c r="GN4" s="127" t="s">
        <v>862</v>
      </c>
      <c r="GO4" s="127" t="s">
        <v>863</v>
      </c>
      <c r="GP4" s="127" t="s">
        <v>864</v>
      </c>
      <c r="GQ4" s="127" t="s">
        <v>865</v>
      </c>
      <c r="GR4" s="127" t="s">
        <v>866</v>
      </c>
      <c r="GS4" s="127" t="s">
        <v>867</v>
      </c>
      <c r="GT4" s="127" t="s">
        <v>868</v>
      </c>
      <c r="GU4" s="119" t="s">
        <v>869</v>
      </c>
      <c r="GV4" s="119" t="s">
        <v>870</v>
      </c>
      <c r="GW4" s="119" t="s">
        <v>871</v>
      </c>
      <c r="GX4" s="119" t="s">
        <v>872</v>
      </c>
      <c r="GY4" s="119" t="s">
        <v>873</v>
      </c>
      <c r="GZ4" s="119" t="s">
        <v>874</v>
      </c>
      <c r="HA4" s="119" t="s">
        <v>875</v>
      </c>
      <c r="HB4" s="119" t="s">
        <v>876</v>
      </c>
      <c r="HC4" s="119" t="s">
        <v>877</v>
      </c>
      <c r="HD4" s="119" t="s">
        <v>878</v>
      </c>
      <c r="HE4" s="119" t="s">
        <v>879</v>
      </c>
      <c r="HF4" s="119" t="s">
        <v>880</v>
      </c>
      <c r="HG4" s="119" t="s">
        <v>881</v>
      </c>
      <c r="HH4" s="119" t="s">
        <v>882</v>
      </c>
      <c r="HI4" s="119" t="s">
        <v>883</v>
      </c>
      <c r="HJ4" s="119" t="s">
        <v>884</v>
      </c>
      <c r="HK4" s="119" t="s">
        <v>885</v>
      </c>
      <c r="HL4" s="127" t="s">
        <v>886</v>
      </c>
      <c r="HM4" s="127" t="s">
        <v>188</v>
      </c>
      <c r="HN4" s="127" t="s">
        <v>887</v>
      </c>
      <c r="HO4" s="119" t="s">
        <v>888</v>
      </c>
      <c r="HP4" s="119" t="s">
        <v>891</v>
      </c>
      <c r="HQ4" s="119" t="s">
        <v>892</v>
      </c>
      <c r="HR4" s="119" t="s">
        <v>893</v>
      </c>
      <c r="HS4" s="119" t="s">
        <v>894</v>
      </c>
      <c r="HT4" s="119" t="s">
        <v>895</v>
      </c>
      <c r="HU4" s="119" t="s">
        <v>889</v>
      </c>
      <c r="HV4" s="119" t="s">
        <v>896</v>
      </c>
      <c r="HW4" s="119" t="s">
        <v>897</v>
      </c>
      <c r="HX4" s="119" t="s">
        <v>898</v>
      </c>
      <c r="HY4" s="119" t="s">
        <v>899</v>
      </c>
      <c r="HZ4" s="119" t="s">
        <v>900</v>
      </c>
      <c r="IA4" s="119" t="s">
        <v>890</v>
      </c>
      <c r="IB4" s="119" t="s">
        <v>901</v>
      </c>
      <c r="IC4" s="119" t="s">
        <v>902</v>
      </c>
      <c r="ID4" s="119" t="s">
        <v>903</v>
      </c>
      <c r="IE4" s="129" t="s">
        <v>858</v>
      </c>
      <c r="IF4" s="129" t="s">
        <v>1539</v>
      </c>
      <c r="IG4" s="129" t="s">
        <v>904</v>
      </c>
      <c r="IH4" s="129" t="s">
        <v>905</v>
      </c>
      <c r="II4" s="119" t="s">
        <v>906</v>
      </c>
      <c r="IJ4" s="119" t="s">
        <v>907</v>
      </c>
      <c r="IK4" s="119" t="s">
        <v>908</v>
      </c>
      <c r="IL4" s="119" t="s">
        <v>909</v>
      </c>
      <c r="IM4" s="119" t="s">
        <v>910</v>
      </c>
      <c r="IN4" s="119" t="s">
        <v>911</v>
      </c>
      <c r="IO4" s="119" t="s">
        <v>912</v>
      </c>
      <c r="IP4" s="119" t="s">
        <v>913</v>
      </c>
      <c r="IQ4" s="119" t="s">
        <v>914</v>
      </c>
      <c r="IR4" s="119" t="s">
        <v>915</v>
      </c>
      <c r="IS4" s="119" t="s">
        <v>916</v>
      </c>
      <c r="IT4" s="119" t="s">
        <v>917</v>
      </c>
      <c r="IU4" s="119" t="s">
        <v>918</v>
      </c>
      <c r="IV4" s="119" t="s">
        <v>919</v>
      </c>
      <c r="IW4" s="119" t="s">
        <v>920</v>
      </c>
      <c r="IX4" s="119" t="s">
        <v>921</v>
      </c>
      <c r="IY4" s="119" t="s">
        <v>922</v>
      </c>
      <c r="IZ4" s="119" t="s">
        <v>923</v>
      </c>
      <c r="JA4" s="119" t="s">
        <v>924</v>
      </c>
      <c r="JB4" s="119" t="s">
        <v>925</v>
      </c>
      <c r="JC4" s="119" t="s">
        <v>926</v>
      </c>
      <c r="JD4" s="119" t="s">
        <v>927</v>
      </c>
      <c r="JE4" s="119" t="s">
        <v>928</v>
      </c>
      <c r="JF4" s="119" t="s">
        <v>929</v>
      </c>
      <c r="JG4" s="119" t="s">
        <v>930</v>
      </c>
      <c r="JH4" s="119" t="s">
        <v>931</v>
      </c>
      <c r="JI4" s="119" t="s">
        <v>932</v>
      </c>
      <c r="JJ4" s="119" t="s">
        <v>933</v>
      </c>
      <c r="JK4" s="119" t="s">
        <v>934</v>
      </c>
      <c r="JL4" s="119" t="s">
        <v>935</v>
      </c>
      <c r="JM4" s="119" t="s">
        <v>936</v>
      </c>
      <c r="JN4" s="119" t="s">
        <v>937</v>
      </c>
      <c r="JO4" s="119" t="s">
        <v>938</v>
      </c>
      <c r="JP4" s="119" t="s">
        <v>939</v>
      </c>
      <c r="JQ4" s="119" t="s">
        <v>940</v>
      </c>
      <c r="JR4" s="119" t="s">
        <v>941</v>
      </c>
      <c r="JS4" s="119" t="s">
        <v>942</v>
      </c>
      <c r="JT4" s="119" t="s">
        <v>943</v>
      </c>
      <c r="JU4" s="119" t="s">
        <v>944</v>
      </c>
      <c r="JV4" s="119" t="s">
        <v>945</v>
      </c>
      <c r="JW4" s="119" t="s">
        <v>946</v>
      </c>
      <c r="JX4" s="119" t="s">
        <v>947</v>
      </c>
      <c r="JY4" s="119" t="s">
        <v>948</v>
      </c>
      <c r="JZ4" s="119" t="s">
        <v>949</v>
      </c>
      <c r="KA4" s="119" t="s">
        <v>950</v>
      </c>
      <c r="KB4" s="119" t="s">
        <v>951</v>
      </c>
      <c r="KC4" s="119" t="s">
        <v>952</v>
      </c>
      <c r="KD4" s="119" t="s">
        <v>953</v>
      </c>
      <c r="KE4" s="119" t="s">
        <v>954</v>
      </c>
      <c r="KF4" s="119" t="s">
        <v>955</v>
      </c>
      <c r="KG4" s="119" t="s">
        <v>956</v>
      </c>
      <c r="KH4" s="119" t="s">
        <v>957</v>
      </c>
      <c r="KI4" s="119" t="s">
        <v>958</v>
      </c>
      <c r="KJ4" s="119" t="s">
        <v>959</v>
      </c>
      <c r="KK4" s="119" t="s">
        <v>960</v>
      </c>
      <c r="KL4" s="119" t="s">
        <v>961</v>
      </c>
      <c r="KM4" s="119" t="s">
        <v>962</v>
      </c>
      <c r="KN4" s="119" t="s">
        <v>963</v>
      </c>
      <c r="KO4" s="119" t="s">
        <v>964</v>
      </c>
      <c r="KP4" s="119" t="s">
        <v>965</v>
      </c>
      <c r="KQ4" s="119" t="s">
        <v>966</v>
      </c>
      <c r="KR4" s="119" t="s">
        <v>967</v>
      </c>
      <c r="KS4" s="119" t="s">
        <v>968</v>
      </c>
      <c r="KT4" s="119" t="s">
        <v>969</v>
      </c>
      <c r="KU4" s="119" t="s">
        <v>970</v>
      </c>
      <c r="KV4" s="119" t="s">
        <v>971</v>
      </c>
      <c r="KW4" s="119" t="s">
        <v>972</v>
      </c>
      <c r="KX4" s="119" t="s">
        <v>973</v>
      </c>
      <c r="KY4" s="119" t="s">
        <v>974</v>
      </c>
      <c r="KZ4" s="119" t="s">
        <v>975</v>
      </c>
      <c r="LA4" s="119" t="s">
        <v>976</v>
      </c>
      <c r="LB4" s="119" t="s">
        <v>977</v>
      </c>
      <c r="LC4" s="119" t="s">
        <v>978</v>
      </c>
      <c r="LD4" s="119" t="s">
        <v>979</v>
      </c>
      <c r="LE4" s="119" t="s">
        <v>980</v>
      </c>
      <c r="LF4" s="119" t="s">
        <v>981</v>
      </c>
      <c r="LG4" s="119" t="s">
        <v>982</v>
      </c>
      <c r="LH4" s="119" t="s">
        <v>983</v>
      </c>
      <c r="LI4" s="119" t="s">
        <v>984</v>
      </c>
      <c r="LJ4" s="119" t="s">
        <v>985</v>
      </c>
      <c r="LK4" s="119" t="s">
        <v>986</v>
      </c>
      <c r="LL4" s="119" t="s">
        <v>987</v>
      </c>
      <c r="LM4" s="119" t="s">
        <v>988</v>
      </c>
      <c r="LN4" s="119" t="s">
        <v>989</v>
      </c>
      <c r="LO4" s="119" t="s">
        <v>990</v>
      </c>
      <c r="LP4" s="119" t="s">
        <v>991</v>
      </c>
      <c r="LQ4" s="119" t="s">
        <v>992</v>
      </c>
      <c r="LR4" s="119" t="s">
        <v>993</v>
      </c>
      <c r="LS4" s="119" t="s">
        <v>994</v>
      </c>
      <c r="LT4" s="119" t="s">
        <v>995</v>
      </c>
      <c r="LU4" s="119" t="s">
        <v>996</v>
      </c>
      <c r="LV4" s="119" t="s">
        <v>997</v>
      </c>
      <c r="LW4" s="119" t="s">
        <v>998</v>
      </c>
      <c r="LX4" s="119" t="s">
        <v>999</v>
      </c>
      <c r="LY4" s="119" t="s">
        <v>1000</v>
      </c>
      <c r="LZ4" s="119" t="s">
        <v>1001</v>
      </c>
      <c r="MA4" s="119" t="s">
        <v>1002</v>
      </c>
      <c r="MB4" s="119" t="s">
        <v>1003</v>
      </c>
      <c r="MC4" s="119" t="s">
        <v>1004</v>
      </c>
      <c r="MD4" s="119" t="s">
        <v>1005</v>
      </c>
      <c r="ME4" s="119" t="s">
        <v>1006</v>
      </c>
      <c r="MF4" s="119" t="s">
        <v>1007</v>
      </c>
      <c r="MG4" s="119" t="s">
        <v>1008</v>
      </c>
      <c r="MH4" s="119" t="s">
        <v>1009</v>
      </c>
      <c r="MI4" s="119" t="s">
        <v>1010</v>
      </c>
      <c r="MJ4" s="119" t="s">
        <v>1011</v>
      </c>
      <c r="MK4" s="119" t="s">
        <v>1012</v>
      </c>
      <c r="ML4" s="119" t="s">
        <v>1013</v>
      </c>
      <c r="MM4" s="119" t="s">
        <v>1014</v>
      </c>
      <c r="MN4" s="119" t="s">
        <v>1015</v>
      </c>
      <c r="MO4" s="119" t="s">
        <v>1016</v>
      </c>
      <c r="MP4" s="119" t="s">
        <v>1017</v>
      </c>
      <c r="MQ4" s="119" t="s">
        <v>1018</v>
      </c>
      <c r="MR4" s="119" t="s">
        <v>1019</v>
      </c>
      <c r="MS4" s="119" t="s">
        <v>1020</v>
      </c>
      <c r="MT4" s="119" t="s">
        <v>1021</v>
      </c>
      <c r="MU4" s="119" t="s">
        <v>1022</v>
      </c>
      <c r="MV4" s="119" t="s">
        <v>1023</v>
      </c>
      <c r="MW4" s="119" t="s">
        <v>1024</v>
      </c>
      <c r="MX4" s="119" t="s">
        <v>1025</v>
      </c>
      <c r="MY4" s="119" t="s">
        <v>1026</v>
      </c>
      <c r="MZ4" s="119" t="s">
        <v>1027</v>
      </c>
      <c r="NA4" s="119" t="s">
        <v>1028</v>
      </c>
      <c r="NB4" s="119" t="s">
        <v>1029</v>
      </c>
      <c r="NC4" s="119" t="s">
        <v>1030</v>
      </c>
      <c r="ND4" s="119" t="s">
        <v>1031</v>
      </c>
      <c r="NE4" s="119" t="s">
        <v>1032</v>
      </c>
      <c r="NF4" s="119" t="s">
        <v>1033</v>
      </c>
      <c r="NG4" s="119" t="s">
        <v>1034</v>
      </c>
      <c r="NH4" s="119" t="s">
        <v>1035</v>
      </c>
      <c r="NI4" s="119" t="s">
        <v>1036</v>
      </c>
      <c r="NJ4" s="119" t="s">
        <v>1037</v>
      </c>
      <c r="NK4" s="119" t="s">
        <v>1038</v>
      </c>
      <c r="NL4" s="119" t="s">
        <v>1039</v>
      </c>
      <c r="NM4" s="119" t="s">
        <v>1040</v>
      </c>
      <c r="NN4" s="119" t="s">
        <v>1041</v>
      </c>
      <c r="NO4" s="119" t="s">
        <v>1042</v>
      </c>
      <c r="NP4" s="119" t="s">
        <v>1043</v>
      </c>
      <c r="NQ4" s="119" t="s">
        <v>1044</v>
      </c>
      <c r="NR4" s="119" t="s">
        <v>1045</v>
      </c>
      <c r="NS4" s="119" t="s">
        <v>1046</v>
      </c>
      <c r="NT4" s="119" t="s">
        <v>1047</v>
      </c>
      <c r="NU4" s="119" t="s">
        <v>1048</v>
      </c>
      <c r="NV4" s="119" t="s">
        <v>1049</v>
      </c>
      <c r="NW4" s="119" t="s">
        <v>1050</v>
      </c>
      <c r="NX4" s="119" t="s">
        <v>1051</v>
      </c>
      <c r="NY4" s="119" t="s">
        <v>1052</v>
      </c>
      <c r="NZ4" s="119" t="s">
        <v>1053</v>
      </c>
      <c r="OA4" s="119" t="s">
        <v>1054</v>
      </c>
      <c r="OB4" s="119" t="s">
        <v>1055</v>
      </c>
      <c r="OC4" s="119" t="s">
        <v>1056</v>
      </c>
      <c r="OD4" s="119" t="s">
        <v>1057</v>
      </c>
      <c r="OE4" s="119" t="s">
        <v>1058</v>
      </c>
      <c r="OF4" s="119" t="s">
        <v>1059</v>
      </c>
      <c r="OG4" s="119" t="s">
        <v>1060</v>
      </c>
      <c r="OH4" s="119" t="s">
        <v>1061</v>
      </c>
      <c r="OI4" s="119" t="s">
        <v>1062</v>
      </c>
      <c r="OJ4" s="119" t="s">
        <v>1063</v>
      </c>
      <c r="OK4" s="119" t="s">
        <v>1064</v>
      </c>
      <c r="OL4" s="119" t="s">
        <v>1065</v>
      </c>
      <c r="OM4" s="119" t="s">
        <v>1066</v>
      </c>
      <c r="ON4" s="119" t="s">
        <v>1067</v>
      </c>
      <c r="OO4" s="119" t="s">
        <v>1068</v>
      </c>
      <c r="OP4" s="119" t="s">
        <v>1069</v>
      </c>
      <c r="OQ4" s="119" t="s">
        <v>1070</v>
      </c>
      <c r="OR4" s="119" t="s">
        <v>1071</v>
      </c>
      <c r="OS4" s="119" t="s">
        <v>1072</v>
      </c>
      <c r="OT4" s="119" t="s">
        <v>1073</v>
      </c>
      <c r="OU4" s="119" t="s">
        <v>1074</v>
      </c>
      <c r="OV4" s="119" t="s">
        <v>1075</v>
      </c>
      <c r="OW4" s="119" t="s">
        <v>1076</v>
      </c>
      <c r="OX4" s="119" t="s">
        <v>1077</v>
      </c>
      <c r="OY4" s="119" t="s">
        <v>1078</v>
      </c>
      <c r="OZ4" s="119" t="s">
        <v>1079</v>
      </c>
      <c r="PA4" s="119" t="s">
        <v>1080</v>
      </c>
      <c r="PB4" s="119" t="s">
        <v>1081</v>
      </c>
      <c r="PC4" s="119" t="s">
        <v>1082</v>
      </c>
      <c r="PD4" s="119" t="s">
        <v>1083</v>
      </c>
      <c r="PE4" s="119" t="s">
        <v>1084</v>
      </c>
      <c r="PF4" s="119" t="s">
        <v>1085</v>
      </c>
      <c r="PG4" s="119" t="s">
        <v>1086</v>
      </c>
      <c r="PH4" s="119" t="s">
        <v>1087</v>
      </c>
      <c r="PI4" s="119" t="s">
        <v>1088</v>
      </c>
      <c r="PJ4" s="119" t="s">
        <v>1089</v>
      </c>
      <c r="PK4" s="119" t="s">
        <v>1090</v>
      </c>
      <c r="PL4" s="119" t="s">
        <v>1091</v>
      </c>
      <c r="PM4" s="119" t="s">
        <v>1092</v>
      </c>
      <c r="PN4" s="119" t="s">
        <v>1093</v>
      </c>
      <c r="PO4" s="119" t="s">
        <v>1094</v>
      </c>
      <c r="PP4" s="119" t="s">
        <v>1095</v>
      </c>
      <c r="PQ4" s="119" t="s">
        <v>1096</v>
      </c>
      <c r="PR4" s="119" t="s">
        <v>1097</v>
      </c>
      <c r="PS4" s="119" t="s">
        <v>1098</v>
      </c>
      <c r="PT4" s="119" t="s">
        <v>1099</v>
      </c>
      <c r="PU4" s="119" t="s">
        <v>1100</v>
      </c>
      <c r="PV4" s="119" t="s">
        <v>1101</v>
      </c>
      <c r="PW4" s="119" t="s">
        <v>1102</v>
      </c>
      <c r="PX4" s="119" t="s">
        <v>1103</v>
      </c>
      <c r="PY4" s="119" t="s">
        <v>1104</v>
      </c>
      <c r="PZ4" s="119" t="s">
        <v>1105</v>
      </c>
      <c r="QA4" s="119" t="s">
        <v>1106</v>
      </c>
      <c r="QB4" s="119" t="s">
        <v>1107</v>
      </c>
      <c r="QC4" s="119" t="s">
        <v>1108</v>
      </c>
      <c r="QD4" s="119" t="s">
        <v>1109</v>
      </c>
      <c r="QE4" s="119" t="s">
        <v>1110</v>
      </c>
      <c r="QF4" s="119" t="s">
        <v>1111</v>
      </c>
      <c r="QG4" s="119" t="s">
        <v>1112</v>
      </c>
      <c r="QH4" s="119" t="s">
        <v>1113</v>
      </c>
      <c r="QI4" s="119" t="s">
        <v>1114</v>
      </c>
      <c r="QJ4" s="119" t="s">
        <v>1115</v>
      </c>
      <c r="QK4" s="119" t="s">
        <v>1116</v>
      </c>
      <c r="QL4" s="119" t="s">
        <v>1117</v>
      </c>
      <c r="QM4" s="119" t="s">
        <v>1118</v>
      </c>
      <c r="QN4" s="119" t="s">
        <v>1119</v>
      </c>
      <c r="QO4" s="119" t="s">
        <v>1120</v>
      </c>
      <c r="QP4" s="119" t="s">
        <v>1121</v>
      </c>
      <c r="QQ4" s="119" t="s">
        <v>1122</v>
      </c>
      <c r="QR4" s="119" t="s">
        <v>1123</v>
      </c>
      <c r="QS4" s="119" t="s">
        <v>1124</v>
      </c>
      <c r="QT4" s="119" t="s">
        <v>1125</v>
      </c>
      <c r="QU4" s="119" t="s">
        <v>1126</v>
      </c>
      <c r="QV4" s="119" t="s">
        <v>1127</v>
      </c>
      <c r="QW4" s="119" t="s">
        <v>1128</v>
      </c>
      <c r="QX4" s="119" t="s">
        <v>1129</v>
      </c>
      <c r="QY4" s="119" t="s">
        <v>1130</v>
      </c>
      <c r="QZ4" s="119" t="s">
        <v>1131</v>
      </c>
      <c r="RA4" s="119" t="s">
        <v>1132</v>
      </c>
      <c r="RB4" s="119" t="s">
        <v>1133</v>
      </c>
      <c r="RC4" s="119" t="s">
        <v>1134</v>
      </c>
      <c r="RD4" s="119" t="s">
        <v>1135</v>
      </c>
      <c r="RE4" s="119" t="s">
        <v>1136</v>
      </c>
      <c r="RF4" s="119" t="s">
        <v>1137</v>
      </c>
      <c r="RG4" s="119" t="s">
        <v>1138</v>
      </c>
      <c r="RH4" s="119" t="s">
        <v>1139</v>
      </c>
      <c r="RI4" s="119" t="s">
        <v>1140</v>
      </c>
      <c r="RJ4" s="119" t="s">
        <v>1141</v>
      </c>
      <c r="RK4" s="119" t="s">
        <v>1142</v>
      </c>
      <c r="RL4" s="119" t="s">
        <v>1143</v>
      </c>
      <c r="RM4" s="119" t="s">
        <v>1144</v>
      </c>
      <c r="RN4" s="119" t="s">
        <v>1145</v>
      </c>
      <c r="RO4" s="119" t="s">
        <v>1146</v>
      </c>
      <c r="RP4" s="135" t="s">
        <v>1147</v>
      </c>
      <c r="RQ4" s="135" t="s">
        <v>1148</v>
      </c>
      <c r="RR4" s="135" t="s">
        <v>1149</v>
      </c>
      <c r="RS4" s="119" t="s">
        <v>1150</v>
      </c>
      <c r="RT4" s="119" t="s">
        <v>1151</v>
      </c>
      <c r="RU4" s="119" t="s">
        <v>1152</v>
      </c>
      <c r="RV4" s="119" t="s">
        <v>1153</v>
      </c>
      <c r="RW4" s="119" t="s">
        <v>1154</v>
      </c>
      <c r="RX4" s="119" t="s">
        <v>1155</v>
      </c>
      <c r="RY4" s="119" t="s">
        <v>1156</v>
      </c>
      <c r="RZ4" s="119" t="s">
        <v>1157</v>
      </c>
      <c r="SA4" s="119" t="s">
        <v>1158</v>
      </c>
      <c r="SB4" s="119" t="s">
        <v>1159</v>
      </c>
      <c r="SC4" s="119" t="s">
        <v>1160</v>
      </c>
      <c r="SD4" s="119" t="s">
        <v>1161</v>
      </c>
      <c r="SE4" s="119" t="s">
        <v>1162</v>
      </c>
      <c r="SF4" s="119" t="s">
        <v>1163</v>
      </c>
      <c r="SG4" s="119" t="s">
        <v>1164</v>
      </c>
      <c r="SH4" s="119" t="s">
        <v>1165</v>
      </c>
      <c r="SI4" s="119" t="s">
        <v>1166</v>
      </c>
      <c r="SJ4" s="119" t="s">
        <v>1167</v>
      </c>
      <c r="SK4" s="119" t="s">
        <v>1168</v>
      </c>
      <c r="SL4" s="119" t="s">
        <v>1169</v>
      </c>
      <c r="SM4" s="119" t="s">
        <v>1170</v>
      </c>
      <c r="SN4" s="119" t="s">
        <v>1171</v>
      </c>
      <c r="SO4" s="119" t="s">
        <v>1172</v>
      </c>
      <c r="SP4" s="119" t="s">
        <v>1173</v>
      </c>
      <c r="SQ4" s="119" t="s">
        <v>1174</v>
      </c>
      <c r="SR4" s="119" t="s">
        <v>1175</v>
      </c>
      <c r="SS4" s="119" t="s">
        <v>1176</v>
      </c>
      <c r="ST4" s="119" t="s">
        <v>1177</v>
      </c>
      <c r="SU4" s="119" t="s">
        <v>1179</v>
      </c>
      <c r="SV4" s="119" t="s">
        <v>1180</v>
      </c>
      <c r="SW4" s="119" t="s">
        <v>1181</v>
      </c>
      <c r="SX4" s="119" t="s">
        <v>1182</v>
      </c>
      <c r="SY4" s="119" t="s">
        <v>1183</v>
      </c>
      <c r="SZ4" s="119" t="s">
        <v>1184</v>
      </c>
      <c r="TA4" s="119" t="s">
        <v>1185</v>
      </c>
      <c r="TB4" s="119" t="s">
        <v>1186</v>
      </c>
      <c r="TC4" s="119" t="s">
        <v>1187</v>
      </c>
      <c r="TD4" s="119" t="s">
        <v>1188</v>
      </c>
      <c r="TE4" s="119" t="s">
        <v>1189</v>
      </c>
      <c r="TF4" s="119" t="s">
        <v>1190</v>
      </c>
      <c r="TG4" s="119" t="s">
        <v>1191</v>
      </c>
      <c r="TH4" s="119" t="s">
        <v>1192</v>
      </c>
      <c r="TI4" s="119" t="s">
        <v>1193</v>
      </c>
      <c r="TJ4" s="119" t="s">
        <v>1194</v>
      </c>
      <c r="TK4" s="119" t="s">
        <v>1195</v>
      </c>
      <c r="TL4" s="119" t="s">
        <v>1196</v>
      </c>
      <c r="TM4" s="119" t="s">
        <v>1197</v>
      </c>
      <c r="TN4" s="119" t="s">
        <v>1198</v>
      </c>
      <c r="TO4" s="119" t="s">
        <v>1199</v>
      </c>
      <c r="TP4" s="119" t="s">
        <v>1200</v>
      </c>
      <c r="TQ4" s="119" t="s">
        <v>1201</v>
      </c>
      <c r="TR4" s="119" t="s">
        <v>1202</v>
      </c>
      <c r="TS4" s="119" t="s">
        <v>1203</v>
      </c>
      <c r="TT4" s="119" t="s">
        <v>1204</v>
      </c>
      <c r="TU4" s="119" t="s">
        <v>1205</v>
      </c>
      <c r="TV4" s="119" t="s">
        <v>1206</v>
      </c>
      <c r="TW4" s="119" t="s">
        <v>1207</v>
      </c>
      <c r="TX4" s="119" t="s">
        <v>1208</v>
      </c>
      <c r="TY4" s="119" t="s">
        <v>1209</v>
      </c>
      <c r="TZ4" s="119" t="s">
        <v>1210</v>
      </c>
      <c r="UA4" s="119" t="s">
        <v>1211</v>
      </c>
      <c r="UB4" s="119" t="s">
        <v>1212</v>
      </c>
      <c r="UC4" s="119" t="s">
        <v>1213</v>
      </c>
      <c r="UD4" s="119" t="s">
        <v>1214</v>
      </c>
      <c r="UE4" s="119" t="s">
        <v>1215</v>
      </c>
      <c r="UF4" s="119" t="s">
        <v>1216</v>
      </c>
      <c r="UG4" s="119" t="s">
        <v>1217</v>
      </c>
      <c r="UH4" s="119" t="s">
        <v>1218</v>
      </c>
      <c r="UI4" s="119" t="s">
        <v>1219</v>
      </c>
      <c r="UJ4" s="119" t="s">
        <v>1220</v>
      </c>
      <c r="UK4" s="119" t="s">
        <v>1221</v>
      </c>
      <c r="UL4" s="119" t="s">
        <v>1222</v>
      </c>
      <c r="UM4" s="119" t="s">
        <v>1223</v>
      </c>
      <c r="UN4" s="119" t="s">
        <v>1224</v>
      </c>
      <c r="UO4" s="119" t="s">
        <v>1225</v>
      </c>
      <c r="UP4" s="119" t="s">
        <v>1226</v>
      </c>
      <c r="UQ4" s="119" t="s">
        <v>1227</v>
      </c>
      <c r="UR4" s="119" t="s">
        <v>1228</v>
      </c>
      <c r="US4" s="119" t="s">
        <v>1229</v>
      </c>
      <c r="UT4" s="119" t="s">
        <v>1230</v>
      </c>
      <c r="UU4" s="119" t="s">
        <v>1231</v>
      </c>
      <c r="UV4" s="119" t="s">
        <v>1232</v>
      </c>
      <c r="UW4" s="119" t="s">
        <v>1233</v>
      </c>
      <c r="UX4" s="119" t="s">
        <v>1234</v>
      </c>
      <c r="UY4" s="119" t="s">
        <v>1235</v>
      </c>
      <c r="UZ4" s="119" t="s">
        <v>1236</v>
      </c>
      <c r="VA4" s="119" t="s">
        <v>1237</v>
      </c>
      <c r="VB4" s="119" t="s">
        <v>1238</v>
      </c>
      <c r="VC4" s="119" t="s">
        <v>1239</v>
      </c>
      <c r="VD4" s="119" t="s">
        <v>1240</v>
      </c>
      <c r="VE4" s="119" t="s">
        <v>1241</v>
      </c>
      <c r="VF4" s="119" t="s">
        <v>1242</v>
      </c>
      <c r="VG4" s="119" t="s">
        <v>1243</v>
      </c>
      <c r="VH4" s="119" t="s">
        <v>1244</v>
      </c>
      <c r="VI4" s="119" t="s">
        <v>1245</v>
      </c>
      <c r="VJ4" s="119" t="s">
        <v>1246</v>
      </c>
      <c r="VK4" s="119" t="s">
        <v>1247</v>
      </c>
      <c r="VL4" s="119" t="s">
        <v>1248</v>
      </c>
      <c r="VM4" s="119" t="s">
        <v>1249</v>
      </c>
      <c r="VN4" s="119" t="s">
        <v>1250</v>
      </c>
      <c r="VO4" s="119" t="s">
        <v>1251</v>
      </c>
      <c r="VP4" s="119" t="s">
        <v>1252</v>
      </c>
      <c r="VQ4" s="119" t="s">
        <v>1253</v>
      </c>
      <c r="VR4" s="119" t="s">
        <v>1254</v>
      </c>
      <c r="VS4" s="119" t="s">
        <v>1255</v>
      </c>
      <c r="VT4" s="119" t="s">
        <v>1256</v>
      </c>
      <c r="VU4" s="119" t="s">
        <v>1257</v>
      </c>
      <c r="VV4" s="119" t="s">
        <v>1258</v>
      </c>
      <c r="VW4" s="119" t="s">
        <v>1259</v>
      </c>
      <c r="VX4" s="119" t="s">
        <v>1260</v>
      </c>
      <c r="VY4" s="119" t="s">
        <v>1261</v>
      </c>
      <c r="VZ4" s="119" t="s">
        <v>1262</v>
      </c>
      <c r="WA4" s="119" t="s">
        <v>1263</v>
      </c>
      <c r="WB4" s="119" t="s">
        <v>1264</v>
      </c>
      <c r="WC4" s="119" t="s">
        <v>1265</v>
      </c>
      <c r="WD4" s="119" t="s">
        <v>1266</v>
      </c>
      <c r="WE4" s="119" t="s">
        <v>1267</v>
      </c>
      <c r="WF4" s="119" t="s">
        <v>1268</v>
      </c>
      <c r="WG4" s="119" t="s">
        <v>1269</v>
      </c>
      <c r="WH4" s="119" t="s">
        <v>1270</v>
      </c>
      <c r="WI4" s="119" t="s">
        <v>1271</v>
      </c>
      <c r="WJ4" s="119" t="s">
        <v>1272</v>
      </c>
      <c r="WK4" s="119" t="s">
        <v>1273</v>
      </c>
      <c r="WL4" s="119" t="s">
        <v>1274</v>
      </c>
      <c r="WM4" s="119" t="s">
        <v>1275</v>
      </c>
      <c r="WN4" s="119" t="s">
        <v>1276</v>
      </c>
      <c r="WO4" s="119" t="s">
        <v>1277</v>
      </c>
      <c r="WP4" s="119" t="s">
        <v>1278</v>
      </c>
      <c r="WQ4" s="119" t="s">
        <v>1279</v>
      </c>
      <c r="WR4" s="119" t="s">
        <v>1280</v>
      </c>
      <c r="WS4" s="119" t="s">
        <v>1281</v>
      </c>
      <c r="WT4" s="119" t="s">
        <v>1282</v>
      </c>
      <c r="WU4" s="119" t="s">
        <v>1283</v>
      </c>
      <c r="WV4" s="119" t="s">
        <v>1284</v>
      </c>
      <c r="WW4" s="119" t="s">
        <v>1285</v>
      </c>
      <c r="WX4" s="119" t="s">
        <v>1286</v>
      </c>
      <c r="WY4" s="119" t="s">
        <v>1287</v>
      </c>
      <c r="WZ4" s="119" t="s">
        <v>1288</v>
      </c>
      <c r="XA4" s="119" t="s">
        <v>1289</v>
      </c>
      <c r="XB4" s="119" t="s">
        <v>1290</v>
      </c>
      <c r="XC4" s="119" t="s">
        <v>1291</v>
      </c>
      <c r="XD4" s="119" t="s">
        <v>1292</v>
      </c>
      <c r="XE4" s="119" t="s">
        <v>1293</v>
      </c>
      <c r="XF4" s="119" t="s">
        <v>1294</v>
      </c>
      <c r="XG4" s="119" t="s">
        <v>1295</v>
      </c>
      <c r="XH4" s="119" t="s">
        <v>1296</v>
      </c>
      <c r="XI4" s="119" t="s">
        <v>1297</v>
      </c>
      <c r="XJ4" s="119" t="s">
        <v>1298</v>
      </c>
      <c r="XK4" s="119" t="s">
        <v>1299</v>
      </c>
      <c r="XL4" s="119" t="s">
        <v>1300</v>
      </c>
      <c r="XM4" s="119" t="s">
        <v>1301</v>
      </c>
      <c r="XN4" s="119" t="s">
        <v>1302</v>
      </c>
      <c r="XO4" s="119" t="s">
        <v>1303</v>
      </c>
      <c r="XP4" s="119" t="s">
        <v>1304</v>
      </c>
      <c r="XQ4" s="119" t="s">
        <v>1305</v>
      </c>
      <c r="XR4" s="119" t="s">
        <v>1306</v>
      </c>
      <c r="XS4" s="119" t="s">
        <v>1307</v>
      </c>
      <c r="XT4" s="119" t="s">
        <v>1308</v>
      </c>
      <c r="XU4" s="119" t="s">
        <v>1309</v>
      </c>
      <c r="XV4" s="119" t="s">
        <v>1310</v>
      </c>
      <c r="XW4" s="119" t="s">
        <v>1311</v>
      </c>
      <c r="XX4" s="119" t="s">
        <v>1312</v>
      </c>
      <c r="XY4" s="119" t="s">
        <v>1313</v>
      </c>
      <c r="XZ4" s="119" t="s">
        <v>1314</v>
      </c>
      <c r="YA4" s="119" t="s">
        <v>1315</v>
      </c>
      <c r="YB4" s="119" t="s">
        <v>1316</v>
      </c>
      <c r="YC4" s="119" t="s">
        <v>1317</v>
      </c>
      <c r="YD4" s="119" t="s">
        <v>1318</v>
      </c>
      <c r="YE4" s="119" t="s">
        <v>1319</v>
      </c>
      <c r="YF4" s="119" t="s">
        <v>1320</v>
      </c>
      <c r="YG4" s="119" t="s">
        <v>1321</v>
      </c>
      <c r="YH4" s="119" t="s">
        <v>1322</v>
      </c>
      <c r="YI4" s="119" t="s">
        <v>1323</v>
      </c>
      <c r="YJ4" s="119" t="s">
        <v>1324</v>
      </c>
      <c r="YK4" s="119" t="s">
        <v>1325</v>
      </c>
      <c r="YL4" s="119" t="s">
        <v>1326</v>
      </c>
      <c r="YM4" s="119" t="s">
        <v>1327</v>
      </c>
      <c r="YN4" s="119" t="s">
        <v>1328</v>
      </c>
      <c r="YO4" s="119" t="s">
        <v>1329</v>
      </c>
      <c r="YP4" s="119" t="s">
        <v>1330</v>
      </c>
      <c r="YQ4" s="119" t="s">
        <v>1331</v>
      </c>
      <c r="YR4" s="119" t="s">
        <v>1332</v>
      </c>
      <c r="YS4" s="119" t="s">
        <v>1333</v>
      </c>
      <c r="YT4" s="119" t="s">
        <v>1334</v>
      </c>
      <c r="YU4" s="119" t="s">
        <v>1335</v>
      </c>
      <c r="YV4" s="119" t="s">
        <v>1336</v>
      </c>
      <c r="YW4" s="119" t="s">
        <v>1337</v>
      </c>
      <c r="YX4" s="119" t="s">
        <v>1338</v>
      </c>
      <c r="YY4" s="119" t="s">
        <v>1340</v>
      </c>
      <c r="YZ4" s="119" t="s">
        <v>1341</v>
      </c>
      <c r="ZA4" s="119" t="s">
        <v>1342</v>
      </c>
      <c r="ZB4" s="119" t="s">
        <v>1343</v>
      </c>
      <c r="ZC4" s="119" t="s">
        <v>1344</v>
      </c>
      <c r="ZD4" s="119" t="s">
        <v>1345</v>
      </c>
      <c r="ZE4" s="119" t="s">
        <v>1346</v>
      </c>
      <c r="ZF4" s="119" t="s">
        <v>1347</v>
      </c>
      <c r="ZG4" s="119" t="s">
        <v>1348</v>
      </c>
      <c r="ZH4" s="119" t="s">
        <v>1349</v>
      </c>
      <c r="ZI4" s="119" t="s">
        <v>1350</v>
      </c>
      <c r="ZJ4" s="119" t="s">
        <v>1351</v>
      </c>
      <c r="ZK4" s="119" t="s">
        <v>1352</v>
      </c>
      <c r="ZL4" s="119" t="s">
        <v>1353</v>
      </c>
      <c r="ZM4" s="119" t="s">
        <v>1354</v>
      </c>
      <c r="ZN4" s="119" t="s">
        <v>1355</v>
      </c>
      <c r="ZO4" s="119" t="s">
        <v>1356</v>
      </c>
      <c r="ZP4" s="119" t="s">
        <v>1357</v>
      </c>
      <c r="ZQ4" s="119" t="s">
        <v>1358</v>
      </c>
      <c r="ZR4" s="119" t="s">
        <v>1359</v>
      </c>
      <c r="ZS4" s="119" t="s">
        <v>1360</v>
      </c>
      <c r="ZT4" s="119" t="s">
        <v>1361</v>
      </c>
      <c r="ZU4" s="119" t="s">
        <v>1362</v>
      </c>
      <c r="ZV4" s="119" t="s">
        <v>1363</v>
      </c>
      <c r="ZW4" s="119" t="s">
        <v>1364</v>
      </c>
      <c r="ZX4" s="119" t="s">
        <v>1365</v>
      </c>
      <c r="ZY4" s="119" t="s">
        <v>1366</v>
      </c>
      <c r="ZZ4" s="119" t="s">
        <v>1367</v>
      </c>
      <c r="AAA4" s="119" t="s">
        <v>1368</v>
      </c>
      <c r="AAB4" s="119" t="s">
        <v>1369</v>
      </c>
      <c r="AAC4" s="119" t="s">
        <v>1370</v>
      </c>
      <c r="AAD4" s="119" t="s">
        <v>1371</v>
      </c>
      <c r="AAE4" s="119" t="s">
        <v>1372</v>
      </c>
      <c r="AAF4" s="119" t="s">
        <v>1373</v>
      </c>
      <c r="AAG4" s="119" t="s">
        <v>1374</v>
      </c>
      <c r="AAH4" s="119" t="s">
        <v>1375</v>
      </c>
      <c r="AAI4" s="119" t="s">
        <v>1376</v>
      </c>
      <c r="AAJ4" s="119" t="s">
        <v>1377</v>
      </c>
      <c r="AAK4" s="119" t="s">
        <v>1378</v>
      </c>
      <c r="AAL4" s="119" t="s">
        <v>1379</v>
      </c>
      <c r="AAM4" s="119" t="s">
        <v>1380</v>
      </c>
      <c r="AAN4" s="119" t="s">
        <v>1381</v>
      </c>
      <c r="AAO4" s="119" t="s">
        <v>1382</v>
      </c>
      <c r="AAP4" s="119" t="s">
        <v>1383</v>
      </c>
      <c r="AAQ4" s="119" t="s">
        <v>1384</v>
      </c>
      <c r="AAR4" s="119" t="s">
        <v>1385</v>
      </c>
      <c r="AAS4" s="119" t="s">
        <v>1386</v>
      </c>
      <c r="AAT4" s="119" t="s">
        <v>1387</v>
      </c>
      <c r="AAU4" s="119" t="s">
        <v>1388</v>
      </c>
      <c r="AAV4" s="119" t="s">
        <v>1389</v>
      </c>
      <c r="AAW4" s="119" t="s">
        <v>1390</v>
      </c>
      <c r="AAX4" s="119" t="s">
        <v>1391</v>
      </c>
      <c r="AAY4" s="119" t="s">
        <v>1392</v>
      </c>
      <c r="AAZ4" s="119" t="s">
        <v>1393</v>
      </c>
      <c r="ABA4" s="119" t="s">
        <v>1394</v>
      </c>
      <c r="ABB4" s="119" t="s">
        <v>1395</v>
      </c>
      <c r="ABC4" s="119" t="s">
        <v>1396</v>
      </c>
      <c r="ABD4" s="119" t="s">
        <v>1397</v>
      </c>
      <c r="ABE4" s="119" t="s">
        <v>1398</v>
      </c>
      <c r="ABF4" s="119" t="s">
        <v>1399</v>
      </c>
      <c r="ABG4" s="119" t="s">
        <v>1400</v>
      </c>
      <c r="ABH4" s="119" t="s">
        <v>1401</v>
      </c>
      <c r="ABI4" s="119" t="s">
        <v>1402</v>
      </c>
      <c r="ABJ4" s="119" t="s">
        <v>1403</v>
      </c>
      <c r="ABK4" s="119" t="s">
        <v>1404</v>
      </c>
      <c r="ABL4" s="119" t="s">
        <v>1405</v>
      </c>
      <c r="ABM4" s="119" t="s">
        <v>1406</v>
      </c>
      <c r="ABN4" s="119" t="s">
        <v>1407</v>
      </c>
      <c r="ABO4" s="119" t="s">
        <v>1408</v>
      </c>
      <c r="ABP4" s="119" t="s">
        <v>1409</v>
      </c>
      <c r="ABQ4" s="119" t="s">
        <v>1410</v>
      </c>
      <c r="ABR4" s="119" t="s">
        <v>1411</v>
      </c>
      <c r="ABS4" s="119" t="s">
        <v>1412</v>
      </c>
      <c r="ABT4" s="119" t="s">
        <v>1413</v>
      </c>
      <c r="ABU4" s="119" t="s">
        <v>1414</v>
      </c>
      <c r="ABV4" s="119" t="s">
        <v>1415</v>
      </c>
      <c r="ABW4" s="119" t="s">
        <v>1416</v>
      </c>
      <c r="ABX4" s="119" t="s">
        <v>1417</v>
      </c>
      <c r="ABY4" s="119" t="s">
        <v>1418</v>
      </c>
      <c r="ABZ4" s="119" t="s">
        <v>1419</v>
      </c>
      <c r="ACA4" s="119" t="s">
        <v>1420</v>
      </c>
      <c r="ACB4" s="119" t="s">
        <v>1421</v>
      </c>
      <c r="ACC4" s="119" t="s">
        <v>1422</v>
      </c>
      <c r="ACD4" s="119" t="s">
        <v>1423</v>
      </c>
      <c r="ACE4" s="119" t="s">
        <v>1424</v>
      </c>
      <c r="ACF4" s="119" t="s">
        <v>1425</v>
      </c>
      <c r="ACG4" s="119" t="s">
        <v>1426</v>
      </c>
      <c r="ACH4" s="119" t="s">
        <v>1427</v>
      </c>
      <c r="ACI4" s="119" t="s">
        <v>1428</v>
      </c>
      <c r="ACJ4" s="119" t="s">
        <v>1429</v>
      </c>
      <c r="ACK4" s="119" t="s">
        <v>1430</v>
      </c>
      <c r="ACL4" s="119" t="s">
        <v>1431</v>
      </c>
      <c r="ACM4" s="119" t="s">
        <v>1432</v>
      </c>
      <c r="ACN4" s="119" t="s">
        <v>1433</v>
      </c>
      <c r="ACO4" s="119" t="s">
        <v>1434</v>
      </c>
      <c r="ACP4" s="119" t="s">
        <v>1435</v>
      </c>
      <c r="ACQ4" s="119" t="s">
        <v>1436</v>
      </c>
      <c r="ACR4" s="119" t="s">
        <v>1437</v>
      </c>
      <c r="ACS4" s="119" t="s">
        <v>1438</v>
      </c>
      <c r="ACT4" s="119" t="s">
        <v>1439</v>
      </c>
      <c r="ACU4" s="119" t="s">
        <v>1440</v>
      </c>
      <c r="ACV4" s="119" t="s">
        <v>1441</v>
      </c>
      <c r="ACW4" s="119" t="s">
        <v>1442</v>
      </c>
      <c r="ACX4" s="119" t="s">
        <v>1443</v>
      </c>
      <c r="ACY4" s="119" t="s">
        <v>1444</v>
      </c>
      <c r="ACZ4" s="119" t="s">
        <v>1445</v>
      </c>
      <c r="ADA4" s="119" t="s">
        <v>1446</v>
      </c>
      <c r="ADB4" s="119" t="s">
        <v>1447</v>
      </c>
      <c r="ADC4" s="119" t="s">
        <v>1448</v>
      </c>
      <c r="ADD4" s="119" t="s">
        <v>1449</v>
      </c>
      <c r="ADE4" s="119" t="s">
        <v>1450</v>
      </c>
      <c r="ADF4" s="119" t="s">
        <v>1451</v>
      </c>
      <c r="ADG4" s="119" t="s">
        <v>1452</v>
      </c>
      <c r="ADH4" s="119" t="s">
        <v>1453</v>
      </c>
      <c r="ADI4" s="119" t="s">
        <v>1454</v>
      </c>
      <c r="ADJ4" s="119" t="s">
        <v>1455</v>
      </c>
      <c r="ADK4" s="119" t="s">
        <v>1456</v>
      </c>
      <c r="ADL4" s="119" t="s">
        <v>1457</v>
      </c>
      <c r="ADM4" s="119" t="s">
        <v>1458</v>
      </c>
      <c r="ADN4" s="119" t="s">
        <v>1459</v>
      </c>
      <c r="ADO4" s="119" t="s">
        <v>1460</v>
      </c>
      <c r="ADP4" s="119" t="s">
        <v>1461</v>
      </c>
      <c r="ADQ4" s="119" t="s">
        <v>1462</v>
      </c>
      <c r="ADR4" s="119" t="s">
        <v>1463</v>
      </c>
      <c r="ADS4" s="119" t="s">
        <v>1464</v>
      </c>
      <c r="ADT4" s="119" t="s">
        <v>1465</v>
      </c>
      <c r="ADU4" s="119" t="s">
        <v>1466</v>
      </c>
      <c r="ADV4" s="119" t="s">
        <v>1467</v>
      </c>
      <c r="ADW4" s="119" t="s">
        <v>1468</v>
      </c>
      <c r="ADX4" s="119" t="s">
        <v>1469</v>
      </c>
      <c r="ADY4" s="119" t="s">
        <v>1470</v>
      </c>
      <c r="ADZ4" s="119" t="s">
        <v>1471</v>
      </c>
      <c r="AEA4" s="119" t="s">
        <v>1472</v>
      </c>
      <c r="AEB4" s="119" t="s">
        <v>1473</v>
      </c>
      <c r="AEC4" s="119" t="s">
        <v>1474</v>
      </c>
      <c r="AED4" s="119" t="s">
        <v>1475</v>
      </c>
      <c r="AEE4" s="119" t="s">
        <v>1476</v>
      </c>
      <c r="AEF4" s="119" t="s">
        <v>1477</v>
      </c>
      <c r="AEG4" s="119" t="s">
        <v>1478</v>
      </c>
      <c r="AEH4" s="119" t="s">
        <v>1479</v>
      </c>
      <c r="AEI4" s="119" t="s">
        <v>1480</v>
      </c>
      <c r="AEJ4" s="119" t="s">
        <v>1481</v>
      </c>
      <c r="AEK4" s="119" t="s">
        <v>1482</v>
      </c>
      <c r="AEL4" s="119" t="s">
        <v>1483</v>
      </c>
      <c r="AEM4" s="119" t="s">
        <v>1484</v>
      </c>
      <c r="AEN4" s="119" t="s">
        <v>1485</v>
      </c>
      <c r="AEO4" s="119" t="s">
        <v>1486</v>
      </c>
      <c r="AEP4" s="119" t="s">
        <v>1487</v>
      </c>
      <c r="AEQ4" s="119" t="s">
        <v>1488</v>
      </c>
      <c r="AER4" s="119" t="s">
        <v>1489</v>
      </c>
      <c r="AES4" s="119" t="s">
        <v>1490</v>
      </c>
      <c r="AET4" s="119" t="s">
        <v>1491</v>
      </c>
      <c r="AEU4" s="119" t="s">
        <v>1492</v>
      </c>
      <c r="AEV4" s="119" t="s">
        <v>1493</v>
      </c>
      <c r="AEW4" s="119" t="s">
        <v>1494</v>
      </c>
      <c r="AEX4" s="119" t="s">
        <v>1495</v>
      </c>
      <c r="AEY4" s="119" t="s">
        <v>1496</v>
      </c>
      <c r="AEZ4" s="119" t="s">
        <v>1497</v>
      </c>
      <c r="AFA4" s="119" t="s">
        <v>1498</v>
      </c>
      <c r="AFB4" s="119" t="s">
        <v>1499</v>
      </c>
      <c r="AFC4" s="119" t="s">
        <v>1500</v>
      </c>
      <c r="AFD4" s="119" t="s">
        <v>1501</v>
      </c>
      <c r="AFE4" s="119" t="s">
        <v>1502</v>
      </c>
      <c r="AFF4" s="119" t="s">
        <v>1503</v>
      </c>
      <c r="AFG4" s="119" t="s">
        <v>1504</v>
      </c>
      <c r="AFH4" s="119" t="s">
        <v>1505</v>
      </c>
      <c r="AFI4" s="119" t="s">
        <v>1506</v>
      </c>
      <c r="AFJ4" s="119" t="s">
        <v>1507</v>
      </c>
      <c r="AFK4" s="119" t="s">
        <v>1508</v>
      </c>
      <c r="AFL4" s="119" t="s">
        <v>1509</v>
      </c>
      <c r="AFM4" s="119" t="s">
        <v>1510</v>
      </c>
      <c r="AFN4" s="119" t="s">
        <v>1511</v>
      </c>
      <c r="AFO4" s="119" t="s">
        <v>1512</v>
      </c>
      <c r="AFP4" s="119" t="s">
        <v>1513</v>
      </c>
      <c r="AFQ4" s="119" t="s">
        <v>1514</v>
      </c>
      <c r="AFR4" s="119" t="s">
        <v>1515</v>
      </c>
      <c r="AFS4" s="119" t="s">
        <v>1516</v>
      </c>
      <c r="AFT4" s="119" t="s">
        <v>1517</v>
      </c>
      <c r="AFU4" s="119" t="s">
        <v>1518</v>
      </c>
      <c r="AFV4" s="119" t="s">
        <v>1519</v>
      </c>
      <c r="AFW4" s="119" t="s">
        <v>1520</v>
      </c>
      <c r="AFX4" s="125" t="s">
        <v>1521</v>
      </c>
      <c r="AFY4" s="125" t="s">
        <v>1522</v>
      </c>
      <c r="AFZ4" s="125" t="s">
        <v>1523</v>
      </c>
      <c r="AGA4" s="125" t="s">
        <v>1524</v>
      </c>
      <c r="AGB4" s="125" t="s">
        <v>397</v>
      </c>
      <c r="AGC4" s="127" t="s">
        <v>583</v>
      </c>
      <c r="AGD4" s="127" t="s">
        <v>241</v>
      </c>
      <c r="AGE4" s="127" t="s">
        <v>584</v>
      </c>
      <c r="AGF4" s="127" t="s">
        <v>585</v>
      </c>
      <c r="AGG4" s="127" t="s">
        <v>586</v>
      </c>
      <c r="AGH4" s="127" t="s">
        <v>1527</v>
      </c>
      <c r="AGI4" s="127" t="s">
        <v>206</v>
      </c>
      <c r="AGJ4" s="127" t="s">
        <v>1528</v>
      </c>
      <c r="AGK4" s="127" t="s">
        <v>179</v>
      </c>
      <c r="AGL4" s="127" t="s">
        <v>1529</v>
      </c>
      <c r="AGM4" s="127" t="s">
        <v>327</v>
      </c>
      <c r="AGN4" s="127" t="s">
        <v>180</v>
      </c>
      <c r="AGO4" s="127" t="s">
        <v>181</v>
      </c>
      <c r="AGP4" s="127" t="s">
        <v>182</v>
      </c>
      <c r="AGQ4" s="127" t="s">
        <v>583</v>
      </c>
      <c r="AGR4" s="127" t="s">
        <v>241</v>
      </c>
      <c r="AGS4" s="127" t="s">
        <v>584</v>
      </c>
      <c r="AGT4" s="127" t="s">
        <v>585</v>
      </c>
      <c r="AGU4" s="127" t="s">
        <v>586</v>
      </c>
      <c r="AGV4" s="127" t="s">
        <v>1527</v>
      </c>
      <c r="AGW4" s="127" t="s">
        <v>206</v>
      </c>
      <c r="AGX4" s="127" t="s">
        <v>1528</v>
      </c>
      <c r="AGY4" s="127" t="s">
        <v>179</v>
      </c>
      <c r="AGZ4" s="127" t="s">
        <v>1529</v>
      </c>
      <c r="AHA4" s="127" t="s">
        <v>327</v>
      </c>
      <c r="AHB4" s="127" t="s">
        <v>180</v>
      </c>
      <c r="AHC4" s="127" t="s">
        <v>181</v>
      </c>
      <c r="AHD4" s="127" t="s">
        <v>182</v>
      </c>
      <c r="AHE4" s="130" t="s">
        <v>1540</v>
      </c>
      <c r="AHF4" s="130" t="s">
        <v>1530</v>
      </c>
      <c r="AHG4" s="130" t="s">
        <v>1531</v>
      </c>
      <c r="AHH4" s="130" t="s">
        <v>1532</v>
      </c>
      <c r="AHI4" s="119" t="s">
        <v>592</v>
      </c>
      <c r="AHJ4" s="119" t="s">
        <v>1533</v>
      </c>
      <c r="AHK4" s="119" t="s">
        <v>606</v>
      </c>
      <c r="AHL4" s="127" t="s">
        <v>1535</v>
      </c>
      <c r="AHM4" s="127" t="s">
        <v>1536</v>
      </c>
      <c r="AHN4" s="127" t="s">
        <v>1537</v>
      </c>
      <c r="AHO4" s="127" t="s">
        <v>1538</v>
      </c>
    </row>
    <row r="5" spans="1:899" s="92" customFormat="1" ht="81.75" customHeight="1" x14ac:dyDescent="0.2">
      <c r="A5" s="136">
        <f>申請概要書!G4</f>
        <v>0</v>
      </c>
      <c r="B5" s="136">
        <f>申請概要書!G5</f>
        <v>0</v>
      </c>
      <c r="C5" s="97">
        <f>申請概要書!G7</f>
        <v>0</v>
      </c>
      <c r="D5" s="137">
        <f>申請概要書!H7</f>
        <v>0</v>
      </c>
      <c r="E5" s="138">
        <f>申請概要書!I7</f>
        <v>0</v>
      </c>
      <c r="F5" s="139">
        <f>申請概要書!G8</f>
        <v>0</v>
      </c>
      <c r="G5" s="139">
        <f>申請概要書!G9</f>
        <v>0</v>
      </c>
      <c r="H5" s="140" t="str">
        <f>申請概要書!G10</f>
        <v xml:space="preserve"> </v>
      </c>
      <c r="I5" s="97">
        <f>申請概要書!G11</f>
        <v>0</v>
      </c>
      <c r="J5" s="98">
        <f>申請概要書!H11</f>
        <v>0</v>
      </c>
      <c r="K5" s="136">
        <f>申請概要書!G12</f>
        <v>0</v>
      </c>
      <c r="L5" s="136">
        <f>申請概要書!G13</f>
        <v>0</v>
      </c>
      <c r="M5" s="97">
        <f>申請概要書!G15</f>
        <v>0</v>
      </c>
      <c r="N5" s="137">
        <f>申請概要書!H15</f>
        <v>0</v>
      </c>
      <c r="O5" s="138">
        <f>申請概要書!I15</f>
        <v>0</v>
      </c>
      <c r="P5" s="139">
        <f>申請概要書!G16</f>
        <v>0</v>
      </c>
      <c r="Q5" s="139">
        <f>申請概要書!G17</f>
        <v>0</v>
      </c>
      <c r="R5" s="140" t="str">
        <f>申請概要書!G18</f>
        <v xml:space="preserve"> </v>
      </c>
      <c r="S5" s="97">
        <f>申請概要書!G19</f>
        <v>0</v>
      </c>
      <c r="T5" s="98">
        <f>申請概要書!H19</f>
        <v>0</v>
      </c>
      <c r="U5" s="136">
        <f>申請概要書!G20</f>
        <v>0</v>
      </c>
      <c r="V5" s="136">
        <f>申請概要書!G21</f>
        <v>0</v>
      </c>
      <c r="W5" s="97">
        <f>申請概要書!G23</f>
        <v>0</v>
      </c>
      <c r="X5" s="137">
        <f>申請概要書!H23</f>
        <v>0</v>
      </c>
      <c r="Y5" s="138">
        <f>申請概要書!I23</f>
        <v>0</v>
      </c>
      <c r="Z5" s="139">
        <f>申請概要書!G24</f>
        <v>0</v>
      </c>
      <c r="AA5" s="139">
        <f>申請概要書!G25</f>
        <v>0</v>
      </c>
      <c r="AB5" s="140" t="str">
        <f>申請概要書!G26</f>
        <v xml:space="preserve"> </v>
      </c>
      <c r="AC5" s="97">
        <f>申請概要書!G27</f>
        <v>0</v>
      </c>
      <c r="AD5" s="98">
        <f>申請概要書!H27</f>
        <v>0</v>
      </c>
      <c r="AE5" s="136">
        <f>申請概要書!G28</f>
        <v>0</v>
      </c>
      <c r="AF5" s="136">
        <f>申請概要書!G29</f>
        <v>0</v>
      </c>
      <c r="AG5" s="97">
        <f>申請概要書!G31</f>
        <v>0</v>
      </c>
      <c r="AH5" s="137">
        <f>申請概要書!H31</f>
        <v>0</v>
      </c>
      <c r="AI5" s="138">
        <f>申請概要書!I31</f>
        <v>0</v>
      </c>
      <c r="AJ5" s="139">
        <f>申請概要書!G32</f>
        <v>0</v>
      </c>
      <c r="AK5" s="139">
        <f>申請概要書!G33</f>
        <v>0</v>
      </c>
      <c r="AL5" s="140" t="str">
        <f>申請概要書!G34</f>
        <v xml:space="preserve"> </v>
      </c>
      <c r="AM5" s="97">
        <f>申請概要書!G35</f>
        <v>0</v>
      </c>
      <c r="AN5" s="98">
        <f>申請概要書!H35</f>
        <v>0</v>
      </c>
      <c r="AO5" s="98">
        <f>申請概要書!G43</f>
        <v>0</v>
      </c>
      <c r="AP5" s="98">
        <f>申請概要書!G44</f>
        <v>0</v>
      </c>
      <c r="AQ5" s="97">
        <f>申請概要書!G46</f>
        <v>0</v>
      </c>
      <c r="AR5" s="98">
        <f>申請概要書!H46</f>
        <v>0</v>
      </c>
      <c r="AS5" s="99">
        <f>申請概要書!G50</f>
        <v>0</v>
      </c>
      <c r="AT5" s="99" t="e">
        <f>申請概要書!#REF!</f>
        <v>#REF!</v>
      </c>
      <c r="AU5" s="99">
        <f>申請概要書!J50</f>
        <v>0</v>
      </c>
      <c r="AV5" s="100">
        <f>申請概要書!G51</f>
        <v>0</v>
      </c>
      <c r="AW5" s="100">
        <f>申請概要書!H51</f>
        <v>0</v>
      </c>
      <c r="AX5" s="100" t="e">
        <f>申請概要書!#REF!</f>
        <v>#REF!</v>
      </c>
      <c r="AY5" s="100">
        <f>申請概要書!J51</f>
        <v>0</v>
      </c>
      <c r="AZ5" s="100" t="e">
        <f>申請概要書!#REF!</f>
        <v>#REF!</v>
      </c>
      <c r="BA5" s="100" t="e">
        <f>申請概要書!#REF!</f>
        <v>#REF!</v>
      </c>
      <c r="BB5" s="100" t="e">
        <f>申請概要書!#REF!</f>
        <v>#REF!</v>
      </c>
      <c r="BC5" s="100" t="e">
        <f>申請概要書!#REF!</f>
        <v>#REF!</v>
      </c>
      <c r="BD5" s="100" t="e">
        <f>申請概要書!#REF!</f>
        <v>#REF!</v>
      </c>
      <c r="BE5" s="100" t="e">
        <f>申請概要書!#REF!</f>
        <v>#REF!</v>
      </c>
      <c r="BF5" s="101" t="e">
        <f>申請概要書!#REF!</f>
        <v>#REF!</v>
      </c>
      <c r="BG5" s="101" t="e">
        <f>申請概要書!#REF!</f>
        <v>#REF!</v>
      </c>
      <c r="BH5" s="102">
        <f>申請概要書!G54</f>
        <v>0</v>
      </c>
      <c r="BI5" s="103">
        <f>申請概要書!G55</f>
        <v>0</v>
      </c>
      <c r="BJ5" s="141">
        <f>申請概要書!J56</f>
        <v>0</v>
      </c>
      <c r="BK5" s="142">
        <f>申請概要書!G58</f>
        <v>0</v>
      </c>
      <c r="BL5" s="89">
        <f>申請概要書!G59</f>
        <v>0</v>
      </c>
      <c r="BM5" s="89">
        <f>申請概要書!H59</f>
        <v>0</v>
      </c>
      <c r="BN5" s="89">
        <f>申請概要書!I59</f>
        <v>0</v>
      </c>
      <c r="BO5" s="89">
        <f>申請概要書!J59</f>
        <v>0</v>
      </c>
      <c r="BP5" s="89">
        <f>申請概要書!G60</f>
        <v>0</v>
      </c>
      <c r="BQ5" s="89">
        <f>申請概要書!G61</f>
        <v>0</v>
      </c>
      <c r="BR5" s="89">
        <f>申請概要書!G62</f>
        <v>0</v>
      </c>
      <c r="BS5" s="89">
        <f>申請概要書!G63</f>
        <v>0</v>
      </c>
      <c r="BT5" s="89">
        <f>申請概要書!G64</f>
        <v>0</v>
      </c>
      <c r="BU5" s="89">
        <f>申請概要書!G65</f>
        <v>0</v>
      </c>
      <c r="BV5" s="89">
        <f>申請概要書!G66</f>
        <v>0</v>
      </c>
      <c r="BW5" s="89">
        <f>申請概要書!G67</f>
        <v>0</v>
      </c>
      <c r="BX5" s="104">
        <f>申請概要書!G69</f>
        <v>0</v>
      </c>
      <c r="BY5" s="101">
        <f>申請概要書!G70</f>
        <v>0</v>
      </c>
      <c r="BZ5" s="104">
        <f>申請概要書!H69</f>
        <v>0</v>
      </c>
      <c r="CA5" s="101" t="str">
        <f>申請概要書!H70</f>
        <v/>
      </c>
      <c r="CB5" s="104">
        <f>申請概要書!I69</f>
        <v>0</v>
      </c>
      <c r="CC5" s="101" t="str">
        <f>申請概要書!I70</f>
        <v/>
      </c>
      <c r="CD5" s="143">
        <f>申請概要書!J69</f>
        <v>0</v>
      </c>
      <c r="CE5" s="144">
        <f>申請概要書!J70</f>
        <v>0</v>
      </c>
      <c r="CF5" s="105">
        <f>申請概要書!G72</f>
        <v>0</v>
      </c>
      <c r="CG5" s="101">
        <f>申請概要書!G73</f>
        <v>0</v>
      </c>
      <c r="CH5" s="105">
        <f>申請概要書!H72</f>
        <v>0</v>
      </c>
      <c r="CI5" s="101" t="str">
        <f>申請概要書!H73</f>
        <v/>
      </c>
      <c r="CJ5" s="105">
        <f>申請概要書!I72</f>
        <v>0</v>
      </c>
      <c r="CK5" s="101" t="str">
        <f>申請概要書!I73</f>
        <v/>
      </c>
      <c r="CL5" s="143">
        <f>申請概要書!J72</f>
        <v>0</v>
      </c>
      <c r="CM5" s="144">
        <f>申請概要書!J73</f>
        <v>0</v>
      </c>
      <c r="CN5" s="145">
        <f>申請概要書!G76</f>
        <v>0</v>
      </c>
      <c r="CO5" s="145">
        <f>申請概要書!G83</f>
        <v>0</v>
      </c>
      <c r="CP5" s="145">
        <f>申請概要書!G84</f>
        <v>0</v>
      </c>
      <c r="CQ5" s="145">
        <f>申請概要書!G85</f>
        <v>0</v>
      </c>
      <c r="CR5" s="146">
        <f>申請概要書!G86</f>
        <v>0</v>
      </c>
      <c r="CS5" s="145">
        <f>申請概要書!H76</f>
        <v>0</v>
      </c>
      <c r="CT5" s="145">
        <f>申請概要書!H83</f>
        <v>0</v>
      </c>
      <c r="CU5" s="145">
        <f>申請概要書!H84</f>
        <v>0</v>
      </c>
      <c r="CV5" s="146">
        <f>申請概要書!H86</f>
        <v>0</v>
      </c>
      <c r="CW5" s="147">
        <f>申請概要書!I76</f>
        <v>0</v>
      </c>
      <c r="CX5" s="147">
        <f>申請概要書!I83</f>
        <v>0</v>
      </c>
      <c r="CY5" s="147">
        <f>申請概要書!I84</f>
        <v>0</v>
      </c>
      <c r="CZ5" s="148">
        <f>申請概要書!I86</f>
        <v>0</v>
      </c>
      <c r="DA5" s="148" t="e">
        <f>申請概要書!#REF!</f>
        <v>#REF!</v>
      </c>
      <c r="DB5" s="148" t="e">
        <f>申請概要書!#REF!</f>
        <v>#REF!</v>
      </c>
      <c r="DC5" s="148" t="e">
        <f>申請概要書!#REF!</f>
        <v>#REF!</v>
      </c>
      <c r="DD5" s="148" t="e">
        <f>申請概要書!#REF!</f>
        <v>#REF!</v>
      </c>
      <c r="DE5" s="93" t="str">
        <f>様式第１!J3</f>
        <v>番 　　　号</v>
      </c>
      <c r="DF5" s="93" t="str">
        <f>様式第１!J4</f>
        <v>年　　月　　日</v>
      </c>
      <c r="DG5" s="106">
        <f>'（別紙1,2）補助事業に要する経費及び四半期別発生予定額'!C17</f>
        <v>0</v>
      </c>
      <c r="DH5" s="106">
        <f>'（別紙1,2）補助事業に要する経費及び四半期別発生予定額'!C18</f>
        <v>0</v>
      </c>
      <c r="DI5" s="106">
        <f>'（別紙1,2）補助事業に要する経費及び四半期別発生予定額'!C19</f>
        <v>0</v>
      </c>
      <c r="DJ5" s="106">
        <f>'（別紙1,2）補助事業に要する経費及び四半期別発生予定額'!C20</f>
        <v>0</v>
      </c>
      <c r="DK5" s="107">
        <f>'（別紙1,2）補助事業に要する経費及び四半期別発生予定額'!C21</f>
        <v>0</v>
      </c>
      <c r="DL5" s="106">
        <f>'（別紙1,2）補助事業に要する経費及び四半期別発生予定額'!E17</f>
        <v>0</v>
      </c>
      <c r="DM5" s="106">
        <f>'（別紙1,2）補助事業に要する経費及び四半期別発生予定額'!E18</f>
        <v>0</v>
      </c>
      <c r="DN5" s="106">
        <f>'（別紙1,2）補助事業に要する経費及び四半期別発生予定額'!E19</f>
        <v>0</v>
      </c>
      <c r="DO5" s="106">
        <f>'（別紙1,2）補助事業に要する経費及び四半期別発生予定額'!E20</f>
        <v>0</v>
      </c>
      <c r="DP5" s="107">
        <f>'（別紙1,2）補助事業に要する経費及び四半期別発生予定額'!E21</f>
        <v>0</v>
      </c>
      <c r="DQ5" s="106">
        <f>'（別紙1,2）補助事業に要する経費及び四半期別発生予定額'!G17</f>
        <v>0</v>
      </c>
      <c r="DR5" s="106">
        <f>'（別紙1,2）補助事業に要する経費及び四半期別発生予定額'!G18</f>
        <v>0</v>
      </c>
      <c r="DS5" s="106">
        <f>'（別紙1,2）補助事業に要する経費及び四半期別発生予定額'!G19</f>
        <v>0</v>
      </c>
      <c r="DT5" s="106">
        <f>'（別紙1,2）補助事業に要する経費及び四半期別発生予定額'!G20</f>
        <v>0</v>
      </c>
      <c r="DU5" s="107">
        <f>'（別紙1,2）補助事業に要する経費及び四半期別発生予定額'!G21</f>
        <v>0</v>
      </c>
      <c r="DV5" s="106">
        <f>'（別紙1,2）補助事業に要する経費及び四半期別発生予定額'!I17</f>
        <v>0</v>
      </c>
      <c r="DW5" s="106">
        <f>'（別紙1,2）補助事業に要する経費及び四半期別発生予定額'!I18</f>
        <v>0</v>
      </c>
      <c r="DX5" s="106">
        <f>'（別紙1,2）補助事業に要する経費及び四半期別発生予定額'!I19</f>
        <v>0</v>
      </c>
      <c r="DY5" s="106">
        <f>'（別紙1,2）補助事業に要する経費及び四半期別発生予定額'!I20</f>
        <v>0</v>
      </c>
      <c r="DZ5" s="107">
        <f>'（別紙1,2）補助事業に要する経費及び四半期別発生予定額'!I21</f>
        <v>0</v>
      </c>
      <c r="EA5" s="149" t="str">
        <f>'2-1　設備導入事業経費の配分（申請者１）'!B4</f>
        <v/>
      </c>
      <c r="EB5" s="150">
        <f>'2-1　設備導入事業経費の配分（申請者１）'!B8</f>
        <v>0</v>
      </c>
      <c r="EC5" s="150">
        <f>'2-1　設備導入事業経費の配分（申請者１）'!B9</f>
        <v>0</v>
      </c>
      <c r="ED5" s="151">
        <f>'2-1　設備導入事業経費の配分（申請者１）'!B11</f>
        <v>0</v>
      </c>
      <c r="EE5" s="150">
        <f>'2-1　設備導入事業経費の配分（申請者１）'!B12</f>
        <v>0</v>
      </c>
      <c r="EF5" s="150">
        <f>'2-1　設備導入事業経費の配分（申請者１）'!B13</f>
        <v>0</v>
      </c>
      <c r="EG5" s="150">
        <f>'2-1　設備導入事業経費の配分（申請者１）'!B14</f>
        <v>0</v>
      </c>
      <c r="EH5" s="150">
        <f>'2-1　設備導入事業経費の配分（申請者１）'!B15</f>
        <v>0</v>
      </c>
      <c r="EI5" s="150">
        <f>'2-1　設備導入事業経費の配分（申請者１）'!B16</f>
        <v>0</v>
      </c>
      <c r="EJ5" s="150">
        <f>'2-1　設備導入事業経費の配分（申請者１）'!B17</f>
        <v>0</v>
      </c>
      <c r="EK5" s="150">
        <f>'2-1　設備導入事業経費の配分（申請者１）'!B18</f>
        <v>0</v>
      </c>
      <c r="EL5" s="150">
        <f>'2-1　設備導入事業経費の配分（申請者１）'!B19</f>
        <v>0</v>
      </c>
      <c r="EM5" s="150">
        <f>'2-1　設備導入事業経費の配分（申請者１）'!B20</f>
        <v>0</v>
      </c>
      <c r="EN5" s="150">
        <f>'2-1　設備導入事業経費の配分（申請者１）'!B21</f>
        <v>0</v>
      </c>
      <c r="EO5" s="150">
        <f>'2-1　設備導入事業経費の配分（申請者１）'!B22</f>
        <v>0</v>
      </c>
      <c r="EP5" s="150">
        <f>'2-1　設備導入事業経費の配分（申請者１）'!B23</f>
        <v>0</v>
      </c>
      <c r="EQ5" s="150">
        <f>'2-1　設備導入事業経費の配分（申請者１）'!B24</f>
        <v>0</v>
      </c>
      <c r="ER5" s="151">
        <f>'2-1　設備導入事業経費の配分（申請者１）'!B26</f>
        <v>0</v>
      </c>
      <c r="ES5" s="150">
        <f>'2-1　設備導入事業経費の配分（申請者１）'!B27</f>
        <v>0</v>
      </c>
      <c r="ET5" s="150">
        <f>'2-1　設備導入事業経費の配分（申請者１）'!B28</f>
        <v>0</v>
      </c>
      <c r="EU5" s="150" t="e">
        <f>'2-1　設備導入事業経費の配分（申請者１）'!#REF!</f>
        <v>#REF!</v>
      </c>
      <c r="EV5" s="150">
        <f>'2-1　設備導入事業経費の配分（申請者１）'!B29</f>
        <v>0</v>
      </c>
      <c r="EW5" s="150">
        <f>'2-1　設備導入事業経費の配分（申請者１）'!B30</f>
        <v>0</v>
      </c>
      <c r="EX5" s="150">
        <f>'2-1　設備導入事業経費の配分（申請者１）'!B31</f>
        <v>0</v>
      </c>
      <c r="EY5" s="150" t="e">
        <f>'2-1　設備導入事業経費の配分（申請者１）'!#REF!</f>
        <v>#REF!</v>
      </c>
      <c r="EZ5" s="150">
        <f>'2-1　設備導入事業経費の配分（申請者１）'!B32</f>
        <v>0</v>
      </c>
      <c r="FA5" s="152">
        <f>'2-1　設備導入事業経費の配分（申請者１）'!B34</f>
        <v>0</v>
      </c>
      <c r="FB5" s="153">
        <f>'2-1　設備導入事業経費の配分（申請者１）'!B35</f>
        <v>0</v>
      </c>
      <c r="FC5" s="154">
        <f>'2-1　設備導入事業経費の配分（申請者１）'!B36</f>
        <v>0</v>
      </c>
      <c r="FD5" s="153">
        <f>'2-1　設備導入事業経費の配分（申請者１）'!B37</f>
        <v>0</v>
      </c>
      <c r="FE5" s="155">
        <f>'2-1　設備導入事業経費の配分（申請者１）'!E8</f>
        <v>0</v>
      </c>
      <c r="FF5" s="155">
        <f>'2-1　設備導入事業経費の配分（申請者１）'!E9</f>
        <v>0</v>
      </c>
      <c r="FG5" s="152">
        <f>'2-1　設備導入事業経費の配分（申請者１）'!E11</f>
        <v>0</v>
      </c>
      <c r="FH5" s="155">
        <f>'2-1　設備導入事業経費の配分（申請者１）'!E12</f>
        <v>0</v>
      </c>
      <c r="FI5" s="155">
        <f>'2-1　設備導入事業経費の配分（申請者１）'!E13</f>
        <v>0</v>
      </c>
      <c r="FJ5" s="155">
        <f>'2-1　設備導入事業経費の配分（申請者１）'!E14</f>
        <v>0</v>
      </c>
      <c r="FK5" s="155">
        <f>'2-1　設備導入事業経費の配分（申請者１）'!E15</f>
        <v>0</v>
      </c>
      <c r="FL5" s="155">
        <f>'2-1　設備導入事業経費の配分（申請者１）'!E16</f>
        <v>0</v>
      </c>
      <c r="FM5" s="155">
        <f>'2-1　設備導入事業経費の配分（申請者１）'!E17</f>
        <v>0</v>
      </c>
      <c r="FN5" s="155">
        <f>'2-1　設備導入事業経費の配分（申請者１）'!E18</f>
        <v>0</v>
      </c>
      <c r="FO5" s="155">
        <f>'2-1　設備導入事業経費の配分（申請者１）'!E19</f>
        <v>0</v>
      </c>
      <c r="FP5" s="155">
        <f>'2-1　設備導入事業経費の配分（申請者１）'!E20</f>
        <v>0</v>
      </c>
      <c r="FQ5" s="155">
        <f>'2-1　設備導入事業経費の配分（申請者１）'!E21</f>
        <v>0</v>
      </c>
      <c r="FR5" s="155">
        <f>'2-1　設備導入事業経費の配分（申請者１）'!E22</f>
        <v>0</v>
      </c>
      <c r="FS5" s="155">
        <f>'2-1　設備導入事業経費の配分（申請者１）'!E23</f>
        <v>0</v>
      </c>
      <c r="FT5" s="155">
        <f>'2-1　設備導入事業経費の配分（申請者１）'!E24</f>
        <v>0</v>
      </c>
      <c r="FU5" s="152">
        <f>'2-1　設備導入事業経費の配分（申請者１）'!E26</f>
        <v>0</v>
      </c>
      <c r="FV5" s="155">
        <f>'2-1　設備導入事業経費の配分（申請者１）'!E27</f>
        <v>0</v>
      </c>
      <c r="FW5" s="155">
        <f>'2-1　設備導入事業経費の配分（申請者１）'!E28</f>
        <v>0</v>
      </c>
      <c r="FX5" s="155" t="e">
        <f>'2-1　設備導入事業経費の配分（申請者１）'!#REF!</f>
        <v>#REF!</v>
      </c>
      <c r="FY5" s="155">
        <f>'2-1　設備導入事業経費の配分（申請者１）'!E29</f>
        <v>0</v>
      </c>
      <c r="FZ5" s="155">
        <f>'2-1　設備導入事業経費の配分（申請者１）'!E30</f>
        <v>0</v>
      </c>
      <c r="GA5" s="155">
        <f>'2-1　設備導入事業経費の配分（申請者１）'!E31</f>
        <v>0</v>
      </c>
      <c r="GB5" s="155" t="e">
        <f>'2-1　設備導入事業経費の配分（申請者１）'!#REF!</f>
        <v>#REF!</v>
      </c>
      <c r="GC5" s="155">
        <f>'2-1　設備導入事業経費の配分（申請者１）'!E32</f>
        <v>0</v>
      </c>
      <c r="GD5" s="152">
        <f>'2-1　設備導入事業経費の配分（申請者１）'!E34</f>
        <v>0</v>
      </c>
      <c r="GE5" s="156">
        <f>'2-1　設備導入事業経費の配分（申請者１）'!E37</f>
        <v>0</v>
      </c>
      <c r="GF5" s="157">
        <f>'2-1　設備導入事業経費の配分（申請者１）'!J11</f>
        <v>0</v>
      </c>
      <c r="GG5" s="157">
        <f>'2-1　設備導入事業経費の配分（申請者１）'!J26</f>
        <v>0</v>
      </c>
      <c r="GH5" s="157">
        <f>'2-1　設備導入事業経費の配分（申請者１）'!J34</f>
        <v>0</v>
      </c>
      <c r="GI5" s="156">
        <f>'2-1　設備導入事業経費の配分（申請者１）'!J37</f>
        <v>0</v>
      </c>
      <c r="GJ5" s="158" t="str">
        <f>'2-3　補助事業に要する経費、及びその調達方法（申請者１）'!C4</f>
        <v/>
      </c>
      <c r="GK5" s="108">
        <f>'2-3　補助事業に要する経費、及びその調達方法（申請者１）'!B15</f>
        <v>0</v>
      </c>
      <c r="GL5" s="159">
        <f>'2-3　補助事業に要する経費、及びその調達方法（申請者１）'!D15</f>
        <v>0</v>
      </c>
      <c r="GM5" s="108">
        <f>'2-3　補助事業に要する経費、及びその調達方法（申請者１）'!E15</f>
        <v>0</v>
      </c>
      <c r="GN5" s="108">
        <f>'2-3　補助事業に要する経費、及びその調達方法（申請者１）'!B16</f>
        <v>0</v>
      </c>
      <c r="GO5" s="159">
        <f>'2-3　補助事業に要する経費、及びその調達方法（申請者１）'!D16</f>
        <v>0</v>
      </c>
      <c r="GP5" s="108">
        <f>'2-3　補助事業に要する経費、及びその調達方法（申請者１）'!E16</f>
        <v>0</v>
      </c>
      <c r="GQ5" s="108">
        <f>'2-3　補助事業に要する経費、及びその調達方法（申請者１）'!B17</f>
        <v>0</v>
      </c>
      <c r="GR5" s="159">
        <f>'2-3　補助事業に要する経費、及びその調達方法（申請者１）'!D17</f>
        <v>0</v>
      </c>
      <c r="GS5" s="108">
        <f>'2-3　補助事業に要する経費、及びその調達方法（申請者１）'!E17</f>
        <v>0</v>
      </c>
      <c r="GT5" s="160">
        <f>'2-3　補助事業に要する経費、及びその調達方法（申請者１）'!D18</f>
        <v>0</v>
      </c>
      <c r="GU5" s="108">
        <f>'2-3　補助事業に要する経費、及びその調達方法（申請者１）'!B22</f>
        <v>0</v>
      </c>
      <c r="GV5" s="159">
        <f>'2-3　補助事業に要する経費、及びその調達方法（申請者１）'!D22</f>
        <v>0</v>
      </c>
      <c r="GW5" s="161">
        <f>'2-3　補助事業に要する経費、及びその調達方法（申請者１）'!E22</f>
        <v>0</v>
      </c>
      <c r="GX5" s="108">
        <f>'2-3　補助事業に要する経費、及びその調達方法（申請者１）'!F22</f>
        <v>0</v>
      </c>
      <c r="GY5" s="108">
        <f>'2-3　補助事業に要する経費、及びその調達方法（申請者１）'!B23</f>
        <v>0</v>
      </c>
      <c r="GZ5" s="159">
        <f>'2-3　補助事業に要する経費、及びその調達方法（申請者１）'!D23</f>
        <v>0</v>
      </c>
      <c r="HA5" s="161">
        <f>'2-3　補助事業に要する経費、及びその調達方法（申請者１）'!E23</f>
        <v>0</v>
      </c>
      <c r="HB5" s="108">
        <f>'2-3　補助事業に要する経費、及びその調達方法（申請者１）'!F23</f>
        <v>0</v>
      </c>
      <c r="HC5" s="108">
        <f>'2-3　補助事業に要する経費、及びその調達方法（申請者１）'!B24</f>
        <v>0</v>
      </c>
      <c r="HD5" s="159">
        <f>'2-3　補助事業に要する経費、及びその調達方法（申請者１）'!D24</f>
        <v>0</v>
      </c>
      <c r="HE5" s="161">
        <f>'2-3　補助事業に要する経費、及びその調達方法（申請者１）'!E24</f>
        <v>0</v>
      </c>
      <c r="HF5" s="108">
        <f>'2-3　補助事業に要する経費、及びその調達方法（申請者１）'!F24</f>
        <v>0</v>
      </c>
      <c r="HG5" s="108">
        <f>'2-3　補助事業に要する経費、及びその調達方法（申請者１）'!B25</f>
        <v>0</v>
      </c>
      <c r="HH5" s="159">
        <f>'2-3　補助事業に要する経費、及びその調達方法（申請者１）'!D25</f>
        <v>0</v>
      </c>
      <c r="HI5" s="161">
        <f>'2-3　補助事業に要する経費、及びその調達方法（申請者１）'!E25</f>
        <v>0</v>
      </c>
      <c r="HJ5" s="108">
        <f>'2-3　補助事業に要する経費、及びその調達方法（申請者１）'!F25</f>
        <v>0</v>
      </c>
      <c r="HK5" s="162">
        <f>'2-3　補助事業に要する経費、及びその調達方法（申請者１）'!D26</f>
        <v>0</v>
      </c>
      <c r="HL5" s="163">
        <f>'2-3　補助事業に要する経費、及びその調達方法（申請者１）'!H9</f>
        <v>0</v>
      </c>
      <c r="HM5" s="150">
        <f>'2-3　補助事業に要する経費、及びその調達方法（申請者１）'!J9</f>
        <v>0</v>
      </c>
      <c r="HN5" s="109">
        <f>'2-3　補助事業に要する経費、及びその調達方法（申請者１）'!B29</f>
        <v>0</v>
      </c>
      <c r="HO5" s="108">
        <f>'2-3　補助事業に要する経費、及びその調達方法（申請者１）'!B33</f>
        <v>0</v>
      </c>
      <c r="HP5" s="164">
        <f>'2-3　補助事業に要する経費、及びその調達方法（申請者１）'!D33</f>
        <v>0</v>
      </c>
      <c r="HQ5" s="161">
        <f>'2-3　補助事業に要する経費、及びその調達方法（申請者１）'!E33</f>
        <v>0</v>
      </c>
      <c r="HR5" s="110">
        <f>'2-3　補助事業に要する経費、及びその調達方法（申請者１）'!F33</f>
        <v>0</v>
      </c>
      <c r="HS5" s="110">
        <f>'2-3　補助事業に要する経費、及びその調達方法（申請者１）'!G33</f>
        <v>0</v>
      </c>
      <c r="HT5" s="108">
        <f>'2-3　補助事業に要する経費、及びその調達方法（申請者１）'!B34</f>
        <v>0</v>
      </c>
      <c r="HU5" s="164">
        <f>'2-3　補助事業に要する経費、及びその調達方法（申請者１）'!D34</f>
        <v>0</v>
      </c>
      <c r="HV5" s="161">
        <f>'2-3　補助事業に要する経費、及びその調達方法（申請者１）'!E34</f>
        <v>0</v>
      </c>
      <c r="HW5" s="110">
        <f>'2-3　補助事業に要する経費、及びその調達方法（申請者１）'!F34</f>
        <v>0</v>
      </c>
      <c r="HX5" s="110">
        <f>'2-3　補助事業に要する経費、及びその調達方法（申請者１）'!G34</f>
        <v>0</v>
      </c>
      <c r="HY5" s="108">
        <f>'2-3　補助事業に要する経費、及びその調達方法（申請者１）'!B35</f>
        <v>0</v>
      </c>
      <c r="HZ5" s="164">
        <f>'2-3　補助事業に要する経費、及びその調達方法（申請者１）'!D35</f>
        <v>0</v>
      </c>
      <c r="IA5" s="161">
        <f>'2-3　補助事業に要する経費、及びその調達方法（申請者１）'!E35</f>
        <v>0</v>
      </c>
      <c r="IB5" s="110">
        <f>'2-3　補助事業に要する経費、及びその調達方法（申請者１）'!F35</f>
        <v>0</v>
      </c>
      <c r="IC5" s="110">
        <f>'2-3　補助事業に要する経費、及びその調達方法（申請者１）'!G35</f>
        <v>0</v>
      </c>
      <c r="ID5" s="165">
        <f>'2-3　補助事業に要する経費、及びその調達方法（申請者１）'!D36</f>
        <v>0</v>
      </c>
      <c r="IE5" s="166" t="str">
        <f>'2-4　補助対象設備の機器リスト（申請者１）'!D8</f>
        <v/>
      </c>
      <c r="IF5" s="166">
        <f>'2-4　補助対象設備の機器リスト（申請者１）'!K8</f>
        <v>0</v>
      </c>
      <c r="IG5" s="167">
        <f>'2-4　補助対象設備の機器リスト（申請者１）'!D9</f>
        <v>0</v>
      </c>
      <c r="IH5" s="166">
        <f>'2-4　補助対象設備の機器リスト（申請者１）'!D10</f>
        <v>0</v>
      </c>
      <c r="II5" s="76">
        <f>'2-4　補助対象設備の機器リスト（申請者１）'!C14</f>
        <v>0</v>
      </c>
      <c r="IJ5" s="73">
        <f>'2-4　補助対象設備の機器リスト（申請者１）'!D14</f>
        <v>0</v>
      </c>
      <c r="IK5" s="67">
        <f>'2-4　補助対象設備の機器リスト（申請者１）'!E14</f>
        <v>0</v>
      </c>
      <c r="IL5" s="67">
        <f>'2-4　補助対象設備の機器リスト（申請者１）'!F14</f>
        <v>0</v>
      </c>
      <c r="IM5" s="67">
        <f>'2-4　補助対象設備の機器リスト（申請者１）'!G14</f>
        <v>0</v>
      </c>
      <c r="IN5" s="168">
        <f>'2-4　補助対象設備の機器リスト（申請者１）'!I14</f>
        <v>0</v>
      </c>
      <c r="IO5" s="67">
        <f>'2-4　補助対象設備の機器リスト（申請者１）'!K14</f>
        <v>0</v>
      </c>
      <c r="IP5" s="69" t="e">
        <f>'2-4　補助対象設備の機器リスト（申請者１）'!#REF!</f>
        <v>#REF!</v>
      </c>
      <c r="IQ5" s="76">
        <f>'2-4　補助対象設備の機器リスト（申請者１）'!C15</f>
        <v>0</v>
      </c>
      <c r="IR5" s="73">
        <f>'2-4　補助対象設備の機器リスト（申請者１）'!D15</f>
        <v>0</v>
      </c>
      <c r="IS5" s="67">
        <f>'2-4　補助対象設備の機器リスト（申請者１）'!E15</f>
        <v>0</v>
      </c>
      <c r="IT5" s="67">
        <f>'2-4　補助対象設備の機器リスト（申請者１）'!F15</f>
        <v>0</v>
      </c>
      <c r="IU5" s="67">
        <f>'2-4　補助対象設備の機器リスト（申請者１）'!G15</f>
        <v>0</v>
      </c>
      <c r="IV5" s="168">
        <f>'2-4　補助対象設備の機器リスト（申請者１）'!I15</f>
        <v>0</v>
      </c>
      <c r="IW5" s="67">
        <f>'2-4　補助対象設備の機器リスト（申請者１）'!K15</f>
        <v>0</v>
      </c>
      <c r="IX5" s="69" t="e">
        <f>'2-4　補助対象設備の機器リスト（申請者１）'!#REF!</f>
        <v>#REF!</v>
      </c>
      <c r="IY5" s="76">
        <f>'2-4　補助対象設備の機器リスト（申請者１）'!C16</f>
        <v>0</v>
      </c>
      <c r="IZ5" s="73">
        <f>'2-4　補助対象設備の機器リスト（申請者１）'!D16</f>
        <v>0</v>
      </c>
      <c r="JA5" s="67">
        <f>'2-4　補助対象設備の機器リスト（申請者１）'!E16</f>
        <v>0</v>
      </c>
      <c r="JB5" s="67">
        <f>'2-4　補助対象設備の機器リスト（申請者１）'!F16</f>
        <v>0</v>
      </c>
      <c r="JC5" s="67">
        <f>'2-4　補助対象設備の機器リスト（申請者１）'!G16</f>
        <v>0</v>
      </c>
      <c r="JD5" s="168">
        <f>'2-4　補助対象設備の機器リスト（申請者１）'!I16</f>
        <v>0</v>
      </c>
      <c r="JE5" s="67">
        <f>'2-4　補助対象設備の機器リスト（申請者１）'!K16</f>
        <v>0</v>
      </c>
      <c r="JF5" s="69" t="e">
        <f>'2-4　補助対象設備の機器リスト（申請者１）'!#REF!</f>
        <v>#REF!</v>
      </c>
      <c r="JG5" s="76">
        <f>'2-4　補助対象設備の機器リスト（申請者１）'!C17</f>
        <v>0</v>
      </c>
      <c r="JH5" s="73">
        <f>'2-4　補助対象設備の機器リスト（申請者１）'!D17</f>
        <v>0</v>
      </c>
      <c r="JI5" s="67">
        <f>'2-4　補助対象設備の機器リスト（申請者１）'!E17</f>
        <v>0</v>
      </c>
      <c r="JJ5" s="67">
        <f>'2-4　補助対象設備の機器リスト（申請者１）'!F17</f>
        <v>0</v>
      </c>
      <c r="JK5" s="67">
        <f>'2-4　補助対象設備の機器リスト（申請者１）'!G17</f>
        <v>0</v>
      </c>
      <c r="JL5" s="168">
        <f>'2-4　補助対象設備の機器リスト（申請者１）'!I17</f>
        <v>0</v>
      </c>
      <c r="JM5" s="67">
        <f>'2-4　補助対象設備の機器リスト（申請者１）'!K17</f>
        <v>0</v>
      </c>
      <c r="JN5" s="69" t="e">
        <f>'2-4　補助対象設備の機器リスト（申請者１）'!#REF!</f>
        <v>#REF!</v>
      </c>
      <c r="JO5" s="76">
        <f>'2-4　補助対象設備の機器リスト（申請者１）'!C18</f>
        <v>0</v>
      </c>
      <c r="JP5" s="73">
        <f>'2-4　補助対象設備の機器リスト（申請者１）'!D18</f>
        <v>0</v>
      </c>
      <c r="JQ5" s="67">
        <f>'2-4　補助対象設備の機器リスト（申請者１）'!E18</f>
        <v>0</v>
      </c>
      <c r="JR5" s="67">
        <f>'2-4　補助対象設備の機器リスト（申請者１）'!F18</f>
        <v>0</v>
      </c>
      <c r="JS5" s="67">
        <f>'2-4　補助対象設備の機器リスト（申請者１）'!G18</f>
        <v>0</v>
      </c>
      <c r="JT5" s="168">
        <f>'2-4　補助対象設備の機器リスト（申請者１）'!I18</f>
        <v>0</v>
      </c>
      <c r="JU5" s="67">
        <f>'2-4　補助対象設備の機器リスト（申請者１）'!K18</f>
        <v>0</v>
      </c>
      <c r="JV5" s="69" t="e">
        <f>'2-4　補助対象設備の機器リスト（申請者１）'!#REF!</f>
        <v>#REF!</v>
      </c>
      <c r="JW5" s="76">
        <f>'2-4　補助対象設備の機器リスト（申請者１）'!C19</f>
        <v>0</v>
      </c>
      <c r="JX5" s="73">
        <f>'2-4　補助対象設備の機器リスト（申請者１）'!D19</f>
        <v>0</v>
      </c>
      <c r="JY5" s="67">
        <f>'2-4　補助対象設備の機器リスト（申請者１）'!E19</f>
        <v>0</v>
      </c>
      <c r="JZ5" s="67">
        <f>'2-4　補助対象設備の機器リスト（申請者１）'!F19</f>
        <v>0</v>
      </c>
      <c r="KA5" s="67">
        <f>'2-4　補助対象設備の機器リスト（申請者１）'!G19</f>
        <v>0</v>
      </c>
      <c r="KB5" s="168">
        <f>'2-4　補助対象設備の機器リスト（申請者１）'!I19</f>
        <v>0</v>
      </c>
      <c r="KC5" s="67">
        <f>'2-4　補助対象設備の機器リスト（申請者１）'!K19</f>
        <v>0</v>
      </c>
      <c r="KD5" s="69" t="e">
        <f>'2-4　補助対象設備の機器リスト（申請者１）'!#REF!</f>
        <v>#REF!</v>
      </c>
      <c r="KE5" s="76">
        <f>'2-4　補助対象設備の機器リスト（申請者１）'!C20</f>
        <v>0</v>
      </c>
      <c r="KF5" s="73">
        <f>'2-4　補助対象設備の機器リスト（申請者１）'!D20</f>
        <v>0</v>
      </c>
      <c r="KG5" s="67">
        <f>'2-4　補助対象設備の機器リスト（申請者１）'!E20</f>
        <v>0</v>
      </c>
      <c r="KH5" s="67">
        <f>'2-4　補助対象設備の機器リスト（申請者１）'!F20</f>
        <v>0</v>
      </c>
      <c r="KI5" s="67">
        <f>'2-4　補助対象設備の機器リスト（申請者１）'!G20</f>
        <v>0</v>
      </c>
      <c r="KJ5" s="168">
        <f>'2-4　補助対象設備の機器リスト（申請者１）'!I20</f>
        <v>0</v>
      </c>
      <c r="KK5" s="67">
        <f>'2-4　補助対象設備の機器リスト（申請者１）'!K20</f>
        <v>0</v>
      </c>
      <c r="KL5" s="69" t="e">
        <f>'2-4　補助対象設備の機器リスト（申請者１）'!#REF!</f>
        <v>#REF!</v>
      </c>
      <c r="KM5" s="76">
        <f>'2-4　補助対象設備の機器リスト（申請者１）'!C21</f>
        <v>0</v>
      </c>
      <c r="KN5" s="73">
        <f>'2-4　補助対象設備の機器リスト（申請者１）'!D21</f>
        <v>0</v>
      </c>
      <c r="KO5" s="67">
        <f>'2-4　補助対象設備の機器リスト（申請者１）'!E21</f>
        <v>0</v>
      </c>
      <c r="KP5" s="67">
        <f>'2-4　補助対象設備の機器リスト（申請者１）'!F21</f>
        <v>0</v>
      </c>
      <c r="KQ5" s="67">
        <f>'2-4　補助対象設備の機器リスト（申請者１）'!G21</f>
        <v>0</v>
      </c>
      <c r="KR5" s="168">
        <f>'2-4　補助対象設備の機器リスト（申請者１）'!I21</f>
        <v>0</v>
      </c>
      <c r="KS5" s="67">
        <f>'2-4　補助対象設備の機器リスト（申請者１）'!K21</f>
        <v>0</v>
      </c>
      <c r="KT5" s="69" t="e">
        <f>'2-4　補助対象設備の機器リスト（申請者１）'!#REF!</f>
        <v>#REF!</v>
      </c>
      <c r="KU5" s="76">
        <f>'2-4　補助対象設備の機器リスト（申請者１）'!C22</f>
        <v>0</v>
      </c>
      <c r="KV5" s="73">
        <f>'2-4　補助対象設備の機器リスト（申請者１）'!D22</f>
        <v>0</v>
      </c>
      <c r="KW5" s="67">
        <f>'2-4　補助対象設備の機器リスト（申請者１）'!E22</f>
        <v>0</v>
      </c>
      <c r="KX5" s="67">
        <f>'2-4　補助対象設備の機器リスト（申請者１）'!F22</f>
        <v>0</v>
      </c>
      <c r="KY5" s="67">
        <f>'2-4　補助対象設備の機器リスト（申請者１）'!G22</f>
        <v>0</v>
      </c>
      <c r="KZ5" s="168">
        <f>'2-4　補助対象設備の機器リスト（申請者１）'!I22</f>
        <v>0</v>
      </c>
      <c r="LA5" s="67">
        <f>'2-4　補助対象設備の機器リスト（申請者１）'!K22</f>
        <v>0</v>
      </c>
      <c r="LB5" s="69" t="e">
        <f>'2-4　補助対象設備の機器リスト（申請者１）'!#REF!</f>
        <v>#REF!</v>
      </c>
      <c r="LC5" s="76">
        <f>'2-4　補助対象設備の機器リスト（申請者１）'!C23</f>
        <v>0</v>
      </c>
      <c r="LD5" s="73">
        <f>'2-4　補助対象設備の機器リスト（申請者１）'!D23</f>
        <v>0</v>
      </c>
      <c r="LE5" s="67">
        <f>'2-4　補助対象設備の機器リスト（申請者１）'!E23</f>
        <v>0</v>
      </c>
      <c r="LF5" s="67">
        <f>'2-4　補助対象設備の機器リスト（申請者１）'!F23</f>
        <v>0</v>
      </c>
      <c r="LG5" s="67">
        <f>'2-4　補助対象設備の機器リスト（申請者１）'!G23</f>
        <v>0</v>
      </c>
      <c r="LH5" s="168">
        <f>'2-4　補助対象設備の機器リスト（申請者１）'!I23</f>
        <v>0</v>
      </c>
      <c r="LI5" s="67">
        <f>'2-4　補助対象設備の機器リスト（申請者１）'!K23</f>
        <v>0</v>
      </c>
      <c r="LJ5" s="69" t="e">
        <f>'2-4　補助対象設備の機器リスト（申請者１）'!#REF!</f>
        <v>#REF!</v>
      </c>
      <c r="LK5" s="76">
        <f>'2-4　補助対象設備の機器リスト（申請者１）'!C24</f>
        <v>0</v>
      </c>
      <c r="LL5" s="73">
        <f>'2-4　補助対象設備の機器リスト（申請者１）'!D24</f>
        <v>0</v>
      </c>
      <c r="LM5" s="67">
        <f>'2-4　補助対象設備の機器リスト（申請者１）'!E24</f>
        <v>0</v>
      </c>
      <c r="LN5" s="67">
        <f>'2-4　補助対象設備の機器リスト（申請者１）'!F24</f>
        <v>0</v>
      </c>
      <c r="LO5" s="67">
        <f>'2-4　補助対象設備の機器リスト（申請者１）'!G24</f>
        <v>0</v>
      </c>
      <c r="LP5" s="168">
        <f>'2-4　補助対象設備の機器リスト（申請者１）'!I24</f>
        <v>0</v>
      </c>
      <c r="LQ5" s="67">
        <f>'2-4　補助対象設備の機器リスト（申請者１）'!K24</f>
        <v>0</v>
      </c>
      <c r="LR5" s="69" t="e">
        <f>'2-4　補助対象設備の機器リスト（申請者１）'!#REF!</f>
        <v>#REF!</v>
      </c>
      <c r="LS5" s="76">
        <f>'2-4　補助対象設備の機器リスト（申請者１）'!C25</f>
        <v>0</v>
      </c>
      <c r="LT5" s="73">
        <f>'2-4　補助対象設備の機器リスト（申請者１）'!D25</f>
        <v>0</v>
      </c>
      <c r="LU5" s="67">
        <f>'2-4　補助対象設備の機器リスト（申請者１）'!E25</f>
        <v>0</v>
      </c>
      <c r="LV5" s="67">
        <f>'2-4　補助対象設備の機器リスト（申請者１）'!F25</f>
        <v>0</v>
      </c>
      <c r="LW5" s="67">
        <f>'2-4　補助対象設備の機器リスト（申請者１）'!G25</f>
        <v>0</v>
      </c>
      <c r="LX5" s="168">
        <f>'2-4　補助対象設備の機器リスト（申請者１）'!I25</f>
        <v>0</v>
      </c>
      <c r="LY5" s="67">
        <f>'2-4　補助対象設備の機器リスト（申請者１）'!K25</f>
        <v>0</v>
      </c>
      <c r="LZ5" s="69" t="e">
        <f>'2-4　補助対象設備の機器リスト（申請者１）'!#REF!</f>
        <v>#REF!</v>
      </c>
      <c r="MA5" s="76">
        <f>'2-4　補助対象設備の機器リスト（申請者１）'!C26</f>
        <v>0</v>
      </c>
      <c r="MB5" s="73">
        <f>'2-4　補助対象設備の機器リスト（申請者１）'!D26</f>
        <v>0</v>
      </c>
      <c r="MC5" s="67">
        <f>'2-4　補助対象設備の機器リスト（申請者１）'!E26</f>
        <v>0</v>
      </c>
      <c r="MD5" s="67">
        <f>'2-4　補助対象設備の機器リスト（申請者１）'!F26</f>
        <v>0</v>
      </c>
      <c r="ME5" s="67">
        <f>'2-4　補助対象設備の機器リスト（申請者１）'!G26</f>
        <v>0</v>
      </c>
      <c r="MF5" s="169">
        <f>'2-4　補助対象設備の機器リスト（申請者１）'!I26</f>
        <v>0</v>
      </c>
      <c r="MG5" s="111">
        <f>'2-4　補助対象設備の機器リスト（申請者１）'!K26</f>
        <v>0</v>
      </c>
      <c r="MH5" s="70" t="e">
        <f>'2-4　補助対象設備の機器リスト（申請者１）'!#REF!</f>
        <v>#REF!</v>
      </c>
      <c r="MI5" s="76">
        <f>'2-4　補助対象設備の機器リスト（申請者１）'!C27</f>
        <v>0</v>
      </c>
      <c r="MJ5" s="73">
        <f>'2-4　補助対象設備の機器リスト（申請者１）'!D27</f>
        <v>0</v>
      </c>
      <c r="MK5" s="67">
        <f>'2-4　補助対象設備の機器リスト（申請者１）'!E27</f>
        <v>0</v>
      </c>
      <c r="ML5" s="67">
        <f>'2-4　補助対象設備の機器リスト（申請者１）'!F27</f>
        <v>0</v>
      </c>
      <c r="MM5" s="67">
        <f>'2-4　補助対象設備の機器リスト（申請者１）'!G27</f>
        <v>0</v>
      </c>
      <c r="MN5" s="168">
        <f>'2-4　補助対象設備の機器リスト（申請者１）'!I27</f>
        <v>0</v>
      </c>
      <c r="MO5" s="67">
        <f>'2-4　補助対象設備の機器リスト（申請者１）'!K27</f>
        <v>0</v>
      </c>
      <c r="MP5" s="69" t="e">
        <f>'2-4　補助対象設備の機器リスト（申請者１）'!#REF!</f>
        <v>#REF!</v>
      </c>
      <c r="MQ5" s="76" t="e">
        <f>'2-4　補助対象設備の機器リスト（申請者１）'!#REF!</f>
        <v>#REF!</v>
      </c>
      <c r="MR5" s="73" t="e">
        <f>'2-4　補助対象設備の機器リスト（申請者１）'!#REF!</f>
        <v>#REF!</v>
      </c>
      <c r="MS5" s="67" t="e">
        <f>'2-4　補助対象設備の機器リスト（申請者１）'!#REF!</f>
        <v>#REF!</v>
      </c>
      <c r="MT5" s="67" t="e">
        <f>'2-4　補助対象設備の機器リスト（申請者１）'!#REF!</f>
        <v>#REF!</v>
      </c>
      <c r="MU5" s="67" t="e">
        <f>'2-4　補助対象設備の機器リスト（申請者１）'!#REF!</f>
        <v>#REF!</v>
      </c>
      <c r="MV5" s="168" t="e">
        <f>'2-4　補助対象設備の機器リスト（申請者１）'!#REF!</f>
        <v>#REF!</v>
      </c>
      <c r="MW5" s="67" t="e">
        <f>'2-4　補助対象設備の機器リスト（申請者１）'!#REF!</f>
        <v>#REF!</v>
      </c>
      <c r="MX5" s="69" t="e">
        <f>'2-4　補助対象設備の機器リスト（申請者１）'!#REF!</f>
        <v>#REF!</v>
      </c>
      <c r="MY5" s="76">
        <f>'2-4　補助対象設備の機器リスト（申請者１）'!C32</f>
        <v>0</v>
      </c>
      <c r="MZ5" s="73">
        <f>'2-4　補助対象設備の機器リスト（申請者１）'!D32</f>
        <v>0</v>
      </c>
      <c r="NA5" s="67">
        <f>'2-4　補助対象設備の機器リスト（申請者１）'!E32</f>
        <v>0</v>
      </c>
      <c r="NB5" s="67">
        <f>'2-4　補助対象設備の機器リスト（申請者１）'!F32</f>
        <v>0</v>
      </c>
      <c r="NC5" s="67">
        <f>'2-4　補助対象設備の機器リスト（申請者１）'!G32</f>
        <v>0</v>
      </c>
      <c r="ND5" s="168">
        <f>'2-4　補助対象設備の機器リスト（申請者１）'!I32</f>
        <v>0</v>
      </c>
      <c r="NE5" s="67">
        <f>'2-4　補助対象設備の機器リスト（申請者１）'!K32</f>
        <v>0</v>
      </c>
      <c r="NF5" s="69" t="e">
        <f>'2-4　補助対象設備の機器リスト（申請者１）'!#REF!</f>
        <v>#REF!</v>
      </c>
      <c r="NG5" s="76">
        <f>'2-4　補助対象設備の機器リスト（申請者１）'!C33</f>
        <v>0</v>
      </c>
      <c r="NH5" s="73">
        <f>'2-4　補助対象設備の機器リスト（申請者１）'!D33</f>
        <v>0</v>
      </c>
      <c r="NI5" s="67">
        <f>'2-4　補助対象設備の機器リスト（申請者１）'!E33</f>
        <v>0</v>
      </c>
      <c r="NJ5" s="67">
        <f>'2-4　補助対象設備の機器リスト（申請者１）'!F33</f>
        <v>0</v>
      </c>
      <c r="NK5" s="67">
        <f>'2-4　補助対象設備の機器リスト（申請者１）'!G33</f>
        <v>0</v>
      </c>
      <c r="NL5" s="168">
        <f>'2-4　補助対象設備の機器リスト（申請者１）'!I33</f>
        <v>0</v>
      </c>
      <c r="NM5" s="67">
        <f>'2-4　補助対象設備の機器リスト（申請者１）'!K33</f>
        <v>0</v>
      </c>
      <c r="NN5" s="69" t="e">
        <f>'2-4　補助対象設備の機器リスト（申請者１）'!#REF!</f>
        <v>#REF!</v>
      </c>
      <c r="NO5" s="76">
        <f>'2-4　補助対象設備の機器リスト（申請者１）'!C34</f>
        <v>0</v>
      </c>
      <c r="NP5" s="73">
        <f>'2-4　補助対象設備の機器リスト（申請者１）'!D34</f>
        <v>0</v>
      </c>
      <c r="NQ5" s="67">
        <f>'2-4　補助対象設備の機器リスト（申請者１）'!E34</f>
        <v>0</v>
      </c>
      <c r="NR5" s="67">
        <f>'2-4　補助対象設備の機器リスト（申請者１）'!F34</f>
        <v>0</v>
      </c>
      <c r="NS5" s="67">
        <f>'2-4　補助対象設備の機器リスト（申請者１）'!G34</f>
        <v>0</v>
      </c>
      <c r="NT5" s="168">
        <f>'2-4　補助対象設備の機器リスト（申請者１）'!I34</f>
        <v>0</v>
      </c>
      <c r="NU5" s="67">
        <f>'2-4　補助対象設備の機器リスト（申請者１）'!K34</f>
        <v>0</v>
      </c>
      <c r="NV5" s="69" t="e">
        <f>'2-4　補助対象設備の機器リスト（申請者１）'!#REF!</f>
        <v>#REF!</v>
      </c>
      <c r="NW5" s="76">
        <f>'2-4　補助対象設備の機器リスト（申請者１）'!C35</f>
        <v>0</v>
      </c>
      <c r="NX5" s="73">
        <f>'2-4　補助対象設備の機器リスト（申請者１）'!D35</f>
        <v>0</v>
      </c>
      <c r="NY5" s="67">
        <f>'2-4　補助対象設備の機器リスト（申請者１）'!E35</f>
        <v>0</v>
      </c>
      <c r="NZ5" s="67">
        <f>'2-4　補助対象設備の機器リスト（申請者１）'!F35</f>
        <v>0</v>
      </c>
      <c r="OA5" s="67">
        <f>'2-4　補助対象設備の機器リスト（申請者１）'!G35</f>
        <v>0</v>
      </c>
      <c r="OB5" s="168">
        <f>'2-4　補助対象設備の機器リスト（申請者１）'!I35</f>
        <v>0</v>
      </c>
      <c r="OC5" s="67">
        <f>'2-4　補助対象設備の機器リスト（申請者１）'!K35</f>
        <v>0</v>
      </c>
      <c r="OD5" s="69" t="e">
        <f>'2-4　補助対象設備の機器リスト（申請者１）'!#REF!</f>
        <v>#REF!</v>
      </c>
      <c r="OE5" s="76">
        <f>'2-4　補助対象設備の機器リスト（申請者１）'!C36</f>
        <v>0</v>
      </c>
      <c r="OF5" s="73">
        <f>'2-4　補助対象設備の機器リスト（申請者１）'!D36</f>
        <v>0</v>
      </c>
      <c r="OG5" s="67">
        <f>'2-4　補助対象設備の機器リスト（申請者１）'!E36</f>
        <v>0</v>
      </c>
      <c r="OH5" s="67">
        <f>'2-4　補助対象設備の機器リスト（申請者１）'!F36</f>
        <v>0</v>
      </c>
      <c r="OI5" s="67">
        <f>'2-4　補助対象設備の機器リスト（申請者１）'!G36</f>
        <v>0</v>
      </c>
      <c r="OJ5" s="168">
        <f>'2-4　補助対象設備の機器リスト（申請者１）'!I36</f>
        <v>0</v>
      </c>
      <c r="OK5" s="67">
        <f>'2-4　補助対象設備の機器リスト（申請者１）'!K36</f>
        <v>0</v>
      </c>
      <c r="OL5" s="69" t="e">
        <f>'2-4　補助対象設備の機器リスト（申請者１）'!#REF!</f>
        <v>#REF!</v>
      </c>
      <c r="OM5" s="76">
        <f>'2-4　補助対象設備の機器リスト（申請者１）'!C37</f>
        <v>0</v>
      </c>
      <c r="ON5" s="73">
        <f>'2-4　補助対象設備の機器リスト（申請者１）'!D37</f>
        <v>0</v>
      </c>
      <c r="OO5" s="67">
        <f>'2-4　補助対象設備の機器リスト（申請者１）'!E37</f>
        <v>0</v>
      </c>
      <c r="OP5" s="67">
        <f>'2-4　補助対象設備の機器リスト（申請者１）'!F37</f>
        <v>0</v>
      </c>
      <c r="OQ5" s="67">
        <f>'2-4　補助対象設備の機器リスト（申請者１）'!G37</f>
        <v>0</v>
      </c>
      <c r="OR5" s="168">
        <f>'2-4　補助対象設備の機器リスト（申請者１）'!I37</f>
        <v>0</v>
      </c>
      <c r="OS5" s="67">
        <f>'2-4　補助対象設備の機器リスト（申請者１）'!K37</f>
        <v>0</v>
      </c>
      <c r="OT5" s="69" t="e">
        <f>'2-4　補助対象設備の機器リスト（申請者１）'!#REF!</f>
        <v>#REF!</v>
      </c>
      <c r="OU5" s="76">
        <f>'2-4　補助対象設備の機器リスト（申請者１）'!C38</f>
        <v>0</v>
      </c>
      <c r="OV5" s="73">
        <f>'2-4　補助対象設備の機器リスト（申請者１）'!D38</f>
        <v>0</v>
      </c>
      <c r="OW5" s="67">
        <f>'2-4　補助対象設備の機器リスト（申請者１）'!E38</f>
        <v>0</v>
      </c>
      <c r="OX5" s="67">
        <f>'2-4　補助対象設備の機器リスト（申請者１）'!F38</f>
        <v>0</v>
      </c>
      <c r="OY5" s="67">
        <f>'2-4　補助対象設備の機器リスト（申請者１）'!G38</f>
        <v>0</v>
      </c>
      <c r="OZ5" s="168">
        <f>'2-4　補助対象設備の機器リスト（申請者１）'!I38</f>
        <v>0</v>
      </c>
      <c r="PA5" s="67">
        <f>'2-4　補助対象設備の機器リスト（申請者１）'!K38</f>
        <v>0</v>
      </c>
      <c r="PB5" s="69" t="e">
        <f>'2-4　補助対象設備の機器リスト（申請者１）'!#REF!</f>
        <v>#REF!</v>
      </c>
      <c r="PC5" s="76">
        <f>'2-4　補助対象設備の機器リスト（申請者１）'!C39</f>
        <v>0</v>
      </c>
      <c r="PD5" s="73">
        <f>'2-4　補助対象設備の機器リスト（申請者１）'!D39</f>
        <v>0</v>
      </c>
      <c r="PE5" s="67">
        <f>'2-4　補助対象設備の機器リスト（申請者１）'!E39</f>
        <v>0</v>
      </c>
      <c r="PF5" s="67">
        <f>'2-4　補助対象設備の機器リスト（申請者１）'!F39</f>
        <v>0</v>
      </c>
      <c r="PG5" s="67">
        <f>'2-4　補助対象設備の機器リスト（申請者１）'!G39</f>
        <v>0</v>
      </c>
      <c r="PH5" s="168">
        <f>'2-4　補助対象設備の機器リスト（申請者１）'!I39</f>
        <v>0</v>
      </c>
      <c r="PI5" s="67">
        <f>'2-4　補助対象設備の機器リスト（申請者１）'!K39</f>
        <v>0</v>
      </c>
      <c r="PJ5" s="69" t="e">
        <f>'2-4　補助対象設備の機器リスト（申請者１）'!#REF!</f>
        <v>#REF!</v>
      </c>
      <c r="PK5" s="76">
        <f>'2-4　補助対象設備の機器リスト（申請者１）'!C40</f>
        <v>0</v>
      </c>
      <c r="PL5" s="73">
        <f>'2-4　補助対象設備の機器リスト（申請者１）'!D40</f>
        <v>0</v>
      </c>
      <c r="PM5" s="67">
        <f>'2-4　補助対象設備の機器リスト（申請者１）'!E40</f>
        <v>0</v>
      </c>
      <c r="PN5" s="67">
        <f>'2-4　補助対象設備の機器リスト（申請者１）'!F40</f>
        <v>0</v>
      </c>
      <c r="PO5" s="67">
        <f>'2-4　補助対象設備の機器リスト（申請者１）'!G40</f>
        <v>0</v>
      </c>
      <c r="PP5" s="168">
        <f>'2-4　補助対象設備の機器リスト（申請者１）'!I40</f>
        <v>0</v>
      </c>
      <c r="PQ5" s="67">
        <f>'2-4　補助対象設備の機器リスト（申請者１）'!K40</f>
        <v>0</v>
      </c>
      <c r="PR5" s="69" t="e">
        <f>'2-4　補助対象設備の機器リスト（申請者１）'!#REF!</f>
        <v>#REF!</v>
      </c>
      <c r="PS5" s="76">
        <f>'2-4　補助対象設備の機器リスト（申請者１）'!C41</f>
        <v>0</v>
      </c>
      <c r="PT5" s="73">
        <f>'2-4　補助対象設備の機器リスト（申請者１）'!D41</f>
        <v>0</v>
      </c>
      <c r="PU5" s="67">
        <f>'2-4　補助対象設備の機器リスト（申請者１）'!E41</f>
        <v>0</v>
      </c>
      <c r="PV5" s="67">
        <f>'2-4　補助対象設備の機器リスト（申請者１）'!F41</f>
        <v>0</v>
      </c>
      <c r="PW5" s="67">
        <f>'2-4　補助対象設備の機器リスト（申請者１）'!G41</f>
        <v>0</v>
      </c>
      <c r="PX5" s="168">
        <f>'2-4　補助対象設備の機器リスト（申請者１）'!I41</f>
        <v>0</v>
      </c>
      <c r="PY5" s="67">
        <f>'2-4　補助対象設備の機器リスト（申請者１）'!K41</f>
        <v>0</v>
      </c>
      <c r="PZ5" s="69" t="e">
        <f>'2-4　補助対象設備の機器リスト（申請者１）'!#REF!</f>
        <v>#REF!</v>
      </c>
      <c r="QA5" s="76" t="e">
        <f>'2-4　補助対象設備の機器リスト（申請者１）'!#REF!</f>
        <v>#REF!</v>
      </c>
      <c r="QB5" s="73" t="e">
        <f>'2-4　補助対象設備の機器リスト（申請者１）'!#REF!</f>
        <v>#REF!</v>
      </c>
      <c r="QC5" s="67" t="e">
        <f>'2-4　補助対象設備の機器リスト（申請者１）'!#REF!</f>
        <v>#REF!</v>
      </c>
      <c r="QD5" s="67" t="e">
        <f>'2-4　補助対象設備の機器リスト（申請者１）'!#REF!</f>
        <v>#REF!</v>
      </c>
      <c r="QE5" s="67" t="e">
        <f>'2-4　補助対象設備の機器リスト（申請者１）'!#REF!</f>
        <v>#REF!</v>
      </c>
      <c r="QF5" s="168" t="e">
        <f>'2-4　補助対象設備の機器リスト（申請者１）'!#REF!</f>
        <v>#REF!</v>
      </c>
      <c r="QG5" s="67" t="e">
        <f>'2-4　補助対象設備の機器リスト（申請者１）'!#REF!</f>
        <v>#REF!</v>
      </c>
      <c r="QH5" s="69" t="e">
        <f>'2-4　補助対象設備の機器リスト（申請者１）'!#REF!</f>
        <v>#REF!</v>
      </c>
      <c r="QI5" s="76" t="e">
        <f>'2-4　補助対象設備の機器リスト（申請者１）'!#REF!</f>
        <v>#REF!</v>
      </c>
      <c r="QJ5" s="73" t="e">
        <f>'2-4　補助対象設備の機器リスト（申請者１）'!#REF!</f>
        <v>#REF!</v>
      </c>
      <c r="QK5" s="67" t="e">
        <f>'2-4　補助対象設備の機器リスト（申請者１）'!#REF!</f>
        <v>#REF!</v>
      </c>
      <c r="QL5" s="67" t="e">
        <f>'2-4　補助対象設備の機器リスト（申請者１）'!#REF!</f>
        <v>#REF!</v>
      </c>
      <c r="QM5" s="67" t="e">
        <f>'2-4　補助対象設備の機器リスト（申請者１）'!#REF!</f>
        <v>#REF!</v>
      </c>
      <c r="QN5" s="168" t="e">
        <f>'2-4　補助対象設備の機器リスト（申請者１）'!#REF!</f>
        <v>#REF!</v>
      </c>
      <c r="QO5" s="67" t="e">
        <f>'2-4　補助対象設備の機器リスト（申請者１）'!#REF!</f>
        <v>#REF!</v>
      </c>
      <c r="QP5" s="69" t="e">
        <f>'2-4　補助対象設備の機器リスト（申請者１）'!#REF!</f>
        <v>#REF!</v>
      </c>
      <c r="QQ5" s="76" t="e">
        <f>'2-4　補助対象設備の機器リスト（申請者１）'!#REF!</f>
        <v>#REF!</v>
      </c>
      <c r="QR5" s="73" t="e">
        <f>'2-4　補助対象設備の機器リスト（申請者１）'!#REF!</f>
        <v>#REF!</v>
      </c>
      <c r="QS5" s="67" t="e">
        <f>'2-4　補助対象設備の機器リスト（申請者１）'!#REF!</f>
        <v>#REF!</v>
      </c>
      <c r="QT5" s="67" t="e">
        <f>'2-4　補助対象設備の機器リスト（申請者１）'!#REF!</f>
        <v>#REF!</v>
      </c>
      <c r="QU5" s="67" t="e">
        <f>'2-4　補助対象設備の機器リスト（申請者１）'!#REF!</f>
        <v>#REF!</v>
      </c>
      <c r="QV5" s="168" t="e">
        <f>'2-4　補助対象設備の機器リスト（申請者１）'!#REF!</f>
        <v>#REF!</v>
      </c>
      <c r="QW5" s="67" t="e">
        <f>'2-4　補助対象設備の機器リスト（申請者１）'!#REF!</f>
        <v>#REF!</v>
      </c>
      <c r="QX5" s="69" t="e">
        <f>'2-4　補助対象設備の機器リスト（申請者１）'!#REF!</f>
        <v>#REF!</v>
      </c>
      <c r="QY5" s="76" t="e">
        <f>'2-4　補助対象設備の機器リスト（申請者１）'!#REF!</f>
        <v>#REF!</v>
      </c>
      <c r="QZ5" s="73" t="e">
        <f>'2-4　補助対象設備の機器リスト（申請者１）'!#REF!</f>
        <v>#REF!</v>
      </c>
      <c r="RA5" s="67" t="e">
        <f>'2-4　補助対象設備の機器リスト（申請者１）'!#REF!</f>
        <v>#REF!</v>
      </c>
      <c r="RB5" s="67" t="e">
        <f>'2-4　補助対象設備の機器リスト（申請者１）'!#REF!</f>
        <v>#REF!</v>
      </c>
      <c r="RC5" s="67" t="e">
        <f>'2-4　補助対象設備の機器リスト（申請者１）'!#REF!</f>
        <v>#REF!</v>
      </c>
      <c r="RD5" s="168" t="e">
        <f>'2-4　補助対象設備の機器リスト（申請者１）'!#REF!</f>
        <v>#REF!</v>
      </c>
      <c r="RE5" s="67" t="e">
        <f>'2-4　補助対象設備の機器リスト（申請者１）'!#REF!</f>
        <v>#REF!</v>
      </c>
      <c r="RF5" s="69" t="e">
        <f>'2-4　補助対象設備の機器リスト（申請者１）'!#REF!</f>
        <v>#REF!</v>
      </c>
      <c r="RG5" s="76" t="e">
        <f>'2-4　補助対象設備の機器リスト（申請者１）'!#REF!</f>
        <v>#REF!</v>
      </c>
      <c r="RH5" s="73" t="e">
        <f>'2-4　補助対象設備の機器リスト（申請者１）'!#REF!</f>
        <v>#REF!</v>
      </c>
      <c r="RI5" s="67" t="e">
        <f>'2-4　補助対象設備の機器リスト（申請者１）'!#REF!</f>
        <v>#REF!</v>
      </c>
      <c r="RJ5" s="67" t="e">
        <f>'2-4　補助対象設備の機器リスト（申請者１）'!#REF!</f>
        <v>#REF!</v>
      </c>
      <c r="RK5" s="67" t="e">
        <f>'2-4　補助対象設備の機器リスト（申請者１）'!#REF!</f>
        <v>#REF!</v>
      </c>
      <c r="RL5" s="168" t="e">
        <f>'2-4　補助対象設備の機器リスト（申請者１）'!#REF!</f>
        <v>#REF!</v>
      </c>
      <c r="RM5" s="67" t="e">
        <f>'2-4　補助対象設備の機器リスト（申請者１）'!#REF!</f>
        <v>#REF!</v>
      </c>
      <c r="RN5" s="69" t="e">
        <f>'2-4　補助対象設備の機器リスト（申請者１）'!#REF!</f>
        <v>#REF!</v>
      </c>
      <c r="RO5" s="170" t="str">
        <f>'2-12　地方公共団体が確実に関与することの証明書'!G4</f>
        <v>年　　月　　日</v>
      </c>
      <c r="RP5" s="112" t="str">
        <f>'2-12　地方公共団体が確実に関与することの証明書'!F9</f>
        <v/>
      </c>
      <c r="RQ5" s="112" t="e">
        <f>'2-12　地方公共団体が確実に関与することの証明書'!#REF!</f>
        <v>#REF!</v>
      </c>
      <c r="RR5" s="112" t="str">
        <f>'2-12　地方公共団体が確実に関与することの証明書'!F10</f>
        <v/>
      </c>
      <c r="RS5" s="158" t="str">
        <f>'2-13　主要設備の詳細（申請者１）'!D4</f>
        <v/>
      </c>
      <c r="RT5" s="171">
        <f>'2-13　主要設備の詳細（申請者１）'!D8</f>
        <v>0</v>
      </c>
      <c r="RU5" s="172">
        <f>'2-13　主要設備の詳細（申請者１）'!D9</f>
        <v>0</v>
      </c>
      <c r="RV5" s="172">
        <f>'2-13　主要設備の詳細（申請者１）'!D10</f>
        <v>0</v>
      </c>
      <c r="RW5" s="173">
        <f>'2-13　主要設備の詳細（申請者１）'!D11</f>
        <v>0</v>
      </c>
      <c r="RX5" s="174">
        <f>'2-13　主要設備の詳細（申請者１）'!D12</f>
        <v>0</v>
      </c>
      <c r="RY5" s="172">
        <f>'2-13　主要設備の詳細（申請者１）'!D13</f>
        <v>0</v>
      </c>
      <c r="RZ5" s="172">
        <f>'2-13　主要設備の詳細（申請者１）'!D15</f>
        <v>0</v>
      </c>
      <c r="SA5" s="172">
        <f>'2-13　主要設備の詳細（申請者１）'!D16</f>
        <v>0</v>
      </c>
      <c r="SB5" s="171">
        <f>'2-13　主要設備の詳細（申請者１）'!K8</f>
        <v>0</v>
      </c>
      <c r="SC5" s="172">
        <f>'2-13　主要設備の詳細（申請者１）'!K9</f>
        <v>0</v>
      </c>
      <c r="SD5" s="172">
        <f>'2-13　主要設備の詳細（申請者１）'!K10</f>
        <v>0</v>
      </c>
      <c r="SE5" s="173">
        <f>'2-13　主要設備の詳細（申請者１）'!K11</f>
        <v>0</v>
      </c>
      <c r="SF5" s="174">
        <f>'2-13　主要設備の詳細（申請者１）'!K12</f>
        <v>0</v>
      </c>
      <c r="SG5" s="172">
        <f>'2-13　主要設備の詳細（申請者１）'!K13</f>
        <v>0</v>
      </c>
      <c r="SH5" s="172">
        <f>'2-13　主要設備の詳細（申請者１）'!K15</f>
        <v>0</v>
      </c>
      <c r="SI5" s="172">
        <f>'2-13　主要設備の詳細（申請者１）'!K16</f>
        <v>0</v>
      </c>
      <c r="SJ5" s="175">
        <f>'2-13　主要設備の詳細（申請者１）'!D31</f>
        <v>0</v>
      </c>
      <c r="SK5" s="113">
        <f>'2-13　主要設備の詳細（申請者１）'!D32</f>
        <v>0</v>
      </c>
      <c r="SL5" s="172">
        <f>'2-13　主要設備の詳細（申請者１）'!D33</f>
        <v>0</v>
      </c>
      <c r="SM5" s="172">
        <f>'2-13　主要設備の詳細（申請者１）'!D34</f>
        <v>0</v>
      </c>
      <c r="SN5" s="172">
        <f>'2-13　主要設備の詳細（申請者１）'!D35</f>
        <v>0</v>
      </c>
      <c r="SO5" s="113">
        <f>'2-13　主要設備の詳細（申請者１）'!D38</f>
        <v>0</v>
      </c>
      <c r="SP5" s="172">
        <f>'2-13　主要設備の詳細（申請者１）'!D39</f>
        <v>0</v>
      </c>
      <c r="SQ5" s="172">
        <f>'2-13　主要設備の詳細（申請者１）'!D40</f>
        <v>0</v>
      </c>
      <c r="SR5" s="176">
        <f>'2-13　主要設備の詳細（申請者１）'!D41</f>
        <v>0</v>
      </c>
      <c r="SS5" s="172">
        <f>'2-13　主要設備の詳細（申請者１）'!D42</f>
        <v>0</v>
      </c>
      <c r="ST5" s="172">
        <f>'2-13　主要設備の詳細（申請者１）'!D44</f>
        <v>0</v>
      </c>
      <c r="SU5" s="177">
        <f>'2-14 地域MGに供給される出力及び電力量の根拠書類'!C8</f>
        <v>0</v>
      </c>
      <c r="SV5" s="88">
        <f>'2-14 地域MGに供給される出力及び電力量の根拠書類'!D8</f>
        <v>0</v>
      </c>
      <c r="SW5" s="178">
        <f>'2-14 地域MGに供給される出力及び電力量の根拠書類'!E8</f>
        <v>0</v>
      </c>
      <c r="SX5" s="179">
        <f>'2-14 地域MGに供給される出力及び電力量の根拠書類'!F8</f>
        <v>0</v>
      </c>
      <c r="SY5" s="179">
        <f>'2-14 地域MGに供給される出力及び電力量の根拠書類'!G8</f>
        <v>0</v>
      </c>
      <c r="SZ5" s="179">
        <f>'2-14 地域MGに供給される出力及び電力量の根拠書類'!H8</f>
        <v>0</v>
      </c>
      <c r="TA5" s="179">
        <f>'2-14 地域MGに供給される出力及び電力量の根拠書類'!K8</f>
        <v>0</v>
      </c>
      <c r="TB5" s="179">
        <f>'2-14 地域MGに供給される出力及び電力量の根拠書類'!L8</f>
        <v>0</v>
      </c>
      <c r="TC5" s="177">
        <f>'2-14 地域MGに供給される出力及び電力量の根拠書類'!C9</f>
        <v>0</v>
      </c>
      <c r="TD5" s="88">
        <f>'2-14 地域MGに供給される出力及び電力量の根拠書類'!D9</f>
        <v>0</v>
      </c>
      <c r="TE5" s="178">
        <f>'2-14 地域MGに供給される出力及び電力量の根拠書類'!E9</f>
        <v>0</v>
      </c>
      <c r="TF5" s="179">
        <f>'2-14 地域MGに供給される出力及び電力量の根拠書類'!F9</f>
        <v>0</v>
      </c>
      <c r="TG5" s="179">
        <f>'2-14 地域MGに供給される出力及び電力量の根拠書類'!G9</f>
        <v>0</v>
      </c>
      <c r="TH5" s="179">
        <f>'2-14 地域MGに供給される出力及び電力量の根拠書類'!H9</f>
        <v>0</v>
      </c>
      <c r="TI5" s="179">
        <f>'2-14 地域MGに供給される出力及び電力量の根拠書類'!K9</f>
        <v>0</v>
      </c>
      <c r="TJ5" s="179">
        <f>'2-14 地域MGに供給される出力及び電力量の根拠書類'!L9</f>
        <v>0</v>
      </c>
      <c r="TK5" s="177">
        <f>'2-14 地域MGに供給される出力及び電力量の根拠書類'!C10</f>
        <v>0</v>
      </c>
      <c r="TL5" s="88">
        <f>'2-14 地域MGに供給される出力及び電力量の根拠書類'!D10</f>
        <v>0</v>
      </c>
      <c r="TM5" s="178">
        <f>'2-14 地域MGに供給される出力及び電力量の根拠書類'!E10</f>
        <v>0</v>
      </c>
      <c r="TN5" s="179">
        <f>'2-14 地域MGに供給される出力及び電力量の根拠書類'!F10</f>
        <v>0</v>
      </c>
      <c r="TO5" s="179">
        <f>'2-14 地域MGに供給される出力及び電力量の根拠書類'!G10</f>
        <v>0</v>
      </c>
      <c r="TP5" s="179">
        <f>'2-14 地域MGに供給される出力及び電力量の根拠書類'!H10</f>
        <v>0</v>
      </c>
      <c r="TQ5" s="179">
        <f>'2-14 地域MGに供給される出力及び電力量の根拠書類'!K10</f>
        <v>0</v>
      </c>
      <c r="TR5" s="179">
        <f>'2-14 地域MGに供給される出力及び電力量の根拠書類'!L10</f>
        <v>0</v>
      </c>
      <c r="TS5" s="177">
        <f>'2-14 地域MGに供給される出力及び電力量の根拠書類'!C11</f>
        <v>0</v>
      </c>
      <c r="TT5" s="88">
        <f>'2-14 地域MGに供給される出力及び電力量の根拠書類'!D11</f>
        <v>0</v>
      </c>
      <c r="TU5" s="178">
        <f>'2-14 地域MGに供給される出力及び電力量の根拠書類'!E11</f>
        <v>0</v>
      </c>
      <c r="TV5" s="179">
        <f>'2-14 地域MGに供給される出力及び電力量の根拠書類'!F11</f>
        <v>0</v>
      </c>
      <c r="TW5" s="179">
        <f>'2-14 地域MGに供給される出力及び電力量の根拠書類'!G11</f>
        <v>0</v>
      </c>
      <c r="TX5" s="179">
        <f>'2-14 地域MGに供給される出力及び電力量の根拠書類'!H11</f>
        <v>0</v>
      </c>
      <c r="TY5" s="179">
        <f>'2-14 地域MGに供給される出力及び電力量の根拠書類'!K11</f>
        <v>0</v>
      </c>
      <c r="TZ5" s="179">
        <f>'2-14 地域MGに供給される出力及び電力量の根拠書類'!L11</f>
        <v>0</v>
      </c>
      <c r="UA5" s="177">
        <f>'2-14 地域MGに供給される出力及び電力量の根拠書類'!C12</f>
        <v>0</v>
      </c>
      <c r="UB5" s="88">
        <f>'2-14 地域MGに供給される出力及び電力量の根拠書類'!D12</f>
        <v>0</v>
      </c>
      <c r="UC5" s="178">
        <f>'2-14 地域MGに供給される出力及び電力量の根拠書類'!E12</f>
        <v>0</v>
      </c>
      <c r="UD5" s="88">
        <f>'2-14 地域MGに供給される出力及び電力量の根拠書類'!F12</f>
        <v>0</v>
      </c>
      <c r="UE5" s="179">
        <f>'2-14 地域MGに供給される出力及び電力量の根拠書類'!G12</f>
        <v>0</v>
      </c>
      <c r="UF5" s="179">
        <f>'2-14 地域MGに供給される出力及び電力量の根拠書類'!H12</f>
        <v>0</v>
      </c>
      <c r="UG5" s="179">
        <f>'2-14 地域MGに供給される出力及び電力量の根拠書類'!K12</f>
        <v>0</v>
      </c>
      <c r="UH5" s="180">
        <f>'2-14 地域MGに供給される出力及び電力量の根拠書類'!L12</f>
        <v>0</v>
      </c>
      <c r="UI5" s="177">
        <f>'2-14 地域MGに供給される出力及び電力量の根拠書類'!C13</f>
        <v>0</v>
      </c>
      <c r="UJ5" s="88">
        <f>'2-14 地域MGに供給される出力及び電力量の根拠書類'!D13</f>
        <v>0</v>
      </c>
      <c r="UK5" s="178">
        <f>'2-14 地域MGに供給される出力及び電力量の根拠書類'!E13</f>
        <v>0</v>
      </c>
      <c r="UL5" s="88">
        <f>'2-14 地域MGに供給される出力及び電力量の根拠書類'!F13</f>
        <v>0</v>
      </c>
      <c r="UM5" s="179">
        <f>'2-14 地域MGに供給される出力及び電力量の根拠書類'!G13</f>
        <v>0</v>
      </c>
      <c r="UN5" s="179">
        <f>'2-14 地域MGに供給される出力及び電力量の根拠書類'!H13</f>
        <v>0</v>
      </c>
      <c r="UO5" s="179">
        <f>'2-14 地域MGに供給される出力及び電力量の根拠書類'!K13</f>
        <v>0</v>
      </c>
      <c r="UP5" s="180">
        <f>'2-14 地域MGに供給される出力及び電力量の根拠書類'!L13</f>
        <v>0</v>
      </c>
      <c r="UQ5" s="177">
        <f>'2-14 地域MGに供給される出力及び電力量の根拠書類'!C14</f>
        <v>0</v>
      </c>
      <c r="UR5" s="88">
        <f>'2-14 地域MGに供給される出力及び電力量の根拠書類'!D14</f>
        <v>0</v>
      </c>
      <c r="US5" s="178">
        <f>'2-14 地域MGに供給される出力及び電力量の根拠書類'!E14</f>
        <v>0</v>
      </c>
      <c r="UT5" s="88">
        <f>'2-14 地域MGに供給される出力及び電力量の根拠書類'!F14</f>
        <v>0</v>
      </c>
      <c r="UU5" s="179">
        <f>'2-14 地域MGに供給される出力及び電力量の根拠書類'!G14</f>
        <v>0</v>
      </c>
      <c r="UV5" s="179">
        <f>'2-14 地域MGに供給される出力及び電力量の根拠書類'!H14</f>
        <v>0</v>
      </c>
      <c r="UW5" s="179">
        <f>'2-14 地域MGに供給される出力及び電力量の根拠書類'!K14</f>
        <v>0</v>
      </c>
      <c r="UX5" s="180">
        <f>'2-14 地域MGに供給される出力及び電力量の根拠書類'!L14</f>
        <v>0</v>
      </c>
      <c r="UY5" s="177">
        <f>'2-14 地域MGに供給される出力及び電力量の根拠書類'!C15</f>
        <v>0</v>
      </c>
      <c r="UZ5" s="88">
        <f>'2-14 地域MGに供給される出力及び電力量の根拠書類'!D15</f>
        <v>0</v>
      </c>
      <c r="VA5" s="178">
        <f>'2-14 地域MGに供給される出力及び電力量の根拠書類'!E15</f>
        <v>0</v>
      </c>
      <c r="VB5" s="88">
        <f>'2-14 地域MGに供給される出力及び電力量の根拠書類'!F15</f>
        <v>0</v>
      </c>
      <c r="VC5" s="179">
        <f>'2-14 地域MGに供給される出力及び電力量の根拠書類'!G15</f>
        <v>0</v>
      </c>
      <c r="VD5" s="179">
        <f>'2-14 地域MGに供給される出力及び電力量の根拠書類'!H15</f>
        <v>0</v>
      </c>
      <c r="VE5" s="179">
        <f>'2-14 地域MGに供給される出力及び電力量の根拠書類'!K15</f>
        <v>0</v>
      </c>
      <c r="VF5" s="180">
        <f>'2-14 地域MGに供給される出力及び電力量の根拠書類'!L15</f>
        <v>0</v>
      </c>
      <c r="VG5" s="177">
        <f>'2-14 地域MGに供給される出力及び電力量の根拠書類'!C16</f>
        <v>0</v>
      </c>
      <c r="VH5" s="88">
        <f>'2-14 地域MGに供給される出力及び電力量の根拠書類'!D16</f>
        <v>0</v>
      </c>
      <c r="VI5" s="178">
        <f>'2-14 地域MGに供給される出力及び電力量の根拠書類'!E16</f>
        <v>0</v>
      </c>
      <c r="VJ5" s="88">
        <f>'2-14 地域MGに供給される出力及び電力量の根拠書類'!F16</f>
        <v>0</v>
      </c>
      <c r="VK5" s="179">
        <f>'2-14 地域MGに供給される出力及び電力量の根拠書類'!G16</f>
        <v>0</v>
      </c>
      <c r="VL5" s="179">
        <f>'2-14 地域MGに供給される出力及び電力量の根拠書類'!H16</f>
        <v>0</v>
      </c>
      <c r="VM5" s="179">
        <f>'2-14 地域MGに供給される出力及び電力量の根拠書類'!K16</f>
        <v>0</v>
      </c>
      <c r="VN5" s="180">
        <f>'2-14 地域MGに供給される出力及び電力量の根拠書類'!L16</f>
        <v>0</v>
      </c>
      <c r="VO5" s="177">
        <f>'2-14 地域MGに供給される出力及び電力量の根拠書類'!C17</f>
        <v>0</v>
      </c>
      <c r="VP5" s="88">
        <f>'2-14 地域MGに供給される出力及び電力量の根拠書類'!D17</f>
        <v>0</v>
      </c>
      <c r="VQ5" s="178">
        <f>'2-14 地域MGに供給される出力及び電力量の根拠書類'!E17</f>
        <v>0</v>
      </c>
      <c r="VR5" s="88">
        <f>'2-14 地域MGに供給される出力及び電力量の根拠書類'!F17</f>
        <v>0</v>
      </c>
      <c r="VS5" s="179">
        <f>'2-14 地域MGに供給される出力及び電力量の根拠書類'!G17</f>
        <v>0</v>
      </c>
      <c r="VT5" s="179">
        <f>'2-14 地域MGに供給される出力及び電力量の根拠書類'!H17</f>
        <v>0</v>
      </c>
      <c r="VU5" s="179">
        <f>'2-14 地域MGに供給される出力及び電力量の根拠書類'!K17</f>
        <v>0</v>
      </c>
      <c r="VV5" s="180">
        <f>'2-14 地域MGに供給される出力及び電力量の根拠書類'!L17</f>
        <v>0</v>
      </c>
      <c r="VW5" s="177">
        <f>'2-14 地域MGに供給される出力及び電力量の根拠書類'!C18</f>
        <v>0</v>
      </c>
      <c r="VX5" s="88">
        <f>'2-14 地域MGに供給される出力及び電力量の根拠書類'!D18</f>
        <v>0</v>
      </c>
      <c r="VY5" s="178">
        <f>'2-14 地域MGに供給される出力及び電力量の根拠書類'!E18</f>
        <v>0</v>
      </c>
      <c r="VZ5" s="88">
        <f>'2-14 地域MGに供給される出力及び電力量の根拠書類'!F18</f>
        <v>0</v>
      </c>
      <c r="WA5" s="179">
        <f>'2-14 地域MGに供給される出力及び電力量の根拠書類'!G18</f>
        <v>0</v>
      </c>
      <c r="WB5" s="179">
        <f>'2-14 地域MGに供給される出力及び電力量の根拠書類'!H18</f>
        <v>0</v>
      </c>
      <c r="WC5" s="179">
        <f>'2-14 地域MGに供給される出力及び電力量の根拠書類'!K18</f>
        <v>0</v>
      </c>
      <c r="WD5" s="180">
        <f>'2-14 地域MGに供給される出力及び電力量の根拠書類'!L18</f>
        <v>0</v>
      </c>
      <c r="WE5" s="177">
        <f>'2-14 地域MGに供給される出力及び電力量の根拠書類'!C19</f>
        <v>0</v>
      </c>
      <c r="WF5" s="88">
        <f>'2-14 地域MGに供給される出力及び電力量の根拠書類'!D19</f>
        <v>0</v>
      </c>
      <c r="WG5" s="178">
        <f>'2-14 地域MGに供給される出力及び電力量の根拠書類'!E19</f>
        <v>0</v>
      </c>
      <c r="WH5" s="88">
        <f>'2-14 地域MGに供給される出力及び電力量の根拠書類'!F19</f>
        <v>0</v>
      </c>
      <c r="WI5" s="179">
        <f>'2-14 地域MGに供給される出力及び電力量の根拠書類'!G19</f>
        <v>0</v>
      </c>
      <c r="WJ5" s="179">
        <f>'2-14 地域MGに供給される出力及び電力量の根拠書類'!H19</f>
        <v>0</v>
      </c>
      <c r="WK5" s="179">
        <f>'2-14 地域MGに供給される出力及び電力量の根拠書類'!K19</f>
        <v>0</v>
      </c>
      <c r="WL5" s="180">
        <f>'2-14 地域MGに供給される出力及び電力量の根拠書類'!L19</f>
        <v>0</v>
      </c>
      <c r="WM5" s="177">
        <f>'2-14 地域MGに供給される出力及び電力量の根拠書類'!C20</f>
        <v>0</v>
      </c>
      <c r="WN5" s="88">
        <f>'2-14 地域MGに供給される出力及び電力量の根拠書類'!D20</f>
        <v>0</v>
      </c>
      <c r="WO5" s="178">
        <f>'2-14 地域MGに供給される出力及び電力量の根拠書類'!E20</f>
        <v>0</v>
      </c>
      <c r="WP5" s="88">
        <f>'2-14 地域MGに供給される出力及び電力量の根拠書類'!F20</f>
        <v>0</v>
      </c>
      <c r="WQ5" s="179">
        <f>'2-14 地域MGに供給される出力及び電力量の根拠書類'!G20</f>
        <v>0</v>
      </c>
      <c r="WR5" s="179">
        <f>'2-14 地域MGに供給される出力及び電力量の根拠書類'!H20</f>
        <v>0</v>
      </c>
      <c r="WS5" s="179">
        <f>'2-14 地域MGに供給される出力及び電力量の根拠書類'!K20</f>
        <v>0</v>
      </c>
      <c r="WT5" s="180">
        <f>'2-14 地域MGに供給される出力及び電力量の根拠書類'!L20</f>
        <v>0</v>
      </c>
      <c r="WU5" s="177">
        <f>'2-14 地域MGに供給される出力及び電力量の根拠書類'!C21</f>
        <v>0</v>
      </c>
      <c r="WV5" s="88">
        <f>'2-14 地域MGに供給される出力及び電力量の根拠書類'!D21</f>
        <v>0</v>
      </c>
      <c r="WW5" s="178">
        <f>'2-14 地域MGに供給される出力及び電力量の根拠書類'!E21</f>
        <v>0</v>
      </c>
      <c r="WX5" s="88">
        <f>'2-14 地域MGに供給される出力及び電力量の根拠書類'!F21</f>
        <v>0</v>
      </c>
      <c r="WY5" s="179">
        <f>'2-14 地域MGに供給される出力及び電力量の根拠書類'!G21</f>
        <v>0</v>
      </c>
      <c r="WZ5" s="179">
        <f>'2-14 地域MGに供給される出力及び電力量の根拠書類'!H21</f>
        <v>0</v>
      </c>
      <c r="XA5" s="179">
        <f>'2-14 地域MGに供給される出力及び電力量の根拠書類'!K21</f>
        <v>0</v>
      </c>
      <c r="XB5" s="180">
        <f>'2-14 地域MGに供給される出力及び電力量の根拠書類'!L21</f>
        <v>0</v>
      </c>
      <c r="XC5" s="177">
        <f>'2-14 地域MGに供給される出力及び電力量の根拠書類'!C22</f>
        <v>0</v>
      </c>
      <c r="XD5" s="88">
        <f>'2-14 地域MGに供給される出力及び電力量の根拠書類'!D22</f>
        <v>0</v>
      </c>
      <c r="XE5" s="178">
        <f>'2-14 地域MGに供給される出力及び電力量の根拠書類'!E22</f>
        <v>0</v>
      </c>
      <c r="XF5" s="88">
        <f>'2-14 地域MGに供給される出力及び電力量の根拠書類'!F22</f>
        <v>0</v>
      </c>
      <c r="XG5" s="179">
        <f>'2-14 地域MGに供給される出力及び電力量の根拠書類'!G22</f>
        <v>0</v>
      </c>
      <c r="XH5" s="179">
        <f>'2-14 地域MGに供給される出力及び電力量の根拠書類'!H22</f>
        <v>0</v>
      </c>
      <c r="XI5" s="179">
        <f>'2-14 地域MGに供給される出力及び電力量の根拠書類'!K22</f>
        <v>0</v>
      </c>
      <c r="XJ5" s="180">
        <f>'2-14 地域MGに供給される出力及び電力量の根拠書類'!L22</f>
        <v>0</v>
      </c>
      <c r="XK5" s="177">
        <f>'2-14 地域MGに供給される出力及び電力量の根拠書類'!C23</f>
        <v>0</v>
      </c>
      <c r="XL5" s="88">
        <f>'2-14 地域MGに供給される出力及び電力量の根拠書類'!D23</f>
        <v>0</v>
      </c>
      <c r="XM5" s="178">
        <f>'2-14 地域MGに供給される出力及び電力量の根拠書類'!E23</f>
        <v>0</v>
      </c>
      <c r="XN5" s="88">
        <f>'2-14 地域MGに供給される出力及び電力量の根拠書類'!F23</f>
        <v>0</v>
      </c>
      <c r="XO5" s="179">
        <f>'2-14 地域MGに供給される出力及び電力量の根拠書類'!G23</f>
        <v>0</v>
      </c>
      <c r="XP5" s="179">
        <f>'2-14 地域MGに供給される出力及び電力量の根拠書類'!H23</f>
        <v>0</v>
      </c>
      <c r="XQ5" s="179">
        <f>'2-14 地域MGに供給される出力及び電力量の根拠書類'!K23</f>
        <v>0</v>
      </c>
      <c r="XR5" s="180">
        <f>'2-14 地域MGに供給される出力及び電力量の根拠書類'!L23</f>
        <v>0</v>
      </c>
      <c r="XS5" s="177">
        <f>'2-14 地域MGに供給される出力及び電力量の根拠書類'!C24</f>
        <v>0</v>
      </c>
      <c r="XT5" s="88">
        <f>'2-14 地域MGに供給される出力及び電力量の根拠書類'!D24</f>
        <v>0</v>
      </c>
      <c r="XU5" s="178">
        <f>'2-14 地域MGに供給される出力及び電力量の根拠書類'!E24</f>
        <v>0</v>
      </c>
      <c r="XV5" s="88">
        <f>'2-14 地域MGに供給される出力及び電力量の根拠書類'!F24</f>
        <v>0</v>
      </c>
      <c r="XW5" s="179">
        <f>'2-14 地域MGに供給される出力及び電力量の根拠書類'!G24</f>
        <v>0</v>
      </c>
      <c r="XX5" s="179">
        <f>'2-14 地域MGに供給される出力及び電力量の根拠書類'!H24</f>
        <v>0</v>
      </c>
      <c r="XY5" s="179">
        <f>'2-14 地域MGに供給される出力及び電力量の根拠書類'!K24</f>
        <v>0</v>
      </c>
      <c r="XZ5" s="180">
        <f>'2-14 地域MGに供給される出力及び電力量の根拠書類'!L24</f>
        <v>0</v>
      </c>
      <c r="YA5" s="177">
        <f>'2-14 地域MGに供給される出力及び電力量の根拠書類'!C25</f>
        <v>0</v>
      </c>
      <c r="YB5" s="88">
        <f>'2-14 地域MGに供給される出力及び電力量の根拠書類'!D25</f>
        <v>0</v>
      </c>
      <c r="YC5" s="178">
        <f>'2-14 地域MGに供給される出力及び電力量の根拠書類'!E25</f>
        <v>0</v>
      </c>
      <c r="YD5" s="88">
        <f>'2-14 地域MGに供給される出力及び電力量の根拠書類'!F25</f>
        <v>0</v>
      </c>
      <c r="YE5" s="179">
        <f>'2-14 地域MGに供給される出力及び電力量の根拠書類'!G25</f>
        <v>0</v>
      </c>
      <c r="YF5" s="179">
        <f>'2-14 地域MGに供給される出力及び電力量の根拠書類'!H25</f>
        <v>0</v>
      </c>
      <c r="YG5" s="179">
        <f>'2-14 地域MGに供給される出力及び電力量の根拠書類'!K25</f>
        <v>0</v>
      </c>
      <c r="YH5" s="180">
        <f>'2-14 地域MGに供給される出力及び電力量の根拠書類'!L25</f>
        <v>0</v>
      </c>
      <c r="YI5" s="177">
        <f>'2-14 地域MGに供給される出力及び電力量の根拠書類'!C26</f>
        <v>0</v>
      </c>
      <c r="YJ5" s="88">
        <f>'2-14 地域MGに供給される出力及び電力量の根拠書類'!D26</f>
        <v>0</v>
      </c>
      <c r="YK5" s="178">
        <f>'2-14 地域MGに供給される出力及び電力量の根拠書類'!E26</f>
        <v>0</v>
      </c>
      <c r="YL5" s="88">
        <f>'2-14 地域MGに供給される出力及び電力量の根拠書類'!F26</f>
        <v>0</v>
      </c>
      <c r="YM5" s="179">
        <f>'2-14 地域MGに供給される出力及び電力量の根拠書類'!G26</f>
        <v>0</v>
      </c>
      <c r="YN5" s="179">
        <f>'2-14 地域MGに供給される出力及び電力量の根拠書類'!H26</f>
        <v>0</v>
      </c>
      <c r="YO5" s="179">
        <f>'2-14 地域MGに供給される出力及び電力量の根拠書類'!K26</f>
        <v>0</v>
      </c>
      <c r="YP5" s="180">
        <f>'2-14 地域MGに供給される出力及び電力量の根拠書類'!L26</f>
        <v>0</v>
      </c>
      <c r="YQ5" s="177">
        <f>'2-14 地域MGに供給される出力及び電力量の根拠書類'!C27</f>
        <v>0</v>
      </c>
      <c r="YR5" s="88">
        <f>'2-14 地域MGに供給される出力及び電力量の根拠書類'!D27</f>
        <v>0</v>
      </c>
      <c r="YS5" s="178">
        <f>'2-14 地域MGに供給される出力及び電力量の根拠書類'!E27</f>
        <v>0</v>
      </c>
      <c r="YT5" s="88">
        <f>'2-14 地域MGに供給される出力及び電力量の根拠書類'!F27</f>
        <v>0</v>
      </c>
      <c r="YU5" s="179">
        <f>'2-14 地域MGに供給される出力及び電力量の根拠書類'!G27</f>
        <v>0</v>
      </c>
      <c r="YV5" s="179">
        <f>'2-14 地域MGに供給される出力及び電力量の根拠書類'!H27</f>
        <v>0</v>
      </c>
      <c r="YW5" s="179">
        <f>'2-14 地域MGに供給される出力及び電力量の根拠書類'!K27</f>
        <v>0</v>
      </c>
      <c r="YX5" s="180">
        <f>'2-14 地域MGに供給される出力及び電力量の根拠書類'!L27</f>
        <v>0</v>
      </c>
      <c r="YY5" s="88">
        <f>'2-15 地域MGで必要とされる出力及び電力量の根拠書類'!C7</f>
        <v>0</v>
      </c>
      <c r="YZ5" s="88">
        <f>'2-15 地域MGで必要とされる出力及び電力量の根拠書類'!D7</f>
        <v>0</v>
      </c>
      <c r="ZA5" s="181">
        <f>'2-15 地域MGで必要とされる出力及び電力量の根拠書類'!E7</f>
        <v>0</v>
      </c>
      <c r="ZB5" s="178">
        <f>'2-15 地域MGで必要とされる出力及び電力量の根拠書類'!F7</f>
        <v>0</v>
      </c>
      <c r="ZC5" s="181">
        <f>'2-15 地域MGで必要とされる出力及び電力量の根拠書類'!G7</f>
        <v>0</v>
      </c>
      <c r="ZD5" s="181">
        <f>'2-15 地域MGで必要とされる出力及び電力量の根拠書類'!I7</f>
        <v>0</v>
      </c>
      <c r="ZE5" s="181">
        <f>'2-15 地域MGで必要とされる出力及び電力量の根拠書類'!J7</f>
        <v>0</v>
      </c>
      <c r="ZF5" s="181">
        <f>'2-15 地域MGで必要とされる出力及び電力量の根拠書類'!K7</f>
        <v>0</v>
      </c>
      <c r="ZG5" s="88">
        <f>'2-15 地域MGで必要とされる出力及び電力量の根拠書類'!L7</f>
        <v>0</v>
      </c>
      <c r="ZH5" s="88">
        <f>'2-15 地域MGで必要とされる出力及び電力量の根拠書類'!C8</f>
        <v>0</v>
      </c>
      <c r="ZI5" s="88">
        <f>'2-15 地域MGで必要とされる出力及び電力量の根拠書類'!D8</f>
        <v>0</v>
      </c>
      <c r="ZJ5" s="181">
        <f>'2-15 地域MGで必要とされる出力及び電力量の根拠書類'!E8</f>
        <v>0</v>
      </c>
      <c r="ZK5" s="178">
        <f>'2-15 地域MGで必要とされる出力及び電力量の根拠書類'!F8</f>
        <v>0</v>
      </c>
      <c r="ZL5" s="181">
        <f>'2-15 地域MGで必要とされる出力及び電力量の根拠書類'!G8</f>
        <v>0</v>
      </c>
      <c r="ZM5" s="181">
        <f>'2-15 地域MGで必要とされる出力及び電力量の根拠書類'!I8</f>
        <v>0</v>
      </c>
      <c r="ZN5" s="181">
        <f>'2-15 地域MGで必要とされる出力及び電力量の根拠書類'!J8</f>
        <v>0</v>
      </c>
      <c r="ZO5" s="181">
        <f>'2-15 地域MGで必要とされる出力及び電力量の根拠書類'!K8</f>
        <v>0</v>
      </c>
      <c r="ZP5" s="88">
        <f>'2-15 地域MGで必要とされる出力及び電力量の根拠書類'!L8</f>
        <v>0</v>
      </c>
      <c r="ZQ5" s="88">
        <f>'2-15 地域MGで必要とされる出力及び電力量の根拠書類'!C9</f>
        <v>0</v>
      </c>
      <c r="ZR5" s="88">
        <f>'2-15 地域MGで必要とされる出力及び電力量の根拠書類'!D9</f>
        <v>0</v>
      </c>
      <c r="ZS5" s="181">
        <f>'2-15 地域MGで必要とされる出力及び電力量の根拠書類'!E9</f>
        <v>0</v>
      </c>
      <c r="ZT5" s="178">
        <f>'2-15 地域MGで必要とされる出力及び電力量の根拠書類'!F9</f>
        <v>0</v>
      </c>
      <c r="ZU5" s="181">
        <f>'2-15 地域MGで必要とされる出力及び電力量の根拠書類'!G9</f>
        <v>0</v>
      </c>
      <c r="ZV5" s="181">
        <f>'2-15 地域MGで必要とされる出力及び電力量の根拠書類'!I9</f>
        <v>0</v>
      </c>
      <c r="ZW5" s="181">
        <f>'2-15 地域MGで必要とされる出力及び電力量の根拠書類'!J9</f>
        <v>0</v>
      </c>
      <c r="ZX5" s="181">
        <f>'2-15 地域MGで必要とされる出力及び電力量の根拠書類'!K9</f>
        <v>0</v>
      </c>
      <c r="ZY5" s="88">
        <f>'2-15 地域MGで必要とされる出力及び電力量の根拠書類'!L9</f>
        <v>0</v>
      </c>
      <c r="ZZ5" s="88">
        <f>'2-15 地域MGで必要とされる出力及び電力量の根拠書類'!C10</f>
        <v>0</v>
      </c>
      <c r="AAA5" s="88">
        <f>'2-15 地域MGで必要とされる出力及び電力量の根拠書類'!D10</f>
        <v>0</v>
      </c>
      <c r="AAB5" s="181">
        <f>'2-15 地域MGで必要とされる出力及び電力量の根拠書類'!E10</f>
        <v>0</v>
      </c>
      <c r="AAC5" s="178">
        <f>'2-15 地域MGで必要とされる出力及び電力量の根拠書類'!F10</f>
        <v>0</v>
      </c>
      <c r="AAD5" s="181">
        <f>'2-15 地域MGで必要とされる出力及び電力量の根拠書類'!G10</f>
        <v>0</v>
      </c>
      <c r="AAE5" s="181">
        <f>'2-15 地域MGで必要とされる出力及び電力量の根拠書類'!I10</f>
        <v>0</v>
      </c>
      <c r="AAF5" s="181">
        <f>'2-15 地域MGで必要とされる出力及び電力量の根拠書類'!J10</f>
        <v>0</v>
      </c>
      <c r="AAG5" s="181">
        <f>'2-15 地域MGで必要とされる出力及び電力量の根拠書類'!K10</f>
        <v>0</v>
      </c>
      <c r="AAH5" s="88">
        <f>'2-15 地域MGで必要とされる出力及び電力量の根拠書類'!L10</f>
        <v>0</v>
      </c>
      <c r="AAI5" s="88">
        <f>'2-15 地域MGで必要とされる出力及び電力量の根拠書類'!C11</f>
        <v>0</v>
      </c>
      <c r="AAJ5" s="88">
        <f>'2-15 地域MGで必要とされる出力及び電力量の根拠書類'!D11</f>
        <v>0</v>
      </c>
      <c r="AAK5" s="181">
        <f>'2-15 地域MGで必要とされる出力及び電力量の根拠書類'!E11</f>
        <v>0</v>
      </c>
      <c r="AAL5" s="178">
        <f>'2-15 地域MGで必要とされる出力及び電力量の根拠書類'!F11</f>
        <v>0</v>
      </c>
      <c r="AAM5" s="181">
        <f>'2-15 地域MGで必要とされる出力及び電力量の根拠書類'!G11</f>
        <v>0</v>
      </c>
      <c r="AAN5" s="181">
        <f>'2-15 地域MGで必要とされる出力及び電力量の根拠書類'!I11</f>
        <v>0</v>
      </c>
      <c r="AAO5" s="181">
        <f>'2-15 地域MGで必要とされる出力及び電力量の根拠書類'!J11</f>
        <v>0</v>
      </c>
      <c r="AAP5" s="181">
        <f>'2-15 地域MGで必要とされる出力及び電力量の根拠書類'!K11</f>
        <v>0</v>
      </c>
      <c r="AAQ5" s="88">
        <f>'2-15 地域MGで必要とされる出力及び電力量の根拠書類'!L11</f>
        <v>0</v>
      </c>
      <c r="AAR5" s="88">
        <f>'2-15 地域MGで必要とされる出力及び電力量の根拠書類'!C12</f>
        <v>0</v>
      </c>
      <c r="AAS5" s="88">
        <f>'2-15 地域MGで必要とされる出力及び電力量の根拠書類'!D12</f>
        <v>0</v>
      </c>
      <c r="AAT5" s="181">
        <f>'2-15 地域MGで必要とされる出力及び電力量の根拠書類'!E12</f>
        <v>0</v>
      </c>
      <c r="AAU5" s="178">
        <f>'2-15 地域MGで必要とされる出力及び電力量の根拠書類'!F12</f>
        <v>0</v>
      </c>
      <c r="AAV5" s="181">
        <f>'2-15 地域MGで必要とされる出力及び電力量の根拠書類'!G12</f>
        <v>0</v>
      </c>
      <c r="AAW5" s="181">
        <f>'2-15 地域MGで必要とされる出力及び電力量の根拠書類'!I12</f>
        <v>0</v>
      </c>
      <c r="AAX5" s="181">
        <f>'2-15 地域MGで必要とされる出力及び電力量の根拠書類'!J12</f>
        <v>0</v>
      </c>
      <c r="AAY5" s="181">
        <f>'2-15 地域MGで必要とされる出力及び電力量の根拠書類'!K12</f>
        <v>0</v>
      </c>
      <c r="AAZ5" s="88">
        <f>'2-15 地域MGで必要とされる出力及び電力量の根拠書類'!L12</f>
        <v>0</v>
      </c>
      <c r="ABA5" s="88">
        <f>'2-15 地域MGで必要とされる出力及び電力量の根拠書類'!C13</f>
        <v>0</v>
      </c>
      <c r="ABB5" s="88">
        <f>'2-15 地域MGで必要とされる出力及び電力量の根拠書類'!D13</f>
        <v>0</v>
      </c>
      <c r="ABC5" s="181">
        <f>'2-15 地域MGで必要とされる出力及び電力量の根拠書類'!E13</f>
        <v>0</v>
      </c>
      <c r="ABD5" s="178">
        <f>'2-15 地域MGで必要とされる出力及び電力量の根拠書類'!F13</f>
        <v>0</v>
      </c>
      <c r="ABE5" s="181">
        <f>'2-15 地域MGで必要とされる出力及び電力量の根拠書類'!G13</f>
        <v>0</v>
      </c>
      <c r="ABF5" s="181">
        <f>'2-15 地域MGで必要とされる出力及び電力量の根拠書類'!I13</f>
        <v>0</v>
      </c>
      <c r="ABG5" s="181">
        <f>'2-15 地域MGで必要とされる出力及び電力量の根拠書類'!J13</f>
        <v>0</v>
      </c>
      <c r="ABH5" s="181">
        <f>'2-15 地域MGで必要とされる出力及び電力量の根拠書類'!K13</f>
        <v>0</v>
      </c>
      <c r="ABI5" s="88">
        <f>'2-15 地域MGで必要とされる出力及び電力量の根拠書類'!L13</f>
        <v>0</v>
      </c>
      <c r="ABJ5" s="88">
        <f>'2-15 地域MGで必要とされる出力及び電力量の根拠書類'!C14</f>
        <v>0</v>
      </c>
      <c r="ABK5" s="88">
        <f>'2-15 地域MGで必要とされる出力及び電力量の根拠書類'!D14</f>
        <v>0</v>
      </c>
      <c r="ABL5" s="181">
        <f>'2-15 地域MGで必要とされる出力及び電力量の根拠書類'!E14</f>
        <v>0</v>
      </c>
      <c r="ABM5" s="178">
        <f>'2-15 地域MGで必要とされる出力及び電力量の根拠書類'!F14</f>
        <v>0</v>
      </c>
      <c r="ABN5" s="181">
        <f>'2-15 地域MGで必要とされる出力及び電力量の根拠書類'!G14</f>
        <v>0</v>
      </c>
      <c r="ABO5" s="181">
        <f>'2-15 地域MGで必要とされる出力及び電力量の根拠書類'!I14</f>
        <v>0</v>
      </c>
      <c r="ABP5" s="181">
        <f>'2-15 地域MGで必要とされる出力及び電力量の根拠書類'!J14</f>
        <v>0</v>
      </c>
      <c r="ABQ5" s="181">
        <f>'2-15 地域MGで必要とされる出力及び電力量の根拠書類'!K14</f>
        <v>0</v>
      </c>
      <c r="ABR5" s="88">
        <f>'2-15 地域MGで必要とされる出力及び電力量の根拠書類'!L14</f>
        <v>0</v>
      </c>
      <c r="ABS5" s="88">
        <f>'2-15 地域MGで必要とされる出力及び電力量の根拠書類'!C15</f>
        <v>0</v>
      </c>
      <c r="ABT5" s="88">
        <f>'2-15 地域MGで必要とされる出力及び電力量の根拠書類'!D15</f>
        <v>0</v>
      </c>
      <c r="ABU5" s="181">
        <f>'2-15 地域MGで必要とされる出力及び電力量の根拠書類'!E15</f>
        <v>0</v>
      </c>
      <c r="ABV5" s="178">
        <f>'2-15 地域MGで必要とされる出力及び電力量の根拠書類'!F15</f>
        <v>0</v>
      </c>
      <c r="ABW5" s="181">
        <f>'2-15 地域MGで必要とされる出力及び電力量の根拠書類'!G15</f>
        <v>0</v>
      </c>
      <c r="ABX5" s="181">
        <f>'2-15 地域MGで必要とされる出力及び電力量の根拠書類'!I15</f>
        <v>0</v>
      </c>
      <c r="ABY5" s="181">
        <f>'2-15 地域MGで必要とされる出力及び電力量の根拠書類'!J15</f>
        <v>0</v>
      </c>
      <c r="ABZ5" s="181">
        <f>'2-15 地域MGで必要とされる出力及び電力量の根拠書類'!K15</f>
        <v>0</v>
      </c>
      <c r="ACA5" s="88">
        <f>'2-15 地域MGで必要とされる出力及び電力量の根拠書類'!L15</f>
        <v>0</v>
      </c>
      <c r="ACB5" s="88">
        <f>'2-15 地域MGで必要とされる出力及び電力量の根拠書類'!C16</f>
        <v>0</v>
      </c>
      <c r="ACC5" s="88">
        <f>'2-15 地域MGで必要とされる出力及び電力量の根拠書類'!D16</f>
        <v>0</v>
      </c>
      <c r="ACD5" s="181">
        <f>'2-15 地域MGで必要とされる出力及び電力量の根拠書類'!E16</f>
        <v>0</v>
      </c>
      <c r="ACE5" s="178">
        <f>'2-15 地域MGで必要とされる出力及び電力量の根拠書類'!F16</f>
        <v>0</v>
      </c>
      <c r="ACF5" s="181">
        <f>'2-15 地域MGで必要とされる出力及び電力量の根拠書類'!G16</f>
        <v>0</v>
      </c>
      <c r="ACG5" s="181">
        <f>'2-15 地域MGで必要とされる出力及び電力量の根拠書類'!I16</f>
        <v>0</v>
      </c>
      <c r="ACH5" s="181">
        <f>'2-15 地域MGで必要とされる出力及び電力量の根拠書類'!J16</f>
        <v>0</v>
      </c>
      <c r="ACI5" s="181">
        <f>'2-15 地域MGで必要とされる出力及び電力量の根拠書類'!K16</f>
        <v>0</v>
      </c>
      <c r="ACJ5" s="88">
        <f>'2-15 地域MGで必要とされる出力及び電力量の根拠書類'!L16</f>
        <v>0</v>
      </c>
      <c r="ACK5" s="88">
        <f>'2-15 地域MGで必要とされる出力及び電力量の根拠書類'!C17</f>
        <v>0</v>
      </c>
      <c r="ACL5" s="88">
        <f>'2-15 地域MGで必要とされる出力及び電力量の根拠書類'!D17</f>
        <v>0</v>
      </c>
      <c r="ACM5" s="181">
        <f>'2-15 地域MGで必要とされる出力及び電力量の根拠書類'!E17</f>
        <v>0</v>
      </c>
      <c r="ACN5" s="178">
        <f>'2-15 地域MGで必要とされる出力及び電力量の根拠書類'!F17</f>
        <v>0</v>
      </c>
      <c r="ACO5" s="181">
        <f>'2-15 地域MGで必要とされる出力及び電力量の根拠書類'!G17</f>
        <v>0</v>
      </c>
      <c r="ACP5" s="181">
        <f>'2-15 地域MGで必要とされる出力及び電力量の根拠書類'!I17</f>
        <v>0</v>
      </c>
      <c r="ACQ5" s="181">
        <f>'2-15 地域MGで必要とされる出力及び電力量の根拠書類'!J17</f>
        <v>0</v>
      </c>
      <c r="ACR5" s="181">
        <f>'2-15 地域MGで必要とされる出力及び電力量の根拠書類'!K17</f>
        <v>0</v>
      </c>
      <c r="ACS5" s="88">
        <f>'2-15 地域MGで必要とされる出力及び電力量の根拠書類'!L17</f>
        <v>0</v>
      </c>
      <c r="ACT5" s="88">
        <f>'2-15 地域MGで必要とされる出力及び電力量の根拠書類'!C18</f>
        <v>0</v>
      </c>
      <c r="ACU5" s="88">
        <f>'2-15 地域MGで必要とされる出力及び電力量の根拠書類'!D18</f>
        <v>0</v>
      </c>
      <c r="ACV5" s="181">
        <f>'2-15 地域MGで必要とされる出力及び電力量の根拠書類'!E18</f>
        <v>0</v>
      </c>
      <c r="ACW5" s="178">
        <f>'2-15 地域MGで必要とされる出力及び電力量の根拠書類'!F18</f>
        <v>0</v>
      </c>
      <c r="ACX5" s="181">
        <f>'2-15 地域MGで必要とされる出力及び電力量の根拠書類'!G18</f>
        <v>0</v>
      </c>
      <c r="ACY5" s="181">
        <f>'2-15 地域MGで必要とされる出力及び電力量の根拠書類'!I18</f>
        <v>0</v>
      </c>
      <c r="ACZ5" s="181">
        <f>'2-15 地域MGで必要とされる出力及び電力量の根拠書類'!J18</f>
        <v>0</v>
      </c>
      <c r="ADA5" s="181">
        <f>'2-15 地域MGで必要とされる出力及び電力量の根拠書類'!K18</f>
        <v>0</v>
      </c>
      <c r="ADB5" s="88">
        <f>'2-15 地域MGで必要とされる出力及び電力量の根拠書類'!L18</f>
        <v>0</v>
      </c>
      <c r="ADC5" s="88">
        <f>'2-15 地域MGで必要とされる出力及び電力量の根拠書類'!C19</f>
        <v>0</v>
      </c>
      <c r="ADD5" s="88">
        <f>'2-15 地域MGで必要とされる出力及び電力量の根拠書類'!D19</f>
        <v>0</v>
      </c>
      <c r="ADE5" s="181">
        <f>'2-15 地域MGで必要とされる出力及び電力量の根拠書類'!E19</f>
        <v>0</v>
      </c>
      <c r="ADF5" s="178">
        <f>'2-15 地域MGで必要とされる出力及び電力量の根拠書類'!F19</f>
        <v>0</v>
      </c>
      <c r="ADG5" s="181">
        <f>'2-15 地域MGで必要とされる出力及び電力量の根拠書類'!G19</f>
        <v>0</v>
      </c>
      <c r="ADH5" s="181">
        <f>'2-15 地域MGで必要とされる出力及び電力量の根拠書類'!I19</f>
        <v>0</v>
      </c>
      <c r="ADI5" s="181">
        <f>'2-15 地域MGで必要とされる出力及び電力量の根拠書類'!J19</f>
        <v>0</v>
      </c>
      <c r="ADJ5" s="181">
        <f>'2-15 地域MGで必要とされる出力及び電力量の根拠書類'!K19</f>
        <v>0</v>
      </c>
      <c r="ADK5" s="88">
        <f>'2-15 地域MGで必要とされる出力及び電力量の根拠書類'!L19</f>
        <v>0</v>
      </c>
      <c r="ADL5" s="88">
        <f>'2-15 地域MGで必要とされる出力及び電力量の根拠書類'!C20</f>
        <v>0</v>
      </c>
      <c r="ADM5" s="88">
        <f>'2-15 地域MGで必要とされる出力及び電力量の根拠書類'!D20</f>
        <v>0</v>
      </c>
      <c r="ADN5" s="181">
        <f>'2-15 地域MGで必要とされる出力及び電力量の根拠書類'!E20</f>
        <v>0</v>
      </c>
      <c r="ADO5" s="178">
        <f>'2-15 地域MGで必要とされる出力及び電力量の根拠書類'!F20</f>
        <v>0</v>
      </c>
      <c r="ADP5" s="181">
        <f>'2-15 地域MGで必要とされる出力及び電力量の根拠書類'!G20</f>
        <v>0</v>
      </c>
      <c r="ADQ5" s="181">
        <f>'2-15 地域MGで必要とされる出力及び電力量の根拠書類'!I20</f>
        <v>0</v>
      </c>
      <c r="ADR5" s="181">
        <f>'2-15 地域MGで必要とされる出力及び電力量の根拠書類'!J20</f>
        <v>0</v>
      </c>
      <c r="ADS5" s="181">
        <f>'2-15 地域MGで必要とされる出力及び電力量の根拠書類'!K20</f>
        <v>0</v>
      </c>
      <c r="ADT5" s="88">
        <f>'2-15 地域MGで必要とされる出力及び電力量の根拠書類'!L20</f>
        <v>0</v>
      </c>
      <c r="ADU5" s="88">
        <f>'2-15 地域MGで必要とされる出力及び電力量の根拠書類'!C21</f>
        <v>0</v>
      </c>
      <c r="ADV5" s="88">
        <f>'2-15 地域MGで必要とされる出力及び電力量の根拠書類'!D21</f>
        <v>0</v>
      </c>
      <c r="ADW5" s="181">
        <f>'2-15 地域MGで必要とされる出力及び電力量の根拠書類'!E21</f>
        <v>0</v>
      </c>
      <c r="ADX5" s="178">
        <f>'2-15 地域MGで必要とされる出力及び電力量の根拠書類'!F21</f>
        <v>0</v>
      </c>
      <c r="ADY5" s="181">
        <f>'2-15 地域MGで必要とされる出力及び電力量の根拠書類'!G21</f>
        <v>0</v>
      </c>
      <c r="ADZ5" s="181">
        <f>'2-15 地域MGで必要とされる出力及び電力量の根拠書類'!I21</f>
        <v>0</v>
      </c>
      <c r="AEA5" s="181">
        <f>'2-15 地域MGで必要とされる出力及び電力量の根拠書類'!J21</f>
        <v>0</v>
      </c>
      <c r="AEB5" s="181">
        <f>'2-15 地域MGで必要とされる出力及び電力量の根拠書類'!K21</f>
        <v>0</v>
      </c>
      <c r="AEC5" s="88">
        <f>'2-15 地域MGで必要とされる出力及び電力量の根拠書類'!L21</f>
        <v>0</v>
      </c>
      <c r="AED5" s="88">
        <f>'2-15 地域MGで必要とされる出力及び電力量の根拠書類'!C22</f>
        <v>0</v>
      </c>
      <c r="AEE5" s="88">
        <f>'2-15 地域MGで必要とされる出力及び電力量の根拠書類'!D22</f>
        <v>0</v>
      </c>
      <c r="AEF5" s="181">
        <f>'2-15 地域MGで必要とされる出力及び電力量の根拠書類'!E22</f>
        <v>0</v>
      </c>
      <c r="AEG5" s="178">
        <f>'2-15 地域MGで必要とされる出力及び電力量の根拠書類'!F22</f>
        <v>0</v>
      </c>
      <c r="AEH5" s="181">
        <f>'2-15 地域MGで必要とされる出力及び電力量の根拠書類'!G22</f>
        <v>0</v>
      </c>
      <c r="AEI5" s="181">
        <f>'2-15 地域MGで必要とされる出力及び電力量の根拠書類'!I22</f>
        <v>0</v>
      </c>
      <c r="AEJ5" s="181">
        <f>'2-15 地域MGで必要とされる出力及び電力量の根拠書類'!J22</f>
        <v>0</v>
      </c>
      <c r="AEK5" s="181">
        <f>'2-15 地域MGで必要とされる出力及び電力量の根拠書類'!K22</f>
        <v>0</v>
      </c>
      <c r="AEL5" s="88">
        <f>'2-15 地域MGで必要とされる出力及び電力量の根拠書類'!L22</f>
        <v>0</v>
      </c>
      <c r="AEM5" s="88">
        <f>'2-15 地域MGで必要とされる出力及び電力量の根拠書類'!C23</f>
        <v>0</v>
      </c>
      <c r="AEN5" s="88">
        <f>'2-15 地域MGで必要とされる出力及び電力量の根拠書類'!D23</f>
        <v>0</v>
      </c>
      <c r="AEO5" s="181">
        <f>'2-15 地域MGで必要とされる出力及び電力量の根拠書類'!E23</f>
        <v>0</v>
      </c>
      <c r="AEP5" s="178">
        <f>'2-15 地域MGで必要とされる出力及び電力量の根拠書類'!F23</f>
        <v>0</v>
      </c>
      <c r="AEQ5" s="181">
        <f>'2-15 地域MGで必要とされる出力及び電力量の根拠書類'!G23</f>
        <v>0</v>
      </c>
      <c r="AER5" s="181">
        <f>'2-15 地域MGで必要とされる出力及び電力量の根拠書類'!I23</f>
        <v>0</v>
      </c>
      <c r="AES5" s="181">
        <f>'2-15 地域MGで必要とされる出力及び電力量の根拠書類'!J23</f>
        <v>0</v>
      </c>
      <c r="AET5" s="181">
        <f>'2-15 地域MGで必要とされる出力及び電力量の根拠書類'!K23</f>
        <v>0</v>
      </c>
      <c r="AEU5" s="88">
        <f>'2-15 地域MGで必要とされる出力及び電力量の根拠書類'!L23</f>
        <v>0</v>
      </c>
      <c r="AEV5" s="88">
        <f>'2-15 地域MGで必要とされる出力及び電力量の根拠書類'!C24</f>
        <v>0</v>
      </c>
      <c r="AEW5" s="88">
        <f>'2-15 地域MGで必要とされる出力及び電力量の根拠書類'!D24</f>
        <v>0</v>
      </c>
      <c r="AEX5" s="181">
        <f>'2-15 地域MGで必要とされる出力及び電力量の根拠書類'!E24</f>
        <v>0</v>
      </c>
      <c r="AEY5" s="178">
        <f>'2-15 地域MGで必要とされる出力及び電力量の根拠書類'!F24</f>
        <v>0</v>
      </c>
      <c r="AEZ5" s="181">
        <f>'2-15 地域MGで必要とされる出力及び電力量の根拠書類'!G24</f>
        <v>0</v>
      </c>
      <c r="AFA5" s="181">
        <f>'2-15 地域MGで必要とされる出力及び電力量の根拠書類'!I24</f>
        <v>0</v>
      </c>
      <c r="AFB5" s="181">
        <f>'2-15 地域MGで必要とされる出力及び電力量の根拠書類'!J24</f>
        <v>0</v>
      </c>
      <c r="AFC5" s="181">
        <f>'2-15 地域MGで必要とされる出力及び電力量の根拠書類'!K24</f>
        <v>0</v>
      </c>
      <c r="AFD5" s="88">
        <f>'2-15 地域MGで必要とされる出力及び電力量の根拠書類'!L24</f>
        <v>0</v>
      </c>
      <c r="AFE5" s="88">
        <f>'2-15 地域MGで必要とされる出力及び電力量の根拠書類'!C25</f>
        <v>0</v>
      </c>
      <c r="AFF5" s="88">
        <f>'2-15 地域MGで必要とされる出力及び電力量の根拠書類'!D25</f>
        <v>0</v>
      </c>
      <c r="AFG5" s="181">
        <f>'2-15 地域MGで必要とされる出力及び電力量の根拠書類'!E25</f>
        <v>0</v>
      </c>
      <c r="AFH5" s="178">
        <f>'2-15 地域MGで必要とされる出力及び電力量の根拠書類'!F25</f>
        <v>0</v>
      </c>
      <c r="AFI5" s="181">
        <f>'2-15 地域MGで必要とされる出力及び電力量の根拠書類'!G25</f>
        <v>0</v>
      </c>
      <c r="AFJ5" s="181">
        <f>'2-15 地域MGで必要とされる出力及び電力量の根拠書類'!I25</f>
        <v>0</v>
      </c>
      <c r="AFK5" s="181">
        <f>'2-15 地域MGで必要とされる出力及び電力量の根拠書類'!J25</f>
        <v>0</v>
      </c>
      <c r="AFL5" s="181">
        <f>'2-15 地域MGで必要とされる出力及び電力量の根拠書類'!K25</f>
        <v>0</v>
      </c>
      <c r="AFM5" s="88">
        <f>'2-15 地域MGで必要とされる出力及び電力量の根拠書類'!L25</f>
        <v>0</v>
      </c>
      <c r="AFN5" s="88">
        <f>'2-15 地域MGで必要とされる出力及び電力量の根拠書類'!C26</f>
        <v>0</v>
      </c>
      <c r="AFO5" s="88">
        <f>'2-15 地域MGで必要とされる出力及び電力量の根拠書類'!D26</f>
        <v>0</v>
      </c>
      <c r="AFP5" s="181">
        <f>'2-15 地域MGで必要とされる出力及び電力量の根拠書類'!E26</f>
        <v>0</v>
      </c>
      <c r="AFQ5" s="178">
        <f>'2-15 地域MGで必要とされる出力及び電力量の根拠書類'!F26</f>
        <v>0</v>
      </c>
      <c r="AFR5" s="181">
        <f>'2-15 地域MGで必要とされる出力及び電力量の根拠書類'!G26</f>
        <v>0</v>
      </c>
      <c r="AFS5" s="181">
        <f>'2-15 地域MGで必要とされる出力及び電力量の根拠書類'!I26</f>
        <v>0</v>
      </c>
      <c r="AFT5" s="181">
        <f>'2-15 地域MGで必要とされる出力及び電力量の根拠書類'!J26</f>
        <v>0</v>
      </c>
      <c r="AFU5" s="181">
        <f>'2-15 地域MGで必要とされる出力及び電力量の根拠書類'!K26</f>
        <v>0</v>
      </c>
      <c r="AFV5" s="88">
        <f>'2-15 地域MGで必要とされる出力及び電力量の根拠書類'!L26</f>
        <v>0</v>
      </c>
      <c r="AFW5" s="182">
        <f>'2-15 地域MGで必要とされる出力及び電力量の根拠書類'!G28</f>
        <v>0</v>
      </c>
      <c r="AFX5" s="114">
        <f>'2-17　事業実施に関連する事項'!E11</f>
        <v>0</v>
      </c>
      <c r="AFY5" s="114">
        <f>'2-17　事業実施に関連する事項'!E12</f>
        <v>0</v>
      </c>
      <c r="AFZ5" s="115" t="e">
        <f>'2-17　事業実施に関連する事項'!#REF!</f>
        <v>#REF!</v>
      </c>
      <c r="AGA5" s="114">
        <f>'2-17　事業実施に関連する事項'!E14</f>
        <v>0</v>
      </c>
      <c r="AGB5" s="115">
        <f>'2-17　事業実施に関連する事項'!E15</f>
        <v>0</v>
      </c>
      <c r="AGC5" s="183">
        <f>'2-18　事業実施体制'!D6</f>
        <v>0</v>
      </c>
      <c r="AGD5" s="184">
        <f>'2-18　事業実施体制'!D7</f>
        <v>0</v>
      </c>
      <c r="AGE5" s="185">
        <f>'2-18　事業実施体制'!D8</f>
        <v>0</v>
      </c>
      <c r="AGF5" s="116">
        <f>'2-18　事業実施体制'!D9</f>
        <v>0</v>
      </c>
      <c r="AGG5" s="116">
        <f>'2-18　事業実施体制'!D10</f>
        <v>0</v>
      </c>
      <c r="AGH5" s="186">
        <f>'2-18　事業実施体制'!D11</f>
        <v>0</v>
      </c>
      <c r="AGI5" s="186">
        <f>'2-18　事業実施体制'!D12</f>
        <v>0</v>
      </c>
      <c r="AGJ5" s="186">
        <f>'2-18　事業実施体制'!D13</f>
        <v>0</v>
      </c>
      <c r="AGK5" s="186">
        <f>'2-18　事業実施体制'!D14</f>
        <v>0</v>
      </c>
      <c r="AGL5" s="186">
        <f>'2-18　事業実施体制'!D15</f>
        <v>0</v>
      </c>
      <c r="AGM5" s="186">
        <f>'2-18　事業実施体制'!D16</f>
        <v>0</v>
      </c>
      <c r="AGN5" s="187">
        <f>'2-18　事業実施体制'!D17</f>
        <v>0</v>
      </c>
      <c r="AGO5" s="186">
        <f>'2-18　事業実施体制'!D18</f>
        <v>0</v>
      </c>
      <c r="AGP5" s="186">
        <f>'2-18　事業実施体制'!D19</f>
        <v>0</v>
      </c>
      <c r="AGQ5" s="183">
        <f>'2-18　事業実施体制'!E6</f>
        <v>0</v>
      </c>
      <c r="AGR5" s="188">
        <f>'2-18　事業実施体制'!E7</f>
        <v>0</v>
      </c>
      <c r="AGS5" s="185">
        <f>'2-18　事業実施体制'!E8</f>
        <v>0</v>
      </c>
      <c r="AGT5" s="116">
        <f>'2-18　事業実施体制'!E9</f>
        <v>0</v>
      </c>
      <c r="AGU5" s="116">
        <f>'2-18　事業実施体制'!E10</f>
        <v>0</v>
      </c>
      <c r="AGV5" s="186">
        <f>'2-18　事業実施体制'!E11</f>
        <v>0</v>
      </c>
      <c r="AGW5" s="186">
        <f>'2-18　事業実施体制'!E12</f>
        <v>0</v>
      </c>
      <c r="AGX5" s="186">
        <f>'2-18　事業実施体制'!E13</f>
        <v>0</v>
      </c>
      <c r="AGY5" s="186">
        <f>'2-18　事業実施体制'!E14</f>
        <v>0</v>
      </c>
      <c r="AGZ5" s="186">
        <f>'2-18　事業実施体制'!E15</f>
        <v>0</v>
      </c>
      <c r="AHA5" s="186">
        <f>'2-18　事業実施体制'!E16</f>
        <v>0</v>
      </c>
      <c r="AHB5" s="186">
        <f>'2-18　事業実施体制'!E17</f>
        <v>0</v>
      </c>
      <c r="AHC5" s="186">
        <f>'2-18　事業実施体制'!E18</f>
        <v>0</v>
      </c>
      <c r="AHD5" s="186">
        <f>'2-18　事業実施体制'!E19</f>
        <v>0</v>
      </c>
      <c r="AHE5" s="117" t="e">
        <f>#REF!</f>
        <v>#REF!</v>
      </c>
      <c r="AHF5" s="117" t="e">
        <f>#REF!</f>
        <v>#REF!</v>
      </c>
      <c r="AHG5" s="117" t="e">
        <f>#REF!</f>
        <v>#REF!</v>
      </c>
      <c r="AHH5" s="117" t="e">
        <f>#REF!</f>
        <v>#REF!</v>
      </c>
      <c r="AHI5" s="117" t="e">
        <f>#REF!</f>
        <v>#REF!</v>
      </c>
      <c r="AHJ5" s="117" t="e">
        <f>#REF!</f>
        <v>#REF!</v>
      </c>
      <c r="AHK5" s="117" t="e">
        <f>#REF!</f>
        <v>#REF!</v>
      </c>
      <c r="AHL5" s="170" t="str">
        <f>'10 主たる出資者等による補助事業の履行に係る確約書'!G3</f>
        <v>年　　月　　日</v>
      </c>
      <c r="AHM5" s="112">
        <f>'10 主たる出資者等による補助事業の履行に係る確約書'!F7</f>
        <v>0</v>
      </c>
      <c r="AHN5" s="112">
        <f>'10 主たる出資者等による補助事業の履行に係る確約書'!F8</f>
        <v>0</v>
      </c>
      <c r="AHO5" s="112">
        <f>'10 主たる出資者等による補助事業の履行に係る確約書'!F9</f>
        <v>0</v>
      </c>
    </row>
    <row r="6" spans="1:899" x14ac:dyDescent="0.25">
      <c r="BE6" s="94"/>
    </row>
  </sheetData>
  <mergeCells count="27">
    <mergeCell ref="AHL2:AHO3"/>
    <mergeCell ref="AGC3:AGP3"/>
    <mergeCell ref="AGQ3:AHD3"/>
    <mergeCell ref="DE2:DF3"/>
    <mergeCell ref="DG2:DH3"/>
    <mergeCell ref="EA2:EC3"/>
    <mergeCell ref="GJ2:GM3"/>
    <mergeCell ref="IE2:IG3"/>
    <mergeCell ref="RO2:RR3"/>
    <mergeCell ref="AHE2:AHK3"/>
    <mergeCell ref="YY2:ZD3"/>
    <mergeCell ref="AFX2:AGB3"/>
    <mergeCell ref="CN3:CZ3"/>
    <mergeCell ref="DA3:DD3"/>
    <mergeCell ref="A2:D2"/>
    <mergeCell ref="RS2:RV3"/>
    <mergeCell ref="SU2:SX3"/>
    <mergeCell ref="BD3:BE3"/>
    <mergeCell ref="BF3:BG3"/>
    <mergeCell ref="BL3:BW3"/>
    <mergeCell ref="BX3:CE3"/>
    <mergeCell ref="CF3:CM3"/>
    <mergeCell ref="A3:J3"/>
    <mergeCell ref="K3:T3"/>
    <mergeCell ref="U3:AD3"/>
    <mergeCell ref="AE3:AN3"/>
    <mergeCell ref="AS3:BC3"/>
  </mergeCells>
  <phoneticPr fontId="4"/>
  <conditionalFormatting sqref="GH5">
    <cfRule type="cellIs" dxfId="30" priority="1" stopIfTrue="1" operator="greaterThan">
      <formula>#REF!</formula>
    </cfRule>
  </conditionalFormatting>
  <conditionalFormatting sqref="GF5">
    <cfRule type="cellIs" dxfId="29" priority="3" stopIfTrue="1" operator="greaterThan">
      <formula>#REF!</formula>
    </cfRule>
  </conditionalFormatting>
  <conditionalFormatting sqref="GG5">
    <cfRule type="cellIs" dxfId="28" priority="2" stopIfTrue="1" operator="greaterThan">
      <formula>#REF!</formula>
    </cfRule>
  </conditionalFormatting>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FF"/>
  </sheetPr>
  <dimension ref="A1:O80"/>
  <sheetViews>
    <sheetView view="pageBreakPreview" zoomScaleNormal="85" zoomScaleSheetLayoutView="100" workbookViewId="0"/>
  </sheetViews>
  <sheetFormatPr defaultColWidth="8.7109375" defaultRowHeight="13.2" x14ac:dyDescent="0.25"/>
  <cols>
    <col min="1" max="1" width="12.7109375" style="303" customWidth="1"/>
    <col min="2" max="2" width="10.42578125" style="303" customWidth="1"/>
    <col min="3" max="3" width="3.5703125" style="303" customWidth="1"/>
    <col min="4" max="5" width="10.42578125" style="303" customWidth="1"/>
    <col min="6" max="6" width="3.5703125" style="303" customWidth="1"/>
    <col min="7" max="8" width="10.42578125" style="303" customWidth="1"/>
    <col min="9" max="9" width="6.35546875" style="335" customWidth="1"/>
    <col min="10" max="10" width="10.42578125" style="303" customWidth="1"/>
    <col min="11" max="11" width="10.92578125" style="303" customWidth="1"/>
    <col min="12" max="12" width="11.35546875" style="303" bestFit="1" customWidth="1"/>
    <col min="13" max="16384" width="8.7109375" style="303"/>
  </cols>
  <sheetData>
    <row r="1" spans="1:15" ht="18.75" customHeight="1" x14ac:dyDescent="0.25">
      <c r="A1" s="36" t="s">
        <v>419</v>
      </c>
      <c r="B1" s="243"/>
      <c r="C1" s="243"/>
      <c r="D1" s="243"/>
      <c r="E1" s="243"/>
      <c r="F1" s="243"/>
      <c r="G1" s="243"/>
      <c r="H1" s="243"/>
      <c r="I1" s="301"/>
      <c r="J1" s="243"/>
      <c r="K1" s="220"/>
      <c r="L1" s="243"/>
      <c r="M1" s="302"/>
      <c r="N1" s="302"/>
      <c r="O1" s="302"/>
    </row>
    <row r="2" spans="1:15" ht="22.5" customHeight="1" x14ac:dyDescent="0.25">
      <c r="A2" s="995" t="s">
        <v>191</v>
      </c>
      <c r="B2" s="996"/>
      <c r="C2" s="996"/>
      <c r="D2" s="996"/>
      <c r="E2" s="996"/>
      <c r="F2" s="996"/>
      <c r="G2" s="996"/>
      <c r="H2" s="996"/>
      <c r="I2" s="996"/>
      <c r="J2" s="996"/>
      <c r="K2" s="996"/>
      <c r="L2" s="243"/>
      <c r="M2" s="302"/>
      <c r="N2" s="302"/>
      <c r="O2" s="302"/>
    </row>
    <row r="3" spans="1:15" ht="9.75" customHeight="1" x14ac:dyDescent="0.25">
      <c r="A3" s="535"/>
      <c r="B3" s="304"/>
      <c r="C3" s="304"/>
      <c r="D3" s="304"/>
      <c r="E3" s="304"/>
      <c r="F3" s="304"/>
      <c r="G3" s="304"/>
      <c r="H3" s="304"/>
      <c r="I3" s="304"/>
      <c r="J3" s="304"/>
      <c r="K3" s="304"/>
      <c r="L3" s="243"/>
      <c r="M3" s="302"/>
      <c r="N3" s="302"/>
      <c r="O3" s="302"/>
    </row>
    <row r="4" spans="1:15" ht="18" customHeight="1" x14ac:dyDescent="0.25">
      <c r="A4" s="305" t="s">
        <v>398</v>
      </c>
      <c r="B4" s="997" t="str">
        <f>IF(申請概要書!$G$21&lt;&gt;"",申請概要書!$G$21,"")</f>
        <v/>
      </c>
      <c r="C4" s="998"/>
      <c r="D4" s="997"/>
      <c r="E4" s="997"/>
      <c r="F4" s="998"/>
      <c r="G4" s="997"/>
      <c r="H4" s="999"/>
      <c r="I4" s="304"/>
      <c r="J4" s="304"/>
      <c r="K4" s="304"/>
      <c r="L4" s="243"/>
      <c r="M4" s="302"/>
      <c r="N4" s="302"/>
      <c r="O4" s="302"/>
    </row>
    <row r="5" spans="1:15" ht="18" customHeight="1" thickBot="1" x14ac:dyDescent="0.3">
      <c r="A5" s="470" t="s">
        <v>1579</v>
      </c>
      <c r="B5" s="304"/>
      <c r="C5" s="304"/>
      <c r="D5" s="304"/>
      <c r="E5" s="304"/>
      <c r="F5" s="304"/>
      <c r="G5" s="304"/>
      <c r="H5" s="304"/>
      <c r="I5" s="304"/>
      <c r="J5" s="304"/>
      <c r="K5" s="304"/>
      <c r="L5" s="243"/>
      <c r="M5" s="302"/>
      <c r="N5" s="302"/>
      <c r="O5" s="302"/>
    </row>
    <row r="6" spans="1:15" ht="18" customHeight="1" x14ac:dyDescent="0.25">
      <c r="A6" s="306" t="s">
        <v>197</v>
      </c>
      <c r="B6" s="986" t="s">
        <v>196</v>
      </c>
      <c r="C6" s="987"/>
      <c r="D6" s="987"/>
      <c r="E6" s="988" t="s">
        <v>317</v>
      </c>
      <c r="F6" s="987"/>
      <c r="G6" s="987"/>
      <c r="H6" s="987"/>
      <c r="I6" s="989" t="s">
        <v>164</v>
      </c>
      <c r="J6" s="991" t="s">
        <v>316</v>
      </c>
      <c r="K6" s="993" t="s">
        <v>165</v>
      </c>
      <c r="L6" s="243"/>
      <c r="M6" s="302"/>
      <c r="N6" s="302"/>
      <c r="O6" s="302"/>
    </row>
    <row r="7" spans="1:15" ht="18" customHeight="1" x14ac:dyDescent="0.25">
      <c r="A7" s="307" t="s">
        <v>198</v>
      </c>
      <c r="B7" s="308" t="s">
        <v>5</v>
      </c>
      <c r="C7" s="785" t="s">
        <v>199</v>
      </c>
      <c r="D7" s="787"/>
      <c r="E7" s="544" t="s">
        <v>5</v>
      </c>
      <c r="F7" s="785" t="s">
        <v>199</v>
      </c>
      <c r="G7" s="787"/>
      <c r="H7" s="545" t="s">
        <v>200</v>
      </c>
      <c r="I7" s="990"/>
      <c r="J7" s="992"/>
      <c r="K7" s="994"/>
      <c r="L7" s="243"/>
      <c r="M7" s="302"/>
      <c r="N7" s="302"/>
      <c r="O7" s="302"/>
    </row>
    <row r="8" spans="1:15" ht="15" customHeight="1" x14ac:dyDescent="0.15">
      <c r="A8" s="471" t="s">
        <v>395</v>
      </c>
      <c r="B8" s="78"/>
      <c r="C8" s="934" t="s">
        <v>396</v>
      </c>
      <c r="D8" s="935"/>
      <c r="E8" s="56"/>
      <c r="F8" s="934" t="s">
        <v>396</v>
      </c>
      <c r="G8" s="935"/>
      <c r="H8" s="684"/>
      <c r="I8" s="963" t="s">
        <v>682</v>
      </c>
      <c r="J8" s="929"/>
      <c r="K8" s="60"/>
      <c r="L8" s="243"/>
    </row>
    <row r="9" spans="1:15" ht="15" customHeight="1" x14ac:dyDescent="0.15">
      <c r="A9" s="309"/>
      <c r="B9" s="79"/>
      <c r="C9" s="932" t="s">
        <v>188</v>
      </c>
      <c r="D9" s="933"/>
      <c r="E9" s="58"/>
      <c r="F9" s="932" t="s">
        <v>188</v>
      </c>
      <c r="G9" s="933"/>
      <c r="H9" s="685"/>
      <c r="I9" s="964"/>
      <c r="J9" s="930"/>
      <c r="K9" s="61"/>
      <c r="L9" s="243"/>
    </row>
    <row r="10" spans="1:15" ht="15" customHeight="1" x14ac:dyDescent="0.15">
      <c r="A10" s="309"/>
      <c r="B10" s="600"/>
      <c r="C10" s="936"/>
      <c r="D10" s="937"/>
      <c r="E10" s="601"/>
      <c r="F10" s="936"/>
      <c r="G10" s="937"/>
      <c r="H10" s="686"/>
      <c r="I10" s="964"/>
      <c r="J10" s="930"/>
      <c r="K10" s="62"/>
      <c r="L10" s="243"/>
    </row>
    <row r="11" spans="1:15" ht="15" customHeight="1" x14ac:dyDescent="0.15">
      <c r="A11" s="310" t="s">
        <v>6</v>
      </c>
      <c r="B11" s="311">
        <f>SUM(B8:B10)</f>
        <v>0</v>
      </c>
      <c r="C11" s="938"/>
      <c r="D11" s="939"/>
      <c r="E11" s="312">
        <f>SUM(E8:E10)</f>
        <v>0</v>
      </c>
      <c r="F11" s="938"/>
      <c r="G11" s="939"/>
      <c r="H11" s="636"/>
      <c r="I11" s="964"/>
      <c r="J11" s="314">
        <f>ROUNDDOWN(E11*(2/3),0)</f>
        <v>0</v>
      </c>
      <c r="K11" s="44"/>
      <c r="L11" s="315"/>
    </row>
    <row r="12" spans="1:15" ht="15" customHeight="1" x14ac:dyDescent="0.15">
      <c r="A12" s="471" t="s">
        <v>7</v>
      </c>
      <c r="B12" s="78"/>
      <c r="C12" s="940" t="s">
        <v>1727</v>
      </c>
      <c r="D12" s="658" t="s">
        <v>490</v>
      </c>
      <c r="E12" s="56"/>
      <c r="F12" s="940" t="s">
        <v>1727</v>
      </c>
      <c r="G12" s="658" t="s">
        <v>490</v>
      </c>
      <c r="H12" s="684"/>
      <c r="I12" s="964"/>
      <c r="J12" s="929"/>
      <c r="K12" s="60"/>
      <c r="L12" s="243"/>
    </row>
    <row r="13" spans="1:15" ht="15" customHeight="1" x14ac:dyDescent="0.15">
      <c r="A13" s="309"/>
      <c r="B13" s="79"/>
      <c r="C13" s="941"/>
      <c r="D13" s="659" t="s">
        <v>492</v>
      </c>
      <c r="E13" s="58"/>
      <c r="F13" s="941"/>
      <c r="G13" s="659" t="s">
        <v>492</v>
      </c>
      <c r="H13" s="685"/>
      <c r="I13" s="964"/>
      <c r="J13" s="930"/>
      <c r="K13" s="61"/>
      <c r="L13" s="243"/>
    </row>
    <row r="14" spans="1:15" ht="15" customHeight="1" x14ac:dyDescent="0.15">
      <c r="A14" s="309"/>
      <c r="B14" s="79"/>
      <c r="C14" s="941"/>
      <c r="D14" s="659" t="s">
        <v>494</v>
      </c>
      <c r="E14" s="58"/>
      <c r="F14" s="941"/>
      <c r="G14" s="659" t="s">
        <v>494</v>
      </c>
      <c r="H14" s="685"/>
      <c r="I14" s="964"/>
      <c r="J14" s="930"/>
      <c r="K14" s="61"/>
      <c r="L14" s="243"/>
    </row>
    <row r="15" spans="1:15" ht="15" customHeight="1" x14ac:dyDescent="0.15">
      <c r="A15" s="309"/>
      <c r="B15" s="79"/>
      <c r="C15" s="941"/>
      <c r="D15" s="660" t="s">
        <v>495</v>
      </c>
      <c r="E15" s="58"/>
      <c r="F15" s="941"/>
      <c r="G15" s="660" t="s">
        <v>495</v>
      </c>
      <c r="H15" s="685"/>
      <c r="I15" s="964"/>
      <c r="J15" s="930"/>
      <c r="K15" s="61"/>
      <c r="L15" s="243"/>
    </row>
    <row r="16" spans="1:15" ht="15" customHeight="1" x14ac:dyDescent="0.15">
      <c r="A16" s="316"/>
      <c r="B16" s="79"/>
      <c r="C16" s="942"/>
      <c r="D16" s="660" t="s">
        <v>496</v>
      </c>
      <c r="E16" s="58"/>
      <c r="F16" s="942"/>
      <c r="G16" s="660" t="s">
        <v>496</v>
      </c>
      <c r="H16" s="685"/>
      <c r="I16" s="964"/>
      <c r="J16" s="930"/>
      <c r="K16" s="61"/>
      <c r="L16" s="243"/>
    </row>
    <row r="17" spans="1:12" ht="15" customHeight="1" x14ac:dyDescent="0.15">
      <c r="A17" s="309"/>
      <c r="B17" s="79"/>
      <c r="C17" s="943" t="s">
        <v>403</v>
      </c>
      <c r="D17" s="944"/>
      <c r="E17" s="58"/>
      <c r="F17" s="943" t="s">
        <v>403</v>
      </c>
      <c r="G17" s="944"/>
      <c r="H17" s="685"/>
      <c r="I17" s="964"/>
      <c r="J17" s="930"/>
      <c r="K17" s="61"/>
      <c r="L17" s="243"/>
    </row>
    <row r="18" spans="1:12" ht="15" customHeight="1" x14ac:dyDescent="0.15">
      <c r="A18" s="309"/>
      <c r="B18" s="79"/>
      <c r="C18" s="945" t="s">
        <v>1725</v>
      </c>
      <c r="D18" s="660" t="s">
        <v>497</v>
      </c>
      <c r="E18" s="58"/>
      <c r="F18" s="945" t="s">
        <v>1725</v>
      </c>
      <c r="G18" s="660" t="s">
        <v>497</v>
      </c>
      <c r="H18" s="685"/>
      <c r="I18" s="964"/>
      <c r="J18" s="930"/>
      <c r="K18" s="61"/>
      <c r="L18" s="243"/>
    </row>
    <row r="19" spans="1:12" ht="15" customHeight="1" x14ac:dyDescent="0.15">
      <c r="A19" s="309"/>
      <c r="B19" s="79"/>
      <c r="C19" s="946"/>
      <c r="D19" s="660" t="s">
        <v>400</v>
      </c>
      <c r="E19" s="58"/>
      <c r="F19" s="946"/>
      <c r="G19" s="660" t="s">
        <v>400</v>
      </c>
      <c r="H19" s="685"/>
      <c r="I19" s="964"/>
      <c r="J19" s="930"/>
      <c r="K19" s="61"/>
      <c r="L19" s="243"/>
    </row>
    <row r="20" spans="1:12" ht="15" customHeight="1" x14ac:dyDescent="0.15">
      <c r="A20" s="309"/>
      <c r="B20" s="79"/>
      <c r="C20" s="946"/>
      <c r="D20" s="660" t="s">
        <v>1728</v>
      </c>
      <c r="E20" s="58"/>
      <c r="F20" s="946"/>
      <c r="G20" s="660" t="s">
        <v>1728</v>
      </c>
      <c r="H20" s="685"/>
      <c r="I20" s="964"/>
      <c r="J20" s="930"/>
      <c r="K20" s="61"/>
      <c r="L20" s="243"/>
    </row>
    <row r="21" spans="1:12" ht="15" customHeight="1" x14ac:dyDescent="0.15">
      <c r="A21" s="309"/>
      <c r="B21" s="80"/>
      <c r="C21" s="946"/>
      <c r="D21" s="660" t="s">
        <v>402</v>
      </c>
      <c r="E21" s="63"/>
      <c r="F21" s="946"/>
      <c r="G21" s="660" t="s">
        <v>402</v>
      </c>
      <c r="H21" s="687"/>
      <c r="I21" s="964"/>
      <c r="J21" s="930"/>
      <c r="K21" s="65"/>
      <c r="L21" s="243"/>
    </row>
    <row r="22" spans="1:12" ht="15" customHeight="1" x14ac:dyDescent="0.15">
      <c r="A22" s="309"/>
      <c r="B22" s="80"/>
      <c r="C22" s="945" t="s">
        <v>1726</v>
      </c>
      <c r="D22" s="661" t="s">
        <v>427</v>
      </c>
      <c r="E22" s="63"/>
      <c r="F22" s="945" t="s">
        <v>1726</v>
      </c>
      <c r="G22" s="661" t="s">
        <v>427</v>
      </c>
      <c r="H22" s="687"/>
      <c r="I22" s="964"/>
      <c r="J22" s="930"/>
      <c r="K22" s="65"/>
      <c r="L22" s="243"/>
    </row>
    <row r="23" spans="1:12" ht="15" customHeight="1" x14ac:dyDescent="0.15">
      <c r="A23" s="309"/>
      <c r="B23" s="80"/>
      <c r="C23" s="942"/>
      <c r="D23" s="661" t="s">
        <v>428</v>
      </c>
      <c r="E23" s="63"/>
      <c r="F23" s="942"/>
      <c r="G23" s="661" t="s">
        <v>428</v>
      </c>
      <c r="H23" s="687"/>
      <c r="I23" s="964"/>
      <c r="J23" s="930"/>
      <c r="K23" s="65"/>
      <c r="L23" s="243"/>
    </row>
    <row r="24" spans="1:12" ht="15" customHeight="1" x14ac:dyDescent="0.15">
      <c r="A24" s="309"/>
      <c r="B24" s="80"/>
      <c r="C24" s="970" t="s">
        <v>397</v>
      </c>
      <c r="D24" s="944"/>
      <c r="E24" s="63"/>
      <c r="F24" s="970" t="s">
        <v>397</v>
      </c>
      <c r="G24" s="944"/>
      <c r="H24" s="687"/>
      <c r="I24" s="964"/>
      <c r="J24" s="930"/>
      <c r="K24" s="65"/>
      <c r="L24" s="243"/>
    </row>
    <row r="25" spans="1:12" ht="15" customHeight="1" x14ac:dyDescent="0.15">
      <c r="A25" s="309"/>
      <c r="B25" s="600"/>
      <c r="C25" s="949"/>
      <c r="D25" s="950"/>
      <c r="E25" s="601"/>
      <c r="F25" s="949"/>
      <c r="G25" s="950"/>
      <c r="H25" s="686"/>
      <c r="I25" s="964"/>
      <c r="J25" s="931"/>
      <c r="K25" s="62"/>
      <c r="L25" s="243"/>
    </row>
    <row r="26" spans="1:12" ht="15" customHeight="1" x14ac:dyDescent="0.15">
      <c r="A26" s="310" t="s">
        <v>6</v>
      </c>
      <c r="B26" s="311">
        <f>SUM(B12:B25)</f>
        <v>0</v>
      </c>
      <c r="C26" s="938"/>
      <c r="D26" s="939"/>
      <c r="E26" s="312">
        <f>SUM(E12:E25)</f>
        <v>0</v>
      </c>
      <c r="F26" s="938"/>
      <c r="G26" s="939"/>
      <c r="H26" s="636"/>
      <c r="I26" s="964"/>
      <c r="J26" s="314">
        <f>ROUNDDOWN(E26*(2/3),0)</f>
        <v>0</v>
      </c>
      <c r="K26" s="44"/>
      <c r="L26" s="243"/>
    </row>
    <row r="27" spans="1:12" ht="15" customHeight="1" x14ac:dyDescent="0.15">
      <c r="A27" s="471" t="s">
        <v>8</v>
      </c>
      <c r="B27" s="78"/>
      <c r="C27" s="951" t="s">
        <v>381</v>
      </c>
      <c r="D27" s="952"/>
      <c r="E27" s="56"/>
      <c r="F27" s="951" t="s">
        <v>381</v>
      </c>
      <c r="G27" s="952"/>
      <c r="H27" s="684"/>
      <c r="I27" s="964"/>
      <c r="J27" s="947"/>
      <c r="K27" s="60"/>
      <c r="L27" s="243"/>
    </row>
    <row r="28" spans="1:12" ht="15" customHeight="1" x14ac:dyDescent="0.15">
      <c r="A28" s="317"/>
      <c r="B28" s="79"/>
      <c r="C28" s="932" t="s">
        <v>382</v>
      </c>
      <c r="D28" s="933"/>
      <c r="E28" s="58"/>
      <c r="F28" s="932" t="s">
        <v>382</v>
      </c>
      <c r="G28" s="933"/>
      <c r="H28" s="685"/>
      <c r="I28" s="964"/>
      <c r="J28" s="948"/>
      <c r="K28" s="61"/>
      <c r="L28" s="243"/>
    </row>
    <row r="29" spans="1:12" ht="15" customHeight="1" x14ac:dyDescent="0.15">
      <c r="A29" s="317"/>
      <c r="B29" s="79"/>
      <c r="C29" s="932" t="s">
        <v>426</v>
      </c>
      <c r="D29" s="933"/>
      <c r="E29" s="58"/>
      <c r="F29" s="932" t="s">
        <v>426</v>
      </c>
      <c r="G29" s="933"/>
      <c r="H29" s="685"/>
      <c r="I29" s="964"/>
      <c r="J29" s="948"/>
      <c r="K29" s="61"/>
      <c r="L29" s="243"/>
    </row>
    <row r="30" spans="1:12" ht="15" customHeight="1" x14ac:dyDescent="0.15">
      <c r="A30" s="317"/>
      <c r="B30" s="79"/>
      <c r="C30" s="932" t="s">
        <v>383</v>
      </c>
      <c r="D30" s="933"/>
      <c r="E30" s="58"/>
      <c r="F30" s="932" t="s">
        <v>383</v>
      </c>
      <c r="G30" s="933"/>
      <c r="H30" s="685"/>
      <c r="I30" s="964"/>
      <c r="J30" s="948"/>
      <c r="K30" s="61"/>
      <c r="L30" s="243"/>
    </row>
    <row r="31" spans="1:12" ht="15" customHeight="1" x14ac:dyDescent="0.15">
      <c r="A31" s="317"/>
      <c r="B31" s="79"/>
      <c r="C31" s="932" t="s">
        <v>384</v>
      </c>
      <c r="D31" s="933"/>
      <c r="E31" s="58"/>
      <c r="F31" s="932" t="s">
        <v>384</v>
      </c>
      <c r="G31" s="933"/>
      <c r="H31" s="685"/>
      <c r="I31" s="964"/>
      <c r="J31" s="948"/>
      <c r="K31" s="61"/>
      <c r="L31" s="243"/>
    </row>
    <row r="32" spans="1:12" ht="15" customHeight="1" x14ac:dyDescent="0.15">
      <c r="A32" s="317"/>
      <c r="B32" s="79"/>
      <c r="C32" s="932" t="s">
        <v>188</v>
      </c>
      <c r="D32" s="933"/>
      <c r="E32" s="58"/>
      <c r="F32" s="932" t="s">
        <v>188</v>
      </c>
      <c r="G32" s="933"/>
      <c r="H32" s="685"/>
      <c r="I32" s="964"/>
      <c r="J32" s="948"/>
      <c r="K32" s="61"/>
      <c r="L32" s="243"/>
    </row>
    <row r="33" spans="1:12" ht="15" customHeight="1" x14ac:dyDescent="0.15">
      <c r="A33" s="309"/>
      <c r="B33" s="600"/>
      <c r="C33" s="949"/>
      <c r="D33" s="950"/>
      <c r="E33" s="601"/>
      <c r="F33" s="949"/>
      <c r="G33" s="950"/>
      <c r="H33" s="686"/>
      <c r="I33" s="964"/>
      <c r="J33" s="948"/>
      <c r="K33" s="62"/>
      <c r="L33" s="243"/>
    </row>
    <row r="34" spans="1:12" ht="15" customHeight="1" thickBot="1" x14ac:dyDescent="0.2">
      <c r="A34" s="318" t="s">
        <v>6</v>
      </c>
      <c r="B34" s="319">
        <f>SUM(B27:B33)</f>
        <v>0</v>
      </c>
      <c r="C34" s="953"/>
      <c r="D34" s="954"/>
      <c r="E34" s="320">
        <f>SUM(E27:E33)</f>
        <v>0</v>
      </c>
      <c r="F34" s="953"/>
      <c r="G34" s="954"/>
      <c r="H34" s="321"/>
      <c r="I34" s="965"/>
      <c r="J34" s="314">
        <f>ROUNDDOWN(E34*(2/3),0)</f>
        <v>0</v>
      </c>
      <c r="K34" s="34"/>
      <c r="L34" s="243"/>
    </row>
    <row r="35" spans="1:12" ht="15" customHeight="1" thickTop="1" thickBot="1" x14ac:dyDescent="0.3">
      <c r="A35" s="322" t="s">
        <v>9</v>
      </c>
      <c r="B35" s="323">
        <f>SUM(B34,B26,B11)</f>
        <v>0</v>
      </c>
      <c r="C35" s="966"/>
      <c r="D35" s="967"/>
      <c r="E35" s="325">
        <f>SUM(E11,E26,E34)</f>
        <v>0</v>
      </c>
      <c r="F35" s="966"/>
      <c r="G35" s="967"/>
      <c r="H35" s="324"/>
      <c r="I35" s="324"/>
      <c r="J35" s="325">
        <f>SUM(J11,J26,J34)</f>
        <v>0</v>
      </c>
      <c r="K35" s="35"/>
      <c r="L35" s="243"/>
    </row>
    <row r="36" spans="1:12" ht="15" customHeight="1" thickTop="1" thickBot="1" x14ac:dyDescent="0.3">
      <c r="A36" s="317" t="s">
        <v>10</v>
      </c>
      <c r="B36" s="336"/>
      <c r="C36" s="968"/>
      <c r="D36" s="969"/>
      <c r="E36" s="326"/>
      <c r="F36" s="968"/>
      <c r="G36" s="969"/>
      <c r="H36" s="327"/>
      <c r="I36" s="327"/>
      <c r="J36" s="328"/>
      <c r="K36" s="472"/>
      <c r="L36" s="243"/>
    </row>
    <row r="37" spans="1:12" ht="15" customHeight="1" thickBot="1" x14ac:dyDescent="0.3">
      <c r="A37" s="329" t="s">
        <v>11</v>
      </c>
      <c r="B37" s="330">
        <f>SUM(B35:B36)</f>
        <v>0</v>
      </c>
      <c r="C37" s="938"/>
      <c r="D37" s="939"/>
      <c r="E37" s="332">
        <f>E35</f>
        <v>0</v>
      </c>
      <c r="F37" s="938"/>
      <c r="G37" s="939"/>
      <c r="H37" s="331"/>
      <c r="I37" s="331"/>
      <c r="J37" s="333">
        <f>J35</f>
        <v>0</v>
      </c>
      <c r="K37" s="635"/>
      <c r="L37" s="243"/>
    </row>
    <row r="38" spans="1:12" ht="19.5" customHeight="1" x14ac:dyDescent="0.25">
      <c r="A38" s="334"/>
    </row>
    <row r="39" spans="1:12" ht="19.5" customHeight="1" thickBot="1" x14ac:dyDescent="0.3">
      <c r="A39" s="470" t="s">
        <v>1580</v>
      </c>
      <c r="B39" s="304"/>
      <c r="C39" s="304"/>
      <c r="D39" s="304"/>
      <c r="E39" s="304"/>
      <c r="F39" s="304"/>
      <c r="G39" s="304"/>
      <c r="H39" s="304"/>
      <c r="I39" s="304"/>
      <c r="J39" s="304"/>
      <c r="K39" s="304"/>
    </row>
    <row r="40" spans="1:12" ht="19.5" customHeight="1" x14ac:dyDescent="0.25">
      <c r="A40" s="306" t="s">
        <v>197</v>
      </c>
      <c r="B40" s="986" t="s">
        <v>196</v>
      </c>
      <c r="C40" s="987"/>
      <c r="D40" s="987"/>
      <c r="E40" s="988" t="s">
        <v>317</v>
      </c>
      <c r="F40" s="987"/>
      <c r="G40" s="987"/>
      <c r="H40" s="987"/>
      <c r="I40" s="989" t="s">
        <v>164</v>
      </c>
      <c r="J40" s="991" t="s">
        <v>316</v>
      </c>
      <c r="K40" s="993" t="s">
        <v>165</v>
      </c>
    </row>
    <row r="41" spans="1:12" ht="19.5" customHeight="1" x14ac:dyDescent="0.25">
      <c r="A41" s="307" t="s">
        <v>198</v>
      </c>
      <c r="B41" s="308" t="s">
        <v>5</v>
      </c>
      <c r="C41" s="785" t="s">
        <v>199</v>
      </c>
      <c r="D41" s="787"/>
      <c r="E41" s="544" t="s">
        <v>5</v>
      </c>
      <c r="F41" s="785" t="s">
        <v>199</v>
      </c>
      <c r="G41" s="787"/>
      <c r="H41" s="545" t="s">
        <v>200</v>
      </c>
      <c r="I41" s="990"/>
      <c r="J41" s="992"/>
      <c r="K41" s="994"/>
    </row>
    <row r="42" spans="1:12" ht="15" customHeight="1" x14ac:dyDescent="0.15">
      <c r="A42" s="471" t="s">
        <v>395</v>
      </c>
      <c r="B42" s="78"/>
      <c r="C42" s="934" t="s">
        <v>396</v>
      </c>
      <c r="D42" s="935"/>
      <c r="E42" s="56"/>
      <c r="F42" s="934" t="s">
        <v>396</v>
      </c>
      <c r="G42" s="935"/>
      <c r="H42" s="684"/>
      <c r="I42" s="963" t="s">
        <v>682</v>
      </c>
      <c r="J42" s="929"/>
      <c r="K42" s="60"/>
    </row>
    <row r="43" spans="1:12" ht="15" customHeight="1" x14ac:dyDescent="0.15">
      <c r="A43" s="309"/>
      <c r="B43" s="79"/>
      <c r="C43" s="932" t="s">
        <v>188</v>
      </c>
      <c r="D43" s="933"/>
      <c r="E43" s="58"/>
      <c r="F43" s="932" t="s">
        <v>188</v>
      </c>
      <c r="G43" s="933"/>
      <c r="H43" s="685"/>
      <c r="I43" s="964"/>
      <c r="J43" s="930"/>
      <c r="K43" s="61"/>
    </row>
    <row r="44" spans="1:12" ht="15" customHeight="1" x14ac:dyDescent="0.15">
      <c r="A44" s="309"/>
      <c r="B44" s="600"/>
      <c r="C44" s="936"/>
      <c r="D44" s="937"/>
      <c r="E44" s="601"/>
      <c r="F44" s="936"/>
      <c r="G44" s="937"/>
      <c r="H44" s="686"/>
      <c r="I44" s="964"/>
      <c r="J44" s="930"/>
      <c r="K44" s="62"/>
    </row>
    <row r="45" spans="1:12" ht="15" customHeight="1" x14ac:dyDescent="0.15">
      <c r="A45" s="310" t="s">
        <v>6</v>
      </c>
      <c r="B45" s="311">
        <f>SUM(B42:B44)</f>
        <v>0</v>
      </c>
      <c r="C45" s="938"/>
      <c r="D45" s="939"/>
      <c r="E45" s="312">
        <f>SUM(E42:E44)</f>
        <v>0</v>
      </c>
      <c r="F45" s="938"/>
      <c r="G45" s="939"/>
      <c r="H45" s="636"/>
      <c r="I45" s="964"/>
      <c r="J45" s="314">
        <f>ROUNDDOWN(E45*(2/3),0)</f>
        <v>0</v>
      </c>
      <c r="K45" s="44"/>
    </row>
    <row r="46" spans="1:12" ht="15" customHeight="1" x14ac:dyDescent="0.15">
      <c r="A46" s="471" t="s">
        <v>7</v>
      </c>
      <c r="B46" s="78"/>
      <c r="C46" s="940" t="s">
        <v>1727</v>
      </c>
      <c r="D46" s="658" t="s">
        <v>490</v>
      </c>
      <c r="E46" s="56"/>
      <c r="F46" s="940" t="s">
        <v>1727</v>
      </c>
      <c r="G46" s="658" t="s">
        <v>490</v>
      </c>
      <c r="H46" s="684"/>
      <c r="I46" s="964"/>
      <c r="J46" s="929"/>
      <c r="K46" s="60"/>
    </row>
    <row r="47" spans="1:12" ht="15" customHeight="1" x14ac:dyDescent="0.15">
      <c r="A47" s="309"/>
      <c r="B47" s="79"/>
      <c r="C47" s="941"/>
      <c r="D47" s="659" t="s">
        <v>492</v>
      </c>
      <c r="E47" s="58"/>
      <c r="F47" s="941"/>
      <c r="G47" s="659" t="s">
        <v>492</v>
      </c>
      <c r="H47" s="685"/>
      <c r="I47" s="964"/>
      <c r="J47" s="930"/>
      <c r="K47" s="61"/>
    </row>
    <row r="48" spans="1:12" ht="15" customHeight="1" x14ac:dyDescent="0.15">
      <c r="A48" s="309"/>
      <c r="B48" s="79"/>
      <c r="C48" s="941"/>
      <c r="D48" s="659" t="s">
        <v>494</v>
      </c>
      <c r="E48" s="58"/>
      <c r="F48" s="941"/>
      <c r="G48" s="659" t="s">
        <v>494</v>
      </c>
      <c r="H48" s="685"/>
      <c r="I48" s="964"/>
      <c r="J48" s="930"/>
      <c r="K48" s="61"/>
    </row>
    <row r="49" spans="1:11" ht="15" customHeight="1" x14ac:dyDescent="0.15">
      <c r="A49" s="309"/>
      <c r="B49" s="79"/>
      <c r="C49" s="941"/>
      <c r="D49" s="660" t="s">
        <v>495</v>
      </c>
      <c r="E49" s="58"/>
      <c r="F49" s="941"/>
      <c r="G49" s="660" t="s">
        <v>495</v>
      </c>
      <c r="H49" s="685"/>
      <c r="I49" s="964"/>
      <c r="J49" s="930"/>
      <c r="K49" s="61"/>
    </row>
    <row r="50" spans="1:11" ht="15" customHeight="1" x14ac:dyDescent="0.15">
      <c r="A50" s="316"/>
      <c r="B50" s="79"/>
      <c r="C50" s="942"/>
      <c r="D50" s="660" t="s">
        <v>496</v>
      </c>
      <c r="E50" s="58"/>
      <c r="F50" s="942"/>
      <c r="G50" s="660" t="s">
        <v>496</v>
      </c>
      <c r="H50" s="685"/>
      <c r="I50" s="964"/>
      <c r="J50" s="930"/>
      <c r="K50" s="61"/>
    </row>
    <row r="51" spans="1:11" ht="15" customHeight="1" x14ac:dyDescent="0.15">
      <c r="A51" s="309"/>
      <c r="B51" s="79"/>
      <c r="C51" s="943" t="s">
        <v>403</v>
      </c>
      <c r="D51" s="944"/>
      <c r="E51" s="58"/>
      <c r="F51" s="943" t="s">
        <v>403</v>
      </c>
      <c r="G51" s="944"/>
      <c r="H51" s="685"/>
      <c r="I51" s="964"/>
      <c r="J51" s="930"/>
      <c r="K51" s="61"/>
    </row>
    <row r="52" spans="1:11" ht="15" customHeight="1" x14ac:dyDescent="0.15">
      <c r="A52" s="309"/>
      <c r="B52" s="79"/>
      <c r="C52" s="945" t="s">
        <v>1725</v>
      </c>
      <c r="D52" s="660" t="s">
        <v>497</v>
      </c>
      <c r="E52" s="58"/>
      <c r="F52" s="945" t="s">
        <v>1725</v>
      </c>
      <c r="G52" s="660" t="s">
        <v>497</v>
      </c>
      <c r="H52" s="685"/>
      <c r="I52" s="964"/>
      <c r="J52" s="930"/>
      <c r="K52" s="61"/>
    </row>
    <row r="53" spans="1:11" ht="15" customHeight="1" x14ac:dyDescent="0.15">
      <c r="A53" s="309"/>
      <c r="B53" s="79"/>
      <c r="C53" s="946"/>
      <c r="D53" s="660" t="s">
        <v>400</v>
      </c>
      <c r="E53" s="58"/>
      <c r="F53" s="946"/>
      <c r="G53" s="660" t="s">
        <v>400</v>
      </c>
      <c r="H53" s="685"/>
      <c r="I53" s="964"/>
      <c r="J53" s="930"/>
      <c r="K53" s="61"/>
    </row>
    <row r="54" spans="1:11" ht="15" customHeight="1" x14ac:dyDescent="0.15">
      <c r="A54" s="309"/>
      <c r="B54" s="79"/>
      <c r="C54" s="946"/>
      <c r="D54" s="660" t="s">
        <v>1728</v>
      </c>
      <c r="E54" s="58"/>
      <c r="F54" s="946"/>
      <c r="G54" s="660" t="s">
        <v>1728</v>
      </c>
      <c r="H54" s="685"/>
      <c r="I54" s="964"/>
      <c r="J54" s="930"/>
      <c r="K54" s="61"/>
    </row>
    <row r="55" spans="1:11" ht="15" customHeight="1" x14ac:dyDescent="0.15">
      <c r="A55" s="309"/>
      <c r="B55" s="80"/>
      <c r="C55" s="946"/>
      <c r="D55" s="660" t="s">
        <v>402</v>
      </c>
      <c r="E55" s="63"/>
      <c r="F55" s="946"/>
      <c r="G55" s="660" t="s">
        <v>402</v>
      </c>
      <c r="H55" s="687"/>
      <c r="I55" s="964"/>
      <c r="J55" s="930"/>
      <c r="K55" s="65"/>
    </row>
    <row r="56" spans="1:11" ht="15" customHeight="1" x14ac:dyDescent="0.15">
      <c r="A56" s="309"/>
      <c r="B56" s="80"/>
      <c r="C56" s="945" t="s">
        <v>1726</v>
      </c>
      <c r="D56" s="661" t="s">
        <v>427</v>
      </c>
      <c r="E56" s="63"/>
      <c r="F56" s="945" t="s">
        <v>1726</v>
      </c>
      <c r="G56" s="661" t="s">
        <v>427</v>
      </c>
      <c r="H56" s="687"/>
      <c r="I56" s="964"/>
      <c r="J56" s="930"/>
      <c r="K56" s="65"/>
    </row>
    <row r="57" spans="1:11" ht="15" customHeight="1" x14ac:dyDescent="0.15">
      <c r="A57" s="309"/>
      <c r="B57" s="80"/>
      <c r="C57" s="942"/>
      <c r="D57" s="661" t="s">
        <v>428</v>
      </c>
      <c r="E57" s="63"/>
      <c r="F57" s="942"/>
      <c r="G57" s="661" t="s">
        <v>428</v>
      </c>
      <c r="H57" s="687"/>
      <c r="I57" s="964"/>
      <c r="J57" s="930"/>
      <c r="K57" s="65"/>
    </row>
    <row r="58" spans="1:11" ht="15" customHeight="1" x14ac:dyDescent="0.15">
      <c r="A58" s="309"/>
      <c r="B58" s="80"/>
      <c r="C58" s="970" t="s">
        <v>397</v>
      </c>
      <c r="D58" s="944"/>
      <c r="E58" s="63"/>
      <c r="F58" s="970" t="s">
        <v>397</v>
      </c>
      <c r="G58" s="944"/>
      <c r="H58" s="687"/>
      <c r="I58" s="964"/>
      <c r="J58" s="930"/>
      <c r="K58" s="65"/>
    </row>
    <row r="59" spans="1:11" ht="15" customHeight="1" x14ac:dyDescent="0.15">
      <c r="A59" s="309"/>
      <c r="B59" s="600"/>
      <c r="C59" s="949"/>
      <c r="D59" s="950"/>
      <c r="E59" s="601"/>
      <c r="F59" s="949"/>
      <c r="G59" s="950"/>
      <c r="H59" s="686"/>
      <c r="I59" s="964"/>
      <c r="J59" s="931"/>
      <c r="K59" s="62"/>
    </row>
    <row r="60" spans="1:11" ht="15" customHeight="1" x14ac:dyDescent="0.15">
      <c r="A60" s="310" t="s">
        <v>6</v>
      </c>
      <c r="B60" s="311">
        <f>SUM(B46:B59)</f>
        <v>0</v>
      </c>
      <c r="C60" s="938"/>
      <c r="D60" s="939"/>
      <c r="E60" s="312">
        <f>SUM(E46:E59)</f>
        <v>0</v>
      </c>
      <c r="F60" s="938"/>
      <c r="G60" s="939"/>
      <c r="H60" s="636"/>
      <c r="I60" s="964"/>
      <c r="J60" s="314">
        <f>ROUNDDOWN(E60*(2/3),0)</f>
        <v>0</v>
      </c>
      <c r="K60" s="44"/>
    </row>
    <row r="61" spans="1:11" ht="15" customHeight="1" x14ac:dyDescent="0.15">
      <c r="A61" s="471" t="s">
        <v>8</v>
      </c>
      <c r="B61" s="78"/>
      <c r="C61" s="951" t="s">
        <v>381</v>
      </c>
      <c r="D61" s="952"/>
      <c r="E61" s="56"/>
      <c r="F61" s="951" t="s">
        <v>381</v>
      </c>
      <c r="G61" s="952"/>
      <c r="H61" s="684"/>
      <c r="I61" s="964"/>
      <c r="J61" s="947"/>
      <c r="K61" s="60"/>
    </row>
    <row r="62" spans="1:11" ht="15" customHeight="1" x14ac:dyDescent="0.15">
      <c r="A62" s="317"/>
      <c r="B62" s="79"/>
      <c r="C62" s="932" t="s">
        <v>382</v>
      </c>
      <c r="D62" s="933"/>
      <c r="E62" s="58"/>
      <c r="F62" s="932" t="s">
        <v>382</v>
      </c>
      <c r="G62" s="933"/>
      <c r="H62" s="685"/>
      <c r="I62" s="964"/>
      <c r="J62" s="948"/>
      <c r="K62" s="61"/>
    </row>
    <row r="63" spans="1:11" ht="15" customHeight="1" x14ac:dyDescent="0.15">
      <c r="A63" s="317"/>
      <c r="B63" s="79"/>
      <c r="C63" s="932" t="s">
        <v>426</v>
      </c>
      <c r="D63" s="933"/>
      <c r="E63" s="58"/>
      <c r="F63" s="932" t="s">
        <v>426</v>
      </c>
      <c r="G63" s="933"/>
      <c r="H63" s="685"/>
      <c r="I63" s="964"/>
      <c r="J63" s="948"/>
      <c r="K63" s="61"/>
    </row>
    <row r="64" spans="1:11" ht="15" customHeight="1" x14ac:dyDescent="0.15">
      <c r="A64" s="317"/>
      <c r="B64" s="79"/>
      <c r="C64" s="932" t="s">
        <v>383</v>
      </c>
      <c r="D64" s="933"/>
      <c r="E64" s="58"/>
      <c r="F64" s="932" t="s">
        <v>383</v>
      </c>
      <c r="G64" s="933"/>
      <c r="H64" s="685"/>
      <c r="I64" s="964"/>
      <c r="J64" s="948"/>
      <c r="K64" s="61"/>
    </row>
    <row r="65" spans="1:11" ht="15" customHeight="1" x14ac:dyDescent="0.15">
      <c r="A65" s="317"/>
      <c r="B65" s="79"/>
      <c r="C65" s="932" t="s">
        <v>384</v>
      </c>
      <c r="D65" s="933"/>
      <c r="E65" s="58"/>
      <c r="F65" s="932" t="s">
        <v>384</v>
      </c>
      <c r="G65" s="933"/>
      <c r="H65" s="685"/>
      <c r="I65" s="964"/>
      <c r="J65" s="948"/>
      <c r="K65" s="61"/>
    </row>
    <row r="66" spans="1:11" ht="15" customHeight="1" x14ac:dyDescent="0.15">
      <c r="A66" s="317"/>
      <c r="B66" s="79"/>
      <c r="C66" s="932" t="s">
        <v>188</v>
      </c>
      <c r="D66" s="933"/>
      <c r="E66" s="58"/>
      <c r="F66" s="932" t="s">
        <v>188</v>
      </c>
      <c r="G66" s="933"/>
      <c r="H66" s="685"/>
      <c r="I66" s="964"/>
      <c r="J66" s="948"/>
      <c r="K66" s="61"/>
    </row>
    <row r="67" spans="1:11" ht="15" customHeight="1" x14ac:dyDescent="0.15">
      <c r="A67" s="309"/>
      <c r="B67" s="600"/>
      <c r="C67" s="949"/>
      <c r="D67" s="950"/>
      <c r="E67" s="601"/>
      <c r="F67" s="949"/>
      <c r="G67" s="950"/>
      <c r="H67" s="686"/>
      <c r="I67" s="964"/>
      <c r="J67" s="948"/>
      <c r="K67" s="62"/>
    </row>
    <row r="68" spans="1:11" ht="15" customHeight="1" thickBot="1" x14ac:dyDescent="0.2">
      <c r="A68" s="318" t="s">
        <v>6</v>
      </c>
      <c r="B68" s="319">
        <f>SUM(B61:B67)</f>
        <v>0</v>
      </c>
      <c r="C68" s="953"/>
      <c r="D68" s="954"/>
      <c r="E68" s="320">
        <f>SUM(E61:E67)</f>
        <v>0</v>
      </c>
      <c r="F68" s="953"/>
      <c r="G68" s="954"/>
      <c r="H68" s="321"/>
      <c r="I68" s="965"/>
      <c r="J68" s="314">
        <f>ROUNDDOWN(E68*(2/3),0)</f>
        <v>0</v>
      </c>
      <c r="K68" s="34"/>
    </row>
    <row r="69" spans="1:11" ht="15" customHeight="1" thickTop="1" thickBot="1" x14ac:dyDescent="0.3">
      <c r="A69" s="322" t="s">
        <v>9</v>
      </c>
      <c r="B69" s="323">
        <f>SUM(B68,B60,B45)</f>
        <v>0</v>
      </c>
      <c r="C69" s="966"/>
      <c r="D69" s="967"/>
      <c r="E69" s="325">
        <f>SUM(E45,E60,E68)</f>
        <v>0</v>
      </c>
      <c r="F69" s="966"/>
      <c r="G69" s="967"/>
      <c r="H69" s="324"/>
      <c r="I69" s="324"/>
      <c r="J69" s="325">
        <f>SUM(J45,J60,J68)</f>
        <v>0</v>
      </c>
      <c r="K69" s="35"/>
    </row>
    <row r="70" spans="1:11" ht="15" customHeight="1" thickTop="1" thickBot="1" x14ac:dyDescent="0.3">
      <c r="A70" s="317" t="s">
        <v>10</v>
      </c>
      <c r="B70" s="336"/>
      <c r="C70" s="968"/>
      <c r="D70" s="969"/>
      <c r="E70" s="326"/>
      <c r="F70" s="968"/>
      <c r="G70" s="969"/>
      <c r="H70" s="327"/>
      <c r="I70" s="327"/>
      <c r="J70" s="328"/>
      <c r="K70" s="472"/>
    </row>
    <row r="71" spans="1:11" ht="15" customHeight="1" thickBot="1" x14ac:dyDescent="0.3">
      <c r="A71" s="329" t="s">
        <v>11</v>
      </c>
      <c r="B71" s="330">
        <f>SUM(B69:B70)</f>
        <v>0</v>
      </c>
      <c r="C71" s="938"/>
      <c r="D71" s="939"/>
      <c r="E71" s="332">
        <f>E69</f>
        <v>0</v>
      </c>
      <c r="F71" s="938"/>
      <c r="G71" s="939"/>
      <c r="H71" s="331"/>
      <c r="I71" s="331"/>
      <c r="J71" s="333">
        <f>J69</f>
        <v>0</v>
      </c>
      <c r="K71" s="635"/>
    </row>
    <row r="72" spans="1:11" ht="19.5" customHeight="1" x14ac:dyDescent="0.25">
      <c r="A72" s="334"/>
    </row>
    <row r="73" spans="1:11" ht="19.5" customHeight="1" thickBot="1" x14ac:dyDescent="0.3">
      <c r="A73" s="51" t="s">
        <v>1581</v>
      </c>
      <c r="B73" s="593"/>
      <c r="C73" s="593"/>
      <c r="D73" s="593"/>
      <c r="E73" s="593"/>
      <c r="F73" s="593"/>
      <c r="G73" s="593"/>
      <c r="H73" s="593"/>
      <c r="I73" s="594"/>
    </row>
    <row r="74" spans="1:11" ht="19.5" customHeight="1" thickBot="1" x14ac:dyDescent="0.3">
      <c r="A74" s="595" t="s">
        <v>1582</v>
      </c>
      <c r="B74" s="982" t="s">
        <v>196</v>
      </c>
      <c r="C74" s="983"/>
      <c r="D74" s="984"/>
      <c r="E74" s="982" t="s">
        <v>1583</v>
      </c>
      <c r="F74" s="983"/>
      <c r="G74" s="984"/>
      <c r="H74" s="982" t="s">
        <v>1584</v>
      </c>
      <c r="I74" s="985"/>
    </row>
    <row r="75" spans="1:11" ht="19.5" customHeight="1" x14ac:dyDescent="0.25">
      <c r="A75" s="596" t="s">
        <v>395</v>
      </c>
      <c r="B75" s="955">
        <f>SUM(B11,B45)</f>
        <v>0</v>
      </c>
      <c r="C75" s="956"/>
      <c r="D75" s="957"/>
      <c r="E75" s="955">
        <f>SUM(E11,E45)</f>
        <v>0</v>
      </c>
      <c r="F75" s="956"/>
      <c r="G75" s="957"/>
      <c r="H75" s="955">
        <f>SUM(J11,J45)</f>
        <v>0</v>
      </c>
      <c r="I75" s="958"/>
    </row>
    <row r="76" spans="1:11" ht="19.5" customHeight="1" x14ac:dyDescent="0.25">
      <c r="A76" s="597" t="s">
        <v>7</v>
      </c>
      <c r="B76" s="959">
        <f>SUM(B26,B60)</f>
        <v>0</v>
      </c>
      <c r="C76" s="960"/>
      <c r="D76" s="961"/>
      <c r="E76" s="959">
        <f>SUM(E26,E60)</f>
        <v>0</v>
      </c>
      <c r="F76" s="960"/>
      <c r="G76" s="961"/>
      <c r="H76" s="959">
        <f>SUM(J26,J60)</f>
        <v>0</v>
      </c>
      <c r="I76" s="962"/>
    </row>
    <row r="77" spans="1:11" ht="19.5" customHeight="1" x14ac:dyDescent="0.25">
      <c r="A77" s="597" t="s">
        <v>8</v>
      </c>
      <c r="B77" s="959">
        <f>SUM(B34,B68)</f>
        <v>0</v>
      </c>
      <c r="C77" s="960"/>
      <c r="D77" s="961"/>
      <c r="E77" s="959">
        <f>SUM(E34,E68)</f>
        <v>0</v>
      </c>
      <c r="F77" s="960"/>
      <c r="G77" s="961"/>
      <c r="H77" s="959">
        <f>SUM(J34,J68)</f>
        <v>0</v>
      </c>
      <c r="I77" s="962"/>
    </row>
    <row r="78" spans="1:11" ht="19.5" customHeight="1" thickBot="1" x14ac:dyDescent="0.3">
      <c r="A78" s="598" t="s">
        <v>10</v>
      </c>
      <c r="B78" s="975">
        <f>SUM(B36,B70)</f>
        <v>0</v>
      </c>
      <c r="C78" s="976"/>
      <c r="D78" s="977"/>
      <c r="E78" s="978"/>
      <c r="F78" s="979"/>
      <c r="G78" s="980"/>
      <c r="H78" s="978"/>
      <c r="I78" s="981"/>
    </row>
    <row r="79" spans="1:11" ht="19.5" customHeight="1" thickBot="1" x14ac:dyDescent="0.3">
      <c r="A79" s="599" t="s">
        <v>11</v>
      </c>
      <c r="B79" s="971">
        <f>SUM(B75:B78)</f>
        <v>0</v>
      </c>
      <c r="C79" s="972"/>
      <c r="D79" s="973"/>
      <c r="E79" s="971">
        <f>SUM(E75:E78)</f>
        <v>0</v>
      </c>
      <c r="F79" s="972"/>
      <c r="G79" s="973"/>
      <c r="H79" s="971">
        <f>SUM(H75:H78)</f>
        <v>0</v>
      </c>
      <c r="I79" s="974"/>
    </row>
    <row r="80" spans="1:11" ht="19.5" customHeight="1" x14ac:dyDescent="0.25">
      <c r="A80" s="334"/>
    </row>
  </sheetData>
  <sheetProtection sheet="1" objects="1" scenarios="1"/>
  <mergeCells count="130">
    <mergeCell ref="F10:G10"/>
    <mergeCell ref="C34:D34"/>
    <mergeCell ref="C35:D35"/>
    <mergeCell ref="C36:D36"/>
    <mergeCell ref="C37:D37"/>
    <mergeCell ref="F12:F16"/>
    <mergeCell ref="F17:G17"/>
    <mergeCell ref="F18:F21"/>
    <mergeCell ref="F22:F23"/>
    <mergeCell ref="F30:G30"/>
    <mergeCell ref="F31:G31"/>
    <mergeCell ref="F32:G32"/>
    <mergeCell ref="F33:G33"/>
    <mergeCell ref="C33:D33"/>
    <mergeCell ref="F37:G37"/>
    <mergeCell ref="F11:G11"/>
    <mergeCell ref="C28:D28"/>
    <mergeCell ref="C29:D29"/>
    <mergeCell ref="C30:D30"/>
    <mergeCell ref="C31:D31"/>
    <mergeCell ref="C32:D32"/>
    <mergeCell ref="F35:G35"/>
    <mergeCell ref="F36:G36"/>
    <mergeCell ref="A2:K2"/>
    <mergeCell ref="B4:H4"/>
    <mergeCell ref="B6:D6"/>
    <mergeCell ref="E6:H6"/>
    <mergeCell ref="I6:I7"/>
    <mergeCell ref="J6:J7"/>
    <mergeCell ref="K6:K7"/>
    <mergeCell ref="C7:D7"/>
    <mergeCell ref="C17:D17"/>
    <mergeCell ref="I8:I34"/>
    <mergeCell ref="J8:J10"/>
    <mergeCell ref="J27:J33"/>
    <mergeCell ref="F24:G24"/>
    <mergeCell ref="F25:G25"/>
    <mergeCell ref="F26:G26"/>
    <mergeCell ref="F27:G27"/>
    <mergeCell ref="F28:G28"/>
    <mergeCell ref="F34:G34"/>
    <mergeCell ref="F29:G29"/>
    <mergeCell ref="F7:G7"/>
    <mergeCell ref="F8:G8"/>
    <mergeCell ref="F9:G9"/>
    <mergeCell ref="C26:D26"/>
    <mergeCell ref="C27:D27"/>
    <mergeCell ref="C8:D8"/>
    <mergeCell ref="C9:D9"/>
    <mergeCell ref="C10:D10"/>
    <mergeCell ref="C11:D11"/>
    <mergeCell ref="C12:C16"/>
    <mergeCell ref="C18:C21"/>
    <mergeCell ref="C22:C23"/>
    <mergeCell ref="C24:D24"/>
    <mergeCell ref="C25:D25"/>
    <mergeCell ref="K40:K41"/>
    <mergeCell ref="I42:I68"/>
    <mergeCell ref="J42:J44"/>
    <mergeCell ref="J61:J67"/>
    <mergeCell ref="B74:D74"/>
    <mergeCell ref="E74:G74"/>
    <mergeCell ref="H74:I74"/>
    <mergeCell ref="C62:D62"/>
    <mergeCell ref="C63:D63"/>
    <mergeCell ref="C46:C50"/>
    <mergeCell ref="C51:D51"/>
    <mergeCell ref="C52:C55"/>
    <mergeCell ref="C56:C57"/>
    <mergeCell ref="C58:D58"/>
    <mergeCell ref="C41:D41"/>
    <mergeCell ref="C42:D42"/>
    <mergeCell ref="C43:D43"/>
    <mergeCell ref="B40:D40"/>
    <mergeCell ref="E40:H40"/>
    <mergeCell ref="I40:I41"/>
    <mergeCell ref="J40:J41"/>
    <mergeCell ref="C65:D65"/>
    <mergeCell ref="C66:D66"/>
    <mergeCell ref="C67:D67"/>
    <mergeCell ref="C68:D68"/>
    <mergeCell ref="C59:D59"/>
    <mergeCell ref="B79:D79"/>
    <mergeCell ref="E79:G79"/>
    <mergeCell ref="H79:I79"/>
    <mergeCell ref="B77:D77"/>
    <mergeCell ref="E77:G77"/>
    <mergeCell ref="H77:I77"/>
    <mergeCell ref="B78:D78"/>
    <mergeCell ref="E78:G78"/>
    <mergeCell ref="H78:I78"/>
    <mergeCell ref="B75:D75"/>
    <mergeCell ref="E75:G75"/>
    <mergeCell ref="H75:I75"/>
    <mergeCell ref="B76:D76"/>
    <mergeCell ref="E76:G76"/>
    <mergeCell ref="H76:I76"/>
    <mergeCell ref="F46:F50"/>
    <mergeCell ref="F51:G51"/>
    <mergeCell ref="F52:F55"/>
    <mergeCell ref="F56:F57"/>
    <mergeCell ref="F58:G58"/>
    <mergeCell ref="F59:G59"/>
    <mergeCell ref="F60:G60"/>
    <mergeCell ref="F61:G61"/>
    <mergeCell ref="C64:D64"/>
    <mergeCell ref="J12:J25"/>
    <mergeCell ref="J46:J59"/>
    <mergeCell ref="C60:D60"/>
    <mergeCell ref="C61:D61"/>
    <mergeCell ref="F67:G67"/>
    <mergeCell ref="F68:G68"/>
    <mergeCell ref="F69:G69"/>
    <mergeCell ref="F70:G70"/>
    <mergeCell ref="F71:G71"/>
    <mergeCell ref="F62:G62"/>
    <mergeCell ref="F63:G63"/>
    <mergeCell ref="F64:G64"/>
    <mergeCell ref="F65:G65"/>
    <mergeCell ref="F66:G66"/>
    <mergeCell ref="C44:D44"/>
    <mergeCell ref="C45:D45"/>
    <mergeCell ref="C69:D69"/>
    <mergeCell ref="C70:D70"/>
    <mergeCell ref="C71:D71"/>
    <mergeCell ref="F41:G41"/>
    <mergeCell ref="F42:G42"/>
    <mergeCell ref="F43:G43"/>
    <mergeCell ref="F44:G44"/>
    <mergeCell ref="F45:G45"/>
  </mergeCells>
  <phoneticPr fontId="3"/>
  <conditionalFormatting sqref="J45">
    <cfRule type="cellIs" dxfId="11" priority="6" stopIfTrue="1" operator="greaterThan">
      <formula>#REF!</formula>
    </cfRule>
  </conditionalFormatting>
  <conditionalFormatting sqref="J60">
    <cfRule type="cellIs" dxfId="10" priority="5" stopIfTrue="1" operator="greaterThan">
      <formula>#REF!</formula>
    </cfRule>
  </conditionalFormatting>
  <conditionalFormatting sqref="J68">
    <cfRule type="cellIs" dxfId="9" priority="4" stopIfTrue="1" operator="greaterThan">
      <formula>#REF!</formula>
    </cfRule>
  </conditionalFormatting>
  <conditionalFormatting sqref="J11">
    <cfRule type="cellIs" dxfId="8" priority="3" stopIfTrue="1" operator="greaterThan">
      <formula>#REF!</formula>
    </cfRule>
  </conditionalFormatting>
  <conditionalFormatting sqref="J26">
    <cfRule type="cellIs" dxfId="7" priority="2" stopIfTrue="1" operator="greaterThan">
      <formula>#REF!</formula>
    </cfRule>
  </conditionalFormatting>
  <conditionalFormatting sqref="J34">
    <cfRule type="cellIs" dxfId="6" priority="1" stopIfTrue="1" operator="greaterThan">
      <formula>#REF!</formula>
    </cfRule>
  </conditionalFormatting>
  <dataValidations count="4">
    <dataValidation type="textLength" operator="equal" allowBlank="1" showInputMessage="1" showErrorMessage="1" errorTitle="消費税計上不可" error="補助金の消費税計上は出来ません。" sqref="J70:K70 J36:K36">
      <formula1>0</formula1>
    </dataValidation>
    <dataValidation type="textLength" operator="equal" allowBlank="1" showInputMessage="1" showErrorMessage="1" errorTitle="消費税計上不可" error="補助対象経費の消費税計上は出来ません。" sqref="H36:I36 E36 E70 H70:I70">
      <formula1>0</formula1>
    </dataValidation>
    <dataValidation allowBlank="1" showInputMessage="1" showErrorMessage="1" prompt="自動計算としていますが、不都合がある場合は適宜修正をしてください。" sqref="J45 J60 J68 J11 J26 J34"/>
    <dataValidation imeMode="off" allowBlank="1" showInputMessage="1" showErrorMessage="1" sqref="B46:B59 B70 E46:E59 E61:E67 B61:B67 B12:B25 E12:E25 B36 E27:E33 B27:B33 C22 B8:B10 C25 C10 C12 C18 C33 E8:E10 F25 F10 F12 F18 F33 F22 C67 B42:B44 C56 C59 C44 C46 C52 E42:E44 F59 F44 F46 F52 F67 F56"/>
  </dataValidations>
  <pageMargins left="0.74803149606299213" right="0.51181102362204722" top="0.59055118110236227" bottom="0.55118110236220474" header="0.51181102362204722" footer="0.51181102362204722"/>
  <pageSetup paperSize="9" scale="49" fitToHeight="0" orientation="portrait" blackAndWhite="1"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FF"/>
  </sheetPr>
  <dimension ref="A1:O80"/>
  <sheetViews>
    <sheetView view="pageBreakPreview" zoomScaleNormal="85" zoomScaleSheetLayoutView="100" workbookViewId="0"/>
  </sheetViews>
  <sheetFormatPr defaultColWidth="8.7109375" defaultRowHeight="13.2" x14ac:dyDescent="0.25"/>
  <cols>
    <col min="1" max="1" width="12.7109375" style="303" customWidth="1"/>
    <col min="2" max="2" width="10.42578125" style="303" customWidth="1"/>
    <col min="3" max="3" width="3.5703125" style="303" customWidth="1"/>
    <col min="4" max="5" width="10.42578125" style="303" customWidth="1"/>
    <col min="6" max="6" width="3.5703125" style="303" customWidth="1"/>
    <col min="7" max="8" width="10.42578125" style="303" customWidth="1"/>
    <col min="9" max="9" width="6.35546875" style="335" customWidth="1"/>
    <col min="10" max="10" width="10.42578125" style="303" customWidth="1"/>
    <col min="11" max="11" width="10.92578125" style="303" customWidth="1"/>
    <col min="12" max="12" width="11.35546875" style="303" bestFit="1" customWidth="1"/>
    <col min="13" max="16384" width="8.7109375" style="303"/>
  </cols>
  <sheetData>
    <row r="1" spans="1:15" ht="18.75" customHeight="1" x14ac:dyDescent="0.25">
      <c r="A1" s="36" t="s">
        <v>419</v>
      </c>
      <c r="B1" s="243"/>
      <c r="C1" s="243"/>
      <c r="D1" s="243"/>
      <c r="E1" s="243"/>
      <c r="F1" s="243"/>
      <c r="G1" s="243"/>
      <c r="H1" s="243"/>
      <c r="I1" s="301"/>
      <c r="J1" s="243"/>
      <c r="K1" s="220"/>
      <c r="L1" s="243"/>
      <c r="M1" s="302"/>
      <c r="N1" s="302"/>
      <c r="O1" s="302"/>
    </row>
    <row r="2" spans="1:15" ht="22.5" customHeight="1" x14ac:dyDescent="0.25">
      <c r="A2" s="995" t="s">
        <v>191</v>
      </c>
      <c r="B2" s="996"/>
      <c r="C2" s="996"/>
      <c r="D2" s="996"/>
      <c r="E2" s="996"/>
      <c r="F2" s="996"/>
      <c r="G2" s="996"/>
      <c r="H2" s="996"/>
      <c r="I2" s="996"/>
      <c r="J2" s="996"/>
      <c r="K2" s="996"/>
      <c r="L2" s="243"/>
      <c r="M2" s="302"/>
      <c r="N2" s="302"/>
      <c r="O2" s="302"/>
    </row>
    <row r="3" spans="1:15" ht="9.75" customHeight="1" x14ac:dyDescent="0.25">
      <c r="A3" s="535"/>
      <c r="B3" s="304"/>
      <c r="C3" s="304"/>
      <c r="D3" s="304"/>
      <c r="E3" s="304"/>
      <c r="F3" s="304"/>
      <c r="G3" s="304"/>
      <c r="H3" s="304"/>
      <c r="I3" s="304"/>
      <c r="J3" s="304"/>
      <c r="K3" s="304"/>
      <c r="L3" s="243"/>
      <c r="M3" s="302"/>
      <c r="N3" s="302"/>
      <c r="O3" s="302"/>
    </row>
    <row r="4" spans="1:15" ht="18" customHeight="1" x14ac:dyDescent="0.25">
      <c r="A4" s="305" t="s">
        <v>398</v>
      </c>
      <c r="B4" s="997" t="str">
        <f>IF(申請概要書!$G$29&lt;&gt;"",申請概要書!$G$29,"")</f>
        <v/>
      </c>
      <c r="C4" s="998"/>
      <c r="D4" s="997"/>
      <c r="E4" s="997"/>
      <c r="F4" s="998"/>
      <c r="G4" s="997"/>
      <c r="H4" s="999"/>
      <c r="I4" s="304"/>
      <c r="J4" s="304"/>
      <c r="K4" s="304"/>
      <c r="L4" s="243"/>
      <c r="M4" s="302"/>
      <c r="N4" s="302"/>
      <c r="O4" s="302"/>
    </row>
    <row r="5" spans="1:15" ht="18" customHeight="1" thickBot="1" x14ac:dyDescent="0.3">
      <c r="A5" s="470" t="s">
        <v>1579</v>
      </c>
      <c r="B5" s="304"/>
      <c r="C5" s="304"/>
      <c r="D5" s="304"/>
      <c r="E5" s="304"/>
      <c r="F5" s="304"/>
      <c r="G5" s="304"/>
      <c r="H5" s="304"/>
      <c r="I5" s="304"/>
      <c r="J5" s="304"/>
      <c r="K5" s="304"/>
      <c r="L5" s="243"/>
      <c r="M5" s="302"/>
      <c r="N5" s="302"/>
      <c r="O5" s="302"/>
    </row>
    <row r="6" spans="1:15" ht="18" customHeight="1" x14ac:dyDescent="0.25">
      <c r="A6" s="306" t="s">
        <v>197</v>
      </c>
      <c r="B6" s="986" t="s">
        <v>196</v>
      </c>
      <c r="C6" s="987"/>
      <c r="D6" s="987"/>
      <c r="E6" s="988" t="s">
        <v>317</v>
      </c>
      <c r="F6" s="987"/>
      <c r="G6" s="987"/>
      <c r="H6" s="987"/>
      <c r="I6" s="989" t="s">
        <v>164</v>
      </c>
      <c r="J6" s="991" t="s">
        <v>316</v>
      </c>
      <c r="K6" s="993" t="s">
        <v>165</v>
      </c>
      <c r="L6" s="243"/>
      <c r="M6" s="302"/>
      <c r="N6" s="302"/>
      <c r="O6" s="302"/>
    </row>
    <row r="7" spans="1:15" ht="18" customHeight="1" x14ac:dyDescent="0.25">
      <c r="A7" s="307" t="s">
        <v>198</v>
      </c>
      <c r="B7" s="308" t="s">
        <v>5</v>
      </c>
      <c r="C7" s="785" t="s">
        <v>199</v>
      </c>
      <c r="D7" s="787"/>
      <c r="E7" s="544" t="s">
        <v>5</v>
      </c>
      <c r="F7" s="785" t="s">
        <v>199</v>
      </c>
      <c r="G7" s="787"/>
      <c r="H7" s="545" t="s">
        <v>200</v>
      </c>
      <c r="I7" s="990"/>
      <c r="J7" s="992"/>
      <c r="K7" s="994"/>
      <c r="L7" s="243"/>
      <c r="M7" s="302"/>
      <c r="N7" s="302"/>
      <c r="O7" s="302"/>
    </row>
    <row r="8" spans="1:15" ht="15" customHeight="1" x14ac:dyDescent="0.15">
      <c r="A8" s="471" t="s">
        <v>395</v>
      </c>
      <c r="B8" s="78"/>
      <c r="C8" s="934" t="s">
        <v>396</v>
      </c>
      <c r="D8" s="935"/>
      <c r="E8" s="56"/>
      <c r="F8" s="934" t="s">
        <v>396</v>
      </c>
      <c r="G8" s="935"/>
      <c r="H8" s="684"/>
      <c r="I8" s="963" t="s">
        <v>682</v>
      </c>
      <c r="J8" s="929"/>
      <c r="K8" s="60"/>
      <c r="L8" s="243"/>
    </row>
    <row r="9" spans="1:15" ht="15" customHeight="1" x14ac:dyDescent="0.15">
      <c r="A9" s="309"/>
      <c r="B9" s="79"/>
      <c r="C9" s="932" t="s">
        <v>188</v>
      </c>
      <c r="D9" s="933"/>
      <c r="E9" s="58"/>
      <c r="F9" s="932" t="s">
        <v>188</v>
      </c>
      <c r="G9" s="933"/>
      <c r="H9" s="685"/>
      <c r="I9" s="964"/>
      <c r="J9" s="930"/>
      <c r="K9" s="61"/>
      <c r="L9" s="243"/>
    </row>
    <row r="10" spans="1:15" ht="15" customHeight="1" x14ac:dyDescent="0.15">
      <c r="A10" s="309"/>
      <c r="B10" s="600"/>
      <c r="C10" s="936"/>
      <c r="D10" s="937"/>
      <c r="E10" s="601"/>
      <c r="F10" s="936"/>
      <c r="G10" s="937"/>
      <c r="H10" s="686"/>
      <c r="I10" s="964"/>
      <c r="J10" s="930"/>
      <c r="K10" s="62"/>
      <c r="L10" s="243"/>
    </row>
    <row r="11" spans="1:15" ht="15" customHeight="1" x14ac:dyDescent="0.15">
      <c r="A11" s="310" t="s">
        <v>6</v>
      </c>
      <c r="B11" s="311">
        <f>SUM(B8:B10)</f>
        <v>0</v>
      </c>
      <c r="C11" s="938"/>
      <c r="D11" s="939"/>
      <c r="E11" s="312">
        <f>SUM(E8:E10)</f>
        <v>0</v>
      </c>
      <c r="F11" s="938"/>
      <c r="G11" s="939"/>
      <c r="H11" s="636"/>
      <c r="I11" s="964"/>
      <c r="J11" s="314">
        <f>ROUNDDOWN(E11*(2/3),0)</f>
        <v>0</v>
      </c>
      <c r="K11" s="44"/>
      <c r="L11" s="315"/>
    </row>
    <row r="12" spans="1:15" ht="15" customHeight="1" x14ac:dyDescent="0.15">
      <c r="A12" s="471" t="s">
        <v>7</v>
      </c>
      <c r="B12" s="78"/>
      <c r="C12" s="940" t="s">
        <v>1727</v>
      </c>
      <c r="D12" s="658" t="s">
        <v>490</v>
      </c>
      <c r="E12" s="56"/>
      <c r="F12" s="940" t="s">
        <v>1727</v>
      </c>
      <c r="G12" s="658" t="s">
        <v>490</v>
      </c>
      <c r="H12" s="684"/>
      <c r="I12" s="964"/>
      <c r="J12" s="929"/>
      <c r="K12" s="60"/>
      <c r="L12" s="243"/>
    </row>
    <row r="13" spans="1:15" ht="15" customHeight="1" x14ac:dyDescent="0.15">
      <c r="A13" s="309"/>
      <c r="B13" s="79"/>
      <c r="C13" s="941"/>
      <c r="D13" s="659" t="s">
        <v>492</v>
      </c>
      <c r="E13" s="58"/>
      <c r="F13" s="941"/>
      <c r="G13" s="659" t="s">
        <v>492</v>
      </c>
      <c r="H13" s="685"/>
      <c r="I13" s="964"/>
      <c r="J13" s="930"/>
      <c r="K13" s="61"/>
      <c r="L13" s="243"/>
    </row>
    <row r="14" spans="1:15" ht="15" customHeight="1" x14ac:dyDescent="0.15">
      <c r="A14" s="309"/>
      <c r="B14" s="79"/>
      <c r="C14" s="941"/>
      <c r="D14" s="659" t="s">
        <v>494</v>
      </c>
      <c r="E14" s="58"/>
      <c r="F14" s="941"/>
      <c r="G14" s="659" t="s">
        <v>494</v>
      </c>
      <c r="H14" s="685"/>
      <c r="I14" s="964"/>
      <c r="J14" s="930"/>
      <c r="K14" s="61"/>
      <c r="L14" s="243"/>
    </row>
    <row r="15" spans="1:15" ht="15" customHeight="1" x14ac:dyDescent="0.15">
      <c r="A15" s="309"/>
      <c r="B15" s="79"/>
      <c r="C15" s="941"/>
      <c r="D15" s="660" t="s">
        <v>495</v>
      </c>
      <c r="E15" s="58"/>
      <c r="F15" s="941"/>
      <c r="G15" s="660" t="s">
        <v>495</v>
      </c>
      <c r="H15" s="685"/>
      <c r="I15" s="964"/>
      <c r="J15" s="930"/>
      <c r="K15" s="61"/>
      <c r="L15" s="243"/>
    </row>
    <row r="16" spans="1:15" ht="15" customHeight="1" x14ac:dyDescent="0.15">
      <c r="A16" s="316"/>
      <c r="B16" s="79"/>
      <c r="C16" s="942"/>
      <c r="D16" s="660" t="s">
        <v>496</v>
      </c>
      <c r="E16" s="58"/>
      <c r="F16" s="942"/>
      <c r="G16" s="660" t="s">
        <v>496</v>
      </c>
      <c r="H16" s="685"/>
      <c r="I16" s="964"/>
      <c r="J16" s="930"/>
      <c r="K16" s="61"/>
      <c r="L16" s="243"/>
    </row>
    <row r="17" spans="1:12" ht="15" customHeight="1" x14ac:dyDescent="0.15">
      <c r="A17" s="309"/>
      <c r="B17" s="79"/>
      <c r="C17" s="943" t="s">
        <v>403</v>
      </c>
      <c r="D17" s="944"/>
      <c r="E17" s="58"/>
      <c r="F17" s="943" t="s">
        <v>403</v>
      </c>
      <c r="G17" s="944"/>
      <c r="H17" s="685"/>
      <c r="I17" s="964"/>
      <c r="J17" s="930"/>
      <c r="K17" s="61"/>
      <c r="L17" s="243"/>
    </row>
    <row r="18" spans="1:12" ht="15" customHeight="1" x14ac:dyDescent="0.15">
      <c r="A18" s="309"/>
      <c r="B18" s="79"/>
      <c r="C18" s="945" t="s">
        <v>1725</v>
      </c>
      <c r="D18" s="660" t="s">
        <v>497</v>
      </c>
      <c r="E18" s="58"/>
      <c r="F18" s="945" t="s">
        <v>1725</v>
      </c>
      <c r="G18" s="660" t="s">
        <v>497</v>
      </c>
      <c r="H18" s="685"/>
      <c r="I18" s="964"/>
      <c r="J18" s="930"/>
      <c r="K18" s="61"/>
      <c r="L18" s="243"/>
    </row>
    <row r="19" spans="1:12" ht="15" customHeight="1" x14ac:dyDescent="0.15">
      <c r="A19" s="309"/>
      <c r="B19" s="79"/>
      <c r="C19" s="946"/>
      <c r="D19" s="660" t="s">
        <v>400</v>
      </c>
      <c r="E19" s="58"/>
      <c r="F19" s="946"/>
      <c r="G19" s="660" t="s">
        <v>400</v>
      </c>
      <c r="H19" s="685"/>
      <c r="I19" s="964"/>
      <c r="J19" s="930"/>
      <c r="K19" s="61"/>
      <c r="L19" s="243"/>
    </row>
    <row r="20" spans="1:12" ht="15" customHeight="1" x14ac:dyDescent="0.15">
      <c r="A20" s="309"/>
      <c r="B20" s="79"/>
      <c r="C20" s="946"/>
      <c r="D20" s="660" t="s">
        <v>1728</v>
      </c>
      <c r="E20" s="58"/>
      <c r="F20" s="946"/>
      <c r="G20" s="660" t="s">
        <v>1728</v>
      </c>
      <c r="H20" s="685"/>
      <c r="I20" s="964"/>
      <c r="J20" s="930"/>
      <c r="K20" s="61"/>
      <c r="L20" s="243"/>
    </row>
    <row r="21" spans="1:12" ht="15" customHeight="1" x14ac:dyDescent="0.15">
      <c r="A21" s="309"/>
      <c r="B21" s="80"/>
      <c r="C21" s="946"/>
      <c r="D21" s="660" t="s">
        <v>402</v>
      </c>
      <c r="E21" s="63"/>
      <c r="F21" s="946"/>
      <c r="G21" s="660" t="s">
        <v>402</v>
      </c>
      <c r="H21" s="687"/>
      <c r="I21" s="964"/>
      <c r="J21" s="930"/>
      <c r="K21" s="65"/>
      <c r="L21" s="243"/>
    </row>
    <row r="22" spans="1:12" ht="15" customHeight="1" x14ac:dyDescent="0.15">
      <c r="A22" s="309"/>
      <c r="B22" s="80"/>
      <c r="C22" s="945" t="s">
        <v>1726</v>
      </c>
      <c r="D22" s="661" t="s">
        <v>427</v>
      </c>
      <c r="E22" s="63"/>
      <c r="F22" s="945" t="s">
        <v>1726</v>
      </c>
      <c r="G22" s="661" t="s">
        <v>427</v>
      </c>
      <c r="H22" s="687"/>
      <c r="I22" s="964"/>
      <c r="J22" s="930"/>
      <c r="K22" s="65"/>
      <c r="L22" s="243"/>
    </row>
    <row r="23" spans="1:12" ht="15" customHeight="1" x14ac:dyDescent="0.15">
      <c r="A23" s="309"/>
      <c r="B23" s="80"/>
      <c r="C23" s="942"/>
      <c r="D23" s="661" t="s">
        <v>428</v>
      </c>
      <c r="E23" s="63"/>
      <c r="F23" s="942"/>
      <c r="G23" s="661" t="s">
        <v>428</v>
      </c>
      <c r="H23" s="687"/>
      <c r="I23" s="964"/>
      <c r="J23" s="930"/>
      <c r="K23" s="65"/>
      <c r="L23" s="243"/>
    </row>
    <row r="24" spans="1:12" ht="15" customHeight="1" x14ac:dyDescent="0.15">
      <c r="A24" s="309"/>
      <c r="B24" s="80"/>
      <c r="C24" s="970" t="s">
        <v>397</v>
      </c>
      <c r="D24" s="944"/>
      <c r="E24" s="63"/>
      <c r="F24" s="970" t="s">
        <v>397</v>
      </c>
      <c r="G24" s="944"/>
      <c r="H24" s="687"/>
      <c r="I24" s="964"/>
      <c r="J24" s="930"/>
      <c r="K24" s="65"/>
      <c r="L24" s="243"/>
    </row>
    <row r="25" spans="1:12" ht="15" customHeight="1" x14ac:dyDescent="0.15">
      <c r="A25" s="309"/>
      <c r="B25" s="600"/>
      <c r="C25" s="949"/>
      <c r="D25" s="950"/>
      <c r="E25" s="601"/>
      <c r="F25" s="949"/>
      <c r="G25" s="950"/>
      <c r="H25" s="686"/>
      <c r="I25" s="964"/>
      <c r="J25" s="931"/>
      <c r="K25" s="62"/>
      <c r="L25" s="243"/>
    </row>
    <row r="26" spans="1:12" ht="15" customHeight="1" x14ac:dyDescent="0.15">
      <c r="A26" s="310" t="s">
        <v>6</v>
      </c>
      <c r="B26" s="311">
        <f>SUM(B12:B25)</f>
        <v>0</v>
      </c>
      <c r="C26" s="938"/>
      <c r="D26" s="939"/>
      <c r="E26" s="312">
        <f>SUM(E12:E25)</f>
        <v>0</v>
      </c>
      <c r="F26" s="938"/>
      <c r="G26" s="939"/>
      <c r="H26" s="636"/>
      <c r="I26" s="964"/>
      <c r="J26" s="314">
        <f>ROUNDDOWN(E26*(2/3),0)</f>
        <v>0</v>
      </c>
      <c r="K26" s="44"/>
      <c r="L26" s="243"/>
    </row>
    <row r="27" spans="1:12" ht="15" customHeight="1" x14ac:dyDescent="0.15">
      <c r="A27" s="471" t="s">
        <v>8</v>
      </c>
      <c r="B27" s="78"/>
      <c r="C27" s="951" t="s">
        <v>381</v>
      </c>
      <c r="D27" s="952"/>
      <c r="E27" s="56"/>
      <c r="F27" s="951" t="s">
        <v>381</v>
      </c>
      <c r="G27" s="952"/>
      <c r="H27" s="684"/>
      <c r="I27" s="964"/>
      <c r="J27" s="947"/>
      <c r="K27" s="60"/>
      <c r="L27" s="243"/>
    </row>
    <row r="28" spans="1:12" ht="15" customHeight="1" x14ac:dyDescent="0.15">
      <c r="A28" s="317"/>
      <c r="B28" s="79"/>
      <c r="C28" s="932" t="s">
        <v>382</v>
      </c>
      <c r="D28" s="933"/>
      <c r="E28" s="58"/>
      <c r="F28" s="932" t="s">
        <v>382</v>
      </c>
      <c r="G28" s="933"/>
      <c r="H28" s="685"/>
      <c r="I28" s="964"/>
      <c r="J28" s="948"/>
      <c r="K28" s="61"/>
      <c r="L28" s="243"/>
    </row>
    <row r="29" spans="1:12" ht="15" customHeight="1" x14ac:dyDescent="0.15">
      <c r="A29" s="317"/>
      <c r="B29" s="79"/>
      <c r="C29" s="932" t="s">
        <v>426</v>
      </c>
      <c r="D29" s="933"/>
      <c r="E29" s="58"/>
      <c r="F29" s="932" t="s">
        <v>426</v>
      </c>
      <c r="G29" s="933"/>
      <c r="H29" s="685"/>
      <c r="I29" s="964"/>
      <c r="J29" s="948"/>
      <c r="K29" s="61"/>
      <c r="L29" s="243"/>
    </row>
    <row r="30" spans="1:12" ht="15" customHeight="1" x14ac:dyDescent="0.15">
      <c r="A30" s="317"/>
      <c r="B30" s="79"/>
      <c r="C30" s="932" t="s">
        <v>383</v>
      </c>
      <c r="D30" s="933"/>
      <c r="E30" s="58"/>
      <c r="F30" s="932" t="s">
        <v>383</v>
      </c>
      <c r="G30" s="933"/>
      <c r="H30" s="685"/>
      <c r="I30" s="964"/>
      <c r="J30" s="948"/>
      <c r="K30" s="61"/>
      <c r="L30" s="243"/>
    </row>
    <row r="31" spans="1:12" ht="15" customHeight="1" x14ac:dyDescent="0.15">
      <c r="A31" s="317"/>
      <c r="B31" s="79"/>
      <c r="C31" s="932" t="s">
        <v>384</v>
      </c>
      <c r="D31" s="933"/>
      <c r="E31" s="58"/>
      <c r="F31" s="932" t="s">
        <v>384</v>
      </c>
      <c r="G31" s="933"/>
      <c r="H31" s="685"/>
      <c r="I31" s="964"/>
      <c r="J31" s="948"/>
      <c r="K31" s="61"/>
      <c r="L31" s="243"/>
    </row>
    <row r="32" spans="1:12" ht="15" customHeight="1" x14ac:dyDescent="0.15">
      <c r="A32" s="317"/>
      <c r="B32" s="79"/>
      <c r="C32" s="932" t="s">
        <v>188</v>
      </c>
      <c r="D32" s="933"/>
      <c r="E32" s="58"/>
      <c r="F32" s="932" t="s">
        <v>188</v>
      </c>
      <c r="G32" s="933"/>
      <c r="H32" s="685"/>
      <c r="I32" s="964"/>
      <c r="J32" s="948"/>
      <c r="K32" s="61"/>
      <c r="L32" s="243"/>
    </row>
    <row r="33" spans="1:12" ht="15" customHeight="1" x14ac:dyDescent="0.15">
      <c r="A33" s="309"/>
      <c r="B33" s="600"/>
      <c r="C33" s="949"/>
      <c r="D33" s="950"/>
      <c r="E33" s="601"/>
      <c r="F33" s="949"/>
      <c r="G33" s="950"/>
      <c r="H33" s="686"/>
      <c r="I33" s="964"/>
      <c r="J33" s="948"/>
      <c r="K33" s="62"/>
      <c r="L33" s="243"/>
    </row>
    <row r="34" spans="1:12" ht="15" customHeight="1" thickBot="1" x14ac:dyDescent="0.2">
      <c r="A34" s="318" t="s">
        <v>6</v>
      </c>
      <c r="B34" s="319">
        <f>SUM(B27:B33)</f>
        <v>0</v>
      </c>
      <c r="C34" s="953"/>
      <c r="D34" s="954"/>
      <c r="E34" s="320">
        <f>SUM(E27:E33)</f>
        <v>0</v>
      </c>
      <c r="F34" s="953"/>
      <c r="G34" s="954"/>
      <c r="H34" s="321"/>
      <c r="I34" s="965"/>
      <c r="J34" s="314">
        <f>ROUNDDOWN(E34*(2/3),0)</f>
        <v>0</v>
      </c>
      <c r="K34" s="34"/>
      <c r="L34" s="243"/>
    </row>
    <row r="35" spans="1:12" ht="15" customHeight="1" thickTop="1" thickBot="1" x14ac:dyDescent="0.3">
      <c r="A35" s="322" t="s">
        <v>9</v>
      </c>
      <c r="B35" s="323">
        <f>SUM(B34,B26,B11)</f>
        <v>0</v>
      </c>
      <c r="C35" s="966"/>
      <c r="D35" s="967"/>
      <c r="E35" s="325">
        <f>SUM(E11,E26,E34)</f>
        <v>0</v>
      </c>
      <c r="F35" s="966"/>
      <c r="G35" s="967"/>
      <c r="H35" s="324"/>
      <c r="I35" s="324"/>
      <c r="J35" s="325">
        <f>SUM(J11,J26,J34)</f>
        <v>0</v>
      </c>
      <c r="K35" s="35"/>
      <c r="L35" s="243"/>
    </row>
    <row r="36" spans="1:12" ht="15" customHeight="1" thickTop="1" thickBot="1" x14ac:dyDescent="0.3">
      <c r="A36" s="317" t="s">
        <v>10</v>
      </c>
      <c r="B36" s="336"/>
      <c r="C36" s="968"/>
      <c r="D36" s="969"/>
      <c r="E36" s="326"/>
      <c r="F36" s="968"/>
      <c r="G36" s="969"/>
      <c r="H36" s="327"/>
      <c r="I36" s="327"/>
      <c r="J36" s="328"/>
      <c r="K36" s="472"/>
      <c r="L36" s="243"/>
    </row>
    <row r="37" spans="1:12" ht="15" customHeight="1" thickBot="1" x14ac:dyDescent="0.3">
      <c r="A37" s="329" t="s">
        <v>11</v>
      </c>
      <c r="B37" s="330">
        <f>SUM(B35:B36)</f>
        <v>0</v>
      </c>
      <c r="C37" s="938"/>
      <c r="D37" s="939"/>
      <c r="E37" s="332">
        <f>E35</f>
        <v>0</v>
      </c>
      <c r="F37" s="938"/>
      <c r="G37" s="939"/>
      <c r="H37" s="331"/>
      <c r="I37" s="331"/>
      <c r="J37" s="333">
        <f>J35</f>
        <v>0</v>
      </c>
      <c r="K37" s="635"/>
      <c r="L37" s="243"/>
    </row>
    <row r="38" spans="1:12" ht="19.5" customHeight="1" x14ac:dyDescent="0.25">
      <c r="A38" s="334"/>
    </row>
    <row r="39" spans="1:12" ht="19.5" customHeight="1" thickBot="1" x14ac:dyDescent="0.3">
      <c r="A39" s="470" t="s">
        <v>1580</v>
      </c>
      <c r="B39" s="304"/>
      <c r="C39" s="304"/>
      <c r="D39" s="304"/>
      <c r="E39" s="304"/>
      <c r="F39" s="304"/>
      <c r="G39" s="304"/>
      <c r="H39" s="304"/>
      <c r="I39" s="304"/>
      <c r="J39" s="304"/>
      <c r="K39" s="304"/>
    </row>
    <row r="40" spans="1:12" ht="19.5" customHeight="1" x14ac:dyDescent="0.25">
      <c r="A40" s="306" t="s">
        <v>197</v>
      </c>
      <c r="B40" s="986" t="s">
        <v>196</v>
      </c>
      <c r="C40" s="987"/>
      <c r="D40" s="987"/>
      <c r="E40" s="988" t="s">
        <v>317</v>
      </c>
      <c r="F40" s="987"/>
      <c r="G40" s="987"/>
      <c r="H40" s="987"/>
      <c r="I40" s="989" t="s">
        <v>164</v>
      </c>
      <c r="J40" s="991" t="s">
        <v>316</v>
      </c>
      <c r="K40" s="993" t="s">
        <v>165</v>
      </c>
    </row>
    <row r="41" spans="1:12" ht="19.5" customHeight="1" x14ac:dyDescent="0.25">
      <c r="A41" s="307" t="s">
        <v>198</v>
      </c>
      <c r="B41" s="308" t="s">
        <v>5</v>
      </c>
      <c r="C41" s="785" t="s">
        <v>199</v>
      </c>
      <c r="D41" s="787"/>
      <c r="E41" s="544" t="s">
        <v>5</v>
      </c>
      <c r="F41" s="785" t="s">
        <v>199</v>
      </c>
      <c r="G41" s="787"/>
      <c r="H41" s="545" t="s">
        <v>200</v>
      </c>
      <c r="I41" s="990"/>
      <c r="J41" s="992"/>
      <c r="K41" s="994"/>
    </row>
    <row r="42" spans="1:12" ht="15" customHeight="1" x14ac:dyDescent="0.15">
      <c r="A42" s="471" t="s">
        <v>395</v>
      </c>
      <c r="B42" s="78"/>
      <c r="C42" s="934" t="s">
        <v>396</v>
      </c>
      <c r="D42" s="935"/>
      <c r="E42" s="56"/>
      <c r="F42" s="934" t="s">
        <v>396</v>
      </c>
      <c r="G42" s="935"/>
      <c r="H42" s="684"/>
      <c r="I42" s="963" t="s">
        <v>682</v>
      </c>
      <c r="J42" s="929"/>
      <c r="K42" s="60"/>
    </row>
    <row r="43" spans="1:12" ht="15" customHeight="1" x14ac:dyDescent="0.15">
      <c r="A43" s="309"/>
      <c r="B43" s="79"/>
      <c r="C43" s="932" t="s">
        <v>188</v>
      </c>
      <c r="D43" s="933"/>
      <c r="E43" s="58"/>
      <c r="F43" s="932" t="s">
        <v>188</v>
      </c>
      <c r="G43" s="933"/>
      <c r="H43" s="685"/>
      <c r="I43" s="964"/>
      <c r="J43" s="930"/>
      <c r="K43" s="61"/>
    </row>
    <row r="44" spans="1:12" ht="15" customHeight="1" x14ac:dyDescent="0.15">
      <c r="A44" s="309"/>
      <c r="B44" s="600"/>
      <c r="C44" s="936"/>
      <c r="D44" s="937"/>
      <c r="E44" s="601"/>
      <c r="F44" s="936"/>
      <c r="G44" s="937"/>
      <c r="H44" s="686"/>
      <c r="I44" s="964"/>
      <c r="J44" s="930"/>
      <c r="K44" s="62"/>
    </row>
    <row r="45" spans="1:12" ht="15" customHeight="1" x14ac:dyDescent="0.15">
      <c r="A45" s="310" t="s">
        <v>6</v>
      </c>
      <c r="B45" s="311">
        <f>SUM(B42:B44)</f>
        <v>0</v>
      </c>
      <c r="C45" s="938"/>
      <c r="D45" s="939"/>
      <c r="E45" s="312">
        <f>SUM(E42:E44)</f>
        <v>0</v>
      </c>
      <c r="F45" s="938"/>
      <c r="G45" s="939"/>
      <c r="H45" s="636"/>
      <c r="I45" s="964"/>
      <c r="J45" s="314">
        <f>ROUNDDOWN(E45*(2/3),0)</f>
        <v>0</v>
      </c>
      <c r="K45" s="44"/>
    </row>
    <row r="46" spans="1:12" ht="15" customHeight="1" x14ac:dyDescent="0.15">
      <c r="A46" s="471" t="s">
        <v>7</v>
      </c>
      <c r="B46" s="78"/>
      <c r="C46" s="940" t="s">
        <v>1727</v>
      </c>
      <c r="D46" s="658" t="s">
        <v>490</v>
      </c>
      <c r="E46" s="56"/>
      <c r="F46" s="940" t="s">
        <v>1727</v>
      </c>
      <c r="G46" s="658" t="s">
        <v>490</v>
      </c>
      <c r="H46" s="684"/>
      <c r="I46" s="964"/>
      <c r="J46" s="929"/>
      <c r="K46" s="60"/>
    </row>
    <row r="47" spans="1:12" ht="15" customHeight="1" x14ac:dyDescent="0.15">
      <c r="A47" s="309"/>
      <c r="B47" s="79"/>
      <c r="C47" s="941"/>
      <c r="D47" s="659" t="s">
        <v>492</v>
      </c>
      <c r="E47" s="58"/>
      <c r="F47" s="941"/>
      <c r="G47" s="659" t="s">
        <v>492</v>
      </c>
      <c r="H47" s="685"/>
      <c r="I47" s="964"/>
      <c r="J47" s="930"/>
      <c r="K47" s="61"/>
    </row>
    <row r="48" spans="1:12" ht="15" customHeight="1" x14ac:dyDescent="0.15">
      <c r="A48" s="309"/>
      <c r="B48" s="79"/>
      <c r="C48" s="941"/>
      <c r="D48" s="659" t="s">
        <v>494</v>
      </c>
      <c r="E48" s="58"/>
      <c r="F48" s="941"/>
      <c r="G48" s="659" t="s">
        <v>494</v>
      </c>
      <c r="H48" s="685"/>
      <c r="I48" s="964"/>
      <c r="J48" s="930"/>
      <c r="K48" s="61"/>
    </row>
    <row r="49" spans="1:11" ht="15" customHeight="1" x14ac:dyDescent="0.15">
      <c r="A49" s="309"/>
      <c r="B49" s="79"/>
      <c r="C49" s="941"/>
      <c r="D49" s="660" t="s">
        <v>495</v>
      </c>
      <c r="E49" s="58"/>
      <c r="F49" s="941"/>
      <c r="G49" s="660" t="s">
        <v>495</v>
      </c>
      <c r="H49" s="685"/>
      <c r="I49" s="964"/>
      <c r="J49" s="930"/>
      <c r="K49" s="61"/>
    </row>
    <row r="50" spans="1:11" ht="15" customHeight="1" x14ac:dyDescent="0.15">
      <c r="A50" s="316"/>
      <c r="B50" s="79"/>
      <c r="C50" s="942"/>
      <c r="D50" s="660" t="s">
        <v>496</v>
      </c>
      <c r="E50" s="58"/>
      <c r="F50" s="942"/>
      <c r="G50" s="660" t="s">
        <v>496</v>
      </c>
      <c r="H50" s="685"/>
      <c r="I50" s="964"/>
      <c r="J50" s="930"/>
      <c r="K50" s="61"/>
    </row>
    <row r="51" spans="1:11" ht="15" customHeight="1" x14ac:dyDescent="0.15">
      <c r="A51" s="309"/>
      <c r="B51" s="79"/>
      <c r="C51" s="943" t="s">
        <v>403</v>
      </c>
      <c r="D51" s="944"/>
      <c r="E51" s="58"/>
      <c r="F51" s="943" t="s">
        <v>403</v>
      </c>
      <c r="G51" s="944"/>
      <c r="H51" s="685"/>
      <c r="I51" s="964"/>
      <c r="J51" s="930"/>
      <c r="K51" s="61"/>
    </row>
    <row r="52" spans="1:11" ht="15" customHeight="1" x14ac:dyDescent="0.15">
      <c r="A52" s="309"/>
      <c r="B52" s="79"/>
      <c r="C52" s="945" t="s">
        <v>1725</v>
      </c>
      <c r="D52" s="660" t="s">
        <v>497</v>
      </c>
      <c r="E52" s="58"/>
      <c r="F52" s="945" t="s">
        <v>1725</v>
      </c>
      <c r="G52" s="660" t="s">
        <v>497</v>
      </c>
      <c r="H52" s="685"/>
      <c r="I52" s="964"/>
      <c r="J52" s="930"/>
      <c r="K52" s="61"/>
    </row>
    <row r="53" spans="1:11" ht="15" customHeight="1" x14ac:dyDescent="0.15">
      <c r="A53" s="309"/>
      <c r="B53" s="79"/>
      <c r="C53" s="946"/>
      <c r="D53" s="660" t="s">
        <v>400</v>
      </c>
      <c r="E53" s="58"/>
      <c r="F53" s="946"/>
      <c r="G53" s="660" t="s">
        <v>400</v>
      </c>
      <c r="H53" s="685"/>
      <c r="I53" s="964"/>
      <c r="J53" s="930"/>
      <c r="K53" s="61"/>
    </row>
    <row r="54" spans="1:11" ht="15" customHeight="1" x14ac:dyDescent="0.15">
      <c r="A54" s="309"/>
      <c r="B54" s="79"/>
      <c r="C54" s="946"/>
      <c r="D54" s="660" t="s">
        <v>1728</v>
      </c>
      <c r="E54" s="58"/>
      <c r="F54" s="946"/>
      <c r="G54" s="660" t="s">
        <v>1728</v>
      </c>
      <c r="H54" s="685"/>
      <c r="I54" s="964"/>
      <c r="J54" s="930"/>
      <c r="K54" s="61"/>
    </row>
    <row r="55" spans="1:11" ht="15" customHeight="1" x14ac:dyDescent="0.15">
      <c r="A55" s="309"/>
      <c r="B55" s="80"/>
      <c r="C55" s="946"/>
      <c r="D55" s="660" t="s">
        <v>402</v>
      </c>
      <c r="E55" s="63"/>
      <c r="F55" s="946"/>
      <c r="G55" s="660" t="s">
        <v>402</v>
      </c>
      <c r="H55" s="687"/>
      <c r="I55" s="964"/>
      <c r="J55" s="930"/>
      <c r="K55" s="65"/>
    </row>
    <row r="56" spans="1:11" ht="15" customHeight="1" x14ac:dyDescent="0.15">
      <c r="A56" s="309"/>
      <c r="B56" s="80"/>
      <c r="C56" s="945" t="s">
        <v>1726</v>
      </c>
      <c r="D56" s="661" t="s">
        <v>427</v>
      </c>
      <c r="E56" s="63"/>
      <c r="F56" s="945" t="s">
        <v>1726</v>
      </c>
      <c r="G56" s="661" t="s">
        <v>427</v>
      </c>
      <c r="H56" s="687"/>
      <c r="I56" s="964"/>
      <c r="J56" s="930"/>
      <c r="K56" s="65"/>
    </row>
    <row r="57" spans="1:11" ht="15" customHeight="1" x14ac:dyDescent="0.15">
      <c r="A57" s="309"/>
      <c r="B57" s="80"/>
      <c r="C57" s="942"/>
      <c r="D57" s="661" t="s">
        <v>428</v>
      </c>
      <c r="E57" s="63"/>
      <c r="F57" s="942"/>
      <c r="G57" s="661" t="s">
        <v>428</v>
      </c>
      <c r="H57" s="687"/>
      <c r="I57" s="964"/>
      <c r="J57" s="930"/>
      <c r="K57" s="65"/>
    </row>
    <row r="58" spans="1:11" ht="15" customHeight="1" x14ac:dyDescent="0.15">
      <c r="A58" s="309"/>
      <c r="B58" s="80"/>
      <c r="C58" s="970" t="s">
        <v>397</v>
      </c>
      <c r="D58" s="944"/>
      <c r="E58" s="63"/>
      <c r="F58" s="970" t="s">
        <v>397</v>
      </c>
      <c r="G58" s="944"/>
      <c r="H58" s="687"/>
      <c r="I58" s="964"/>
      <c r="J58" s="930"/>
      <c r="K58" s="65"/>
    </row>
    <row r="59" spans="1:11" ht="15" customHeight="1" x14ac:dyDescent="0.15">
      <c r="A59" s="309"/>
      <c r="B59" s="600"/>
      <c r="C59" s="949"/>
      <c r="D59" s="950"/>
      <c r="E59" s="601"/>
      <c r="F59" s="949"/>
      <c r="G59" s="950"/>
      <c r="H59" s="686"/>
      <c r="I59" s="964"/>
      <c r="J59" s="931"/>
      <c r="K59" s="62"/>
    </row>
    <row r="60" spans="1:11" ht="15" customHeight="1" x14ac:dyDescent="0.15">
      <c r="A60" s="310" t="s">
        <v>6</v>
      </c>
      <c r="B60" s="311">
        <f>SUM(B46:B59)</f>
        <v>0</v>
      </c>
      <c r="C60" s="938"/>
      <c r="D60" s="939"/>
      <c r="E60" s="312">
        <f>SUM(E46:E59)</f>
        <v>0</v>
      </c>
      <c r="F60" s="938"/>
      <c r="G60" s="939"/>
      <c r="H60" s="636"/>
      <c r="I60" s="964"/>
      <c r="J60" s="314">
        <f>ROUNDDOWN(E60*(2/3),0)</f>
        <v>0</v>
      </c>
      <c r="K60" s="44"/>
    </row>
    <row r="61" spans="1:11" ht="15" customHeight="1" x14ac:dyDescent="0.15">
      <c r="A61" s="471" t="s">
        <v>8</v>
      </c>
      <c r="B61" s="78"/>
      <c r="C61" s="951" t="s">
        <v>381</v>
      </c>
      <c r="D61" s="952"/>
      <c r="E61" s="56"/>
      <c r="F61" s="951" t="s">
        <v>381</v>
      </c>
      <c r="G61" s="952"/>
      <c r="H61" s="684"/>
      <c r="I61" s="964"/>
      <c r="J61" s="947"/>
      <c r="K61" s="60"/>
    </row>
    <row r="62" spans="1:11" ht="15" customHeight="1" x14ac:dyDescent="0.15">
      <c r="A62" s="317"/>
      <c r="B62" s="79"/>
      <c r="C62" s="932" t="s">
        <v>382</v>
      </c>
      <c r="D62" s="933"/>
      <c r="E62" s="58"/>
      <c r="F62" s="932" t="s">
        <v>382</v>
      </c>
      <c r="G62" s="933"/>
      <c r="H62" s="685"/>
      <c r="I62" s="964"/>
      <c r="J62" s="948"/>
      <c r="K62" s="61"/>
    </row>
    <row r="63" spans="1:11" ht="15" customHeight="1" x14ac:dyDescent="0.15">
      <c r="A63" s="317"/>
      <c r="B63" s="79"/>
      <c r="C63" s="932" t="s">
        <v>426</v>
      </c>
      <c r="D63" s="933"/>
      <c r="E63" s="58"/>
      <c r="F63" s="932" t="s">
        <v>426</v>
      </c>
      <c r="G63" s="933"/>
      <c r="H63" s="685"/>
      <c r="I63" s="964"/>
      <c r="J63" s="948"/>
      <c r="K63" s="61"/>
    </row>
    <row r="64" spans="1:11" ht="15" customHeight="1" x14ac:dyDescent="0.15">
      <c r="A64" s="317"/>
      <c r="B64" s="79"/>
      <c r="C64" s="932" t="s">
        <v>383</v>
      </c>
      <c r="D64" s="933"/>
      <c r="E64" s="58"/>
      <c r="F64" s="932" t="s">
        <v>383</v>
      </c>
      <c r="G64" s="933"/>
      <c r="H64" s="685"/>
      <c r="I64" s="964"/>
      <c r="J64" s="948"/>
      <c r="K64" s="61"/>
    </row>
    <row r="65" spans="1:11" ht="15" customHeight="1" x14ac:dyDescent="0.15">
      <c r="A65" s="317"/>
      <c r="B65" s="79"/>
      <c r="C65" s="932" t="s">
        <v>384</v>
      </c>
      <c r="D65" s="933"/>
      <c r="E65" s="58"/>
      <c r="F65" s="932" t="s">
        <v>384</v>
      </c>
      <c r="G65" s="933"/>
      <c r="H65" s="685"/>
      <c r="I65" s="964"/>
      <c r="J65" s="948"/>
      <c r="K65" s="61"/>
    </row>
    <row r="66" spans="1:11" ht="15" customHeight="1" x14ac:dyDescent="0.15">
      <c r="A66" s="317"/>
      <c r="B66" s="79"/>
      <c r="C66" s="932" t="s">
        <v>188</v>
      </c>
      <c r="D66" s="933"/>
      <c r="E66" s="58"/>
      <c r="F66" s="932" t="s">
        <v>188</v>
      </c>
      <c r="G66" s="933"/>
      <c r="H66" s="685"/>
      <c r="I66" s="964"/>
      <c r="J66" s="948"/>
      <c r="K66" s="61"/>
    </row>
    <row r="67" spans="1:11" ht="15" customHeight="1" x14ac:dyDescent="0.15">
      <c r="A67" s="309"/>
      <c r="B67" s="600"/>
      <c r="C67" s="949"/>
      <c r="D67" s="950"/>
      <c r="E67" s="601"/>
      <c r="F67" s="949"/>
      <c r="G67" s="950"/>
      <c r="H67" s="686"/>
      <c r="I67" s="964"/>
      <c r="J67" s="948"/>
      <c r="K67" s="62"/>
    </row>
    <row r="68" spans="1:11" ht="15" customHeight="1" thickBot="1" x14ac:dyDescent="0.2">
      <c r="A68" s="318" t="s">
        <v>6</v>
      </c>
      <c r="B68" s="319">
        <f>SUM(B61:B67)</f>
        <v>0</v>
      </c>
      <c r="C68" s="953"/>
      <c r="D68" s="954"/>
      <c r="E68" s="320">
        <f>SUM(E61:E67)</f>
        <v>0</v>
      </c>
      <c r="F68" s="953"/>
      <c r="G68" s="954"/>
      <c r="H68" s="321"/>
      <c r="I68" s="965"/>
      <c r="J68" s="314">
        <f>ROUNDDOWN(E68*(2/3),0)</f>
        <v>0</v>
      </c>
      <c r="K68" s="34"/>
    </row>
    <row r="69" spans="1:11" ht="15" customHeight="1" thickTop="1" thickBot="1" x14ac:dyDescent="0.3">
      <c r="A69" s="322" t="s">
        <v>9</v>
      </c>
      <c r="B69" s="323">
        <f>SUM(B68,B60,B45)</f>
        <v>0</v>
      </c>
      <c r="C69" s="966"/>
      <c r="D69" s="967"/>
      <c r="E69" s="325">
        <f>SUM(E45,E60,E68)</f>
        <v>0</v>
      </c>
      <c r="F69" s="966"/>
      <c r="G69" s="967"/>
      <c r="H69" s="324"/>
      <c r="I69" s="324"/>
      <c r="J69" s="325">
        <f>SUM(J45,J60,J68)</f>
        <v>0</v>
      </c>
      <c r="K69" s="35"/>
    </row>
    <row r="70" spans="1:11" ht="15" customHeight="1" thickTop="1" thickBot="1" x14ac:dyDescent="0.3">
      <c r="A70" s="317" t="s">
        <v>10</v>
      </c>
      <c r="B70" s="336"/>
      <c r="C70" s="968"/>
      <c r="D70" s="969"/>
      <c r="E70" s="326"/>
      <c r="F70" s="968"/>
      <c r="G70" s="969"/>
      <c r="H70" s="327"/>
      <c r="I70" s="327"/>
      <c r="J70" s="328"/>
      <c r="K70" s="472"/>
    </row>
    <row r="71" spans="1:11" ht="15" customHeight="1" thickBot="1" x14ac:dyDescent="0.3">
      <c r="A71" s="329" t="s">
        <v>11</v>
      </c>
      <c r="B71" s="330">
        <f>SUM(B69:B70)</f>
        <v>0</v>
      </c>
      <c r="C71" s="938"/>
      <c r="D71" s="939"/>
      <c r="E71" s="332">
        <f>E69</f>
        <v>0</v>
      </c>
      <c r="F71" s="938"/>
      <c r="G71" s="939"/>
      <c r="H71" s="331"/>
      <c r="I71" s="331"/>
      <c r="J71" s="333">
        <f>J69</f>
        <v>0</v>
      </c>
      <c r="K71" s="635"/>
    </row>
    <row r="72" spans="1:11" ht="19.5" customHeight="1" x14ac:dyDescent="0.25">
      <c r="A72" s="334"/>
    </row>
    <row r="73" spans="1:11" ht="19.5" customHeight="1" thickBot="1" x14ac:dyDescent="0.3">
      <c r="A73" s="51" t="s">
        <v>1581</v>
      </c>
      <c r="B73" s="593"/>
      <c r="C73" s="593"/>
      <c r="D73" s="593"/>
      <c r="E73" s="593"/>
      <c r="F73" s="593"/>
      <c r="G73" s="593"/>
      <c r="H73" s="593"/>
      <c r="I73" s="594"/>
    </row>
    <row r="74" spans="1:11" ht="19.5" customHeight="1" thickBot="1" x14ac:dyDescent="0.3">
      <c r="A74" s="595" t="s">
        <v>1582</v>
      </c>
      <c r="B74" s="982" t="s">
        <v>196</v>
      </c>
      <c r="C74" s="983"/>
      <c r="D74" s="984"/>
      <c r="E74" s="982" t="s">
        <v>1583</v>
      </c>
      <c r="F74" s="983"/>
      <c r="G74" s="984"/>
      <c r="H74" s="982" t="s">
        <v>1584</v>
      </c>
      <c r="I74" s="985"/>
    </row>
    <row r="75" spans="1:11" ht="19.5" customHeight="1" x14ac:dyDescent="0.25">
      <c r="A75" s="596" t="s">
        <v>395</v>
      </c>
      <c r="B75" s="955">
        <f>SUM(B11,B45)</f>
        <v>0</v>
      </c>
      <c r="C75" s="956"/>
      <c r="D75" s="957"/>
      <c r="E75" s="955">
        <f>SUM(E11,E45)</f>
        <v>0</v>
      </c>
      <c r="F75" s="956"/>
      <c r="G75" s="957"/>
      <c r="H75" s="955">
        <f>SUM(J11,J45)</f>
        <v>0</v>
      </c>
      <c r="I75" s="958"/>
    </row>
    <row r="76" spans="1:11" ht="19.5" customHeight="1" x14ac:dyDescent="0.25">
      <c r="A76" s="597" t="s">
        <v>7</v>
      </c>
      <c r="B76" s="959">
        <f>SUM(B26,B60)</f>
        <v>0</v>
      </c>
      <c r="C76" s="960"/>
      <c r="D76" s="961"/>
      <c r="E76" s="959">
        <f>SUM(E26,E60)</f>
        <v>0</v>
      </c>
      <c r="F76" s="960"/>
      <c r="G76" s="961"/>
      <c r="H76" s="959">
        <f>SUM(J26,J60)</f>
        <v>0</v>
      </c>
      <c r="I76" s="962"/>
    </row>
    <row r="77" spans="1:11" ht="19.5" customHeight="1" x14ac:dyDescent="0.25">
      <c r="A77" s="597" t="s">
        <v>8</v>
      </c>
      <c r="B77" s="959">
        <f>SUM(B34,B68)</f>
        <v>0</v>
      </c>
      <c r="C77" s="960"/>
      <c r="D77" s="961"/>
      <c r="E77" s="959">
        <f>SUM(E34,E68)</f>
        <v>0</v>
      </c>
      <c r="F77" s="960"/>
      <c r="G77" s="961"/>
      <c r="H77" s="959">
        <f>SUM(J34,J68)</f>
        <v>0</v>
      </c>
      <c r="I77" s="962"/>
    </row>
    <row r="78" spans="1:11" ht="19.5" customHeight="1" thickBot="1" x14ac:dyDescent="0.3">
      <c r="A78" s="598" t="s">
        <v>10</v>
      </c>
      <c r="B78" s="975">
        <f>SUM(B36,B70)</f>
        <v>0</v>
      </c>
      <c r="C78" s="976"/>
      <c r="D78" s="977"/>
      <c r="E78" s="978"/>
      <c r="F78" s="979"/>
      <c r="G78" s="980"/>
      <c r="H78" s="978"/>
      <c r="I78" s="981"/>
    </row>
    <row r="79" spans="1:11" ht="19.5" customHeight="1" thickBot="1" x14ac:dyDescent="0.3">
      <c r="A79" s="599" t="s">
        <v>11</v>
      </c>
      <c r="B79" s="971">
        <f>SUM(B75:B78)</f>
        <v>0</v>
      </c>
      <c r="C79" s="972"/>
      <c r="D79" s="973"/>
      <c r="E79" s="971">
        <f>SUM(E75:E78)</f>
        <v>0</v>
      </c>
      <c r="F79" s="972"/>
      <c r="G79" s="973"/>
      <c r="H79" s="971">
        <f>SUM(H75:H78)</f>
        <v>0</v>
      </c>
      <c r="I79" s="974"/>
    </row>
    <row r="80" spans="1:11" ht="19.5" customHeight="1" x14ac:dyDescent="0.25">
      <c r="A80" s="334"/>
    </row>
  </sheetData>
  <sheetProtection sheet="1" objects="1" scenarios="1"/>
  <mergeCells count="130">
    <mergeCell ref="F10:G10"/>
    <mergeCell ref="C34:D34"/>
    <mergeCell ref="C35:D35"/>
    <mergeCell ref="C36:D36"/>
    <mergeCell ref="C37:D37"/>
    <mergeCell ref="F12:F16"/>
    <mergeCell ref="F17:G17"/>
    <mergeCell ref="F18:F21"/>
    <mergeCell ref="F22:F23"/>
    <mergeCell ref="F30:G30"/>
    <mergeCell ref="F31:G31"/>
    <mergeCell ref="F32:G32"/>
    <mergeCell ref="F33:G33"/>
    <mergeCell ref="C33:D33"/>
    <mergeCell ref="F37:G37"/>
    <mergeCell ref="F11:G11"/>
    <mergeCell ref="C28:D28"/>
    <mergeCell ref="C29:D29"/>
    <mergeCell ref="C30:D30"/>
    <mergeCell ref="C31:D31"/>
    <mergeCell ref="C32:D32"/>
    <mergeCell ref="F35:G35"/>
    <mergeCell ref="F36:G36"/>
    <mergeCell ref="A2:K2"/>
    <mergeCell ref="B4:H4"/>
    <mergeCell ref="B6:D6"/>
    <mergeCell ref="E6:H6"/>
    <mergeCell ref="I6:I7"/>
    <mergeCell ref="J6:J7"/>
    <mergeCell ref="K6:K7"/>
    <mergeCell ref="C7:D7"/>
    <mergeCell ref="C17:D17"/>
    <mergeCell ref="I8:I34"/>
    <mergeCell ref="J8:J10"/>
    <mergeCell ref="J27:J33"/>
    <mergeCell ref="F24:G24"/>
    <mergeCell ref="F25:G25"/>
    <mergeCell ref="F26:G26"/>
    <mergeCell ref="F27:G27"/>
    <mergeCell ref="F28:G28"/>
    <mergeCell ref="F34:G34"/>
    <mergeCell ref="F29:G29"/>
    <mergeCell ref="F7:G7"/>
    <mergeCell ref="F8:G8"/>
    <mergeCell ref="F9:G9"/>
    <mergeCell ref="C26:D26"/>
    <mergeCell ref="C27:D27"/>
    <mergeCell ref="C8:D8"/>
    <mergeCell ref="C9:D9"/>
    <mergeCell ref="C10:D10"/>
    <mergeCell ref="C11:D11"/>
    <mergeCell ref="C12:C16"/>
    <mergeCell ref="C18:C21"/>
    <mergeCell ref="C22:C23"/>
    <mergeCell ref="C24:D24"/>
    <mergeCell ref="C25:D25"/>
    <mergeCell ref="K40:K41"/>
    <mergeCell ref="I42:I68"/>
    <mergeCell ref="J42:J44"/>
    <mergeCell ref="J61:J67"/>
    <mergeCell ref="B74:D74"/>
    <mergeCell ref="E74:G74"/>
    <mergeCell ref="H74:I74"/>
    <mergeCell ref="C62:D62"/>
    <mergeCell ref="C63:D63"/>
    <mergeCell ref="C46:C50"/>
    <mergeCell ref="C51:D51"/>
    <mergeCell ref="C52:C55"/>
    <mergeCell ref="C56:C57"/>
    <mergeCell ref="C58:D58"/>
    <mergeCell ref="C41:D41"/>
    <mergeCell ref="C42:D42"/>
    <mergeCell ref="C43:D43"/>
    <mergeCell ref="B40:D40"/>
    <mergeCell ref="E40:H40"/>
    <mergeCell ref="I40:I41"/>
    <mergeCell ref="J40:J41"/>
    <mergeCell ref="C65:D65"/>
    <mergeCell ref="C66:D66"/>
    <mergeCell ref="C67:D67"/>
    <mergeCell ref="C68:D68"/>
    <mergeCell ref="C59:D59"/>
    <mergeCell ref="B79:D79"/>
    <mergeCell ref="E79:G79"/>
    <mergeCell ref="H79:I79"/>
    <mergeCell ref="B77:D77"/>
    <mergeCell ref="E77:G77"/>
    <mergeCell ref="H77:I77"/>
    <mergeCell ref="B78:D78"/>
    <mergeCell ref="E78:G78"/>
    <mergeCell ref="H78:I78"/>
    <mergeCell ref="B75:D75"/>
    <mergeCell ref="E75:G75"/>
    <mergeCell ref="H75:I75"/>
    <mergeCell ref="B76:D76"/>
    <mergeCell ref="E76:G76"/>
    <mergeCell ref="H76:I76"/>
    <mergeCell ref="F46:F50"/>
    <mergeCell ref="F51:G51"/>
    <mergeCell ref="F52:F55"/>
    <mergeCell ref="F56:F57"/>
    <mergeCell ref="F58:G58"/>
    <mergeCell ref="F59:G59"/>
    <mergeCell ref="F60:G60"/>
    <mergeCell ref="F61:G61"/>
    <mergeCell ref="C64:D64"/>
    <mergeCell ref="J12:J25"/>
    <mergeCell ref="J46:J59"/>
    <mergeCell ref="C60:D60"/>
    <mergeCell ref="C61:D61"/>
    <mergeCell ref="F67:G67"/>
    <mergeCell ref="F68:G68"/>
    <mergeCell ref="F69:G69"/>
    <mergeCell ref="F70:G70"/>
    <mergeCell ref="F71:G71"/>
    <mergeCell ref="F62:G62"/>
    <mergeCell ref="F63:G63"/>
    <mergeCell ref="F64:G64"/>
    <mergeCell ref="F65:G65"/>
    <mergeCell ref="F66:G66"/>
    <mergeCell ref="C44:D44"/>
    <mergeCell ref="C45:D45"/>
    <mergeCell ref="C69:D69"/>
    <mergeCell ref="C70:D70"/>
    <mergeCell ref="C71:D71"/>
    <mergeCell ref="F41:G41"/>
    <mergeCell ref="F42:G42"/>
    <mergeCell ref="F43:G43"/>
    <mergeCell ref="F44:G44"/>
    <mergeCell ref="F45:G45"/>
  </mergeCells>
  <phoneticPr fontId="3"/>
  <conditionalFormatting sqref="J45">
    <cfRule type="cellIs" dxfId="5" priority="6" stopIfTrue="1" operator="greaterThan">
      <formula>#REF!</formula>
    </cfRule>
  </conditionalFormatting>
  <conditionalFormatting sqref="J60">
    <cfRule type="cellIs" dxfId="4" priority="5" stopIfTrue="1" operator="greaterThan">
      <formula>#REF!</formula>
    </cfRule>
  </conditionalFormatting>
  <conditionalFormatting sqref="J68">
    <cfRule type="cellIs" dxfId="3" priority="4" stopIfTrue="1" operator="greaterThan">
      <formula>#REF!</formula>
    </cfRule>
  </conditionalFormatting>
  <conditionalFormatting sqref="J11">
    <cfRule type="cellIs" dxfId="2" priority="3" stopIfTrue="1" operator="greaterThan">
      <formula>#REF!</formula>
    </cfRule>
  </conditionalFormatting>
  <conditionalFormatting sqref="J26">
    <cfRule type="cellIs" dxfId="1" priority="2" stopIfTrue="1" operator="greaterThan">
      <formula>#REF!</formula>
    </cfRule>
  </conditionalFormatting>
  <conditionalFormatting sqref="J34">
    <cfRule type="cellIs" dxfId="0" priority="1" stopIfTrue="1" operator="greaterThan">
      <formula>#REF!</formula>
    </cfRule>
  </conditionalFormatting>
  <dataValidations count="4">
    <dataValidation imeMode="off" allowBlank="1" showInputMessage="1" showErrorMessage="1" sqref="B46:B59 B70 E46:E59 E61:E67 B61:B67 B12:B25 E12:E25 B36 E27:E33 B27:B33 C22 B8:B10 C25 C10 C12 C18 C33 E8:E10 F25 F10 F12 F18 F33 F22 C67 B42:B44 C56 C59 C44 C46 C52 E42:E44 F59 F44 F46 F52 F67 F56"/>
    <dataValidation allowBlank="1" showInputMessage="1" showErrorMessage="1" prompt="自動計算としていますが、不都合がある場合は適宜修正をしてください。" sqref="J45 J60 J68 J11 J26 J34"/>
    <dataValidation type="textLength" operator="equal" allowBlank="1" showInputMessage="1" showErrorMessage="1" errorTitle="消費税計上不可" error="補助対象経費の消費税計上は出来ません。" sqref="H36:I36 E36 E70 H70:I70">
      <formula1>0</formula1>
    </dataValidation>
    <dataValidation type="textLength" operator="equal" allowBlank="1" showInputMessage="1" showErrorMessage="1" errorTitle="消費税計上不可" error="補助金の消費税計上は出来ません。" sqref="J70:K70 J36:K36">
      <formula1>0</formula1>
    </dataValidation>
  </dataValidations>
  <pageMargins left="0.74803149606299213" right="0.51181102362204722" top="0.59055118110236227" bottom="0.55118110236220474" header="0.51181102362204722" footer="0.51181102362204722"/>
  <pageSetup paperSize="9" scale="49" fitToHeight="0" orientation="portrait" blackAndWhite="1" r:id="rId1"/>
  <headerFooter alignWithMargins="0"/>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FF"/>
  </sheetPr>
  <dimension ref="A1:M36"/>
  <sheetViews>
    <sheetView showZeros="0" view="pageBreakPreview" zoomScale="85" zoomScaleNormal="70" zoomScaleSheetLayoutView="85" workbookViewId="0"/>
  </sheetViews>
  <sheetFormatPr defaultColWidth="8.7109375" defaultRowHeight="13.2" x14ac:dyDescent="0.25"/>
  <cols>
    <col min="1" max="1" width="2.35546875" style="337" customWidth="1"/>
    <col min="2" max="2" width="8.28515625" style="337" customWidth="1"/>
    <col min="3" max="7" width="11.640625" style="337" customWidth="1"/>
    <col min="8" max="8" width="11.640625" style="356" customWidth="1"/>
    <col min="9" max="12" width="11.640625" style="337" customWidth="1"/>
    <col min="13" max="13" width="10.2109375" style="337" customWidth="1"/>
    <col min="14" max="16384" width="8.7109375" style="337"/>
  </cols>
  <sheetData>
    <row r="1" spans="1:13" ht="18.75" customHeight="1" x14ac:dyDescent="0.25">
      <c r="A1" s="36" t="s">
        <v>680</v>
      </c>
      <c r="C1" s="338"/>
      <c r="D1" s="338"/>
      <c r="E1" s="219"/>
      <c r="F1" s="219"/>
      <c r="G1" s="219"/>
      <c r="H1" s="339"/>
      <c r="I1" s="219"/>
      <c r="J1" s="219"/>
      <c r="K1" s="219"/>
      <c r="L1" s="219"/>
      <c r="M1" s="220"/>
    </row>
    <row r="2" spans="1:13" ht="22.5" customHeight="1" x14ac:dyDescent="0.25">
      <c r="A2" s="1040" t="s">
        <v>681</v>
      </c>
      <c r="B2" s="884"/>
      <c r="C2" s="884"/>
      <c r="D2" s="884"/>
      <c r="E2" s="884"/>
      <c r="F2" s="884"/>
      <c r="G2" s="884"/>
      <c r="H2" s="884"/>
      <c r="I2" s="884"/>
      <c r="J2" s="884"/>
      <c r="K2" s="884"/>
      <c r="L2" s="884"/>
      <c r="M2" s="884"/>
    </row>
    <row r="3" spans="1:13" ht="17.25" customHeight="1" x14ac:dyDescent="0.25">
      <c r="B3" s="536"/>
      <c r="C3" s="536"/>
      <c r="D3" s="536"/>
      <c r="E3" s="536"/>
      <c r="F3" s="536"/>
      <c r="G3" s="536"/>
      <c r="H3" s="536"/>
      <c r="I3" s="536"/>
      <c r="J3" s="536"/>
      <c r="K3" s="536"/>
      <c r="L3" s="536"/>
      <c r="M3" s="536"/>
    </row>
    <row r="4" spans="1:13" ht="22.5" customHeight="1" x14ac:dyDescent="0.25">
      <c r="B4" s="305" t="s">
        <v>398</v>
      </c>
      <c r="C4" s="997" t="str">
        <f>IF(申請概要書!$G$21&lt;&gt;"",申請概要書!$G$21,"")</f>
        <v/>
      </c>
      <c r="D4" s="997"/>
      <c r="E4" s="997"/>
      <c r="F4" s="997"/>
      <c r="G4" s="999"/>
      <c r="H4" s="536"/>
      <c r="I4" s="536"/>
      <c r="J4" s="536"/>
      <c r="K4" s="536"/>
      <c r="L4" s="536"/>
      <c r="M4" s="536"/>
    </row>
    <row r="5" spans="1:13" ht="9" customHeight="1" x14ac:dyDescent="0.25">
      <c r="B5" s="536"/>
      <c r="C5" s="536"/>
      <c r="D5" s="536"/>
      <c r="E5" s="536"/>
      <c r="F5" s="536"/>
      <c r="G5" s="536"/>
      <c r="H5" s="536"/>
      <c r="I5" s="536"/>
      <c r="J5" s="536"/>
      <c r="K5" s="536"/>
      <c r="L5" s="536"/>
      <c r="M5" s="536"/>
    </row>
    <row r="6" spans="1:13" s="340" customFormat="1" ht="18" customHeight="1" x14ac:dyDescent="0.25">
      <c r="B6" s="49" t="s">
        <v>224</v>
      </c>
      <c r="C6" s="49"/>
      <c r="D6" s="49"/>
      <c r="E6" s="219"/>
      <c r="F6" s="219"/>
      <c r="G6" s="219"/>
      <c r="H6" s="339"/>
      <c r="I6" s="219"/>
      <c r="J6" s="219"/>
      <c r="K6" s="219"/>
      <c r="L6" s="219"/>
      <c r="M6" s="341" t="s">
        <v>12</v>
      </c>
    </row>
    <row r="7" spans="1:13" s="340" customFormat="1" ht="27" customHeight="1" x14ac:dyDescent="0.25">
      <c r="B7" s="342"/>
      <c r="C7" s="1034" t="s">
        <v>315</v>
      </c>
      <c r="D7" s="1036" t="s">
        <v>159</v>
      </c>
      <c r="E7" s="1037" t="s">
        <v>13</v>
      </c>
      <c r="F7" s="1038"/>
      <c r="G7" s="1039"/>
      <c r="H7" s="1054" t="s">
        <v>451</v>
      </c>
      <c r="I7" s="1055"/>
      <c r="J7" s="1055"/>
      <c r="K7" s="1056"/>
      <c r="L7" s="1004" t="s">
        <v>15</v>
      </c>
      <c r="M7" s="1052" t="s">
        <v>168</v>
      </c>
    </row>
    <row r="8" spans="1:13" s="340" customFormat="1" ht="42" customHeight="1" thickBot="1" x14ac:dyDescent="0.3">
      <c r="B8" s="343"/>
      <c r="C8" s="1035"/>
      <c r="D8" s="1035"/>
      <c r="E8" s="344" t="s">
        <v>412</v>
      </c>
      <c r="F8" s="344" t="s">
        <v>201</v>
      </c>
      <c r="G8" s="345" t="s">
        <v>16</v>
      </c>
      <c r="H8" s="346" t="s">
        <v>14</v>
      </c>
      <c r="I8" s="248" t="s">
        <v>411</v>
      </c>
      <c r="J8" s="347" t="s">
        <v>17</v>
      </c>
      <c r="K8" s="348" t="s">
        <v>16</v>
      </c>
      <c r="L8" s="1005"/>
      <c r="M8" s="1053"/>
    </row>
    <row r="9" spans="1:13" s="340" customFormat="1" ht="36" customHeight="1" thickTop="1" x14ac:dyDescent="0.25">
      <c r="B9" s="473" t="s">
        <v>1585</v>
      </c>
      <c r="C9" s="474">
        <f>'2-1　設備導入事業経費の配分（申請者３）'!B37</f>
        <v>0</v>
      </c>
      <c r="D9" s="474">
        <f>'2-1　設備導入事業経費の配分（申請者３）'!E37</f>
        <v>0</v>
      </c>
      <c r="E9" s="474">
        <f>'2-1　設備導入事業経費の配分（申請者３）'!J37</f>
        <v>0</v>
      </c>
      <c r="F9" s="475"/>
      <c r="G9" s="474">
        <f>SUM(E9:F9)</f>
        <v>0</v>
      </c>
      <c r="H9" s="474">
        <f>C9-G9-I9-J9</f>
        <v>0</v>
      </c>
      <c r="I9" s="475"/>
      <c r="J9" s="475"/>
      <c r="K9" s="476">
        <f>SUM(H9:J9)</f>
        <v>0</v>
      </c>
      <c r="L9" s="477">
        <f>SUM(K9,G9)</f>
        <v>0</v>
      </c>
      <c r="M9" s="478"/>
    </row>
    <row r="10" spans="1:13" s="340" customFormat="1" ht="36" customHeight="1" thickBot="1" x14ac:dyDescent="0.3">
      <c r="B10" s="479" t="s">
        <v>1586</v>
      </c>
      <c r="C10" s="480">
        <f>'2-1　設備導入事業経費の配分（申請者３）'!B71</f>
        <v>0</v>
      </c>
      <c r="D10" s="480">
        <f>'2-1　設備導入事業経費の配分（申請者３）'!E71</f>
        <v>0</v>
      </c>
      <c r="E10" s="480">
        <f>'2-1　設備導入事業経費の配分（申請者３）'!J71</f>
        <v>0</v>
      </c>
      <c r="F10" s="481"/>
      <c r="G10" s="480">
        <f>SUM(E10:F10)</f>
        <v>0</v>
      </c>
      <c r="H10" s="480">
        <f>C10-G10-I10-J10</f>
        <v>0</v>
      </c>
      <c r="I10" s="481"/>
      <c r="J10" s="481"/>
      <c r="K10" s="482">
        <f>SUM(H10:J10)</f>
        <v>0</v>
      </c>
      <c r="L10" s="483">
        <f>SUM(K10,G10)</f>
        <v>0</v>
      </c>
      <c r="M10" s="484"/>
    </row>
    <row r="11" spans="1:13" s="340" customFormat="1" ht="36" customHeight="1" thickTop="1" x14ac:dyDescent="0.25">
      <c r="B11" s="349" t="s">
        <v>1587</v>
      </c>
      <c r="C11" s="350">
        <f t="shared" ref="C11:I11" si="0">SUM(C9:C10)</f>
        <v>0</v>
      </c>
      <c r="D11" s="350">
        <f t="shared" si="0"/>
        <v>0</v>
      </c>
      <c r="E11" s="350">
        <f t="shared" si="0"/>
        <v>0</v>
      </c>
      <c r="F11" s="350">
        <f t="shared" si="0"/>
        <v>0</v>
      </c>
      <c r="G11" s="350">
        <f t="shared" si="0"/>
        <v>0</v>
      </c>
      <c r="H11" s="350">
        <f t="shared" si="0"/>
        <v>0</v>
      </c>
      <c r="I11" s="350">
        <f t="shared" si="0"/>
        <v>0</v>
      </c>
      <c r="J11" s="77"/>
      <c r="K11" s="486">
        <f>SUM(K9:K10)</f>
        <v>0</v>
      </c>
      <c r="L11" s="485">
        <f>SUM(L9:L10)</f>
        <v>0</v>
      </c>
      <c r="M11" s="90"/>
    </row>
    <row r="12" spans="1:13" s="340" customFormat="1" ht="18.75" customHeight="1" x14ac:dyDescent="0.25">
      <c r="B12" s="351"/>
      <c r="C12" s="352"/>
      <c r="D12" s="352"/>
      <c r="E12" s="353"/>
      <c r="F12" s="353"/>
      <c r="G12" s="353"/>
      <c r="H12" s="354"/>
      <c r="I12" s="353"/>
      <c r="J12" s="353"/>
      <c r="K12" s="353"/>
      <c r="L12" s="353"/>
      <c r="M12" s="353"/>
    </row>
    <row r="13" spans="1:13" s="340" customFormat="1" ht="18.75" customHeight="1" x14ac:dyDescent="0.25">
      <c r="B13" s="1017" t="s">
        <v>413</v>
      </c>
      <c r="C13" s="1018"/>
      <c r="D13" s="1018"/>
      <c r="E13" s="1018"/>
      <c r="F13" s="1018"/>
      <c r="G13" s="1018"/>
      <c r="H13" s="1018"/>
      <c r="I13" s="1018"/>
      <c r="J13" s="1018"/>
      <c r="K13" s="1018"/>
      <c r="L13" s="1018"/>
      <c r="M13" s="1018"/>
    </row>
    <row r="14" spans="1:13" s="340" customFormat="1" ht="23.25" customHeight="1" x14ac:dyDescent="0.25">
      <c r="B14" s="1015" t="s">
        <v>414</v>
      </c>
      <c r="C14" s="1019"/>
      <c r="D14" s="553" t="s">
        <v>415</v>
      </c>
      <c r="E14" s="1015" t="s">
        <v>416</v>
      </c>
      <c r="F14" s="1020"/>
      <c r="G14" s="1020"/>
      <c r="H14" s="1020"/>
      <c r="I14" s="1020"/>
      <c r="J14" s="1020"/>
      <c r="K14" s="1021"/>
      <c r="L14" s="1019"/>
      <c r="M14" s="353"/>
    </row>
    <row r="15" spans="1:13" s="340" customFormat="1" ht="23.25" customHeight="1" x14ac:dyDescent="0.25">
      <c r="B15" s="1022"/>
      <c r="C15" s="1023"/>
      <c r="D15" s="637"/>
      <c r="E15" s="1024"/>
      <c r="F15" s="1023"/>
      <c r="G15" s="1023"/>
      <c r="H15" s="1023"/>
      <c r="I15" s="1023"/>
      <c r="J15" s="1023"/>
      <c r="K15" s="1025"/>
      <c r="L15" s="1023"/>
      <c r="M15" s="353"/>
    </row>
    <row r="16" spans="1:13" s="340" customFormat="1" ht="23.25" customHeight="1" x14ac:dyDescent="0.25">
      <c r="B16" s="1022"/>
      <c r="C16" s="1023"/>
      <c r="D16" s="637"/>
      <c r="E16" s="1024"/>
      <c r="F16" s="1023"/>
      <c r="G16" s="1023"/>
      <c r="H16" s="1023"/>
      <c r="I16" s="1023"/>
      <c r="J16" s="1023"/>
      <c r="K16" s="1025"/>
      <c r="L16" s="1023"/>
      <c r="M16" s="353"/>
    </row>
    <row r="17" spans="2:13" s="340" customFormat="1" ht="23.25" customHeight="1" thickBot="1" x14ac:dyDescent="0.3">
      <c r="B17" s="1026"/>
      <c r="C17" s="1027"/>
      <c r="D17" s="638"/>
      <c r="E17" s="1028"/>
      <c r="F17" s="1027"/>
      <c r="G17" s="1027"/>
      <c r="H17" s="1027"/>
      <c r="I17" s="1027"/>
      <c r="J17" s="1027"/>
      <c r="K17" s="1029"/>
      <c r="L17" s="1027"/>
      <c r="M17" s="353"/>
    </row>
    <row r="18" spans="2:13" s="340" customFormat="1" ht="23.25" customHeight="1" thickTop="1" x14ac:dyDescent="0.25">
      <c r="B18" s="1030" t="s">
        <v>378</v>
      </c>
      <c r="C18" s="1031"/>
      <c r="D18" s="639">
        <f>SUM(D15:D17)</f>
        <v>0</v>
      </c>
      <c r="E18" s="1032"/>
      <c r="F18" s="1033"/>
      <c r="G18" s="1033"/>
      <c r="H18" s="1033"/>
      <c r="I18" s="1033"/>
      <c r="J18" s="1033"/>
      <c r="K18" s="1033"/>
      <c r="L18" s="1033"/>
      <c r="M18" s="353"/>
    </row>
    <row r="19" spans="2:13" s="340" customFormat="1" ht="18.75" customHeight="1" x14ac:dyDescent="0.25">
      <c r="B19" s="351"/>
      <c r="C19" s="352"/>
      <c r="D19" s="352"/>
      <c r="E19" s="353"/>
      <c r="F19" s="353"/>
      <c r="G19" s="353"/>
      <c r="H19" s="354"/>
      <c r="I19" s="353"/>
      <c r="J19" s="353"/>
      <c r="K19" s="353"/>
      <c r="L19" s="353"/>
      <c r="M19" s="353"/>
    </row>
    <row r="20" spans="2:13" s="340" customFormat="1" ht="18.75" customHeight="1" x14ac:dyDescent="0.25">
      <c r="B20" s="1017" t="s">
        <v>417</v>
      </c>
      <c r="C20" s="1018"/>
      <c r="D20" s="1018"/>
      <c r="E20" s="1018"/>
      <c r="F20" s="1018"/>
      <c r="G20" s="1018"/>
      <c r="H20" s="1018"/>
      <c r="I20" s="1018"/>
      <c r="J20" s="1018"/>
      <c r="K20" s="1018"/>
      <c r="L20" s="1018"/>
      <c r="M20" s="1018"/>
    </row>
    <row r="21" spans="2:13" s="340" customFormat="1" ht="33.75" customHeight="1" x14ac:dyDescent="0.25">
      <c r="B21" s="1015" t="s">
        <v>385</v>
      </c>
      <c r="C21" s="1016"/>
      <c r="D21" s="553" t="s">
        <v>377</v>
      </c>
      <c r="E21" s="355" t="s">
        <v>387</v>
      </c>
      <c r="F21" s="1012" t="s">
        <v>386</v>
      </c>
      <c r="G21" s="1013"/>
      <c r="H21" s="1013"/>
      <c r="I21" s="1013"/>
      <c r="J21" s="1013"/>
      <c r="K21" s="1013"/>
      <c r="L21" s="1014"/>
      <c r="M21" s="353"/>
    </row>
    <row r="22" spans="2:13" s="340" customFormat="1" ht="23.25" customHeight="1" x14ac:dyDescent="0.25">
      <c r="B22" s="1045"/>
      <c r="C22" s="1046"/>
      <c r="D22" s="637"/>
      <c r="E22" s="641"/>
      <c r="F22" s="1006"/>
      <c r="G22" s="1007"/>
      <c r="H22" s="1007"/>
      <c r="I22" s="1007"/>
      <c r="J22" s="1007"/>
      <c r="K22" s="1007"/>
      <c r="L22" s="1008"/>
      <c r="M22" s="353"/>
    </row>
    <row r="23" spans="2:13" s="340" customFormat="1" ht="23.25" customHeight="1" x14ac:dyDescent="0.25">
      <c r="B23" s="1045"/>
      <c r="C23" s="1046"/>
      <c r="D23" s="637"/>
      <c r="E23" s="641"/>
      <c r="F23" s="1006"/>
      <c r="G23" s="1007"/>
      <c r="H23" s="1007"/>
      <c r="I23" s="1007"/>
      <c r="J23" s="1007"/>
      <c r="K23" s="1007"/>
      <c r="L23" s="1008"/>
      <c r="M23" s="353"/>
    </row>
    <row r="24" spans="2:13" s="340" customFormat="1" ht="23.25" customHeight="1" x14ac:dyDescent="0.25">
      <c r="B24" s="1045"/>
      <c r="C24" s="1046"/>
      <c r="D24" s="637"/>
      <c r="E24" s="641"/>
      <c r="F24" s="1006"/>
      <c r="G24" s="1007"/>
      <c r="H24" s="1007"/>
      <c r="I24" s="1007"/>
      <c r="J24" s="1007"/>
      <c r="K24" s="1007"/>
      <c r="L24" s="1008"/>
      <c r="M24" s="353"/>
    </row>
    <row r="25" spans="2:13" s="340" customFormat="1" ht="23.25" customHeight="1" thickBot="1" x14ac:dyDescent="0.3">
      <c r="B25" s="1047"/>
      <c r="C25" s="1048"/>
      <c r="D25" s="638"/>
      <c r="E25" s="642"/>
      <c r="F25" s="1049"/>
      <c r="G25" s="1050"/>
      <c r="H25" s="1050"/>
      <c r="I25" s="1050"/>
      <c r="J25" s="1050"/>
      <c r="K25" s="1050"/>
      <c r="L25" s="1051"/>
      <c r="M25" s="353"/>
    </row>
    <row r="26" spans="2:13" s="340" customFormat="1" ht="23.25" customHeight="1" thickTop="1" x14ac:dyDescent="0.25">
      <c r="B26" s="1030" t="s">
        <v>378</v>
      </c>
      <c r="C26" s="1031"/>
      <c r="D26" s="640">
        <f>SUM(D22:D25)</f>
        <v>0</v>
      </c>
      <c r="E26" s="469"/>
      <c r="F26" s="1009"/>
      <c r="G26" s="1010"/>
      <c r="H26" s="1010"/>
      <c r="I26" s="1010"/>
      <c r="J26" s="1010"/>
      <c r="K26" s="1010"/>
      <c r="L26" s="1011"/>
      <c r="M26" s="353"/>
    </row>
    <row r="27" spans="2:13" s="340" customFormat="1" ht="18.75" customHeight="1" x14ac:dyDescent="0.25">
      <c r="B27" s="351"/>
      <c r="C27" s="352"/>
      <c r="D27" s="352"/>
      <c r="E27" s="353"/>
      <c r="F27" s="353"/>
      <c r="G27" s="353"/>
      <c r="H27" s="354"/>
      <c r="I27" s="353"/>
      <c r="J27" s="353"/>
      <c r="K27" s="353"/>
      <c r="L27" s="353"/>
      <c r="M27" s="353"/>
    </row>
    <row r="28" spans="2:13" ht="18.75" customHeight="1" x14ac:dyDescent="0.25">
      <c r="B28" s="337" t="s">
        <v>418</v>
      </c>
    </row>
    <row r="29" spans="2:13" ht="90" customHeight="1" x14ac:dyDescent="0.25">
      <c r="B29" s="1041"/>
      <c r="C29" s="1042"/>
      <c r="D29" s="1042"/>
      <c r="E29" s="1042"/>
      <c r="F29" s="1042"/>
      <c r="G29" s="1042"/>
      <c r="H29" s="1042"/>
      <c r="I29" s="1042"/>
      <c r="J29" s="1042"/>
      <c r="K29" s="1043"/>
      <c r="L29" s="1044"/>
    </row>
    <row r="30" spans="2:13" ht="21.75" customHeight="1" x14ac:dyDescent="0.25"/>
    <row r="31" spans="2:13" ht="21.75" customHeight="1" x14ac:dyDescent="0.25">
      <c r="B31" s="337" t="s">
        <v>449</v>
      </c>
    </row>
    <row r="32" spans="2:13" s="340" customFormat="1" ht="23.25" customHeight="1" x14ac:dyDescent="0.25">
      <c r="B32" s="1015" t="s">
        <v>414</v>
      </c>
      <c r="C32" s="1019"/>
      <c r="D32" s="553" t="s">
        <v>415</v>
      </c>
      <c r="E32" s="357" t="s">
        <v>450</v>
      </c>
      <c r="F32" s="357" t="s">
        <v>452</v>
      </c>
      <c r="G32" s="1012" t="s">
        <v>416</v>
      </c>
      <c r="H32" s="1013"/>
      <c r="I32" s="1013"/>
      <c r="J32" s="1013"/>
      <c r="K32" s="1013"/>
      <c r="L32" s="1014"/>
      <c r="M32" s="353"/>
    </row>
    <row r="33" spans="2:13" s="340" customFormat="1" ht="23.25" customHeight="1" x14ac:dyDescent="0.25">
      <c r="B33" s="1022"/>
      <c r="C33" s="1023"/>
      <c r="D33" s="637"/>
      <c r="E33" s="643"/>
      <c r="F33" s="644"/>
      <c r="G33" s="1058"/>
      <c r="H33" s="1059"/>
      <c r="I33" s="1059"/>
      <c r="J33" s="1059"/>
      <c r="K33" s="1059"/>
      <c r="L33" s="1060"/>
      <c r="M33" s="353"/>
    </row>
    <row r="34" spans="2:13" s="340" customFormat="1" ht="23.25" customHeight="1" x14ac:dyDescent="0.25">
      <c r="B34" s="1022"/>
      <c r="C34" s="1023"/>
      <c r="D34" s="637"/>
      <c r="E34" s="643"/>
      <c r="F34" s="644"/>
      <c r="G34" s="1058"/>
      <c r="H34" s="1059"/>
      <c r="I34" s="1059"/>
      <c r="J34" s="1059"/>
      <c r="K34" s="1059"/>
      <c r="L34" s="1060"/>
      <c r="M34" s="353"/>
    </row>
    <row r="35" spans="2:13" s="340" customFormat="1" ht="23.25" customHeight="1" thickBot="1" x14ac:dyDescent="0.3">
      <c r="B35" s="1026"/>
      <c r="C35" s="1027"/>
      <c r="D35" s="638"/>
      <c r="E35" s="643"/>
      <c r="F35" s="645"/>
      <c r="G35" s="1049"/>
      <c r="H35" s="1050"/>
      <c r="I35" s="1050"/>
      <c r="J35" s="1050"/>
      <c r="K35" s="1050"/>
      <c r="L35" s="1051"/>
      <c r="M35" s="353"/>
    </row>
    <row r="36" spans="2:13" s="340" customFormat="1" ht="23.25" customHeight="1" thickTop="1" x14ac:dyDescent="0.25">
      <c r="B36" s="1030" t="s">
        <v>378</v>
      </c>
      <c r="C36" s="1031"/>
      <c r="D36" s="640">
        <f>SUM(D33:D35)</f>
        <v>0</v>
      </c>
      <c r="E36" s="1032"/>
      <c r="F36" s="1057"/>
      <c r="G36" s="1033"/>
      <c r="H36" s="1033"/>
      <c r="I36" s="1033"/>
      <c r="J36" s="1033"/>
      <c r="K36" s="1033"/>
      <c r="L36" s="1033"/>
      <c r="M36" s="353"/>
    </row>
  </sheetData>
  <sheetProtection sheet="1" objects="1" scenarios="1" formatCells="0" formatRows="0" insertRows="0"/>
  <mergeCells count="43">
    <mergeCell ref="A2:M2"/>
    <mergeCell ref="C4:G4"/>
    <mergeCell ref="C7:C8"/>
    <mergeCell ref="D7:D8"/>
    <mergeCell ref="E7:G7"/>
    <mergeCell ref="H7:K7"/>
    <mergeCell ref="L7:L8"/>
    <mergeCell ref="M7:M8"/>
    <mergeCell ref="B21:C21"/>
    <mergeCell ref="F21:L21"/>
    <mergeCell ref="B13:M13"/>
    <mergeCell ref="B14:C14"/>
    <mergeCell ref="E14:L14"/>
    <mergeCell ref="B15:C15"/>
    <mergeCell ref="E15:L15"/>
    <mergeCell ref="B16:C16"/>
    <mergeCell ref="E16:L16"/>
    <mergeCell ref="B17:C17"/>
    <mergeCell ref="E17:L17"/>
    <mergeCell ref="B18:C18"/>
    <mergeCell ref="E18:L18"/>
    <mergeCell ref="B20:M20"/>
    <mergeCell ref="B32:C32"/>
    <mergeCell ref="G32:L32"/>
    <mergeCell ref="B22:C22"/>
    <mergeCell ref="F22:L22"/>
    <mergeCell ref="B23:C23"/>
    <mergeCell ref="F23:L23"/>
    <mergeCell ref="B24:C24"/>
    <mergeCell ref="F24:L24"/>
    <mergeCell ref="B25:C25"/>
    <mergeCell ref="F25:L25"/>
    <mergeCell ref="B26:C26"/>
    <mergeCell ref="F26:L26"/>
    <mergeCell ref="B29:L29"/>
    <mergeCell ref="B36:C36"/>
    <mergeCell ref="E36:L36"/>
    <mergeCell ref="B33:C33"/>
    <mergeCell ref="G33:L33"/>
    <mergeCell ref="B34:C34"/>
    <mergeCell ref="G34:L34"/>
    <mergeCell ref="B35:C35"/>
    <mergeCell ref="G35:L35"/>
  </mergeCells>
  <phoneticPr fontId="3"/>
  <dataValidations count="4">
    <dataValidation allowBlank="1" showErrorMessage="1" sqref="M9:M11"/>
    <dataValidation type="list" allowBlank="1" showInputMessage="1" showErrorMessage="1" sqref="E22:E25">
      <formula1>有無チェック</formula1>
    </dataValidation>
    <dataValidation type="list" allowBlank="1" showInputMessage="1" showErrorMessage="1" sqref="E33:E35">
      <formula1>計上方法</formula1>
    </dataValidation>
    <dataValidation imeMode="off" allowBlank="1" showInputMessage="1" showErrorMessage="1" sqref="D15:D17 D22:D25 D33:D35 J9:J11"/>
  </dataValidations>
  <pageMargins left="0.43307086614173229" right="0" top="0.15748031496062992" bottom="0.15748031496062992" header="0.31496062992125984" footer="0.31496062992125984"/>
  <pageSetup paperSize="9" scale="66" fitToHeight="0" orientation="landscape" blackAndWhite="1" r:id="rId1"/>
  <rowBreaks count="1" manualBreakCount="1">
    <brk id="69" max="11" man="1"/>
  </rowBreaks>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FF"/>
  </sheetPr>
  <dimension ref="A1:M36"/>
  <sheetViews>
    <sheetView showZeros="0" view="pageBreakPreview" zoomScale="85" zoomScaleNormal="70" zoomScaleSheetLayoutView="85" workbookViewId="0"/>
  </sheetViews>
  <sheetFormatPr defaultColWidth="8.7109375" defaultRowHeight="13.2" x14ac:dyDescent="0.25"/>
  <cols>
    <col min="1" max="1" width="2.35546875" style="337" customWidth="1"/>
    <col min="2" max="2" width="8.28515625" style="337" customWidth="1"/>
    <col min="3" max="7" width="11.640625" style="337" customWidth="1"/>
    <col min="8" max="8" width="11.640625" style="356" customWidth="1"/>
    <col min="9" max="12" width="11.640625" style="337" customWidth="1"/>
    <col min="13" max="13" width="10.2109375" style="337" customWidth="1"/>
    <col min="14" max="16384" width="8.7109375" style="337"/>
  </cols>
  <sheetData>
    <row r="1" spans="1:13" ht="18.75" customHeight="1" x14ac:dyDescent="0.25">
      <c r="A1" s="36" t="s">
        <v>680</v>
      </c>
      <c r="C1" s="338"/>
      <c r="D1" s="338"/>
      <c r="E1" s="219"/>
      <c r="F1" s="219"/>
      <c r="G1" s="219"/>
      <c r="H1" s="339"/>
      <c r="I1" s="219"/>
      <c r="J1" s="219"/>
      <c r="K1" s="219"/>
      <c r="L1" s="219"/>
      <c r="M1" s="220"/>
    </row>
    <row r="2" spans="1:13" ht="22.5" customHeight="1" x14ac:dyDescent="0.25">
      <c r="A2" s="1040" t="s">
        <v>681</v>
      </c>
      <c r="B2" s="884"/>
      <c r="C2" s="884"/>
      <c r="D2" s="884"/>
      <c r="E2" s="884"/>
      <c r="F2" s="884"/>
      <c r="G2" s="884"/>
      <c r="H2" s="884"/>
      <c r="I2" s="884"/>
      <c r="J2" s="884"/>
      <c r="K2" s="884"/>
      <c r="L2" s="884"/>
      <c r="M2" s="884"/>
    </row>
    <row r="3" spans="1:13" ht="17.25" customHeight="1" x14ac:dyDescent="0.25">
      <c r="B3" s="536"/>
      <c r="C3" s="536"/>
      <c r="D3" s="536"/>
      <c r="E3" s="536"/>
      <c r="F3" s="536"/>
      <c r="G3" s="536"/>
      <c r="H3" s="536"/>
      <c r="I3" s="536"/>
      <c r="J3" s="536"/>
      <c r="K3" s="536"/>
      <c r="L3" s="536"/>
      <c r="M3" s="536"/>
    </row>
    <row r="4" spans="1:13" ht="22.5" customHeight="1" x14ac:dyDescent="0.25">
      <c r="B4" s="305" t="s">
        <v>398</v>
      </c>
      <c r="C4" s="997" t="str">
        <f>IF(申請概要書!$G$29&lt;&gt;"",申請概要書!$G$29,"")</f>
        <v/>
      </c>
      <c r="D4" s="997"/>
      <c r="E4" s="997"/>
      <c r="F4" s="997"/>
      <c r="G4" s="999"/>
      <c r="H4" s="536"/>
      <c r="I4" s="536"/>
      <c r="J4" s="536"/>
      <c r="K4" s="536"/>
      <c r="L4" s="536"/>
      <c r="M4" s="536"/>
    </row>
    <row r="5" spans="1:13" ht="9" customHeight="1" x14ac:dyDescent="0.25">
      <c r="B5" s="536"/>
      <c r="C5" s="536"/>
      <c r="D5" s="536"/>
      <c r="E5" s="536"/>
      <c r="F5" s="536"/>
      <c r="G5" s="536"/>
      <c r="H5" s="536"/>
      <c r="I5" s="536"/>
      <c r="J5" s="536"/>
      <c r="K5" s="536"/>
      <c r="L5" s="536"/>
      <c r="M5" s="536"/>
    </row>
    <row r="6" spans="1:13" s="340" customFormat="1" ht="18" customHeight="1" x14ac:dyDescent="0.25">
      <c r="B6" s="49" t="s">
        <v>224</v>
      </c>
      <c r="C6" s="49"/>
      <c r="D6" s="49"/>
      <c r="E6" s="219"/>
      <c r="F6" s="219"/>
      <c r="G6" s="219"/>
      <c r="H6" s="339"/>
      <c r="I6" s="219"/>
      <c r="J6" s="219"/>
      <c r="K6" s="219"/>
      <c r="L6" s="219"/>
      <c r="M6" s="341" t="s">
        <v>12</v>
      </c>
    </row>
    <row r="7" spans="1:13" s="340" customFormat="1" ht="27" customHeight="1" x14ac:dyDescent="0.25">
      <c r="B7" s="342"/>
      <c r="C7" s="1034" t="s">
        <v>315</v>
      </c>
      <c r="D7" s="1036" t="s">
        <v>159</v>
      </c>
      <c r="E7" s="1037" t="s">
        <v>13</v>
      </c>
      <c r="F7" s="1038"/>
      <c r="G7" s="1039"/>
      <c r="H7" s="1054" t="s">
        <v>451</v>
      </c>
      <c r="I7" s="1055"/>
      <c r="J7" s="1055"/>
      <c r="K7" s="1056"/>
      <c r="L7" s="1004" t="s">
        <v>15</v>
      </c>
      <c r="M7" s="1052" t="s">
        <v>168</v>
      </c>
    </row>
    <row r="8" spans="1:13" s="340" customFormat="1" ht="42" customHeight="1" thickBot="1" x14ac:dyDescent="0.3">
      <c r="B8" s="343"/>
      <c r="C8" s="1035"/>
      <c r="D8" s="1035"/>
      <c r="E8" s="344" t="s">
        <v>412</v>
      </c>
      <c r="F8" s="344" t="s">
        <v>201</v>
      </c>
      <c r="G8" s="345" t="s">
        <v>16</v>
      </c>
      <c r="H8" s="346" t="s">
        <v>14</v>
      </c>
      <c r="I8" s="248" t="s">
        <v>411</v>
      </c>
      <c r="J8" s="347" t="s">
        <v>17</v>
      </c>
      <c r="K8" s="348" t="s">
        <v>16</v>
      </c>
      <c r="L8" s="1005"/>
      <c r="M8" s="1053"/>
    </row>
    <row r="9" spans="1:13" s="340" customFormat="1" ht="36" customHeight="1" thickTop="1" x14ac:dyDescent="0.25">
      <c r="B9" s="473" t="s">
        <v>1585</v>
      </c>
      <c r="C9" s="474">
        <f>'2-1　設備導入事業経費の配分（申請者４）'!B37</f>
        <v>0</v>
      </c>
      <c r="D9" s="474">
        <f>'2-1　設備導入事業経費の配分（申請者４）'!E37</f>
        <v>0</v>
      </c>
      <c r="E9" s="474">
        <f>'2-1　設備導入事業経費の配分（申請者４）'!J37</f>
        <v>0</v>
      </c>
      <c r="F9" s="475"/>
      <c r="G9" s="474">
        <f>SUM(E9:F9)</f>
        <v>0</v>
      </c>
      <c r="H9" s="474">
        <f>C9-G9-I9-J9</f>
        <v>0</v>
      </c>
      <c r="I9" s="475"/>
      <c r="J9" s="475"/>
      <c r="K9" s="476">
        <f>SUM(H9:J9)</f>
        <v>0</v>
      </c>
      <c r="L9" s="477">
        <f>SUM(K9,G9)</f>
        <v>0</v>
      </c>
      <c r="M9" s="478"/>
    </row>
    <row r="10" spans="1:13" s="340" customFormat="1" ht="36" customHeight="1" thickBot="1" x14ac:dyDescent="0.3">
      <c r="B10" s="479" t="s">
        <v>1586</v>
      </c>
      <c r="C10" s="480">
        <f>'2-1　設備導入事業経費の配分（申請者４）'!B71</f>
        <v>0</v>
      </c>
      <c r="D10" s="480">
        <f>'2-1　設備導入事業経費の配分（申請者４）'!E71</f>
        <v>0</v>
      </c>
      <c r="E10" s="480">
        <f>'2-1　設備導入事業経費の配分（申請者４）'!J71</f>
        <v>0</v>
      </c>
      <c r="F10" s="481"/>
      <c r="G10" s="480">
        <f>SUM(E10:F10)</f>
        <v>0</v>
      </c>
      <c r="H10" s="480">
        <f>C10-G10-I10-J10</f>
        <v>0</v>
      </c>
      <c r="I10" s="481"/>
      <c r="J10" s="481"/>
      <c r="K10" s="482">
        <f>SUM(H10:J10)</f>
        <v>0</v>
      </c>
      <c r="L10" s="483">
        <f>SUM(K10,G10)</f>
        <v>0</v>
      </c>
      <c r="M10" s="484"/>
    </row>
    <row r="11" spans="1:13" s="340" customFormat="1" ht="36" customHeight="1" thickTop="1" x14ac:dyDescent="0.25">
      <c r="B11" s="349" t="s">
        <v>1587</v>
      </c>
      <c r="C11" s="350">
        <f t="shared" ref="C11:I11" si="0">SUM(C9:C10)</f>
        <v>0</v>
      </c>
      <c r="D11" s="350">
        <f t="shared" si="0"/>
        <v>0</v>
      </c>
      <c r="E11" s="350">
        <f t="shared" si="0"/>
        <v>0</v>
      </c>
      <c r="F11" s="350">
        <f t="shared" si="0"/>
        <v>0</v>
      </c>
      <c r="G11" s="350">
        <f t="shared" si="0"/>
        <v>0</v>
      </c>
      <c r="H11" s="350">
        <f t="shared" si="0"/>
        <v>0</v>
      </c>
      <c r="I11" s="350">
        <f t="shared" si="0"/>
        <v>0</v>
      </c>
      <c r="J11" s="77"/>
      <c r="K11" s="486">
        <f>SUM(K9:K10)</f>
        <v>0</v>
      </c>
      <c r="L11" s="485">
        <f>SUM(L9:L10)</f>
        <v>0</v>
      </c>
      <c r="M11" s="90"/>
    </row>
    <row r="12" spans="1:13" s="340" customFormat="1" ht="18.75" customHeight="1" x14ac:dyDescent="0.25">
      <c r="B12" s="351"/>
      <c r="C12" s="352"/>
      <c r="D12" s="352"/>
      <c r="E12" s="353"/>
      <c r="F12" s="353"/>
      <c r="G12" s="353"/>
      <c r="H12" s="354"/>
      <c r="I12" s="353"/>
      <c r="J12" s="353"/>
      <c r="K12" s="353"/>
      <c r="L12" s="353"/>
      <c r="M12" s="353"/>
    </row>
    <row r="13" spans="1:13" s="340" customFormat="1" ht="18.75" customHeight="1" x14ac:dyDescent="0.25">
      <c r="B13" s="1017" t="s">
        <v>413</v>
      </c>
      <c r="C13" s="1018"/>
      <c r="D13" s="1018"/>
      <c r="E13" s="1018"/>
      <c r="F13" s="1018"/>
      <c r="G13" s="1018"/>
      <c r="H13" s="1018"/>
      <c r="I13" s="1018"/>
      <c r="J13" s="1018"/>
      <c r="K13" s="1018"/>
      <c r="L13" s="1018"/>
      <c r="M13" s="1018"/>
    </row>
    <row r="14" spans="1:13" s="340" customFormat="1" ht="23.25" customHeight="1" x14ac:dyDescent="0.25">
      <c r="B14" s="1015" t="s">
        <v>414</v>
      </c>
      <c r="C14" s="1019"/>
      <c r="D14" s="553" t="s">
        <v>415</v>
      </c>
      <c r="E14" s="1015" t="s">
        <v>416</v>
      </c>
      <c r="F14" s="1020"/>
      <c r="G14" s="1020"/>
      <c r="H14" s="1020"/>
      <c r="I14" s="1020"/>
      <c r="J14" s="1020"/>
      <c r="K14" s="1021"/>
      <c r="L14" s="1019"/>
      <c r="M14" s="353"/>
    </row>
    <row r="15" spans="1:13" s="340" customFormat="1" ht="23.25" customHeight="1" x14ac:dyDescent="0.25">
      <c r="B15" s="1022"/>
      <c r="C15" s="1023"/>
      <c r="D15" s="637"/>
      <c r="E15" s="1024"/>
      <c r="F15" s="1023"/>
      <c r="G15" s="1023"/>
      <c r="H15" s="1023"/>
      <c r="I15" s="1023"/>
      <c r="J15" s="1023"/>
      <c r="K15" s="1025"/>
      <c r="L15" s="1023"/>
      <c r="M15" s="353"/>
    </row>
    <row r="16" spans="1:13" s="340" customFormat="1" ht="23.25" customHeight="1" x14ac:dyDescent="0.25">
      <c r="B16" s="1022"/>
      <c r="C16" s="1023"/>
      <c r="D16" s="637"/>
      <c r="E16" s="1024"/>
      <c r="F16" s="1023"/>
      <c r="G16" s="1023"/>
      <c r="H16" s="1023"/>
      <c r="I16" s="1023"/>
      <c r="J16" s="1023"/>
      <c r="K16" s="1025"/>
      <c r="L16" s="1023"/>
      <c r="M16" s="353"/>
    </row>
    <row r="17" spans="2:13" s="340" customFormat="1" ht="23.25" customHeight="1" thickBot="1" x14ac:dyDescent="0.3">
      <c r="B17" s="1026"/>
      <c r="C17" s="1027"/>
      <c r="D17" s="638"/>
      <c r="E17" s="1028"/>
      <c r="F17" s="1027"/>
      <c r="G17" s="1027"/>
      <c r="H17" s="1027"/>
      <c r="I17" s="1027"/>
      <c r="J17" s="1027"/>
      <c r="K17" s="1029"/>
      <c r="L17" s="1027"/>
      <c r="M17" s="353"/>
    </row>
    <row r="18" spans="2:13" s="340" customFormat="1" ht="23.25" customHeight="1" thickTop="1" x14ac:dyDescent="0.25">
      <c r="B18" s="1030" t="s">
        <v>378</v>
      </c>
      <c r="C18" s="1031"/>
      <c r="D18" s="639">
        <f>SUM(D15:D17)</f>
        <v>0</v>
      </c>
      <c r="E18" s="1032"/>
      <c r="F18" s="1033"/>
      <c r="G18" s="1033"/>
      <c r="H18" s="1033"/>
      <c r="I18" s="1033"/>
      <c r="J18" s="1033"/>
      <c r="K18" s="1033"/>
      <c r="L18" s="1033"/>
      <c r="M18" s="353"/>
    </row>
    <row r="19" spans="2:13" s="340" customFormat="1" ht="18.75" customHeight="1" x14ac:dyDescent="0.25">
      <c r="B19" s="351"/>
      <c r="C19" s="352"/>
      <c r="D19" s="352"/>
      <c r="E19" s="353"/>
      <c r="F19" s="353"/>
      <c r="G19" s="353"/>
      <c r="H19" s="354"/>
      <c r="I19" s="353"/>
      <c r="J19" s="353"/>
      <c r="K19" s="353"/>
      <c r="L19" s="353"/>
      <c r="M19" s="353"/>
    </row>
    <row r="20" spans="2:13" s="340" customFormat="1" ht="18.75" customHeight="1" x14ac:dyDescent="0.25">
      <c r="B20" s="1017" t="s">
        <v>417</v>
      </c>
      <c r="C20" s="1018"/>
      <c r="D20" s="1018"/>
      <c r="E20" s="1018"/>
      <c r="F20" s="1018"/>
      <c r="G20" s="1018"/>
      <c r="H20" s="1018"/>
      <c r="I20" s="1018"/>
      <c r="J20" s="1018"/>
      <c r="K20" s="1018"/>
      <c r="L20" s="1018"/>
      <c r="M20" s="1018"/>
    </row>
    <row r="21" spans="2:13" s="340" customFormat="1" ht="33.75" customHeight="1" x14ac:dyDescent="0.25">
      <c r="B21" s="1015" t="s">
        <v>385</v>
      </c>
      <c r="C21" s="1016"/>
      <c r="D21" s="553" t="s">
        <v>377</v>
      </c>
      <c r="E21" s="355" t="s">
        <v>387</v>
      </c>
      <c r="F21" s="1012" t="s">
        <v>386</v>
      </c>
      <c r="G21" s="1013"/>
      <c r="H21" s="1013"/>
      <c r="I21" s="1013"/>
      <c r="J21" s="1013"/>
      <c r="K21" s="1013"/>
      <c r="L21" s="1014"/>
      <c r="M21" s="353"/>
    </row>
    <row r="22" spans="2:13" s="340" customFormat="1" ht="23.25" customHeight="1" x14ac:dyDescent="0.25">
      <c r="B22" s="1045"/>
      <c r="C22" s="1046"/>
      <c r="D22" s="637"/>
      <c r="E22" s="641"/>
      <c r="F22" s="1006"/>
      <c r="G22" s="1007"/>
      <c r="H22" s="1007"/>
      <c r="I22" s="1007"/>
      <c r="J22" s="1007"/>
      <c r="K22" s="1007"/>
      <c r="L22" s="1008"/>
      <c r="M22" s="353"/>
    </row>
    <row r="23" spans="2:13" s="340" customFormat="1" ht="23.25" customHeight="1" x14ac:dyDescent="0.25">
      <c r="B23" s="1045"/>
      <c r="C23" s="1046"/>
      <c r="D23" s="637"/>
      <c r="E23" s="641"/>
      <c r="F23" s="1006"/>
      <c r="G23" s="1007"/>
      <c r="H23" s="1007"/>
      <c r="I23" s="1007"/>
      <c r="J23" s="1007"/>
      <c r="K23" s="1007"/>
      <c r="L23" s="1008"/>
      <c r="M23" s="353"/>
    </row>
    <row r="24" spans="2:13" s="340" customFormat="1" ht="23.25" customHeight="1" x14ac:dyDescent="0.25">
      <c r="B24" s="1045"/>
      <c r="C24" s="1046"/>
      <c r="D24" s="637"/>
      <c r="E24" s="641"/>
      <c r="F24" s="1006"/>
      <c r="G24" s="1007"/>
      <c r="H24" s="1007"/>
      <c r="I24" s="1007"/>
      <c r="J24" s="1007"/>
      <c r="K24" s="1007"/>
      <c r="L24" s="1008"/>
      <c r="M24" s="353"/>
    </row>
    <row r="25" spans="2:13" s="340" customFormat="1" ht="23.25" customHeight="1" thickBot="1" x14ac:dyDescent="0.3">
      <c r="B25" s="1047"/>
      <c r="C25" s="1048"/>
      <c r="D25" s="638"/>
      <c r="E25" s="642"/>
      <c r="F25" s="1049"/>
      <c r="G25" s="1050"/>
      <c r="H25" s="1050"/>
      <c r="I25" s="1050"/>
      <c r="J25" s="1050"/>
      <c r="K25" s="1050"/>
      <c r="L25" s="1051"/>
      <c r="M25" s="353"/>
    </row>
    <row r="26" spans="2:13" s="340" customFormat="1" ht="23.25" customHeight="1" thickTop="1" x14ac:dyDescent="0.25">
      <c r="B26" s="1030" t="s">
        <v>378</v>
      </c>
      <c r="C26" s="1031"/>
      <c r="D26" s="640">
        <f>SUM(D22:D25)</f>
        <v>0</v>
      </c>
      <c r="E26" s="469"/>
      <c r="F26" s="1009"/>
      <c r="G26" s="1010"/>
      <c r="H26" s="1010"/>
      <c r="I26" s="1010"/>
      <c r="J26" s="1010"/>
      <c r="K26" s="1010"/>
      <c r="L26" s="1011"/>
      <c r="M26" s="353"/>
    </row>
    <row r="27" spans="2:13" s="340" customFormat="1" ht="18.75" customHeight="1" x14ac:dyDescent="0.25">
      <c r="B27" s="351"/>
      <c r="C27" s="352"/>
      <c r="D27" s="352"/>
      <c r="E27" s="353"/>
      <c r="F27" s="353"/>
      <c r="G27" s="353"/>
      <c r="H27" s="354"/>
      <c r="I27" s="353"/>
      <c r="J27" s="353"/>
      <c r="K27" s="353"/>
      <c r="L27" s="353"/>
      <c r="M27" s="353"/>
    </row>
    <row r="28" spans="2:13" ht="18.75" customHeight="1" x14ac:dyDescent="0.25">
      <c r="B28" s="337" t="s">
        <v>418</v>
      </c>
    </row>
    <row r="29" spans="2:13" ht="90" customHeight="1" x14ac:dyDescent="0.25">
      <c r="B29" s="1041"/>
      <c r="C29" s="1042"/>
      <c r="D29" s="1042"/>
      <c r="E29" s="1042"/>
      <c r="F29" s="1042"/>
      <c r="G29" s="1042"/>
      <c r="H29" s="1042"/>
      <c r="I29" s="1042"/>
      <c r="J29" s="1042"/>
      <c r="K29" s="1043"/>
      <c r="L29" s="1044"/>
    </row>
    <row r="30" spans="2:13" ht="21.75" customHeight="1" x14ac:dyDescent="0.25"/>
    <row r="31" spans="2:13" ht="21.75" customHeight="1" x14ac:dyDescent="0.25">
      <c r="B31" s="337" t="s">
        <v>449</v>
      </c>
    </row>
    <row r="32" spans="2:13" s="340" customFormat="1" ht="23.25" customHeight="1" x14ac:dyDescent="0.25">
      <c r="B32" s="1015" t="s">
        <v>414</v>
      </c>
      <c r="C32" s="1019"/>
      <c r="D32" s="553" t="s">
        <v>415</v>
      </c>
      <c r="E32" s="357" t="s">
        <v>450</v>
      </c>
      <c r="F32" s="357" t="s">
        <v>452</v>
      </c>
      <c r="G32" s="1012" t="s">
        <v>416</v>
      </c>
      <c r="H32" s="1013"/>
      <c r="I32" s="1013"/>
      <c r="J32" s="1013"/>
      <c r="K32" s="1013"/>
      <c r="L32" s="1014"/>
      <c r="M32" s="353"/>
    </row>
    <row r="33" spans="2:13" s="340" customFormat="1" ht="23.25" customHeight="1" x14ac:dyDescent="0.25">
      <c r="B33" s="1022"/>
      <c r="C33" s="1023"/>
      <c r="D33" s="637"/>
      <c r="E33" s="643"/>
      <c r="F33" s="644"/>
      <c r="G33" s="1058"/>
      <c r="H33" s="1059"/>
      <c r="I33" s="1059"/>
      <c r="J33" s="1059"/>
      <c r="K33" s="1059"/>
      <c r="L33" s="1060"/>
      <c r="M33" s="353"/>
    </row>
    <row r="34" spans="2:13" s="340" customFormat="1" ht="23.25" customHeight="1" x14ac:dyDescent="0.25">
      <c r="B34" s="1022"/>
      <c r="C34" s="1023"/>
      <c r="D34" s="637"/>
      <c r="E34" s="643"/>
      <c r="F34" s="644"/>
      <c r="G34" s="1058"/>
      <c r="H34" s="1059"/>
      <c r="I34" s="1059"/>
      <c r="J34" s="1059"/>
      <c r="K34" s="1059"/>
      <c r="L34" s="1060"/>
      <c r="M34" s="353"/>
    </row>
    <row r="35" spans="2:13" s="340" customFormat="1" ht="23.25" customHeight="1" thickBot="1" x14ac:dyDescent="0.3">
      <c r="B35" s="1026"/>
      <c r="C35" s="1027"/>
      <c r="D35" s="638"/>
      <c r="E35" s="643"/>
      <c r="F35" s="645"/>
      <c r="G35" s="1049"/>
      <c r="H35" s="1050"/>
      <c r="I35" s="1050"/>
      <c r="J35" s="1050"/>
      <c r="K35" s="1050"/>
      <c r="L35" s="1051"/>
      <c r="M35" s="353"/>
    </row>
    <row r="36" spans="2:13" s="340" customFormat="1" ht="23.25" customHeight="1" thickTop="1" x14ac:dyDescent="0.25">
      <c r="B36" s="1030" t="s">
        <v>378</v>
      </c>
      <c r="C36" s="1031"/>
      <c r="D36" s="640">
        <f>SUM(D33:D35)</f>
        <v>0</v>
      </c>
      <c r="E36" s="1032"/>
      <c r="F36" s="1057"/>
      <c r="G36" s="1033"/>
      <c r="H36" s="1033"/>
      <c r="I36" s="1033"/>
      <c r="J36" s="1033"/>
      <c r="K36" s="1033"/>
      <c r="L36" s="1033"/>
      <c r="M36" s="353"/>
    </row>
  </sheetData>
  <sheetProtection sheet="1" objects="1" scenarios="1" formatCells="0" formatRows="0" insertRows="0"/>
  <mergeCells count="43">
    <mergeCell ref="A2:M2"/>
    <mergeCell ref="C4:G4"/>
    <mergeCell ref="C7:C8"/>
    <mergeCell ref="D7:D8"/>
    <mergeCell ref="E7:G7"/>
    <mergeCell ref="H7:K7"/>
    <mergeCell ref="L7:L8"/>
    <mergeCell ref="M7:M8"/>
    <mergeCell ref="B21:C21"/>
    <mergeCell ref="F21:L21"/>
    <mergeCell ref="B13:M13"/>
    <mergeCell ref="B14:C14"/>
    <mergeCell ref="E14:L14"/>
    <mergeCell ref="B15:C15"/>
    <mergeCell ref="E15:L15"/>
    <mergeCell ref="B16:C16"/>
    <mergeCell ref="E16:L16"/>
    <mergeCell ref="B17:C17"/>
    <mergeCell ref="E17:L17"/>
    <mergeCell ref="B18:C18"/>
    <mergeCell ref="E18:L18"/>
    <mergeCell ref="B20:M20"/>
    <mergeCell ref="B32:C32"/>
    <mergeCell ref="G32:L32"/>
    <mergeCell ref="B22:C22"/>
    <mergeCell ref="F22:L22"/>
    <mergeCell ref="B23:C23"/>
    <mergeCell ref="F23:L23"/>
    <mergeCell ref="B24:C24"/>
    <mergeCell ref="F24:L24"/>
    <mergeCell ref="B25:C25"/>
    <mergeCell ref="F25:L25"/>
    <mergeCell ref="B26:C26"/>
    <mergeCell ref="F26:L26"/>
    <mergeCell ref="B29:L29"/>
    <mergeCell ref="B36:C36"/>
    <mergeCell ref="E36:L36"/>
    <mergeCell ref="B33:C33"/>
    <mergeCell ref="G33:L33"/>
    <mergeCell ref="B34:C34"/>
    <mergeCell ref="G34:L34"/>
    <mergeCell ref="B35:C35"/>
    <mergeCell ref="G35:L35"/>
  </mergeCells>
  <phoneticPr fontId="3"/>
  <dataValidations count="4">
    <dataValidation imeMode="off" allowBlank="1" showInputMessage="1" showErrorMessage="1" sqref="D15:D17 D22:D25 D33:D35 J9:J11"/>
    <dataValidation type="list" allowBlank="1" showInputMessage="1" showErrorMessage="1" sqref="E33:E35">
      <formula1>計上方法</formula1>
    </dataValidation>
    <dataValidation type="list" allowBlank="1" showInputMessage="1" showErrorMessage="1" sqref="E22:E25">
      <formula1>有無チェック</formula1>
    </dataValidation>
    <dataValidation allowBlank="1" showErrorMessage="1" sqref="M9:M11"/>
  </dataValidations>
  <pageMargins left="0.43307086614173229" right="0" top="0.15748031496062992" bottom="0.15748031496062992" header="0.31496062992125984" footer="0.31496062992125984"/>
  <pageSetup paperSize="9" scale="66" fitToHeight="0" orientation="landscape" blackAndWhite="1" r:id="rId1"/>
  <rowBreaks count="1" manualBreakCount="1">
    <brk id="69" max="11" man="1"/>
  </rowBreaks>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3333FF"/>
    <pageSetUpPr fitToPage="1"/>
  </sheetPr>
  <dimension ref="A1:M45"/>
  <sheetViews>
    <sheetView view="pageBreakPreview" zoomScale="85" zoomScaleNormal="70" zoomScaleSheetLayoutView="85" workbookViewId="0"/>
  </sheetViews>
  <sheetFormatPr defaultColWidth="8.7109375" defaultRowHeight="19.2" x14ac:dyDescent="0.25"/>
  <cols>
    <col min="1" max="1" width="2.92578125" style="362" customWidth="1"/>
    <col min="2" max="2" width="5" style="362" customWidth="1"/>
    <col min="3" max="6" width="9.0703125" style="362" customWidth="1"/>
    <col min="7" max="7" width="11.2109375" style="362" customWidth="1"/>
    <col min="8" max="9" width="4.5703125" style="362" customWidth="1"/>
    <col min="10" max="10" width="8.5703125" style="362" customWidth="1"/>
    <col min="11" max="11" width="22.42578125" style="362" customWidth="1"/>
    <col min="12" max="12" width="6.92578125" style="362" customWidth="1"/>
    <col min="13" max="13" width="8.28515625" style="362" customWidth="1"/>
    <col min="14" max="16384" width="8.7109375" style="362"/>
  </cols>
  <sheetData>
    <row r="1" spans="1:13" ht="18.75" customHeight="1" x14ac:dyDescent="0.25">
      <c r="A1" s="36" t="s">
        <v>607</v>
      </c>
      <c r="B1" s="358"/>
      <c r="C1" s="358"/>
      <c r="D1" s="359"/>
      <c r="E1" s="359"/>
      <c r="F1" s="359"/>
      <c r="G1" s="360"/>
      <c r="H1" s="360"/>
      <c r="I1" s="358"/>
      <c r="J1" s="358"/>
      <c r="K1" s="358"/>
      <c r="L1" s="358"/>
      <c r="M1" s="220"/>
    </row>
    <row r="2" spans="1:13" ht="22.5" customHeight="1" x14ac:dyDescent="0.25">
      <c r="A2" s="361"/>
      <c r="B2" s="1083" t="s">
        <v>329</v>
      </c>
      <c r="C2" s="1083"/>
      <c r="D2" s="1083"/>
      <c r="E2" s="1083"/>
      <c r="F2" s="1083"/>
      <c r="G2" s="1083"/>
      <c r="H2" s="1083"/>
      <c r="I2" s="1083"/>
      <c r="J2" s="1083"/>
      <c r="K2" s="1083"/>
      <c r="L2" s="1083"/>
      <c r="M2" s="1083"/>
    </row>
    <row r="3" spans="1:13" ht="17.399999999999999" customHeight="1" x14ac:dyDescent="0.25">
      <c r="A3" s="361"/>
      <c r="B3" s="1084" t="s">
        <v>1736</v>
      </c>
      <c r="C3" s="1084"/>
      <c r="D3" s="1084"/>
      <c r="E3" s="1084"/>
      <c r="F3" s="1084"/>
      <c r="G3" s="1084"/>
      <c r="H3" s="1084"/>
      <c r="I3" s="1084"/>
      <c r="J3" s="1084"/>
      <c r="K3" s="1084"/>
      <c r="L3" s="1084"/>
      <c r="M3" s="1084"/>
    </row>
    <row r="4" spans="1:13" ht="17.399999999999999" customHeight="1" x14ac:dyDescent="0.25">
      <c r="A4" s="361"/>
      <c r="B4" s="1084" t="s">
        <v>609</v>
      </c>
      <c r="C4" s="1084"/>
      <c r="D4" s="1084"/>
      <c r="E4" s="1084"/>
      <c r="F4" s="1084"/>
      <c r="G4" s="1084"/>
      <c r="H4" s="1084"/>
      <c r="I4" s="1084"/>
      <c r="J4" s="1084"/>
      <c r="K4" s="1084"/>
      <c r="L4" s="1084"/>
      <c r="M4" s="1084"/>
    </row>
    <row r="5" spans="1:13" ht="17.399999999999999" customHeight="1" x14ac:dyDescent="0.25">
      <c r="A5" s="361"/>
      <c r="B5" s="1084" t="s">
        <v>289</v>
      </c>
      <c r="C5" s="1084"/>
      <c r="D5" s="1084"/>
      <c r="E5" s="1084"/>
      <c r="F5" s="1084"/>
      <c r="G5" s="1084"/>
      <c r="H5" s="1084"/>
      <c r="I5" s="1084"/>
      <c r="J5" s="1084"/>
      <c r="K5" s="1084"/>
      <c r="L5" s="1084"/>
      <c r="M5" s="1084"/>
    </row>
    <row r="6" spans="1:13" ht="17.399999999999999" customHeight="1" x14ac:dyDescent="0.25">
      <c r="A6" s="361"/>
      <c r="B6" s="1084" t="s">
        <v>290</v>
      </c>
      <c r="C6" s="1084"/>
      <c r="D6" s="1084"/>
      <c r="E6" s="1084"/>
      <c r="F6" s="1084"/>
      <c r="G6" s="1084"/>
      <c r="H6" s="1084"/>
      <c r="I6" s="1084"/>
      <c r="J6" s="1084"/>
      <c r="K6" s="1084"/>
      <c r="L6" s="1084"/>
      <c r="M6" s="1084"/>
    </row>
    <row r="7" spans="1:13" ht="10.5" customHeight="1" x14ac:dyDescent="0.25">
      <c r="A7" s="361"/>
      <c r="B7" s="537"/>
      <c r="C7" s="537"/>
      <c r="D7" s="537"/>
      <c r="E7" s="537"/>
      <c r="F7" s="537"/>
      <c r="G7" s="537"/>
      <c r="H7" s="537"/>
      <c r="I7" s="537"/>
      <c r="J7" s="537"/>
      <c r="K7" s="537"/>
      <c r="L7" s="537"/>
      <c r="M7" s="537"/>
    </row>
    <row r="8" spans="1:13" ht="20.100000000000001" customHeight="1" x14ac:dyDescent="0.25">
      <c r="A8" s="361"/>
      <c r="B8" s="1091" t="s">
        <v>404</v>
      </c>
      <c r="C8" s="1091"/>
      <c r="D8" s="1096" t="str">
        <f>IF(申請概要書!$G$21&lt;&gt;"",申請概要書!$G$21,"")</f>
        <v/>
      </c>
      <c r="E8" s="1097"/>
      <c r="F8" s="1097"/>
      <c r="G8" s="1097"/>
      <c r="H8" s="1098"/>
      <c r="I8" s="1061" t="s">
        <v>434</v>
      </c>
      <c r="J8" s="1062"/>
      <c r="K8" s="1063"/>
      <c r="L8" s="1064"/>
      <c r="M8" s="1065"/>
    </row>
    <row r="9" spans="1:13" ht="19.5" customHeight="1" x14ac:dyDescent="0.25">
      <c r="A9" s="361"/>
      <c r="B9" s="1079" t="s">
        <v>432</v>
      </c>
      <c r="C9" s="1080"/>
      <c r="D9" s="1066"/>
      <c r="E9" s="1067"/>
      <c r="F9" s="1068"/>
      <c r="G9" s="1069"/>
      <c r="H9" s="1070"/>
      <c r="I9" s="1070"/>
      <c r="J9" s="1070"/>
      <c r="K9" s="1070"/>
      <c r="L9" s="1070"/>
      <c r="M9" s="1071"/>
    </row>
    <row r="10" spans="1:13" ht="30" customHeight="1" x14ac:dyDescent="0.25">
      <c r="A10" s="361"/>
      <c r="B10" s="1081"/>
      <c r="C10" s="1082"/>
      <c r="D10" s="1092"/>
      <c r="E10" s="1093"/>
      <c r="F10" s="1093"/>
      <c r="G10" s="1093"/>
      <c r="H10" s="1093"/>
      <c r="I10" s="1093"/>
      <c r="J10" s="1093"/>
      <c r="K10" s="1093"/>
      <c r="L10" s="1093"/>
      <c r="M10" s="1094"/>
    </row>
    <row r="11" spans="1:13" ht="22.2" customHeight="1" x14ac:dyDescent="0.25">
      <c r="A11" s="361"/>
      <c r="B11" s="360" t="s">
        <v>1737</v>
      </c>
      <c r="C11" s="363"/>
      <c r="D11" s="363"/>
      <c r="E11" s="363"/>
      <c r="F11" s="361"/>
      <c r="G11" s="360"/>
      <c r="H11" s="360"/>
      <c r="I11" s="358"/>
      <c r="J11" s="358"/>
      <c r="K11" s="358"/>
      <c r="L11" s="358"/>
      <c r="M11" s="361"/>
    </row>
    <row r="12" spans="1:13" ht="27" customHeight="1" x14ac:dyDescent="0.25">
      <c r="A12" s="361"/>
      <c r="B12" s="1085" t="s">
        <v>173</v>
      </c>
      <c r="C12" s="1076" t="s">
        <v>203</v>
      </c>
      <c r="D12" s="1077"/>
      <c r="E12" s="1078"/>
      <c r="F12" s="1074" t="s">
        <v>174</v>
      </c>
      <c r="G12" s="1087" t="s">
        <v>433</v>
      </c>
      <c r="H12" s="1074" t="s">
        <v>1589</v>
      </c>
      <c r="I12" s="1074" t="s">
        <v>175</v>
      </c>
      <c r="J12" s="1088" t="s">
        <v>608</v>
      </c>
      <c r="K12" s="1095" t="s">
        <v>435</v>
      </c>
      <c r="L12" s="1072" t="s">
        <v>1561</v>
      </c>
      <c r="M12" s="1074" t="s">
        <v>168</v>
      </c>
    </row>
    <row r="13" spans="1:13" ht="27" customHeight="1" x14ac:dyDescent="0.25">
      <c r="A13" s="358"/>
      <c r="B13" s="1086"/>
      <c r="C13" s="1076" t="s">
        <v>204</v>
      </c>
      <c r="D13" s="1078"/>
      <c r="E13" s="538" t="s">
        <v>205</v>
      </c>
      <c r="F13" s="1075"/>
      <c r="G13" s="1075"/>
      <c r="H13" s="1075"/>
      <c r="I13" s="1075"/>
      <c r="J13" s="1089"/>
      <c r="K13" s="1073"/>
      <c r="L13" s="1073"/>
      <c r="M13" s="1090"/>
    </row>
    <row r="14" spans="1:13" ht="29.25" customHeight="1" x14ac:dyDescent="0.25">
      <c r="A14" s="364"/>
      <c r="B14" s="539">
        <v>1</v>
      </c>
      <c r="C14" s="55"/>
      <c r="D14" s="365"/>
      <c r="E14" s="37"/>
      <c r="F14" s="37"/>
      <c r="G14" s="37"/>
      <c r="H14" s="67"/>
      <c r="I14" s="45"/>
      <c r="J14" s="37"/>
      <c r="K14" s="53"/>
      <c r="L14" s="69"/>
      <c r="M14" s="37"/>
    </row>
    <row r="15" spans="1:13" ht="29.25" customHeight="1" x14ac:dyDescent="0.25">
      <c r="A15" s="364"/>
      <c r="B15" s="539">
        <v>2</v>
      </c>
      <c r="C15" s="55"/>
      <c r="D15" s="365"/>
      <c r="E15" s="37"/>
      <c r="F15" s="37"/>
      <c r="G15" s="37"/>
      <c r="H15" s="67"/>
      <c r="I15" s="45"/>
      <c r="J15" s="37"/>
      <c r="K15" s="53"/>
      <c r="L15" s="69"/>
      <c r="M15" s="37"/>
    </row>
    <row r="16" spans="1:13" ht="29.25" customHeight="1" x14ac:dyDescent="0.25">
      <c r="A16" s="364"/>
      <c r="B16" s="539">
        <v>3</v>
      </c>
      <c r="C16" s="55"/>
      <c r="D16" s="365"/>
      <c r="E16" s="37"/>
      <c r="F16" s="37"/>
      <c r="G16" s="37"/>
      <c r="H16" s="67"/>
      <c r="I16" s="45"/>
      <c r="J16" s="37"/>
      <c r="K16" s="53"/>
      <c r="L16" s="69"/>
      <c r="M16" s="37"/>
    </row>
    <row r="17" spans="1:13" ht="29.25" customHeight="1" x14ac:dyDescent="0.25">
      <c r="A17" s="364"/>
      <c r="B17" s="539">
        <v>4</v>
      </c>
      <c r="C17" s="55"/>
      <c r="D17" s="365"/>
      <c r="E17" s="37"/>
      <c r="F17" s="37"/>
      <c r="G17" s="37"/>
      <c r="H17" s="67"/>
      <c r="I17" s="45"/>
      <c r="J17" s="37"/>
      <c r="K17" s="53"/>
      <c r="L17" s="69"/>
      <c r="M17" s="37"/>
    </row>
    <row r="18" spans="1:13" ht="29.25" customHeight="1" x14ac:dyDescent="0.25">
      <c r="A18" s="364"/>
      <c r="B18" s="539">
        <v>5</v>
      </c>
      <c r="C18" s="55"/>
      <c r="D18" s="365"/>
      <c r="E18" s="37"/>
      <c r="F18" s="37"/>
      <c r="G18" s="37"/>
      <c r="H18" s="67"/>
      <c r="I18" s="45"/>
      <c r="J18" s="37"/>
      <c r="K18" s="53"/>
      <c r="L18" s="69"/>
      <c r="M18" s="37"/>
    </row>
    <row r="19" spans="1:13" ht="29.25" customHeight="1" x14ac:dyDescent="0.25">
      <c r="A19" s="364"/>
      <c r="B19" s="539">
        <v>6</v>
      </c>
      <c r="C19" s="55"/>
      <c r="D19" s="365"/>
      <c r="E19" s="37"/>
      <c r="F19" s="37"/>
      <c r="G19" s="37"/>
      <c r="H19" s="67"/>
      <c r="I19" s="45"/>
      <c r="J19" s="37"/>
      <c r="K19" s="53"/>
      <c r="L19" s="69"/>
      <c r="M19" s="37"/>
    </row>
    <row r="20" spans="1:13" ht="29.25" customHeight="1" x14ac:dyDescent="0.25">
      <c r="A20" s="364"/>
      <c r="B20" s="539">
        <v>7</v>
      </c>
      <c r="C20" s="55"/>
      <c r="D20" s="365"/>
      <c r="E20" s="37"/>
      <c r="F20" s="37"/>
      <c r="G20" s="37"/>
      <c r="H20" s="67"/>
      <c r="I20" s="45"/>
      <c r="J20" s="37"/>
      <c r="K20" s="53"/>
      <c r="L20" s="69"/>
      <c r="M20" s="37"/>
    </row>
    <row r="21" spans="1:13" ht="29.25" customHeight="1" x14ac:dyDescent="0.25">
      <c r="A21" s="364"/>
      <c r="B21" s="539">
        <v>8</v>
      </c>
      <c r="C21" s="55"/>
      <c r="D21" s="365"/>
      <c r="E21" s="37"/>
      <c r="F21" s="37"/>
      <c r="G21" s="37"/>
      <c r="H21" s="67"/>
      <c r="I21" s="45"/>
      <c r="J21" s="37"/>
      <c r="K21" s="53"/>
      <c r="L21" s="69"/>
      <c r="M21" s="37"/>
    </row>
    <row r="22" spans="1:13" ht="29.25" customHeight="1" x14ac:dyDescent="0.25">
      <c r="A22" s="364"/>
      <c r="B22" s="539">
        <v>9</v>
      </c>
      <c r="C22" s="55"/>
      <c r="D22" s="365"/>
      <c r="E22" s="37"/>
      <c r="F22" s="37"/>
      <c r="G22" s="37"/>
      <c r="H22" s="67"/>
      <c r="I22" s="45"/>
      <c r="J22" s="37"/>
      <c r="K22" s="53"/>
      <c r="L22" s="69"/>
      <c r="M22" s="37"/>
    </row>
    <row r="23" spans="1:13" ht="29.25" customHeight="1" x14ac:dyDescent="0.25">
      <c r="A23" s="364"/>
      <c r="B23" s="539">
        <v>10</v>
      </c>
      <c r="C23" s="55"/>
      <c r="D23" s="365"/>
      <c r="E23" s="37"/>
      <c r="F23" s="37"/>
      <c r="G23" s="37"/>
      <c r="H23" s="67"/>
      <c r="I23" s="45"/>
      <c r="J23" s="37"/>
      <c r="K23" s="53"/>
      <c r="L23" s="69"/>
      <c r="M23" s="37"/>
    </row>
    <row r="24" spans="1:13" ht="29.25" customHeight="1" x14ac:dyDescent="0.25">
      <c r="A24" s="364"/>
      <c r="B24" s="539">
        <v>11</v>
      </c>
      <c r="C24" s="55"/>
      <c r="D24" s="365"/>
      <c r="E24" s="37"/>
      <c r="F24" s="37"/>
      <c r="G24" s="37"/>
      <c r="H24" s="67"/>
      <c r="I24" s="45"/>
      <c r="J24" s="37"/>
      <c r="K24" s="53"/>
      <c r="L24" s="69"/>
      <c r="M24" s="37"/>
    </row>
    <row r="25" spans="1:13" ht="29.25" customHeight="1" x14ac:dyDescent="0.25">
      <c r="A25" s="364"/>
      <c r="B25" s="539">
        <v>12</v>
      </c>
      <c r="C25" s="55"/>
      <c r="D25" s="365"/>
      <c r="E25" s="37"/>
      <c r="F25" s="37"/>
      <c r="G25" s="37"/>
      <c r="H25" s="67"/>
      <c r="I25" s="45"/>
      <c r="J25" s="37"/>
      <c r="K25" s="53"/>
      <c r="L25" s="69"/>
      <c r="M25" s="37"/>
    </row>
    <row r="26" spans="1:13" ht="29.25" customHeight="1" x14ac:dyDescent="0.25">
      <c r="A26" s="364"/>
      <c r="B26" s="539">
        <v>13</v>
      </c>
      <c r="C26" s="55"/>
      <c r="D26" s="365"/>
      <c r="E26" s="37"/>
      <c r="F26" s="37"/>
      <c r="G26" s="37"/>
      <c r="H26" s="67"/>
      <c r="I26" s="46"/>
      <c r="J26" s="38"/>
      <c r="K26" s="54"/>
      <c r="L26" s="70"/>
      <c r="M26" s="38"/>
    </row>
    <row r="27" spans="1:13" ht="29.25" customHeight="1" x14ac:dyDescent="0.25">
      <c r="A27" s="364"/>
      <c r="B27" s="539">
        <v>14</v>
      </c>
      <c r="C27" s="55"/>
      <c r="D27" s="365"/>
      <c r="E27" s="37"/>
      <c r="F27" s="37"/>
      <c r="G27" s="37"/>
      <c r="H27" s="67"/>
      <c r="I27" s="45"/>
      <c r="J27" s="37"/>
      <c r="K27" s="53"/>
      <c r="L27" s="69"/>
      <c r="M27" s="37"/>
    </row>
    <row r="28" spans="1:13" ht="11.4" customHeight="1" x14ac:dyDescent="0.25">
      <c r="A28" s="364"/>
      <c r="B28" s="683"/>
      <c r="C28" s="672"/>
      <c r="D28" s="673"/>
      <c r="E28" s="674"/>
      <c r="F28" s="674"/>
      <c r="G28" s="674"/>
      <c r="H28" s="674"/>
      <c r="I28" s="675"/>
      <c r="J28" s="674"/>
      <c r="K28" s="674"/>
      <c r="L28" s="676"/>
      <c r="M28" s="674"/>
    </row>
    <row r="29" spans="1:13" ht="21.6" customHeight="1" x14ac:dyDescent="0.25">
      <c r="A29" s="364"/>
      <c r="B29" s="360" t="s">
        <v>1738</v>
      </c>
      <c r="C29" s="677"/>
      <c r="D29" s="678"/>
      <c r="E29" s="679"/>
      <c r="F29" s="679"/>
      <c r="G29" s="679"/>
      <c r="H29" s="679"/>
      <c r="I29" s="680"/>
      <c r="J29" s="679"/>
      <c r="K29" s="679"/>
      <c r="L29" s="681"/>
      <c r="M29" s="679"/>
    </row>
    <row r="30" spans="1:13" ht="27" customHeight="1" x14ac:dyDescent="0.25">
      <c r="A30" s="364"/>
      <c r="B30" s="1085" t="s">
        <v>173</v>
      </c>
      <c r="C30" s="1076" t="s">
        <v>1735</v>
      </c>
      <c r="D30" s="1077"/>
      <c r="E30" s="1078"/>
      <c r="F30" s="1074" t="s">
        <v>174</v>
      </c>
      <c r="G30" s="1087" t="s">
        <v>433</v>
      </c>
      <c r="H30" s="1074" t="s">
        <v>1589</v>
      </c>
      <c r="I30" s="1074" t="s">
        <v>175</v>
      </c>
      <c r="J30" s="1088" t="s">
        <v>608</v>
      </c>
      <c r="K30" s="1095" t="s">
        <v>435</v>
      </c>
      <c r="L30" s="1072" t="s">
        <v>1561</v>
      </c>
      <c r="M30" s="1074" t="s">
        <v>168</v>
      </c>
    </row>
    <row r="31" spans="1:13" ht="27" customHeight="1" x14ac:dyDescent="0.25">
      <c r="A31" s="364"/>
      <c r="B31" s="1086"/>
      <c r="C31" s="1076" t="s">
        <v>204</v>
      </c>
      <c r="D31" s="1078"/>
      <c r="E31" s="656" t="s">
        <v>205</v>
      </c>
      <c r="F31" s="1075"/>
      <c r="G31" s="1075"/>
      <c r="H31" s="1075"/>
      <c r="I31" s="1075"/>
      <c r="J31" s="1089"/>
      <c r="K31" s="1073"/>
      <c r="L31" s="1073"/>
      <c r="M31" s="1090"/>
    </row>
    <row r="32" spans="1:13" ht="29.25" customHeight="1" x14ac:dyDescent="0.25">
      <c r="A32" s="364"/>
      <c r="B32" s="539">
        <v>1</v>
      </c>
      <c r="C32" s="55"/>
      <c r="D32" s="365"/>
      <c r="E32" s="37"/>
      <c r="F32" s="37"/>
      <c r="G32" s="37"/>
      <c r="H32" s="67"/>
      <c r="I32" s="45"/>
      <c r="J32" s="37"/>
      <c r="K32" s="53"/>
      <c r="L32" s="69"/>
      <c r="M32" s="37"/>
    </row>
    <row r="33" spans="1:13" ht="29.25" customHeight="1" x14ac:dyDescent="0.25">
      <c r="A33" s="364"/>
      <c r="B33" s="539">
        <v>2</v>
      </c>
      <c r="C33" s="55"/>
      <c r="D33" s="365"/>
      <c r="E33" s="67"/>
      <c r="F33" s="67"/>
      <c r="G33" s="67"/>
      <c r="H33" s="67"/>
      <c r="I33" s="68"/>
      <c r="J33" s="67"/>
      <c r="K33" s="67"/>
      <c r="L33" s="69"/>
      <c r="M33" s="67"/>
    </row>
    <row r="34" spans="1:13" ht="29.25" customHeight="1" x14ac:dyDescent="0.25">
      <c r="A34" s="364"/>
      <c r="B34" s="655">
        <v>3</v>
      </c>
      <c r="C34" s="55"/>
      <c r="D34" s="365"/>
      <c r="E34" s="67"/>
      <c r="F34" s="67"/>
      <c r="G34" s="67"/>
      <c r="H34" s="67"/>
      <c r="I34" s="68"/>
      <c r="J34" s="67"/>
      <c r="K34" s="67"/>
      <c r="L34" s="69"/>
      <c r="M34" s="67"/>
    </row>
    <row r="35" spans="1:13" ht="29.25" customHeight="1" x14ac:dyDescent="0.25">
      <c r="A35" s="364"/>
      <c r="B35" s="655">
        <v>4</v>
      </c>
      <c r="C35" s="76"/>
      <c r="D35" s="365"/>
      <c r="E35" s="67"/>
      <c r="F35" s="67"/>
      <c r="G35" s="67"/>
      <c r="H35" s="67"/>
      <c r="I35" s="68"/>
      <c r="J35" s="67"/>
      <c r="K35" s="67"/>
      <c r="L35" s="69"/>
      <c r="M35" s="67"/>
    </row>
    <row r="36" spans="1:13" ht="29.25" customHeight="1" x14ac:dyDescent="0.25">
      <c r="A36" s="364"/>
      <c r="B36" s="655">
        <v>5</v>
      </c>
      <c r="C36" s="76"/>
      <c r="D36" s="365"/>
      <c r="E36" s="67"/>
      <c r="F36" s="67"/>
      <c r="G36" s="67"/>
      <c r="H36" s="67"/>
      <c r="I36" s="68"/>
      <c r="J36" s="67"/>
      <c r="K36" s="67"/>
      <c r="L36" s="69"/>
      <c r="M36" s="67"/>
    </row>
    <row r="37" spans="1:13" ht="29.25" customHeight="1" x14ac:dyDescent="0.25">
      <c r="A37" s="364"/>
      <c r="B37" s="655">
        <v>6</v>
      </c>
      <c r="C37" s="76"/>
      <c r="D37" s="365"/>
      <c r="E37" s="67"/>
      <c r="F37" s="67"/>
      <c r="G37" s="67"/>
      <c r="H37" s="67"/>
      <c r="I37" s="68"/>
      <c r="J37" s="67"/>
      <c r="K37" s="67"/>
      <c r="L37" s="69"/>
      <c r="M37" s="67"/>
    </row>
    <row r="38" spans="1:13" ht="29.25" customHeight="1" x14ac:dyDescent="0.25">
      <c r="A38" s="364"/>
      <c r="B38" s="655">
        <v>7</v>
      </c>
      <c r="C38" s="76"/>
      <c r="D38" s="365"/>
      <c r="E38" s="67"/>
      <c r="F38" s="67"/>
      <c r="G38" s="67"/>
      <c r="H38" s="67"/>
      <c r="I38" s="68"/>
      <c r="J38" s="67"/>
      <c r="K38" s="67"/>
      <c r="L38" s="69"/>
      <c r="M38" s="67"/>
    </row>
    <row r="39" spans="1:13" ht="29.25" customHeight="1" x14ac:dyDescent="0.25">
      <c r="A39" s="364"/>
      <c r="B39" s="655">
        <v>8</v>
      </c>
      <c r="C39" s="76"/>
      <c r="D39" s="365"/>
      <c r="E39" s="67"/>
      <c r="F39" s="67"/>
      <c r="G39" s="67"/>
      <c r="H39" s="67"/>
      <c r="I39" s="68"/>
      <c r="J39" s="67"/>
      <c r="K39" s="67"/>
      <c r="L39" s="69"/>
      <c r="M39" s="67"/>
    </row>
    <row r="40" spans="1:13" ht="29.25" customHeight="1" x14ac:dyDescent="0.25">
      <c r="A40" s="364"/>
      <c r="B40" s="655">
        <v>9</v>
      </c>
      <c r="C40" s="76"/>
      <c r="D40" s="365"/>
      <c r="E40" s="67"/>
      <c r="F40" s="67"/>
      <c r="G40" s="67"/>
      <c r="H40" s="67"/>
      <c r="I40" s="68"/>
      <c r="J40" s="67"/>
      <c r="K40" s="67"/>
      <c r="L40" s="69"/>
      <c r="M40" s="67"/>
    </row>
    <row r="41" spans="1:13" ht="29.25" customHeight="1" x14ac:dyDescent="0.25">
      <c r="A41" s="364"/>
      <c r="B41" s="655">
        <v>10</v>
      </c>
      <c r="C41" s="76"/>
      <c r="D41" s="365"/>
      <c r="E41" s="67"/>
      <c r="F41" s="67"/>
      <c r="G41" s="67"/>
      <c r="H41" s="67"/>
      <c r="I41" s="68"/>
      <c r="J41" s="67"/>
      <c r="K41" s="67"/>
      <c r="L41" s="69"/>
      <c r="M41" s="67"/>
    </row>
    <row r="42" spans="1:13" ht="29.25" customHeight="1" x14ac:dyDescent="0.25">
      <c r="A42" s="364"/>
      <c r="B42" s="655">
        <v>11</v>
      </c>
      <c r="C42" s="76"/>
      <c r="D42" s="365"/>
      <c r="E42" s="67"/>
      <c r="F42" s="67"/>
      <c r="G42" s="67"/>
      <c r="H42" s="67"/>
      <c r="I42" s="68"/>
      <c r="J42" s="67"/>
      <c r="K42" s="67"/>
      <c r="L42" s="69"/>
      <c r="M42" s="67"/>
    </row>
    <row r="43" spans="1:13" ht="29.25" customHeight="1" x14ac:dyDescent="0.25">
      <c r="A43" s="364"/>
      <c r="B43" s="655">
        <v>12</v>
      </c>
      <c r="C43" s="76"/>
      <c r="D43" s="365"/>
      <c r="E43" s="67"/>
      <c r="F43" s="67"/>
      <c r="G43" s="67"/>
      <c r="H43" s="67"/>
      <c r="I43" s="68"/>
      <c r="J43" s="67"/>
      <c r="K43" s="67"/>
      <c r="L43" s="69"/>
      <c r="M43" s="67"/>
    </row>
    <row r="44" spans="1:13" ht="29.25" customHeight="1" x14ac:dyDescent="0.25">
      <c r="A44" s="364"/>
      <c r="B44" s="655">
        <v>13</v>
      </c>
      <c r="C44" s="76"/>
      <c r="D44" s="365"/>
      <c r="E44" s="67"/>
      <c r="F44" s="67"/>
      <c r="G44" s="67"/>
      <c r="H44" s="67"/>
      <c r="I44" s="68"/>
      <c r="J44" s="67"/>
      <c r="K44" s="67"/>
      <c r="L44" s="69"/>
      <c r="M44" s="67"/>
    </row>
    <row r="45" spans="1:13" ht="29.25" customHeight="1" x14ac:dyDescent="0.25">
      <c r="A45" s="364"/>
      <c r="B45" s="655">
        <v>14</v>
      </c>
      <c r="C45" s="55"/>
      <c r="D45" s="365"/>
      <c r="E45" s="37"/>
      <c r="F45" s="37"/>
      <c r="G45" s="37"/>
      <c r="H45" s="67"/>
      <c r="I45" s="45"/>
      <c r="J45" s="37"/>
      <c r="K45" s="53"/>
      <c r="L45" s="69"/>
      <c r="M45" s="37"/>
    </row>
  </sheetData>
  <sheetProtection sheet="1" objects="1" scenarios="1" formatColumns="0" formatRows="0" insertRows="0"/>
  <mergeCells count="35">
    <mergeCell ref="I30:I31"/>
    <mergeCell ref="J30:J31"/>
    <mergeCell ref="K30:K31"/>
    <mergeCell ref="L30:L31"/>
    <mergeCell ref="M30:M31"/>
    <mergeCell ref="B30:B31"/>
    <mergeCell ref="C30:E30"/>
    <mergeCell ref="F30:F31"/>
    <mergeCell ref="G30:G31"/>
    <mergeCell ref="H30:H31"/>
    <mergeCell ref="C31:D31"/>
    <mergeCell ref="B2:M2"/>
    <mergeCell ref="B4:M4"/>
    <mergeCell ref="B5:M5"/>
    <mergeCell ref="B6:M6"/>
    <mergeCell ref="B8:C8"/>
    <mergeCell ref="I8:J8"/>
    <mergeCell ref="K8:M8"/>
    <mergeCell ref="D8:H8"/>
    <mergeCell ref="B3:M3"/>
    <mergeCell ref="K12:K13"/>
    <mergeCell ref="M12:M13"/>
    <mergeCell ref="C13:D13"/>
    <mergeCell ref="B9:C10"/>
    <mergeCell ref="D9:F9"/>
    <mergeCell ref="G9:M9"/>
    <mergeCell ref="D10:M10"/>
    <mergeCell ref="B12:B13"/>
    <mergeCell ref="C12:E12"/>
    <mergeCell ref="F12:F13"/>
    <mergeCell ref="G12:G13"/>
    <mergeCell ref="I12:I13"/>
    <mergeCell ref="J12:J13"/>
    <mergeCell ref="L12:L13"/>
    <mergeCell ref="H12:H13"/>
  </mergeCells>
  <phoneticPr fontId="3"/>
  <dataValidations count="4">
    <dataValidation allowBlank="1" showInputMessage="1" showErrorMessage="1" prompt="郵便番号を半角で_x000a_「XXX-XXXX」の形で記入してください。" sqref="D9"/>
    <dataValidation type="list" allowBlank="1" showInputMessage="1" showErrorMessage="1" sqref="D14:D27 D32:D45">
      <formula1>INDIRECT($C14)</formula1>
    </dataValidation>
    <dataValidation type="list" allowBlank="1" showInputMessage="1" showErrorMessage="1" sqref="L14:L27 L32:L45">
      <formula1>既存設備の改造</formula1>
    </dataValidation>
    <dataValidation imeMode="off" allowBlank="1" showInputMessage="1" showErrorMessage="1" sqref="I14:I27 I32:I45"/>
  </dataValidations>
  <pageMargins left="0.74803149606299213" right="0.51181102362204722" top="0.59055118110236227" bottom="0.55118110236220474" header="0.51181102362204722" footer="0.51181102362204722"/>
  <pageSetup paperSize="9" scale="84" fitToHeight="0" orientation="landscape" blackAndWhite="1" r:id="rId1"/>
  <headerFooter alignWithMargins="0"/>
  <rowBreaks count="1" manualBreakCount="1">
    <brk id="27" max="12"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入力リスト!$G$4:$G$16</xm:f>
          </x14:formula1>
          <xm:sqref>C14:C27 C32:C45</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3333FF"/>
    <pageSetUpPr fitToPage="1"/>
  </sheetPr>
  <dimension ref="A1:M45"/>
  <sheetViews>
    <sheetView view="pageBreakPreview" zoomScale="85" zoomScaleNormal="70" zoomScaleSheetLayoutView="85" workbookViewId="0"/>
  </sheetViews>
  <sheetFormatPr defaultColWidth="8.7109375" defaultRowHeight="19.2" x14ac:dyDescent="0.25"/>
  <cols>
    <col min="1" max="1" width="2.92578125" style="362" customWidth="1"/>
    <col min="2" max="2" width="5" style="362" customWidth="1"/>
    <col min="3" max="6" width="9.0703125" style="362" customWidth="1"/>
    <col min="7" max="7" width="11.2109375" style="362" customWidth="1"/>
    <col min="8" max="9" width="4.5703125" style="362" customWidth="1"/>
    <col min="10" max="10" width="8.5703125" style="362" customWidth="1"/>
    <col min="11" max="11" width="22.42578125" style="362" customWidth="1"/>
    <col min="12" max="12" width="6.92578125" style="362" customWidth="1"/>
    <col min="13" max="13" width="8.28515625" style="362" customWidth="1"/>
    <col min="14" max="16384" width="8.7109375" style="362"/>
  </cols>
  <sheetData>
    <row r="1" spans="1:13" ht="18.75" customHeight="1" x14ac:dyDescent="0.25">
      <c r="A1" s="36" t="s">
        <v>607</v>
      </c>
      <c r="B1" s="358"/>
      <c r="C1" s="358"/>
      <c r="D1" s="359"/>
      <c r="E1" s="359"/>
      <c r="F1" s="359"/>
      <c r="G1" s="360"/>
      <c r="H1" s="360"/>
      <c r="I1" s="358"/>
      <c r="J1" s="358"/>
      <c r="K1" s="358"/>
      <c r="L1" s="358"/>
      <c r="M1" s="220"/>
    </row>
    <row r="2" spans="1:13" ht="22.5" customHeight="1" x14ac:dyDescent="0.25">
      <c r="A2" s="361"/>
      <c r="B2" s="1083" t="s">
        <v>329</v>
      </c>
      <c r="C2" s="1083"/>
      <c r="D2" s="1083"/>
      <c r="E2" s="1083"/>
      <c r="F2" s="1083"/>
      <c r="G2" s="1083"/>
      <c r="H2" s="1083"/>
      <c r="I2" s="1083"/>
      <c r="J2" s="1083"/>
      <c r="K2" s="1083"/>
      <c r="L2" s="1083"/>
      <c r="M2" s="1083"/>
    </row>
    <row r="3" spans="1:13" ht="17.399999999999999" customHeight="1" x14ac:dyDescent="0.25">
      <c r="A3" s="361"/>
      <c r="B3" s="1084" t="s">
        <v>1736</v>
      </c>
      <c r="C3" s="1084"/>
      <c r="D3" s="1084"/>
      <c r="E3" s="1084"/>
      <c r="F3" s="1084"/>
      <c r="G3" s="1084"/>
      <c r="H3" s="1084"/>
      <c r="I3" s="1084"/>
      <c r="J3" s="1084"/>
      <c r="K3" s="1084"/>
      <c r="L3" s="1084"/>
      <c r="M3" s="1084"/>
    </row>
    <row r="4" spans="1:13" ht="17.399999999999999" customHeight="1" x14ac:dyDescent="0.25">
      <c r="A4" s="361"/>
      <c r="B4" s="1084" t="s">
        <v>609</v>
      </c>
      <c r="C4" s="1084"/>
      <c r="D4" s="1084"/>
      <c r="E4" s="1084"/>
      <c r="F4" s="1084"/>
      <c r="G4" s="1084"/>
      <c r="H4" s="1084"/>
      <c r="I4" s="1084"/>
      <c r="J4" s="1084"/>
      <c r="K4" s="1084"/>
      <c r="L4" s="1084"/>
      <c r="M4" s="1084"/>
    </row>
    <row r="5" spans="1:13" ht="17.399999999999999" customHeight="1" x14ac:dyDescent="0.25">
      <c r="A5" s="361"/>
      <c r="B5" s="1084" t="s">
        <v>289</v>
      </c>
      <c r="C5" s="1084"/>
      <c r="D5" s="1084"/>
      <c r="E5" s="1084"/>
      <c r="F5" s="1084"/>
      <c r="G5" s="1084"/>
      <c r="H5" s="1084"/>
      <c r="I5" s="1084"/>
      <c r="J5" s="1084"/>
      <c r="K5" s="1084"/>
      <c r="L5" s="1084"/>
      <c r="M5" s="1084"/>
    </row>
    <row r="6" spans="1:13" ht="17.399999999999999" customHeight="1" x14ac:dyDescent="0.25">
      <c r="A6" s="361"/>
      <c r="B6" s="1084" t="s">
        <v>290</v>
      </c>
      <c r="C6" s="1084"/>
      <c r="D6" s="1084"/>
      <c r="E6" s="1084"/>
      <c r="F6" s="1084"/>
      <c r="G6" s="1084"/>
      <c r="H6" s="1084"/>
      <c r="I6" s="1084"/>
      <c r="J6" s="1084"/>
      <c r="K6" s="1084"/>
      <c r="L6" s="1084"/>
      <c r="M6" s="1084"/>
    </row>
    <row r="7" spans="1:13" ht="10.5" customHeight="1" x14ac:dyDescent="0.25">
      <c r="A7" s="361"/>
      <c r="B7" s="537"/>
      <c r="C7" s="537"/>
      <c r="D7" s="537"/>
      <c r="E7" s="537"/>
      <c r="F7" s="537"/>
      <c r="G7" s="537"/>
      <c r="H7" s="537"/>
      <c r="I7" s="537"/>
      <c r="J7" s="537"/>
      <c r="K7" s="537"/>
      <c r="L7" s="537"/>
      <c r="M7" s="537"/>
    </row>
    <row r="8" spans="1:13" ht="20.100000000000001" customHeight="1" x14ac:dyDescent="0.25">
      <c r="A8" s="361"/>
      <c r="B8" s="1091" t="s">
        <v>404</v>
      </c>
      <c r="C8" s="1091"/>
      <c r="D8" s="1096" t="str">
        <f>IF(申請概要書!$G$29&lt;&gt;"",申請概要書!$G$29,"")</f>
        <v/>
      </c>
      <c r="E8" s="1097"/>
      <c r="F8" s="1097"/>
      <c r="G8" s="1097"/>
      <c r="H8" s="1098"/>
      <c r="I8" s="1061" t="s">
        <v>434</v>
      </c>
      <c r="J8" s="1062"/>
      <c r="K8" s="1063"/>
      <c r="L8" s="1064"/>
      <c r="M8" s="1065"/>
    </row>
    <row r="9" spans="1:13" ht="19.5" customHeight="1" x14ac:dyDescent="0.25">
      <c r="A9" s="361"/>
      <c r="B9" s="1079" t="s">
        <v>432</v>
      </c>
      <c r="C9" s="1080"/>
      <c r="D9" s="1066"/>
      <c r="E9" s="1067"/>
      <c r="F9" s="1068"/>
      <c r="G9" s="1069"/>
      <c r="H9" s="1070"/>
      <c r="I9" s="1070"/>
      <c r="J9" s="1070"/>
      <c r="K9" s="1070"/>
      <c r="L9" s="1070"/>
      <c r="M9" s="1071"/>
    </row>
    <row r="10" spans="1:13" ht="30" customHeight="1" x14ac:dyDescent="0.25">
      <c r="A10" s="361"/>
      <c r="B10" s="1081"/>
      <c r="C10" s="1082"/>
      <c r="D10" s="1092"/>
      <c r="E10" s="1093"/>
      <c r="F10" s="1093"/>
      <c r="G10" s="1093"/>
      <c r="H10" s="1093"/>
      <c r="I10" s="1093"/>
      <c r="J10" s="1093"/>
      <c r="K10" s="1093"/>
      <c r="L10" s="1093"/>
      <c r="M10" s="1094"/>
    </row>
    <row r="11" spans="1:13" ht="21.6" customHeight="1" x14ac:dyDescent="0.25">
      <c r="A11" s="361"/>
      <c r="B11" s="360" t="s">
        <v>1737</v>
      </c>
      <c r="C11" s="363"/>
      <c r="D11" s="363"/>
      <c r="E11" s="363"/>
      <c r="F11" s="361"/>
      <c r="G11" s="360"/>
      <c r="H11" s="360"/>
      <c r="I11" s="358"/>
      <c r="J11" s="358"/>
      <c r="K11" s="358"/>
      <c r="L11" s="358"/>
      <c r="M11" s="361"/>
    </row>
    <row r="12" spans="1:13" ht="27" customHeight="1" x14ac:dyDescent="0.25">
      <c r="A12" s="361"/>
      <c r="B12" s="1085" t="s">
        <v>173</v>
      </c>
      <c r="C12" s="1076" t="s">
        <v>203</v>
      </c>
      <c r="D12" s="1077"/>
      <c r="E12" s="1078"/>
      <c r="F12" s="1074" t="s">
        <v>174</v>
      </c>
      <c r="G12" s="1087" t="s">
        <v>433</v>
      </c>
      <c r="H12" s="1074" t="s">
        <v>1589</v>
      </c>
      <c r="I12" s="1074" t="s">
        <v>175</v>
      </c>
      <c r="J12" s="1088" t="s">
        <v>608</v>
      </c>
      <c r="K12" s="1095" t="s">
        <v>435</v>
      </c>
      <c r="L12" s="1072" t="s">
        <v>1561</v>
      </c>
      <c r="M12" s="1074" t="s">
        <v>168</v>
      </c>
    </row>
    <row r="13" spans="1:13" ht="27" customHeight="1" x14ac:dyDescent="0.25">
      <c r="A13" s="358"/>
      <c r="B13" s="1086"/>
      <c r="C13" s="1076" t="s">
        <v>204</v>
      </c>
      <c r="D13" s="1078"/>
      <c r="E13" s="538" t="s">
        <v>205</v>
      </c>
      <c r="F13" s="1075"/>
      <c r="G13" s="1075"/>
      <c r="H13" s="1075"/>
      <c r="I13" s="1075"/>
      <c r="J13" s="1089"/>
      <c r="K13" s="1073"/>
      <c r="L13" s="1073"/>
      <c r="M13" s="1090"/>
    </row>
    <row r="14" spans="1:13" ht="29.25" customHeight="1" x14ac:dyDescent="0.25">
      <c r="A14" s="364"/>
      <c r="B14" s="539">
        <v>1</v>
      </c>
      <c r="C14" s="55"/>
      <c r="D14" s="365"/>
      <c r="E14" s="37"/>
      <c r="F14" s="37"/>
      <c r="G14" s="37"/>
      <c r="H14" s="67"/>
      <c r="I14" s="45"/>
      <c r="J14" s="37"/>
      <c r="K14" s="53"/>
      <c r="L14" s="69"/>
      <c r="M14" s="37"/>
    </row>
    <row r="15" spans="1:13" ht="29.25" customHeight="1" x14ac:dyDescent="0.25">
      <c r="A15" s="364"/>
      <c r="B15" s="539">
        <v>2</v>
      </c>
      <c r="C15" s="55"/>
      <c r="D15" s="365"/>
      <c r="E15" s="37"/>
      <c r="F15" s="37"/>
      <c r="G15" s="37"/>
      <c r="H15" s="67"/>
      <c r="I15" s="45"/>
      <c r="J15" s="37"/>
      <c r="K15" s="53"/>
      <c r="L15" s="69"/>
      <c r="M15" s="37"/>
    </row>
    <row r="16" spans="1:13" ht="29.25" customHeight="1" x14ac:dyDescent="0.25">
      <c r="A16" s="364"/>
      <c r="B16" s="539">
        <v>3</v>
      </c>
      <c r="C16" s="55"/>
      <c r="D16" s="365"/>
      <c r="E16" s="37"/>
      <c r="F16" s="37"/>
      <c r="G16" s="37"/>
      <c r="H16" s="67"/>
      <c r="I16" s="45"/>
      <c r="J16" s="37"/>
      <c r="K16" s="53"/>
      <c r="L16" s="69"/>
      <c r="M16" s="37"/>
    </row>
    <row r="17" spans="1:13" ht="29.25" customHeight="1" x14ac:dyDescent="0.25">
      <c r="A17" s="364"/>
      <c r="B17" s="539">
        <v>4</v>
      </c>
      <c r="C17" s="55"/>
      <c r="D17" s="365"/>
      <c r="E17" s="37"/>
      <c r="F17" s="37"/>
      <c r="G17" s="37"/>
      <c r="H17" s="67"/>
      <c r="I17" s="45"/>
      <c r="J17" s="37"/>
      <c r="K17" s="53"/>
      <c r="L17" s="69"/>
      <c r="M17" s="37"/>
    </row>
    <row r="18" spans="1:13" ht="29.25" customHeight="1" x14ac:dyDescent="0.25">
      <c r="A18" s="364"/>
      <c r="B18" s="539">
        <v>5</v>
      </c>
      <c r="C18" s="55"/>
      <c r="D18" s="365"/>
      <c r="E18" s="37"/>
      <c r="F18" s="37"/>
      <c r="G18" s="37"/>
      <c r="H18" s="67"/>
      <c r="I18" s="45"/>
      <c r="J18" s="37"/>
      <c r="K18" s="53"/>
      <c r="L18" s="69"/>
      <c r="M18" s="37"/>
    </row>
    <row r="19" spans="1:13" ht="29.25" customHeight="1" x14ac:dyDescent="0.25">
      <c r="A19" s="364"/>
      <c r="B19" s="539">
        <v>6</v>
      </c>
      <c r="C19" s="55"/>
      <c r="D19" s="365"/>
      <c r="E19" s="37"/>
      <c r="F19" s="37"/>
      <c r="G19" s="37"/>
      <c r="H19" s="67"/>
      <c r="I19" s="45"/>
      <c r="J19" s="37"/>
      <c r="K19" s="53"/>
      <c r="L19" s="69"/>
      <c r="M19" s="37"/>
    </row>
    <row r="20" spans="1:13" ht="29.25" customHeight="1" x14ac:dyDescent="0.25">
      <c r="A20" s="364"/>
      <c r="B20" s="539">
        <v>7</v>
      </c>
      <c r="C20" s="55"/>
      <c r="D20" s="365"/>
      <c r="E20" s="37"/>
      <c r="F20" s="37"/>
      <c r="G20" s="37"/>
      <c r="H20" s="67"/>
      <c r="I20" s="45"/>
      <c r="J20" s="37"/>
      <c r="K20" s="53"/>
      <c r="L20" s="69"/>
      <c r="M20" s="37"/>
    </row>
    <row r="21" spans="1:13" ht="29.25" customHeight="1" x14ac:dyDescent="0.25">
      <c r="A21" s="364"/>
      <c r="B21" s="539">
        <v>8</v>
      </c>
      <c r="C21" s="55"/>
      <c r="D21" s="365"/>
      <c r="E21" s="37"/>
      <c r="F21" s="37"/>
      <c r="G21" s="37"/>
      <c r="H21" s="67"/>
      <c r="I21" s="45"/>
      <c r="J21" s="37"/>
      <c r="K21" s="53"/>
      <c r="L21" s="69"/>
      <c r="M21" s="37"/>
    </row>
    <row r="22" spans="1:13" ht="29.25" customHeight="1" x14ac:dyDescent="0.25">
      <c r="A22" s="364"/>
      <c r="B22" s="539">
        <v>9</v>
      </c>
      <c r="C22" s="55"/>
      <c r="D22" s="365"/>
      <c r="E22" s="37"/>
      <c r="F22" s="37"/>
      <c r="G22" s="37"/>
      <c r="H22" s="67"/>
      <c r="I22" s="45"/>
      <c r="J22" s="37"/>
      <c r="K22" s="53"/>
      <c r="L22" s="69"/>
      <c r="M22" s="37"/>
    </row>
    <row r="23" spans="1:13" ht="29.25" customHeight="1" x14ac:dyDescent="0.25">
      <c r="A23" s="364"/>
      <c r="B23" s="539">
        <v>10</v>
      </c>
      <c r="C23" s="55"/>
      <c r="D23" s="365"/>
      <c r="E23" s="37"/>
      <c r="F23" s="37"/>
      <c r="G23" s="37"/>
      <c r="H23" s="67"/>
      <c r="I23" s="45"/>
      <c r="J23" s="37"/>
      <c r="K23" s="53"/>
      <c r="L23" s="69"/>
      <c r="M23" s="37"/>
    </row>
    <row r="24" spans="1:13" ht="29.25" customHeight="1" x14ac:dyDescent="0.25">
      <c r="A24" s="364"/>
      <c r="B24" s="539">
        <v>11</v>
      </c>
      <c r="C24" s="55"/>
      <c r="D24" s="365"/>
      <c r="E24" s="37"/>
      <c r="F24" s="37"/>
      <c r="G24" s="37"/>
      <c r="H24" s="67"/>
      <c r="I24" s="45"/>
      <c r="J24" s="37"/>
      <c r="K24" s="53"/>
      <c r="L24" s="69"/>
      <c r="M24" s="37"/>
    </row>
    <row r="25" spans="1:13" ht="29.25" customHeight="1" x14ac:dyDescent="0.25">
      <c r="A25" s="364"/>
      <c r="B25" s="539">
        <v>12</v>
      </c>
      <c r="C25" s="55"/>
      <c r="D25" s="365"/>
      <c r="E25" s="37"/>
      <c r="F25" s="37"/>
      <c r="G25" s="37"/>
      <c r="H25" s="67"/>
      <c r="I25" s="45"/>
      <c r="J25" s="37"/>
      <c r="K25" s="53"/>
      <c r="L25" s="69"/>
      <c r="M25" s="37"/>
    </row>
    <row r="26" spans="1:13" ht="29.25" customHeight="1" x14ac:dyDescent="0.25">
      <c r="A26" s="364"/>
      <c r="B26" s="539">
        <v>13</v>
      </c>
      <c r="C26" s="55"/>
      <c r="D26" s="365"/>
      <c r="E26" s="37"/>
      <c r="F26" s="37"/>
      <c r="G26" s="37"/>
      <c r="H26" s="67"/>
      <c r="I26" s="46"/>
      <c r="J26" s="38"/>
      <c r="K26" s="54"/>
      <c r="L26" s="70"/>
      <c r="M26" s="38"/>
    </row>
    <row r="27" spans="1:13" ht="29.25" customHeight="1" x14ac:dyDescent="0.25">
      <c r="A27" s="364"/>
      <c r="B27" s="539">
        <v>14</v>
      </c>
      <c r="C27" s="55"/>
      <c r="D27" s="365"/>
      <c r="E27" s="37"/>
      <c r="F27" s="37"/>
      <c r="G27" s="37"/>
      <c r="H27" s="67"/>
      <c r="I27" s="45"/>
      <c r="J27" s="37"/>
      <c r="K27" s="53"/>
      <c r="L27" s="69"/>
      <c r="M27" s="37"/>
    </row>
    <row r="28" spans="1:13" ht="11.4" customHeight="1" x14ac:dyDescent="0.25">
      <c r="A28" s="364"/>
      <c r="B28" s="683"/>
      <c r="C28" s="672"/>
      <c r="D28" s="673"/>
      <c r="E28" s="674"/>
      <c r="F28" s="674"/>
      <c r="G28" s="674"/>
      <c r="H28" s="674"/>
      <c r="I28" s="675"/>
      <c r="J28" s="674"/>
      <c r="K28" s="674"/>
      <c r="L28" s="676"/>
      <c r="M28" s="674"/>
    </row>
    <row r="29" spans="1:13" ht="21.6" customHeight="1" x14ac:dyDescent="0.25">
      <c r="A29" s="364"/>
      <c r="B29" s="360" t="s">
        <v>1738</v>
      </c>
      <c r="C29" s="677"/>
      <c r="D29" s="678"/>
      <c r="E29" s="679"/>
      <c r="F29" s="679"/>
      <c r="G29" s="679"/>
      <c r="H29" s="679"/>
      <c r="I29" s="680"/>
      <c r="J29" s="679"/>
      <c r="K29" s="679"/>
      <c r="L29" s="681"/>
      <c r="M29" s="679"/>
    </row>
    <row r="30" spans="1:13" ht="26.4" customHeight="1" x14ac:dyDescent="0.25">
      <c r="A30" s="364"/>
      <c r="B30" s="1085" t="s">
        <v>173</v>
      </c>
      <c r="C30" s="1076" t="s">
        <v>203</v>
      </c>
      <c r="D30" s="1077"/>
      <c r="E30" s="1078"/>
      <c r="F30" s="1074" t="s">
        <v>174</v>
      </c>
      <c r="G30" s="1087" t="s">
        <v>433</v>
      </c>
      <c r="H30" s="1074" t="s">
        <v>1589</v>
      </c>
      <c r="I30" s="1074" t="s">
        <v>175</v>
      </c>
      <c r="J30" s="1088" t="s">
        <v>608</v>
      </c>
      <c r="K30" s="1095" t="s">
        <v>435</v>
      </c>
      <c r="L30" s="1072" t="s">
        <v>1561</v>
      </c>
      <c r="M30" s="1074" t="s">
        <v>168</v>
      </c>
    </row>
    <row r="31" spans="1:13" ht="26.4" customHeight="1" x14ac:dyDescent="0.25">
      <c r="A31" s="364"/>
      <c r="B31" s="1086"/>
      <c r="C31" s="1076" t="s">
        <v>204</v>
      </c>
      <c r="D31" s="1078"/>
      <c r="E31" s="656" t="s">
        <v>205</v>
      </c>
      <c r="F31" s="1075"/>
      <c r="G31" s="1075"/>
      <c r="H31" s="1075"/>
      <c r="I31" s="1075"/>
      <c r="J31" s="1089"/>
      <c r="K31" s="1073"/>
      <c r="L31" s="1073"/>
      <c r="M31" s="1090"/>
    </row>
    <row r="32" spans="1:13" ht="29.25" customHeight="1" x14ac:dyDescent="0.25">
      <c r="A32" s="364"/>
      <c r="B32" s="539">
        <v>1</v>
      </c>
      <c r="C32" s="55"/>
      <c r="D32" s="365"/>
      <c r="E32" s="37"/>
      <c r="F32" s="37"/>
      <c r="G32" s="37"/>
      <c r="H32" s="67"/>
      <c r="I32" s="45"/>
      <c r="J32" s="37"/>
      <c r="K32" s="53"/>
      <c r="L32" s="69"/>
      <c r="M32" s="37"/>
    </row>
    <row r="33" spans="1:13" ht="29.25" customHeight="1" x14ac:dyDescent="0.25">
      <c r="A33" s="364"/>
      <c r="B33" s="539">
        <v>2</v>
      </c>
      <c r="C33" s="55"/>
      <c r="D33" s="365"/>
      <c r="E33" s="67"/>
      <c r="F33" s="67"/>
      <c r="G33" s="67"/>
      <c r="H33" s="67"/>
      <c r="I33" s="68"/>
      <c r="J33" s="67"/>
      <c r="K33" s="67"/>
      <c r="L33" s="69"/>
      <c r="M33" s="67"/>
    </row>
    <row r="34" spans="1:13" ht="29.25" customHeight="1" x14ac:dyDescent="0.25">
      <c r="A34" s="364"/>
      <c r="B34" s="655">
        <v>3</v>
      </c>
      <c r="C34" s="55"/>
      <c r="D34" s="365"/>
      <c r="E34" s="67"/>
      <c r="F34" s="67"/>
      <c r="G34" s="67"/>
      <c r="H34" s="67"/>
      <c r="I34" s="68"/>
      <c r="J34" s="67"/>
      <c r="K34" s="67"/>
      <c r="L34" s="69"/>
      <c r="M34" s="67"/>
    </row>
    <row r="35" spans="1:13" ht="29.25" customHeight="1" x14ac:dyDescent="0.25">
      <c r="A35" s="364"/>
      <c r="B35" s="655">
        <v>4</v>
      </c>
      <c r="C35" s="76"/>
      <c r="D35" s="365"/>
      <c r="E35" s="67"/>
      <c r="F35" s="67"/>
      <c r="G35" s="67"/>
      <c r="H35" s="67"/>
      <c r="I35" s="68"/>
      <c r="J35" s="67"/>
      <c r="K35" s="67"/>
      <c r="L35" s="69"/>
      <c r="M35" s="67"/>
    </row>
    <row r="36" spans="1:13" ht="29.25" customHeight="1" x14ac:dyDescent="0.25">
      <c r="A36" s="364"/>
      <c r="B36" s="655">
        <v>5</v>
      </c>
      <c r="C36" s="76"/>
      <c r="D36" s="365"/>
      <c r="E36" s="67"/>
      <c r="F36" s="67"/>
      <c r="G36" s="67"/>
      <c r="H36" s="67"/>
      <c r="I36" s="68"/>
      <c r="J36" s="67"/>
      <c r="K36" s="67"/>
      <c r="L36" s="69"/>
      <c r="M36" s="67"/>
    </row>
    <row r="37" spans="1:13" ht="29.25" customHeight="1" x14ac:dyDescent="0.25">
      <c r="A37" s="364"/>
      <c r="B37" s="655">
        <v>6</v>
      </c>
      <c r="C37" s="76"/>
      <c r="D37" s="365"/>
      <c r="E37" s="67"/>
      <c r="F37" s="67"/>
      <c r="G37" s="67"/>
      <c r="H37" s="67"/>
      <c r="I37" s="68"/>
      <c r="J37" s="67"/>
      <c r="K37" s="67"/>
      <c r="L37" s="69"/>
      <c r="M37" s="67"/>
    </row>
    <row r="38" spans="1:13" ht="29.25" customHeight="1" x14ac:dyDescent="0.25">
      <c r="A38" s="364"/>
      <c r="B38" s="655">
        <v>7</v>
      </c>
      <c r="C38" s="76"/>
      <c r="D38" s="365"/>
      <c r="E38" s="67"/>
      <c r="F38" s="67"/>
      <c r="G38" s="67"/>
      <c r="H38" s="67"/>
      <c r="I38" s="68"/>
      <c r="J38" s="67"/>
      <c r="K38" s="67"/>
      <c r="L38" s="69"/>
      <c r="M38" s="67"/>
    </row>
    <row r="39" spans="1:13" ht="29.25" customHeight="1" x14ac:dyDescent="0.25">
      <c r="A39" s="364"/>
      <c r="B39" s="655">
        <v>8</v>
      </c>
      <c r="C39" s="76"/>
      <c r="D39" s="365"/>
      <c r="E39" s="67"/>
      <c r="F39" s="67"/>
      <c r="G39" s="67"/>
      <c r="H39" s="67"/>
      <c r="I39" s="68"/>
      <c r="J39" s="67"/>
      <c r="K39" s="67"/>
      <c r="L39" s="69"/>
      <c r="M39" s="67"/>
    </row>
    <row r="40" spans="1:13" ht="29.25" customHeight="1" x14ac:dyDescent="0.25">
      <c r="A40" s="364"/>
      <c r="B40" s="655">
        <v>9</v>
      </c>
      <c r="C40" s="76"/>
      <c r="D40" s="365"/>
      <c r="E40" s="67"/>
      <c r="F40" s="67"/>
      <c r="G40" s="67"/>
      <c r="H40" s="67"/>
      <c r="I40" s="68"/>
      <c r="J40" s="67"/>
      <c r="K40" s="67"/>
      <c r="L40" s="69"/>
      <c r="M40" s="67"/>
    </row>
    <row r="41" spans="1:13" ht="29.25" customHeight="1" x14ac:dyDescent="0.25">
      <c r="A41" s="364"/>
      <c r="B41" s="655">
        <v>10</v>
      </c>
      <c r="C41" s="76"/>
      <c r="D41" s="365"/>
      <c r="E41" s="67"/>
      <c r="F41" s="67"/>
      <c r="G41" s="67"/>
      <c r="H41" s="67"/>
      <c r="I41" s="68"/>
      <c r="J41" s="67"/>
      <c r="K41" s="67"/>
      <c r="L41" s="69"/>
      <c r="M41" s="67"/>
    </row>
    <row r="42" spans="1:13" ht="29.25" customHeight="1" x14ac:dyDescent="0.25">
      <c r="A42" s="364"/>
      <c r="B42" s="655">
        <v>11</v>
      </c>
      <c r="C42" s="76"/>
      <c r="D42" s="365"/>
      <c r="E42" s="67"/>
      <c r="F42" s="67"/>
      <c r="G42" s="67"/>
      <c r="H42" s="67"/>
      <c r="I42" s="68"/>
      <c r="J42" s="67"/>
      <c r="K42" s="67"/>
      <c r="L42" s="69"/>
      <c r="M42" s="67"/>
    </row>
    <row r="43" spans="1:13" ht="29.25" customHeight="1" x14ac:dyDescent="0.25">
      <c r="A43" s="364"/>
      <c r="B43" s="655">
        <v>12</v>
      </c>
      <c r="C43" s="76"/>
      <c r="D43" s="365"/>
      <c r="E43" s="67"/>
      <c r="F43" s="67"/>
      <c r="G43" s="67"/>
      <c r="H43" s="67"/>
      <c r="I43" s="68"/>
      <c r="J43" s="67"/>
      <c r="K43" s="67"/>
      <c r="L43" s="69"/>
      <c r="M43" s="67"/>
    </row>
    <row r="44" spans="1:13" ht="29.25" customHeight="1" x14ac:dyDescent="0.25">
      <c r="A44" s="364"/>
      <c r="B44" s="655">
        <v>13</v>
      </c>
      <c r="C44" s="76"/>
      <c r="D44" s="365"/>
      <c r="E44" s="67"/>
      <c r="F44" s="67"/>
      <c r="G44" s="67"/>
      <c r="H44" s="67"/>
      <c r="I44" s="68"/>
      <c r="J44" s="67"/>
      <c r="K44" s="67"/>
      <c r="L44" s="69"/>
      <c r="M44" s="67"/>
    </row>
    <row r="45" spans="1:13" ht="29.25" customHeight="1" x14ac:dyDescent="0.25">
      <c r="A45" s="364"/>
      <c r="B45" s="655">
        <v>14</v>
      </c>
      <c r="C45" s="55"/>
      <c r="D45" s="365"/>
      <c r="E45" s="37"/>
      <c r="F45" s="37"/>
      <c r="G45" s="37"/>
      <c r="H45" s="67"/>
      <c r="I45" s="45"/>
      <c r="J45" s="37"/>
      <c r="K45" s="53"/>
      <c r="L45" s="69"/>
      <c r="M45" s="37"/>
    </row>
  </sheetData>
  <sheetProtection sheet="1" objects="1" scenarios="1" formatColumns="0" formatRows="0" insertRows="0"/>
  <mergeCells count="35">
    <mergeCell ref="I30:I31"/>
    <mergeCell ref="J30:J31"/>
    <mergeCell ref="K30:K31"/>
    <mergeCell ref="L30:L31"/>
    <mergeCell ref="M30:M31"/>
    <mergeCell ref="B30:B31"/>
    <mergeCell ref="C30:E30"/>
    <mergeCell ref="F30:F31"/>
    <mergeCell ref="G30:G31"/>
    <mergeCell ref="H30:H31"/>
    <mergeCell ref="C31:D31"/>
    <mergeCell ref="B2:M2"/>
    <mergeCell ref="B4:M4"/>
    <mergeCell ref="B5:M5"/>
    <mergeCell ref="B6:M6"/>
    <mergeCell ref="B8:C8"/>
    <mergeCell ref="I8:J8"/>
    <mergeCell ref="K8:M8"/>
    <mergeCell ref="D8:H8"/>
    <mergeCell ref="B3:M3"/>
    <mergeCell ref="K12:K13"/>
    <mergeCell ref="M12:M13"/>
    <mergeCell ref="C13:D13"/>
    <mergeCell ref="B9:C10"/>
    <mergeCell ref="D9:F9"/>
    <mergeCell ref="G9:M9"/>
    <mergeCell ref="D10:M10"/>
    <mergeCell ref="B12:B13"/>
    <mergeCell ref="C12:E12"/>
    <mergeCell ref="F12:F13"/>
    <mergeCell ref="G12:G13"/>
    <mergeCell ref="I12:I13"/>
    <mergeCell ref="J12:J13"/>
    <mergeCell ref="L12:L13"/>
    <mergeCell ref="H12:H13"/>
  </mergeCells>
  <phoneticPr fontId="3"/>
  <dataValidations count="4">
    <dataValidation type="list" allowBlank="1" showInputMessage="1" showErrorMessage="1" sqref="L32:L45 L14:L27">
      <formula1>既存設備の改造</formula1>
    </dataValidation>
    <dataValidation type="list" allowBlank="1" showInputMessage="1" showErrorMessage="1" sqref="D32:D45 D14:D27">
      <formula1>INDIRECT($C14)</formula1>
    </dataValidation>
    <dataValidation allowBlank="1" showInputMessage="1" showErrorMessage="1" prompt="郵便番号を半角で_x000a_「XXX-XXXX」の形で記入してください。" sqref="D9"/>
    <dataValidation imeMode="off" allowBlank="1" showInputMessage="1" showErrorMessage="1" sqref="I32:I45 I14:I27"/>
  </dataValidations>
  <pageMargins left="0.74803149606299213" right="0.51181102362204722" top="0.59055118110236227" bottom="0.55118110236220474" header="0.51181102362204722" footer="0.51181102362204722"/>
  <pageSetup paperSize="9" scale="84" fitToHeight="0" orientation="landscape" blackAndWhite="1" r:id="rId1"/>
  <headerFooter alignWithMargins="0"/>
  <rowBreaks count="1" manualBreakCount="1">
    <brk id="27" max="12" man="1"/>
  </rowBreaks>
  <colBreaks count="1" manualBreakCount="1">
    <brk id="1" max="45" man="1"/>
  </col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入力リスト!$G$4:$G$16</xm:f>
          </x14:formula1>
          <xm:sqref>C32:C45 C14:C27</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FF"/>
  </sheetPr>
  <dimension ref="A1:M45"/>
  <sheetViews>
    <sheetView showGridLines="0" view="pageBreakPreview" zoomScale="70" zoomScaleNormal="85" zoomScaleSheetLayoutView="70" workbookViewId="0"/>
  </sheetViews>
  <sheetFormatPr defaultColWidth="8.7109375" defaultRowHeight="15.75" customHeight="1" x14ac:dyDescent="0.25"/>
  <cols>
    <col min="1" max="1" width="2.35546875" style="382" customWidth="1"/>
    <col min="2" max="2" width="3" style="382" customWidth="1"/>
    <col min="3" max="3" width="21.35546875" style="380" customWidth="1"/>
    <col min="4" max="6" width="5.42578125" style="380" customWidth="1"/>
    <col min="7" max="7" width="2.0703125" style="380" customWidth="1"/>
    <col min="8" max="8" width="9.2109375" style="380" customWidth="1"/>
    <col min="9" max="12" width="5.42578125" style="380" customWidth="1"/>
    <col min="13" max="13" width="5.42578125" style="381" customWidth="1"/>
    <col min="14" max="16384" width="8.7109375" style="380"/>
  </cols>
  <sheetData>
    <row r="1" spans="1:13" ht="18.75" customHeight="1" x14ac:dyDescent="0.25">
      <c r="A1" s="36" t="s">
        <v>1700</v>
      </c>
      <c r="B1" s="379"/>
    </row>
    <row r="2" spans="1:13" ht="22.5" customHeight="1" x14ac:dyDescent="0.25">
      <c r="B2" s="1143" t="s">
        <v>1603</v>
      </c>
      <c r="C2" s="1143"/>
      <c r="D2" s="1143"/>
      <c r="E2" s="1143"/>
      <c r="F2" s="1143"/>
      <c r="G2" s="1143"/>
      <c r="H2" s="1143"/>
      <c r="I2" s="1143"/>
      <c r="J2" s="1143"/>
      <c r="K2" s="1143"/>
      <c r="L2" s="1143"/>
    </row>
    <row r="3" spans="1:13" ht="23.25" customHeight="1" x14ac:dyDescent="0.25">
      <c r="B3" s="383"/>
      <c r="C3" s="384"/>
      <c r="D3" s="384"/>
      <c r="E3" s="384"/>
      <c r="F3" s="384"/>
      <c r="G3" s="384"/>
      <c r="H3" s="384"/>
      <c r="I3" s="384"/>
      <c r="J3" s="384"/>
      <c r="K3" s="384"/>
      <c r="L3" s="385"/>
    </row>
    <row r="4" spans="1:13" ht="22.5" customHeight="1" x14ac:dyDescent="0.25">
      <c r="B4" s="782" t="s">
        <v>398</v>
      </c>
      <c r="C4" s="782"/>
      <c r="D4" s="1144" t="str">
        <f>IF(申請概要書!$G$21&lt;&gt;"",申請概要書!$G$21,"")</f>
        <v/>
      </c>
      <c r="E4" s="1145"/>
      <c r="F4" s="1145"/>
      <c r="G4" s="1145"/>
      <c r="H4" s="1145"/>
      <c r="I4" s="1145"/>
      <c r="J4" s="1145"/>
      <c r="K4" s="1145"/>
      <c r="L4" s="1146"/>
    </row>
    <row r="5" spans="1:13" ht="12" customHeight="1" x14ac:dyDescent="0.25">
      <c r="B5" s="383"/>
      <c r="C5" s="384"/>
      <c r="D5" s="384"/>
      <c r="E5" s="384"/>
      <c r="F5" s="384"/>
      <c r="G5" s="384"/>
      <c r="H5" s="384"/>
      <c r="I5" s="384"/>
      <c r="J5" s="384"/>
      <c r="K5" s="384"/>
      <c r="L5" s="385"/>
    </row>
    <row r="6" spans="1:13" ht="22.5" customHeight="1" x14ac:dyDescent="0.25">
      <c r="B6" s="383" t="s">
        <v>521</v>
      </c>
      <c r="C6" s="384"/>
      <c r="D6" s="384"/>
      <c r="E6" s="384"/>
      <c r="F6" s="384"/>
      <c r="G6" s="384"/>
      <c r="H6" s="384"/>
      <c r="I6" s="384"/>
      <c r="J6" s="384"/>
      <c r="K6" s="384"/>
      <c r="L6" s="384"/>
    </row>
    <row r="7" spans="1:13" ht="22.5" customHeight="1" x14ac:dyDescent="0.25">
      <c r="B7" s="383"/>
      <c r="C7" s="384" t="s">
        <v>1757</v>
      </c>
      <c r="D7" s="384"/>
      <c r="E7" s="384"/>
      <c r="F7" s="384"/>
      <c r="H7" s="384" t="s">
        <v>1758</v>
      </c>
      <c r="I7" s="230"/>
      <c r="J7" s="230"/>
      <c r="K7" s="389"/>
      <c r="L7" s="390"/>
    </row>
    <row r="8" spans="1:13" ht="30" customHeight="1" x14ac:dyDescent="0.25">
      <c r="B8" s="383"/>
      <c r="C8" s="386" t="s">
        <v>420</v>
      </c>
      <c r="D8" s="1149"/>
      <c r="E8" s="1149"/>
      <c r="F8" s="663"/>
      <c r="G8" s="664"/>
      <c r="H8" s="1133" t="s">
        <v>420</v>
      </c>
      <c r="I8" s="1134"/>
      <c r="J8" s="1135"/>
      <c r="K8" s="1149"/>
      <c r="L8" s="1149"/>
      <c r="M8" s="663"/>
    </row>
    <row r="9" spans="1:13" ht="30" customHeight="1" x14ac:dyDescent="0.25">
      <c r="B9" s="383"/>
      <c r="C9" s="386" t="s">
        <v>659</v>
      </c>
      <c r="D9" s="1131"/>
      <c r="E9" s="1131"/>
      <c r="F9" s="384" t="s">
        <v>421</v>
      </c>
      <c r="G9" s="230"/>
      <c r="H9" s="1133" t="s">
        <v>659</v>
      </c>
      <c r="I9" s="1134"/>
      <c r="J9" s="1135"/>
      <c r="K9" s="1131"/>
      <c r="L9" s="1131"/>
      <c r="M9" s="384" t="s">
        <v>421</v>
      </c>
    </row>
    <row r="10" spans="1:13" ht="30" customHeight="1" x14ac:dyDescent="0.25">
      <c r="B10" s="383"/>
      <c r="C10" s="386" t="s">
        <v>660</v>
      </c>
      <c r="D10" s="1131"/>
      <c r="E10" s="1131"/>
      <c r="F10" s="384" t="s">
        <v>421</v>
      </c>
      <c r="G10" s="230"/>
      <c r="H10" s="1133" t="s">
        <v>660</v>
      </c>
      <c r="I10" s="1134"/>
      <c r="J10" s="1135"/>
      <c r="K10" s="1131"/>
      <c r="L10" s="1131"/>
      <c r="M10" s="384" t="s">
        <v>421</v>
      </c>
    </row>
    <row r="11" spans="1:13" ht="30" customHeight="1" x14ac:dyDescent="0.25">
      <c r="B11" s="383"/>
      <c r="C11" s="386" t="s">
        <v>661</v>
      </c>
      <c r="D11" s="1147">
        <f>MIN(D9:E10)</f>
        <v>0</v>
      </c>
      <c r="E11" s="1147"/>
      <c r="F11" s="384" t="s">
        <v>421</v>
      </c>
      <c r="G11" s="230"/>
      <c r="H11" s="1133" t="s">
        <v>661</v>
      </c>
      <c r="I11" s="1134"/>
      <c r="J11" s="1135"/>
      <c r="K11" s="1147">
        <f>MIN(K9:L10)</f>
        <v>0</v>
      </c>
      <c r="L11" s="1147"/>
      <c r="M11" s="384" t="s">
        <v>421</v>
      </c>
    </row>
    <row r="12" spans="1:13" ht="30" customHeight="1" x14ac:dyDescent="0.25">
      <c r="B12" s="383"/>
      <c r="C12" s="386" t="s">
        <v>591</v>
      </c>
      <c r="D12" s="1148"/>
      <c r="E12" s="1148"/>
      <c r="F12" s="389"/>
      <c r="G12" s="390"/>
      <c r="H12" s="1133" t="s">
        <v>591</v>
      </c>
      <c r="I12" s="1134"/>
      <c r="J12" s="1135"/>
      <c r="K12" s="1148"/>
      <c r="L12" s="1148"/>
      <c r="M12" s="389"/>
    </row>
    <row r="13" spans="1:13" ht="30" customHeight="1" x14ac:dyDescent="0.25">
      <c r="B13" s="383"/>
      <c r="C13" s="386" t="s">
        <v>1682</v>
      </c>
      <c r="D13" s="1131"/>
      <c r="E13" s="1131"/>
      <c r="F13" s="384" t="s">
        <v>421</v>
      </c>
      <c r="G13" s="390"/>
      <c r="H13" s="1133" t="s">
        <v>1682</v>
      </c>
      <c r="I13" s="1134"/>
      <c r="J13" s="1135"/>
      <c r="K13" s="1131"/>
      <c r="L13" s="1131"/>
      <c r="M13" s="384" t="s">
        <v>421</v>
      </c>
    </row>
    <row r="14" spans="1:13" ht="6.75" customHeight="1" x14ac:dyDescent="0.25">
      <c r="B14" s="383"/>
      <c r="C14" s="393"/>
      <c r="D14" s="391"/>
      <c r="E14" s="391"/>
      <c r="F14" s="389"/>
      <c r="G14" s="390"/>
      <c r="H14" s="665"/>
      <c r="I14" s="666"/>
      <c r="J14" s="666"/>
      <c r="K14" s="391"/>
      <c r="L14" s="391"/>
      <c r="M14" s="389"/>
    </row>
    <row r="15" spans="1:13" ht="29.25" customHeight="1" x14ac:dyDescent="0.25">
      <c r="B15" s="383"/>
      <c r="C15" s="386" t="s">
        <v>314</v>
      </c>
      <c r="D15" s="1131"/>
      <c r="E15" s="1131"/>
      <c r="F15" s="384" t="s">
        <v>421</v>
      </c>
      <c r="G15" s="390"/>
      <c r="H15" s="1133" t="s">
        <v>314</v>
      </c>
      <c r="I15" s="1134"/>
      <c r="J15" s="1135"/>
      <c r="K15" s="1131"/>
      <c r="L15" s="1131"/>
      <c r="M15" s="384" t="s">
        <v>421</v>
      </c>
    </row>
    <row r="16" spans="1:13" ht="29.25" customHeight="1" x14ac:dyDescent="0.25">
      <c r="B16" s="383"/>
      <c r="C16" s="386" t="s">
        <v>519</v>
      </c>
      <c r="D16" s="1131"/>
      <c r="E16" s="1131"/>
      <c r="F16" s="384" t="s">
        <v>522</v>
      </c>
      <c r="G16" s="390"/>
      <c r="H16" s="1133" t="s">
        <v>519</v>
      </c>
      <c r="I16" s="1134"/>
      <c r="J16" s="1135"/>
      <c r="K16" s="1131"/>
      <c r="L16" s="1131"/>
      <c r="M16" s="384" t="s">
        <v>522</v>
      </c>
    </row>
    <row r="17" spans="2:13" ht="12" customHeight="1" x14ac:dyDescent="0.25">
      <c r="B17" s="383"/>
      <c r="C17" s="393"/>
      <c r="D17" s="230"/>
      <c r="E17" s="230"/>
      <c r="F17" s="389"/>
      <c r="G17" s="390"/>
      <c r="H17" s="230"/>
      <c r="I17" s="391"/>
      <c r="J17" s="391"/>
      <c r="K17" s="392"/>
      <c r="L17" s="388"/>
      <c r="M17" s="388"/>
    </row>
    <row r="18" spans="2:13" ht="22.5" customHeight="1" x14ac:dyDescent="0.25">
      <c r="B18" s="384" t="s">
        <v>1729</v>
      </c>
      <c r="C18" s="384"/>
      <c r="H18" s="230"/>
      <c r="I18" s="391"/>
      <c r="J18" s="391"/>
      <c r="K18" s="392"/>
      <c r="L18" s="388"/>
      <c r="M18" s="388"/>
    </row>
    <row r="19" spans="2:13" ht="22.5" customHeight="1" x14ac:dyDescent="0.25">
      <c r="B19" s="384"/>
      <c r="C19" s="384" t="s">
        <v>1759</v>
      </c>
      <c r="H19" s="230"/>
      <c r="I19" s="391"/>
      <c r="J19" s="391"/>
      <c r="K19" s="392"/>
      <c r="L19" s="388"/>
      <c r="M19" s="388"/>
    </row>
    <row r="20" spans="2:13" ht="30" customHeight="1" x14ac:dyDescent="0.25">
      <c r="B20" s="383"/>
      <c r="C20" s="670" t="s">
        <v>1755</v>
      </c>
      <c r="D20" s="1136"/>
      <c r="E20" s="1137"/>
      <c r="H20" s="75"/>
      <c r="I20" s="398"/>
      <c r="J20" s="75"/>
      <c r="K20" s="398"/>
      <c r="L20" s="75"/>
      <c r="M20" s="398"/>
    </row>
    <row r="21" spans="2:13" ht="30" customHeight="1" x14ac:dyDescent="0.25">
      <c r="B21" s="383"/>
      <c r="C21" s="670" t="s">
        <v>1748</v>
      </c>
      <c r="D21" s="1140"/>
      <c r="E21" s="1141"/>
      <c r="F21" s="1141"/>
      <c r="G21" s="1141"/>
      <c r="H21" s="1141"/>
      <c r="I21" s="1141"/>
      <c r="J21" s="1141"/>
      <c r="K21" s="1141"/>
      <c r="L21" s="1142"/>
      <c r="M21" s="398"/>
    </row>
    <row r="22" spans="2:13" ht="30" customHeight="1" x14ac:dyDescent="0.25">
      <c r="B22" s="383"/>
      <c r="C22" s="670" t="s">
        <v>1751</v>
      </c>
      <c r="D22" s="1140"/>
      <c r="E22" s="1141"/>
      <c r="F22" s="1141"/>
      <c r="G22" s="1141"/>
      <c r="H22" s="1141"/>
      <c r="I22" s="1141"/>
      <c r="J22" s="1141"/>
      <c r="K22" s="1141"/>
      <c r="L22" s="1142"/>
      <c r="M22" s="398"/>
    </row>
    <row r="23" spans="2:13" ht="30" customHeight="1" x14ac:dyDescent="0.25">
      <c r="B23" s="383"/>
      <c r="C23" s="670" t="s">
        <v>1752</v>
      </c>
      <c r="D23" s="1140"/>
      <c r="E23" s="1141"/>
      <c r="F23" s="1141"/>
      <c r="G23" s="1141"/>
      <c r="H23" s="1141"/>
      <c r="I23" s="1141"/>
      <c r="J23" s="1141"/>
      <c r="K23" s="1141"/>
      <c r="L23" s="1142"/>
      <c r="M23" s="398"/>
    </row>
    <row r="24" spans="2:13" ht="30" customHeight="1" x14ac:dyDescent="0.25">
      <c r="B24" s="383"/>
      <c r="C24" s="670" t="s">
        <v>1753</v>
      </c>
      <c r="D24" s="1140"/>
      <c r="E24" s="1141"/>
      <c r="F24" s="1141"/>
      <c r="G24" s="1141"/>
      <c r="H24" s="1141"/>
      <c r="I24" s="1141"/>
      <c r="J24" s="1141"/>
      <c r="K24" s="1141"/>
      <c r="L24" s="1142"/>
      <c r="M24" s="398"/>
    </row>
    <row r="25" spans="2:13" ht="12" customHeight="1" x14ac:dyDescent="0.25">
      <c r="B25" s="383"/>
      <c r="C25" s="394"/>
      <c r="D25" s="394"/>
      <c r="E25" s="394"/>
      <c r="F25" s="394"/>
      <c r="G25" s="394"/>
      <c r="H25" s="394"/>
      <c r="I25" s="395"/>
      <c r="J25" s="395"/>
      <c r="K25" s="395"/>
      <c r="L25" s="395"/>
      <c r="M25" s="388"/>
    </row>
    <row r="26" spans="2:13" ht="18.75" customHeight="1" x14ac:dyDescent="0.25">
      <c r="B26" s="383"/>
      <c r="C26" s="394" t="s">
        <v>1760</v>
      </c>
      <c r="D26" s="394"/>
      <c r="E26" s="394"/>
      <c r="F26" s="394"/>
      <c r="G26" s="394"/>
      <c r="H26" s="394"/>
      <c r="I26" s="395"/>
      <c r="J26" s="395"/>
      <c r="K26" s="395"/>
      <c r="L26" s="395"/>
      <c r="M26" s="388"/>
    </row>
    <row r="27" spans="2:13" ht="30" customHeight="1" x14ac:dyDescent="0.25">
      <c r="B27" s="383"/>
      <c r="C27" s="693" t="s">
        <v>1756</v>
      </c>
      <c r="D27" s="1138"/>
      <c r="E27" s="1139"/>
      <c r="F27" s="394" t="s">
        <v>1754</v>
      </c>
      <c r="G27" s="394"/>
      <c r="H27" s="394"/>
      <c r="I27" s="395"/>
      <c r="J27" s="395"/>
      <c r="K27" s="395"/>
      <c r="L27" s="395"/>
      <c r="M27" s="388"/>
    </row>
    <row r="28" spans="2:13" ht="30" customHeight="1" x14ac:dyDescent="0.25">
      <c r="B28" s="383"/>
      <c r="C28" s="693" t="s">
        <v>1746</v>
      </c>
      <c r="D28" s="1140"/>
      <c r="E28" s="1141"/>
      <c r="F28" s="1141"/>
      <c r="G28" s="1141"/>
      <c r="H28" s="1141"/>
      <c r="I28" s="1141"/>
      <c r="J28" s="1141"/>
      <c r="K28" s="1141"/>
      <c r="L28" s="1142"/>
      <c r="M28" s="388"/>
    </row>
    <row r="29" spans="2:13" ht="12" customHeight="1" x14ac:dyDescent="0.25">
      <c r="B29" s="383"/>
      <c r="C29" s="394"/>
      <c r="D29" s="394"/>
      <c r="E29" s="394"/>
      <c r="F29" s="394"/>
      <c r="G29" s="394"/>
      <c r="H29" s="394"/>
      <c r="I29" s="395"/>
      <c r="J29" s="395"/>
      <c r="K29" s="395"/>
      <c r="L29" s="395"/>
      <c r="M29" s="388"/>
    </row>
    <row r="30" spans="2:13" ht="22.5" customHeight="1" x14ac:dyDescent="0.25">
      <c r="B30" s="384" t="s">
        <v>1739</v>
      </c>
      <c r="C30" s="384"/>
      <c r="D30" s="384"/>
      <c r="E30" s="384"/>
      <c r="F30" s="384"/>
      <c r="G30" s="384"/>
      <c r="H30" s="384"/>
      <c r="I30" s="384"/>
      <c r="J30" s="384"/>
      <c r="K30" s="384"/>
      <c r="L30" s="384"/>
      <c r="M30" s="396"/>
    </row>
    <row r="31" spans="2:13" ht="29.25" customHeight="1" x14ac:dyDescent="0.25">
      <c r="B31" s="384"/>
      <c r="C31" s="397" t="s">
        <v>455</v>
      </c>
      <c r="D31" s="1153"/>
      <c r="E31" s="1153"/>
      <c r="F31" s="1153"/>
      <c r="G31" s="1153"/>
      <c r="H31" s="1153"/>
      <c r="I31" s="398"/>
      <c r="J31" s="75"/>
      <c r="K31" s="398"/>
      <c r="L31" s="75"/>
      <c r="M31" s="396"/>
    </row>
    <row r="32" spans="2:13" ht="29.25" customHeight="1" x14ac:dyDescent="0.25">
      <c r="B32" s="384"/>
      <c r="C32" s="397" t="s">
        <v>470</v>
      </c>
      <c r="D32" s="1130"/>
      <c r="E32" s="1130"/>
      <c r="F32" s="1130"/>
      <c r="G32" s="1130"/>
      <c r="H32" s="1130"/>
      <c r="I32" s="381"/>
      <c r="J32" s="381"/>
      <c r="K32" s="381"/>
      <c r="L32" s="381"/>
      <c r="M32" s="396"/>
    </row>
    <row r="33" spans="1:13" ht="29.25" customHeight="1" x14ac:dyDescent="0.25">
      <c r="B33" s="384"/>
      <c r="C33" s="397" t="s">
        <v>471</v>
      </c>
      <c r="D33" s="1131"/>
      <c r="E33" s="1132"/>
      <c r="F33" s="384" t="s">
        <v>670</v>
      </c>
      <c r="G33" s="384"/>
      <c r="H33" s="381"/>
      <c r="I33" s="381"/>
      <c r="J33" s="381"/>
      <c r="K33" s="381"/>
      <c r="L33" s="384"/>
      <c r="M33" s="396"/>
    </row>
    <row r="34" spans="1:13" ht="29.25" customHeight="1" x14ac:dyDescent="0.25">
      <c r="B34" s="384"/>
      <c r="C34" s="397" t="s">
        <v>704</v>
      </c>
      <c r="D34" s="1131"/>
      <c r="E34" s="1132"/>
      <c r="F34" s="384" t="s">
        <v>669</v>
      </c>
      <c r="G34" s="384"/>
      <c r="H34" s="381"/>
      <c r="I34" s="381"/>
      <c r="J34" s="381"/>
      <c r="K34" s="381"/>
      <c r="L34" s="384"/>
      <c r="M34" s="396"/>
    </row>
    <row r="35" spans="1:13" ht="29.25" customHeight="1" x14ac:dyDescent="0.25">
      <c r="B35" s="383"/>
      <c r="C35" s="386" t="s">
        <v>1682</v>
      </c>
      <c r="D35" s="1131"/>
      <c r="E35" s="1132"/>
      <c r="F35" s="384" t="s">
        <v>669</v>
      </c>
      <c r="G35" s="384"/>
      <c r="H35" s="381"/>
      <c r="I35" s="381"/>
      <c r="J35" s="381"/>
      <c r="K35" s="381"/>
      <c r="L35" s="384"/>
      <c r="M35" s="388"/>
    </row>
    <row r="36" spans="1:13" ht="12" customHeight="1" x14ac:dyDescent="0.25">
      <c r="B36" s="383"/>
      <c r="C36" s="384"/>
      <c r="D36" s="399"/>
      <c r="E36" s="400"/>
      <c r="F36" s="384"/>
      <c r="G36" s="384"/>
      <c r="H36" s="384"/>
      <c r="I36" s="384"/>
      <c r="J36" s="384"/>
      <c r="K36" s="384"/>
      <c r="L36" s="384"/>
      <c r="M36" s="388"/>
    </row>
    <row r="37" spans="1:13" ht="22.5" customHeight="1" x14ac:dyDescent="0.25">
      <c r="B37" s="387" t="s">
        <v>1740</v>
      </c>
      <c r="C37" s="384"/>
      <c r="D37" s="384"/>
      <c r="E37" s="384"/>
      <c r="F37" s="384"/>
      <c r="G37" s="384"/>
      <c r="H37" s="384"/>
      <c r="I37" s="384"/>
      <c r="J37" s="387"/>
      <c r="K37" s="387"/>
      <c r="L37" s="387"/>
      <c r="M37" s="396"/>
    </row>
    <row r="38" spans="1:13" ht="30" customHeight="1" x14ac:dyDescent="0.25">
      <c r="B38" s="401"/>
      <c r="C38" s="386" t="s">
        <v>499</v>
      </c>
      <c r="D38" s="1130"/>
      <c r="E38" s="1130"/>
      <c r="F38" s="1130"/>
      <c r="G38" s="1130"/>
      <c r="H38" s="1130"/>
      <c r="I38" s="381"/>
      <c r="J38" s="381"/>
      <c r="K38" s="381"/>
      <c r="L38" s="381"/>
    </row>
    <row r="39" spans="1:13" ht="30" customHeight="1" x14ac:dyDescent="0.25">
      <c r="B39" s="401"/>
      <c r="C39" s="402" t="s">
        <v>671</v>
      </c>
      <c r="D39" s="1131"/>
      <c r="E39" s="1131"/>
      <c r="F39" s="384" t="s">
        <v>421</v>
      </c>
      <c r="G39" s="384"/>
      <c r="H39" s="384"/>
      <c r="I39" s="384"/>
      <c r="J39" s="387"/>
      <c r="K39" s="387"/>
      <c r="L39" s="387"/>
      <c r="M39" s="398"/>
    </row>
    <row r="40" spans="1:13" ht="30" customHeight="1" x14ac:dyDescent="0.25">
      <c r="B40" s="401"/>
      <c r="C40" s="402" t="s">
        <v>672</v>
      </c>
      <c r="D40" s="1131"/>
      <c r="E40" s="1131"/>
      <c r="F40" s="384" t="s">
        <v>421</v>
      </c>
      <c r="G40" s="384"/>
      <c r="H40" s="384"/>
      <c r="I40" s="384"/>
      <c r="J40" s="387"/>
      <c r="K40" s="387"/>
      <c r="L40" s="387"/>
    </row>
    <row r="41" spans="1:13" ht="30" customHeight="1" x14ac:dyDescent="0.25">
      <c r="B41" s="401"/>
      <c r="C41" s="386" t="s">
        <v>673</v>
      </c>
      <c r="D41" s="1147">
        <f>MIN(D39:E40)</f>
        <v>0</v>
      </c>
      <c r="E41" s="1147"/>
      <c r="F41" s="384" t="s">
        <v>421</v>
      </c>
      <c r="G41" s="384"/>
      <c r="H41" s="384"/>
      <c r="I41" s="384"/>
      <c r="J41" s="387"/>
      <c r="K41" s="387"/>
      <c r="L41" s="387"/>
    </row>
    <row r="42" spans="1:13" ht="30" customHeight="1" x14ac:dyDescent="0.25">
      <c r="B42" s="401"/>
      <c r="C42" s="386" t="s">
        <v>1682</v>
      </c>
      <c r="D42" s="1131"/>
      <c r="E42" s="1131"/>
      <c r="F42" s="384" t="s">
        <v>421</v>
      </c>
      <c r="G42" s="390"/>
      <c r="H42" s="230"/>
      <c r="I42" s="391"/>
      <c r="J42" s="391"/>
      <c r="K42" s="392"/>
      <c r="L42" s="388"/>
    </row>
    <row r="43" spans="1:13" ht="7.5" customHeight="1" x14ac:dyDescent="0.25">
      <c r="B43" s="401"/>
      <c r="C43" s="393"/>
      <c r="D43" s="391"/>
      <c r="E43" s="391"/>
      <c r="F43" s="389"/>
      <c r="G43" s="390"/>
      <c r="H43" s="230"/>
      <c r="I43" s="391"/>
      <c r="J43" s="391"/>
      <c r="K43" s="392"/>
      <c r="L43" s="388"/>
    </row>
    <row r="44" spans="1:13" ht="30" customHeight="1" x14ac:dyDescent="0.25">
      <c r="B44" s="384"/>
      <c r="C44" s="386" t="s">
        <v>314</v>
      </c>
      <c r="D44" s="1131"/>
      <c r="E44" s="1131"/>
      <c r="F44" s="384" t="s">
        <v>421</v>
      </c>
      <c r="G44" s="390"/>
      <c r="H44" s="230"/>
      <c r="I44" s="391"/>
      <c r="J44" s="391"/>
      <c r="K44" s="392"/>
      <c r="L44" s="388"/>
      <c r="M44" s="384"/>
    </row>
    <row r="45" spans="1:13" ht="18.75" customHeight="1" x14ac:dyDescent="0.25">
      <c r="A45" s="380"/>
      <c r="B45" s="383"/>
      <c r="C45" s="384"/>
      <c r="D45" s="384"/>
      <c r="E45" s="384"/>
      <c r="F45" s="384"/>
      <c r="G45" s="384"/>
      <c r="H45" s="384"/>
      <c r="I45" s="384"/>
      <c r="J45" s="384"/>
      <c r="K45" s="384"/>
      <c r="L45" s="384"/>
    </row>
  </sheetData>
  <sheetProtection sheet="1" objects="1" scenarios="1"/>
  <mergeCells count="45">
    <mergeCell ref="D23:L23"/>
    <mergeCell ref="D24:L24"/>
    <mergeCell ref="D27:E27"/>
    <mergeCell ref="D28:L28"/>
    <mergeCell ref="D10:E10"/>
    <mergeCell ref="D11:E11"/>
    <mergeCell ref="D12:E12"/>
    <mergeCell ref="D13:E13"/>
    <mergeCell ref="K15:L15"/>
    <mergeCell ref="D16:E16"/>
    <mergeCell ref="D15:E15"/>
    <mergeCell ref="H15:J15"/>
    <mergeCell ref="D22:L22"/>
    <mergeCell ref="B2:L2"/>
    <mergeCell ref="B4:C4"/>
    <mergeCell ref="D4:L4"/>
    <mergeCell ref="D8:E8"/>
    <mergeCell ref="H8:J8"/>
    <mergeCell ref="K8:L8"/>
    <mergeCell ref="K9:L9"/>
    <mergeCell ref="K10:L10"/>
    <mergeCell ref="K11:L11"/>
    <mergeCell ref="K12:L12"/>
    <mergeCell ref="K13:L13"/>
    <mergeCell ref="H9:J9"/>
    <mergeCell ref="H10:J10"/>
    <mergeCell ref="H11:J11"/>
    <mergeCell ref="H12:J12"/>
    <mergeCell ref="H13:J13"/>
    <mergeCell ref="D9:E9"/>
    <mergeCell ref="D44:E44"/>
    <mergeCell ref="K16:L16"/>
    <mergeCell ref="D31:H31"/>
    <mergeCell ref="D32:H32"/>
    <mergeCell ref="D33:E33"/>
    <mergeCell ref="D34:E34"/>
    <mergeCell ref="D35:E35"/>
    <mergeCell ref="D38:H38"/>
    <mergeCell ref="D39:E39"/>
    <mergeCell ref="D40:E40"/>
    <mergeCell ref="D41:E41"/>
    <mergeCell ref="D42:E42"/>
    <mergeCell ref="H16:J16"/>
    <mergeCell ref="D20:E20"/>
    <mergeCell ref="D21:L21"/>
  </mergeCells>
  <phoneticPr fontId="3"/>
  <dataValidations count="4">
    <dataValidation type="list" allowBlank="1" showInputMessage="1" showErrorMessage="1" sqref="D12:E12 K12:L12 D20:E20">
      <formula1>有無チェック</formula1>
    </dataValidation>
    <dataValidation type="list" allowBlank="1" showInputMessage="1" showErrorMessage="1" sqref="D31">
      <formula1>蓄電システムの種別</formula1>
    </dataValidation>
    <dataValidation type="list" allowBlank="1" showInputMessage="1" showErrorMessage="1" sqref="D8:E8 K8:L8">
      <formula1>再生可能エネルギー発電設備</formula1>
    </dataValidation>
    <dataValidation imeMode="off" allowBlank="1" showInputMessage="1" showErrorMessage="1" sqref="D9:E10 D13:E13 D15:E16 K9:L10 K13:L13 K15:L16 D33:E35 D39:E40 D42:E42 D44:E44 D27:E27"/>
  </dataValidations>
  <pageMargins left="0.43307086614173229" right="0" top="0.15748031496062992" bottom="0.15748031496062992" header="0.31496062992125984" footer="0.31496062992125984"/>
  <pageSetup paperSize="9" scale="76" fitToHeight="0" orientation="portrait" blackAndWhite="1"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FF"/>
  </sheetPr>
  <dimension ref="A1:M45"/>
  <sheetViews>
    <sheetView showGridLines="0" view="pageBreakPreview" zoomScale="70" zoomScaleNormal="85" zoomScaleSheetLayoutView="70" workbookViewId="0"/>
  </sheetViews>
  <sheetFormatPr defaultColWidth="8.7109375" defaultRowHeight="15.75" customHeight="1" x14ac:dyDescent="0.25"/>
  <cols>
    <col min="1" max="1" width="2.35546875" style="382" customWidth="1"/>
    <col min="2" max="2" width="3" style="382" customWidth="1"/>
    <col min="3" max="3" width="21.35546875" style="380" customWidth="1"/>
    <col min="4" max="6" width="5.42578125" style="380" customWidth="1"/>
    <col min="7" max="7" width="2.0703125" style="380" customWidth="1"/>
    <col min="8" max="8" width="9.2109375" style="380" customWidth="1"/>
    <col min="9" max="12" width="5.42578125" style="380" customWidth="1"/>
    <col min="13" max="13" width="5.42578125" style="381" customWidth="1"/>
    <col min="14" max="16384" width="8.7109375" style="380"/>
  </cols>
  <sheetData>
    <row r="1" spans="1:13" ht="18.75" customHeight="1" x14ac:dyDescent="0.25">
      <c r="A1" s="36" t="s">
        <v>1700</v>
      </c>
      <c r="B1" s="379"/>
    </row>
    <row r="2" spans="1:13" ht="22.5" customHeight="1" x14ac:dyDescent="0.25">
      <c r="B2" s="1143" t="s">
        <v>1603</v>
      </c>
      <c r="C2" s="1143"/>
      <c r="D2" s="1143"/>
      <c r="E2" s="1143"/>
      <c r="F2" s="1143"/>
      <c r="G2" s="1143"/>
      <c r="H2" s="1143"/>
      <c r="I2" s="1143"/>
      <c r="J2" s="1143"/>
      <c r="K2" s="1143"/>
      <c r="L2" s="1143"/>
    </row>
    <row r="3" spans="1:13" ht="23.25" customHeight="1" x14ac:dyDescent="0.25">
      <c r="B3" s="383"/>
      <c r="C3" s="384"/>
      <c r="D3" s="384"/>
      <c r="E3" s="384"/>
      <c r="F3" s="384"/>
      <c r="G3" s="384"/>
      <c r="H3" s="384"/>
      <c r="I3" s="384"/>
      <c r="J3" s="384"/>
      <c r="K3" s="384"/>
      <c r="L3" s="385"/>
    </row>
    <row r="4" spans="1:13" ht="22.5" customHeight="1" x14ac:dyDescent="0.25">
      <c r="B4" s="782" t="s">
        <v>398</v>
      </c>
      <c r="C4" s="782"/>
      <c r="D4" s="1144" t="str">
        <f>IF(申請概要書!$G$29&lt;&gt;"",申請概要書!$G$29,"")</f>
        <v/>
      </c>
      <c r="E4" s="1145"/>
      <c r="F4" s="1145"/>
      <c r="G4" s="1145"/>
      <c r="H4" s="1145"/>
      <c r="I4" s="1145"/>
      <c r="J4" s="1145"/>
      <c r="K4" s="1145"/>
      <c r="L4" s="1146"/>
    </row>
    <row r="5" spans="1:13" ht="12" customHeight="1" x14ac:dyDescent="0.25">
      <c r="B5" s="383"/>
      <c r="C5" s="384"/>
      <c r="D5" s="384"/>
      <c r="E5" s="384"/>
      <c r="F5" s="384"/>
      <c r="G5" s="384"/>
      <c r="H5" s="384"/>
      <c r="I5" s="384"/>
      <c r="J5" s="384"/>
      <c r="K5" s="384"/>
      <c r="L5" s="385"/>
    </row>
    <row r="6" spans="1:13" ht="22.5" customHeight="1" x14ac:dyDescent="0.25">
      <c r="B6" s="383" t="s">
        <v>521</v>
      </c>
      <c r="C6" s="384"/>
      <c r="D6" s="384"/>
      <c r="E6" s="384"/>
      <c r="F6" s="384"/>
      <c r="G6" s="384"/>
      <c r="H6" s="384"/>
      <c r="I6" s="384"/>
      <c r="J6" s="384"/>
      <c r="K6" s="384"/>
      <c r="L6" s="384"/>
    </row>
    <row r="7" spans="1:13" ht="22.5" customHeight="1" x14ac:dyDescent="0.25">
      <c r="B7" s="383"/>
      <c r="C7" s="384" t="s">
        <v>1757</v>
      </c>
      <c r="D7" s="384"/>
      <c r="E7" s="384"/>
      <c r="F7" s="384"/>
      <c r="H7" s="384" t="s">
        <v>1758</v>
      </c>
      <c r="I7" s="230"/>
      <c r="J7" s="230"/>
      <c r="K7" s="389"/>
      <c r="L7" s="390"/>
    </row>
    <row r="8" spans="1:13" ht="30" customHeight="1" x14ac:dyDescent="0.25">
      <c r="B8" s="383"/>
      <c r="C8" s="386" t="s">
        <v>420</v>
      </c>
      <c r="D8" s="1149"/>
      <c r="E8" s="1149"/>
      <c r="F8" s="663"/>
      <c r="G8" s="664"/>
      <c r="H8" s="1133" t="s">
        <v>420</v>
      </c>
      <c r="I8" s="1134"/>
      <c r="J8" s="1135"/>
      <c r="K8" s="1149"/>
      <c r="L8" s="1149"/>
      <c r="M8" s="663"/>
    </row>
    <row r="9" spans="1:13" ht="30" customHeight="1" x14ac:dyDescent="0.25">
      <c r="B9" s="383"/>
      <c r="C9" s="386" t="s">
        <v>659</v>
      </c>
      <c r="D9" s="1131"/>
      <c r="E9" s="1131"/>
      <c r="F9" s="384" t="s">
        <v>421</v>
      </c>
      <c r="G9" s="230"/>
      <c r="H9" s="1133" t="s">
        <v>659</v>
      </c>
      <c r="I9" s="1134"/>
      <c r="J9" s="1135"/>
      <c r="K9" s="1131"/>
      <c r="L9" s="1131"/>
      <c r="M9" s="384" t="s">
        <v>421</v>
      </c>
    </row>
    <row r="10" spans="1:13" ht="30" customHeight="1" x14ac:dyDescent="0.25">
      <c r="B10" s="383"/>
      <c r="C10" s="386" t="s">
        <v>660</v>
      </c>
      <c r="D10" s="1131"/>
      <c r="E10" s="1131"/>
      <c r="F10" s="384" t="s">
        <v>421</v>
      </c>
      <c r="G10" s="230"/>
      <c r="H10" s="1133" t="s">
        <v>660</v>
      </c>
      <c r="I10" s="1134"/>
      <c r="J10" s="1135"/>
      <c r="K10" s="1131"/>
      <c r="L10" s="1131"/>
      <c r="M10" s="384" t="s">
        <v>421</v>
      </c>
    </row>
    <row r="11" spans="1:13" ht="30" customHeight="1" x14ac:dyDescent="0.25">
      <c r="B11" s="383"/>
      <c r="C11" s="386" t="s">
        <v>661</v>
      </c>
      <c r="D11" s="1147">
        <f>MIN(D9:E10)</f>
        <v>0</v>
      </c>
      <c r="E11" s="1147"/>
      <c r="F11" s="384" t="s">
        <v>421</v>
      </c>
      <c r="G11" s="230"/>
      <c r="H11" s="1133" t="s">
        <v>661</v>
      </c>
      <c r="I11" s="1134"/>
      <c r="J11" s="1135"/>
      <c r="K11" s="1147">
        <f>MIN(K9:L10)</f>
        <v>0</v>
      </c>
      <c r="L11" s="1147"/>
      <c r="M11" s="384" t="s">
        <v>421</v>
      </c>
    </row>
    <row r="12" spans="1:13" ht="30" customHeight="1" x14ac:dyDescent="0.25">
      <c r="B12" s="383"/>
      <c r="C12" s="386" t="s">
        <v>591</v>
      </c>
      <c r="D12" s="1148"/>
      <c r="E12" s="1148"/>
      <c r="F12" s="389"/>
      <c r="G12" s="390"/>
      <c r="H12" s="1133" t="s">
        <v>591</v>
      </c>
      <c r="I12" s="1134"/>
      <c r="J12" s="1135"/>
      <c r="K12" s="1148"/>
      <c r="L12" s="1148"/>
      <c r="M12" s="389"/>
    </row>
    <row r="13" spans="1:13" ht="30" customHeight="1" x14ac:dyDescent="0.25">
      <c r="B13" s="383"/>
      <c r="C13" s="386" t="s">
        <v>1682</v>
      </c>
      <c r="D13" s="1131"/>
      <c r="E13" s="1131"/>
      <c r="F13" s="384" t="s">
        <v>421</v>
      </c>
      <c r="G13" s="390"/>
      <c r="H13" s="1133" t="s">
        <v>1682</v>
      </c>
      <c r="I13" s="1134"/>
      <c r="J13" s="1135"/>
      <c r="K13" s="1131"/>
      <c r="L13" s="1131"/>
      <c r="M13" s="384" t="s">
        <v>421</v>
      </c>
    </row>
    <row r="14" spans="1:13" ht="6.75" customHeight="1" x14ac:dyDescent="0.25">
      <c r="B14" s="383"/>
      <c r="C14" s="393"/>
      <c r="D14" s="391"/>
      <c r="E14" s="391"/>
      <c r="F14" s="389"/>
      <c r="G14" s="390"/>
      <c r="H14" s="665"/>
      <c r="I14" s="666"/>
      <c r="J14" s="666"/>
      <c r="K14" s="391"/>
      <c r="L14" s="391"/>
      <c r="M14" s="389"/>
    </row>
    <row r="15" spans="1:13" ht="29.25" customHeight="1" x14ac:dyDescent="0.25">
      <c r="B15" s="383"/>
      <c r="C15" s="386" t="s">
        <v>314</v>
      </c>
      <c r="D15" s="1131"/>
      <c r="E15" s="1131"/>
      <c r="F15" s="384" t="s">
        <v>421</v>
      </c>
      <c r="G15" s="390"/>
      <c r="H15" s="1133" t="s">
        <v>314</v>
      </c>
      <c r="I15" s="1134"/>
      <c r="J15" s="1135"/>
      <c r="K15" s="1131"/>
      <c r="L15" s="1131"/>
      <c r="M15" s="384" t="s">
        <v>421</v>
      </c>
    </row>
    <row r="16" spans="1:13" ht="29.25" customHeight="1" x14ac:dyDescent="0.25">
      <c r="B16" s="383"/>
      <c r="C16" s="386" t="s">
        <v>519</v>
      </c>
      <c r="D16" s="1131"/>
      <c r="E16" s="1131"/>
      <c r="F16" s="384" t="s">
        <v>522</v>
      </c>
      <c r="G16" s="390"/>
      <c r="H16" s="1133" t="s">
        <v>519</v>
      </c>
      <c r="I16" s="1134"/>
      <c r="J16" s="1135"/>
      <c r="K16" s="1131"/>
      <c r="L16" s="1131"/>
      <c r="M16" s="384" t="s">
        <v>522</v>
      </c>
    </row>
    <row r="17" spans="2:13" ht="12" customHeight="1" x14ac:dyDescent="0.25">
      <c r="B17" s="383"/>
      <c r="C17" s="393"/>
      <c r="D17" s="230"/>
      <c r="E17" s="230"/>
      <c r="F17" s="389"/>
      <c r="G17" s="390"/>
      <c r="H17" s="230"/>
      <c r="I17" s="391"/>
      <c r="J17" s="391"/>
      <c r="K17" s="392"/>
      <c r="L17" s="388"/>
      <c r="M17" s="388"/>
    </row>
    <row r="18" spans="2:13" ht="22.5" customHeight="1" x14ac:dyDescent="0.25">
      <c r="B18" s="384" t="s">
        <v>1729</v>
      </c>
      <c r="C18" s="384"/>
      <c r="H18" s="230"/>
      <c r="I18" s="391"/>
      <c r="J18" s="391"/>
      <c r="K18" s="392"/>
      <c r="L18" s="388"/>
      <c r="M18" s="388"/>
    </row>
    <row r="19" spans="2:13" ht="22.5" customHeight="1" x14ac:dyDescent="0.25">
      <c r="B19" s="384"/>
      <c r="C19" s="384" t="s">
        <v>1759</v>
      </c>
      <c r="H19" s="230"/>
      <c r="I19" s="391"/>
      <c r="J19" s="391"/>
      <c r="K19" s="392"/>
      <c r="L19" s="388"/>
      <c r="M19" s="388"/>
    </row>
    <row r="20" spans="2:13" ht="30" customHeight="1" x14ac:dyDescent="0.25">
      <c r="B20" s="383"/>
      <c r="C20" s="670" t="s">
        <v>1755</v>
      </c>
      <c r="D20" s="1136"/>
      <c r="E20" s="1137"/>
      <c r="H20" s="75"/>
      <c r="I20" s="398"/>
      <c r="J20" s="75"/>
      <c r="K20" s="398"/>
      <c r="L20" s="75"/>
      <c r="M20" s="398"/>
    </row>
    <row r="21" spans="2:13" ht="30" customHeight="1" x14ac:dyDescent="0.25">
      <c r="B21" s="383"/>
      <c r="C21" s="670" t="s">
        <v>1748</v>
      </c>
      <c r="D21" s="1140"/>
      <c r="E21" s="1141"/>
      <c r="F21" s="1141"/>
      <c r="G21" s="1141"/>
      <c r="H21" s="1141"/>
      <c r="I21" s="1141"/>
      <c r="J21" s="1141"/>
      <c r="K21" s="1141"/>
      <c r="L21" s="1142"/>
      <c r="M21" s="398"/>
    </row>
    <row r="22" spans="2:13" ht="30" customHeight="1" x14ac:dyDescent="0.25">
      <c r="B22" s="383"/>
      <c r="C22" s="670" t="s">
        <v>1751</v>
      </c>
      <c r="D22" s="1140"/>
      <c r="E22" s="1141"/>
      <c r="F22" s="1141"/>
      <c r="G22" s="1141"/>
      <c r="H22" s="1141"/>
      <c r="I22" s="1141"/>
      <c r="J22" s="1141"/>
      <c r="K22" s="1141"/>
      <c r="L22" s="1142"/>
      <c r="M22" s="398"/>
    </row>
    <row r="23" spans="2:13" ht="30" customHeight="1" x14ac:dyDescent="0.25">
      <c r="B23" s="383"/>
      <c r="C23" s="670" t="s">
        <v>1752</v>
      </c>
      <c r="D23" s="1140"/>
      <c r="E23" s="1141"/>
      <c r="F23" s="1141"/>
      <c r="G23" s="1141"/>
      <c r="H23" s="1141"/>
      <c r="I23" s="1141"/>
      <c r="J23" s="1141"/>
      <c r="K23" s="1141"/>
      <c r="L23" s="1142"/>
      <c r="M23" s="398"/>
    </row>
    <row r="24" spans="2:13" ht="30" customHeight="1" x14ac:dyDescent="0.25">
      <c r="B24" s="383"/>
      <c r="C24" s="670" t="s">
        <v>1753</v>
      </c>
      <c r="D24" s="1140"/>
      <c r="E24" s="1141"/>
      <c r="F24" s="1141"/>
      <c r="G24" s="1141"/>
      <c r="H24" s="1141"/>
      <c r="I24" s="1141"/>
      <c r="J24" s="1141"/>
      <c r="K24" s="1141"/>
      <c r="L24" s="1142"/>
      <c r="M24" s="398"/>
    </row>
    <row r="25" spans="2:13" ht="12" customHeight="1" x14ac:dyDescent="0.25">
      <c r="B25" s="383"/>
      <c r="C25" s="394"/>
      <c r="D25" s="394"/>
      <c r="E25" s="394"/>
      <c r="F25" s="394"/>
      <c r="G25" s="394"/>
      <c r="H25" s="394"/>
      <c r="I25" s="395"/>
      <c r="J25" s="395"/>
      <c r="K25" s="395"/>
      <c r="L25" s="395"/>
      <c r="M25" s="388"/>
    </row>
    <row r="26" spans="2:13" ht="18.75" customHeight="1" x14ac:dyDescent="0.25">
      <c r="B26" s="383"/>
      <c r="C26" s="394" t="s">
        <v>1760</v>
      </c>
      <c r="D26" s="394"/>
      <c r="E26" s="394"/>
      <c r="F26" s="394"/>
      <c r="G26" s="394"/>
      <c r="H26" s="394"/>
      <c r="I26" s="395"/>
      <c r="J26" s="395"/>
      <c r="K26" s="395"/>
      <c r="L26" s="395"/>
      <c r="M26" s="388"/>
    </row>
    <row r="27" spans="2:13" ht="30" customHeight="1" x14ac:dyDescent="0.25">
      <c r="B27" s="383"/>
      <c r="C27" s="693" t="s">
        <v>1756</v>
      </c>
      <c r="D27" s="1138"/>
      <c r="E27" s="1139"/>
      <c r="F27" s="394" t="s">
        <v>1754</v>
      </c>
      <c r="G27" s="394"/>
      <c r="H27" s="394"/>
      <c r="I27" s="395"/>
      <c r="J27" s="395"/>
      <c r="K27" s="395"/>
      <c r="L27" s="395"/>
      <c r="M27" s="388"/>
    </row>
    <row r="28" spans="2:13" ht="30" customHeight="1" x14ac:dyDescent="0.25">
      <c r="B28" s="383"/>
      <c r="C28" s="693" t="s">
        <v>1746</v>
      </c>
      <c r="D28" s="1140"/>
      <c r="E28" s="1141"/>
      <c r="F28" s="1141"/>
      <c r="G28" s="1141"/>
      <c r="H28" s="1141"/>
      <c r="I28" s="1141"/>
      <c r="J28" s="1141"/>
      <c r="K28" s="1141"/>
      <c r="L28" s="1142"/>
      <c r="M28" s="388"/>
    </row>
    <row r="29" spans="2:13" ht="12" customHeight="1" x14ac:dyDescent="0.25">
      <c r="B29" s="383"/>
      <c r="C29" s="394"/>
      <c r="D29" s="394"/>
      <c r="E29" s="394"/>
      <c r="F29" s="394"/>
      <c r="G29" s="394"/>
      <c r="H29" s="394"/>
      <c r="I29" s="395"/>
      <c r="J29" s="395"/>
      <c r="K29" s="395"/>
      <c r="L29" s="395"/>
      <c r="M29" s="388"/>
    </row>
    <row r="30" spans="2:13" ht="22.5" customHeight="1" x14ac:dyDescent="0.25">
      <c r="B30" s="384" t="s">
        <v>1739</v>
      </c>
      <c r="C30" s="384"/>
      <c r="D30" s="384"/>
      <c r="E30" s="384"/>
      <c r="F30" s="384"/>
      <c r="G30" s="384"/>
      <c r="H30" s="384"/>
      <c r="I30" s="384"/>
      <c r="J30" s="384"/>
      <c r="K30" s="384"/>
      <c r="L30" s="384"/>
      <c r="M30" s="396"/>
    </row>
    <row r="31" spans="2:13" ht="29.25" customHeight="1" x14ac:dyDescent="0.25">
      <c r="B31" s="384"/>
      <c r="C31" s="397" t="s">
        <v>455</v>
      </c>
      <c r="D31" s="1153"/>
      <c r="E31" s="1153"/>
      <c r="F31" s="1153"/>
      <c r="G31" s="1153"/>
      <c r="H31" s="1153"/>
      <c r="I31" s="398"/>
      <c r="J31" s="75"/>
      <c r="K31" s="398"/>
      <c r="L31" s="75"/>
      <c r="M31" s="396"/>
    </row>
    <row r="32" spans="2:13" ht="29.25" customHeight="1" x14ac:dyDescent="0.25">
      <c r="B32" s="384"/>
      <c r="C32" s="397" t="s">
        <v>470</v>
      </c>
      <c r="D32" s="1130"/>
      <c r="E32" s="1130"/>
      <c r="F32" s="1130"/>
      <c r="G32" s="1130"/>
      <c r="H32" s="1130"/>
      <c r="I32" s="381"/>
      <c r="J32" s="381"/>
      <c r="K32" s="381"/>
      <c r="L32" s="381"/>
      <c r="M32" s="396"/>
    </row>
    <row r="33" spans="1:13" ht="29.25" customHeight="1" x14ac:dyDescent="0.25">
      <c r="B33" s="384"/>
      <c r="C33" s="397" t="s">
        <v>471</v>
      </c>
      <c r="D33" s="1131"/>
      <c r="E33" s="1132"/>
      <c r="F33" s="384" t="s">
        <v>670</v>
      </c>
      <c r="G33" s="384"/>
      <c r="H33" s="381"/>
      <c r="I33" s="381"/>
      <c r="J33" s="381"/>
      <c r="K33" s="381"/>
      <c r="L33" s="384"/>
      <c r="M33" s="396"/>
    </row>
    <row r="34" spans="1:13" ht="29.25" customHeight="1" x14ac:dyDescent="0.25">
      <c r="B34" s="384"/>
      <c r="C34" s="397" t="s">
        <v>704</v>
      </c>
      <c r="D34" s="1131"/>
      <c r="E34" s="1132"/>
      <c r="F34" s="384" t="s">
        <v>669</v>
      </c>
      <c r="G34" s="384"/>
      <c r="H34" s="381"/>
      <c r="I34" s="381"/>
      <c r="J34" s="381"/>
      <c r="K34" s="381"/>
      <c r="L34" s="384"/>
      <c r="M34" s="396"/>
    </row>
    <row r="35" spans="1:13" ht="29.25" customHeight="1" x14ac:dyDescent="0.25">
      <c r="B35" s="383"/>
      <c r="C35" s="386" t="s">
        <v>1682</v>
      </c>
      <c r="D35" s="1131"/>
      <c r="E35" s="1132"/>
      <c r="F35" s="384" t="s">
        <v>669</v>
      </c>
      <c r="G35" s="384"/>
      <c r="H35" s="381"/>
      <c r="I35" s="381"/>
      <c r="J35" s="381"/>
      <c r="K35" s="381"/>
      <c r="L35" s="384"/>
      <c r="M35" s="388"/>
    </row>
    <row r="36" spans="1:13" ht="12" customHeight="1" x14ac:dyDescent="0.25">
      <c r="B36" s="383"/>
      <c r="C36" s="384"/>
      <c r="D36" s="399"/>
      <c r="E36" s="400"/>
      <c r="F36" s="384"/>
      <c r="G36" s="384"/>
      <c r="H36" s="384"/>
      <c r="I36" s="384"/>
      <c r="J36" s="384"/>
      <c r="K36" s="384"/>
      <c r="L36" s="384"/>
      <c r="M36" s="388"/>
    </row>
    <row r="37" spans="1:13" ht="22.5" customHeight="1" x14ac:dyDescent="0.25">
      <c r="B37" s="387" t="s">
        <v>1740</v>
      </c>
      <c r="C37" s="384"/>
      <c r="D37" s="384"/>
      <c r="E37" s="384"/>
      <c r="F37" s="384"/>
      <c r="G37" s="384"/>
      <c r="H37" s="384"/>
      <c r="I37" s="384"/>
      <c r="J37" s="387"/>
      <c r="K37" s="387"/>
      <c r="L37" s="387"/>
      <c r="M37" s="396"/>
    </row>
    <row r="38" spans="1:13" ht="30" customHeight="1" x14ac:dyDescent="0.25">
      <c r="B38" s="401"/>
      <c r="C38" s="386" t="s">
        <v>499</v>
      </c>
      <c r="D38" s="1130"/>
      <c r="E38" s="1130"/>
      <c r="F38" s="1130"/>
      <c r="G38" s="1130"/>
      <c r="H38" s="1130"/>
      <c r="I38" s="381"/>
      <c r="J38" s="381"/>
      <c r="K38" s="381"/>
      <c r="L38" s="381"/>
    </row>
    <row r="39" spans="1:13" ht="30" customHeight="1" x14ac:dyDescent="0.25">
      <c r="B39" s="401"/>
      <c r="C39" s="402" t="s">
        <v>671</v>
      </c>
      <c r="D39" s="1131"/>
      <c r="E39" s="1131"/>
      <c r="F39" s="384" t="s">
        <v>421</v>
      </c>
      <c r="G39" s="384"/>
      <c r="H39" s="384"/>
      <c r="I39" s="384"/>
      <c r="J39" s="387"/>
      <c r="K39" s="387"/>
      <c r="L39" s="387"/>
      <c r="M39" s="398"/>
    </row>
    <row r="40" spans="1:13" ht="30" customHeight="1" x14ac:dyDescent="0.25">
      <c r="B40" s="401"/>
      <c r="C40" s="402" t="s">
        <v>672</v>
      </c>
      <c r="D40" s="1131"/>
      <c r="E40" s="1131"/>
      <c r="F40" s="384" t="s">
        <v>421</v>
      </c>
      <c r="G40" s="384"/>
      <c r="H40" s="384"/>
      <c r="I40" s="384"/>
      <c r="J40" s="387"/>
      <c r="K40" s="387"/>
      <c r="L40" s="387"/>
    </row>
    <row r="41" spans="1:13" ht="30" customHeight="1" x14ac:dyDescent="0.25">
      <c r="B41" s="401"/>
      <c r="C41" s="386" t="s">
        <v>673</v>
      </c>
      <c r="D41" s="1147">
        <f>MIN(D39:E40)</f>
        <v>0</v>
      </c>
      <c r="E41" s="1147"/>
      <c r="F41" s="384" t="s">
        <v>421</v>
      </c>
      <c r="G41" s="384"/>
      <c r="H41" s="384"/>
      <c r="I41" s="384"/>
      <c r="J41" s="387"/>
      <c r="K41" s="387"/>
      <c r="L41" s="387"/>
    </row>
    <row r="42" spans="1:13" ht="30" customHeight="1" x14ac:dyDescent="0.25">
      <c r="B42" s="401"/>
      <c r="C42" s="386" t="s">
        <v>1682</v>
      </c>
      <c r="D42" s="1131"/>
      <c r="E42" s="1131"/>
      <c r="F42" s="384" t="s">
        <v>421</v>
      </c>
      <c r="G42" s="390"/>
      <c r="H42" s="230"/>
      <c r="I42" s="391"/>
      <c r="J42" s="391"/>
      <c r="K42" s="392"/>
      <c r="L42" s="388"/>
    </row>
    <row r="43" spans="1:13" ht="7.5" customHeight="1" x14ac:dyDescent="0.25">
      <c r="B43" s="401"/>
      <c r="C43" s="393"/>
      <c r="D43" s="391"/>
      <c r="E43" s="391"/>
      <c r="F43" s="389"/>
      <c r="G43" s="390"/>
      <c r="H43" s="230"/>
      <c r="I43" s="391"/>
      <c r="J43" s="391"/>
      <c r="K43" s="392"/>
      <c r="L43" s="388"/>
    </row>
    <row r="44" spans="1:13" ht="30" customHeight="1" x14ac:dyDescent="0.25">
      <c r="B44" s="384"/>
      <c r="C44" s="386" t="s">
        <v>314</v>
      </c>
      <c r="D44" s="1131"/>
      <c r="E44" s="1131"/>
      <c r="F44" s="384" t="s">
        <v>421</v>
      </c>
      <c r="G44" s="390"/>
      <c r="H44" s="230"/>
      <c r="I44" s="391"/>
      <c r="J44" s="391"/>
      <c r="K44" s="392"/>
      <c r="L44" s="388"/>
      <c r="M44" s="384"/>
    </row>
    <row r="45" spans="1:13" ht="18.75" customHeight="1" x14ac:dyDescent="0.25">
      <c r="A45" s="380"/>
      <c r="B45" s="383"/>
      <c r="C45" s="384"/>
      <c r="D45" s="384"/>
      <c r="E45" s="384"/>
      <c r="F45" s="384"/>
      <c r="G45" s="384"/>
      <c r="H45" s="384"/>
      <c r="I45" s="384"/>
      <c r="J45" s="384"/>
      <c r="K45" s="384"/>
      <c r="L45" s="384"/>
    </row>
  </sheetData>
  <sheetProtection sheet="1" objects="1" scenarios="1"/>
  <mergeCells count="45">
    <mergeCell ref="D23:L23"/>
    <mergeCell ref="D24:L24"/>
    <mergeCell ref="D27:E27"/>
    <mergeCell ref="D28:L28"/>
    <mergeCell ref="D10:E10"/>
    <mergeCell ref="D11:E11"/>
    <mergeCell ref="D12:E12"/>
    <mergeCell ref="D13:E13"/>
    <mergeCell ref="K15:L15"/>
    <mergeCell ref="D16:E16"/>
    <mergeCell ref="D15:E15"/>
    <mergeCell ref="H15:J15"/>
    <mergeCell ref="D22:L22"/>
    <mergeCell ref="B2:L2"/>
    <mergeCell ref="B4:C4"/>
    <mergeCell ref="D4:L4"/>
    <mergeCell ref="D8:E8"/>
    <mergeCell ref="H8:J8"/>
    <mergeCell ref="K8:L8"/>
    <mergeCell ref="K9:L9"/>
    <mergeCell ref="K10:L10"/>
    <mergeCell ref="K11:L11"/>
    <mergeCell ref="K12:L12"/>
    <mergeCell ref="K13:L13"/>
    <mergeCell ref="H9:J9"/>
    <mergeCell ref="H10:J10"/>
    <mergeCell ref="H11:J11"/>
    <mergeCell ref="H12:J12"/>
    <mergeCell ref="H13:J13"/>
    <mergeCell ref="D9:E9"/>
    <mergeCell ref="D44:E44"/>
    <mergeCell ref="K16:L16"/>
    <mergeCell ref="D31:H31"/>
    <mergeCell ref="D32:H32"/>
    <mergeCell ref="D33:E33"/>
    <mergeCell ref="D34:E34"/>
    <mergeCell ref="D35:E35"/>
    <mergeCell ref="D38:H38"/>
    <mergeCell ref="D39:E39"/>
    <mergeCell ref="D40:E40"/>
    <mergeCell ref="D41:E41"/>
    <mergeCell ref="D42:E42"/>
    <mergeCell ref="H16:J16"/>
    <mergeCell ref="D20:E20"/>
    <mergeCell ref="D21:L21"/>
  </mergeCells>
  <phoneticPr fontId="3"/>
  <dataValidations count="4">
    <dataValidation imeMode="off" allowBlank="1" showInputMessage="1" showErrorMessage="1" sqref="D9:E10 D13:E13 D15:E15 K9:L10 K13:L13 K15:L16 D33:E35 D39:E40 D42:E42 D44:E44 D27:E27"/>
    <dataValidation type="list" allowBlank="1" showInputMessage="1" showErrorMessage="1" sqref="D8:E8 K8:L8">
      <formula1>再生可能エネルギー発電設備</formula1>
    </dataValidation>
    <dataValidation type="list" allowBlank="1" showInputMessage="1" showErrorMessage="1" sqref="D31">
      <formula1>蓄電システムの種別</formula1>
    </dataValidation>
    <dataValidation type="list" allowBlank="1" showInputMessage="1" showErrorMessage="1" sqref="D12:E12 K12:L12 D20:E20">
      <formula1>有無チェック</formula1>
    </dataValidation>
  </dataValidations>
  <pageMargins left="0.43307086614173229" right="0" top="0.15748031496062992" bottom="0.15748031496062992" header="0.31496062992125984" footer="0.31496062992125984"/>
  <pageSetup paperSize="9" scale="76" fitToHeight="0" orientation="portrait"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L37"/>
  <sheetViews>
    <sheetView showGridLines="0" showZeros="0" tabSelected="1" view="pageBreakPreview" zoomScale="85" zoomScaleNormal="85" zoomScaleSheetLayoutView="85" workbookViewId="0"/>
  </sheetViews>
  <sheetFormatPr defaultColWidth="8.7109375" defaultRowHeight="13.2" x14ac:dyDescent="0.25"/>
  <cols>
    <col min="1" max="1" width="1" style="13" customWidth="1"/>
    <col min="2" max="2" width="1.42578125" style="11" customWidth="1"/>
    <col min="3" max="3" width="3" style="12" customWidth="1"/>
    <col min="4" max="4" width="7.78515625" style="12" customWidth="1"/>
    <col min="5" max="5" width="11.92578125" style="13" customWidth="1"/>
    <col min="6" max="10" width="14.35546875" style="13" customWidth="1"/>
    <col min="11" max="11" width="1.35546875" style="13" customWidth="1"/>
    <col min="12" max="12" width="1.640625" style="13" customWidth="1"/>
    <col min="13" max="13" width="1.0703125" style="13" customWidth="1"/>
    <col min="14" max="16384" width="8.7109375" style="13"/>
  </cols>
  <sheetData>
    <row r="1" spans="2:12" ht="7.5" customHeight="1" x14ac:dyDescent="0.25"/>
    <row r="2" spans="2:12" ht="12.75" customHeight="1" x14ac:dyDescent="0.25"/>
    <row r="3" spans="2:12" s="15" customFormat="1" ht="48.9" customHeight="1" x14ac:dyDescent="0.25">
      <c r="B3" s="14"/>
      <c r="C3" s="711" t="s">
        <v>294</v>
      </c>
      <c r="D3" s="711"/>
      <c r="E3" s="712"/>
      <c r="F3" s="712"/>
      <c r="G3" s="712"/>
      <c r="H3" s="712"/>
      <c r="I3" s="712"/>
      <c r="J3" s="712"/>
    </row>
    <row r="4" spans="2:12" ht="15.75" customHeight="1" x14ac:dyDescent="0.25">
      <c r="B4" s="13"/>
      <c r="C4" s="13"/>
      <c r="D4" s="23">
        <v>1</v>
      </c>
      <c r="E4" s="709" t="s">
        <v>295</v>
      </c>
      <c r="F4" s="710"/>
      <c r="G4" s="710"/>
      <c r="H4" s="710"/>
      <c r="I4" s="710"/>
      <c r="J4" s="710"/>
      <c r="K4" s="710"/>
      <c r="L4" s="710"/>
    </row>
    <row r="5" spans="2:12" ht="15.75" customHeight="1" x14ac:dyDescent="0.25">
      <c r="B5" s="13"/>
      <c r="C5" s="13"/>
      <c r="D5" s="11"/>
      <c r="E5" s="709" t="s">
        <v>296</v>
      </c>
      <c r="F5" s="710"/>
      <c r="G5" s="710"/>
      <c r="H5" s="710"/>
      <c r="I5" s="710"/>
      <c r="J5" s="710"/>
      <c r="K5" s="710"/>
      <c r="L5" s="710"/>
    </row>
    <row r="6" spans="2:12" ht="15.75" customHeight="1" x14ac:dyDescent="0.25">
      <c r="B6" s="13"/>
      <c r="C6" s="13"/>
      <c r="D6" s="11"/>
      <c r="E6" s="709" t="s">
        <v>297</v>
      </c>
      <c r="F6" s="710"/>
      <c r="G6" s="710"/>
      <c r="H6" s="710"/>
      <c r="I6" s="710"/>
      <c r="J6" s="710"/>
      <c r="K6" s="710"/>
      <c r="L6" s="710"/>
    </row>
    <row r="7" spans="2:12" ht="15.75" customHeight="1" x14ac:dyDescent="0.25">
      <c r="B7" s="13"/>
      <c r="C7" s="13"/>
      <c r="D7" s="11"/>
      <c r="E7" s="18"/>
      <c r="F7" s="17"/>
      <c r="G7" s="17"/>
      <c r="H7" s="17"/>
      <c r="I7" s="17"/>
      <c r="J7" s="17"/>
      <c r="K7" s="17"/>
      <c r="L7" s="17"/>
    </row>
    <row r="8" spans="2:12" ht="15.75" customHeight="1" x14ac:dyDescent="0.25">
      <c r="B8" s="13"/>
      <c r="C8" s="13"/>
      <c r="D8" s="11"/>
      <c r="E8" s="13" t="s">
        <v>298</v>
      </c>
    </row>
    <row r="9" spans="2:12" ht="3.75" customHeight="1" x14ac:dyDescent="0.25">
      <c r="B9" s="13"/>
      <c r="C9" s="13"/>
      <c r="D9" s="11"/>
    </row>
    <row r="10" spans="2:12" ht="15.75" customHeight="1" x14ac:dyDescent="0.25">
      <c r="B10" s="13"/>
      <c r="C10" s="13"/>
      <c r="D10" s="11"/>
      <c r="E10" s="40"/>
      <c r="F10" s="13" t="s">
        <v>299</v>
      </c>
    </row>
    <row r="11" spans="2:12" ht="8.25" customHeight="1" x14ac:dyDescent="0.25">
      <c r="B11" s="13"/>
      <c r="C11" s="13"/>
      <c r="D11" s="11"/>
      <c r="E11" s="18"/>
    </row>
    <row r="12" spans="2:12" ht="15.75" customHeight="1" x14ac:dyDescent="0.25">
      <c r="B12" s="13"/>
      <c r="C12" s="13"/>
      <c r="D12" s="11"/>
      <c r="E12" s="41"/>
      <c r="F12" s="13" t="s">
        <v>300</v>
      </c>
    </row>
    <row r="13" spans="2:12" ht="7.5" customHeight="1" x14ac:dyDescent="0.25">
      <c r="B13" s="13"/>
      <c r="C13" s="13"/>
      <c r="D13" s="11"/>
      <c r="E13" s="42"/>
    </row>
    <row r="14" spans="2:12" ht="15.75" customHeight="1" x14ac:dyDescent="0.25">
      <c r="B14" s="13"/>
      <c r="C14" s="13"/>
      <c r="D14" s="11"/>
      <c r="E14" s="43"/>
      <c r="F14" s="13" t="s">
        <v>301</v>
      </c>
    </row>
    <row r="15" spans="2:12" ht="15.75" customHeight="1" x14ac:dyDescent="0.25">
      <c r="B15" s="13"/>
      <c r="C15" s="13"/>
      <c r="D15" s="11"/>
      <c r="E15" s="42"/>
    </row>
    <row r="16" spans="2:12" ht="12.75" customHeight="1" x14ac:dyDescent="0.25">
      <c r="B16" s="13"/>
      <c r="C16" s="13"/>
      <c r="D16" s="23">
        <f>D4+1</f>
        <v>2</v>
      </c>
      <c r="E16" s="709" t="s">
        <v>1558</v>
      </c>
      <c r="F16" s="710"/>
      <c r="G16" s="710"/>
      <c r="H16" s="710"/>
      <c r="I16" s="710"/>
      <c r="J16" s="710"/>
      <c r="K16" s="710"/>
      <c r="L16" s="710"/>
    </row>
    <row r="17" spans="2:12" ht="12.75" customHeight="1" x14ac:dyDescent="0.25">
      <c r="B17" s="13"/>
      <c r="C17" s="13"/>
      <c r="D17" s="11"/>
      <c r="E17" s="709"/>
      <c r="F17" s="710"/>
      <c r="G17" s="710"/>
      <c r="H17" s="710"/>
      <c r="I17" s="710"/>
      <c r="J17" s="710"/>
      <c r="K17" s="710"/>
      <c r="L17" s="710"/>
    </row>
    <row r="18" spans="2:12" ht="12.75" customHeight="1" x14ac:dyDescent="0.25">
      <c r="B18" s="13"/>
      <c r="C18" s="13"/>
      <c r="D18" s="23">
        <f>D16+1</f>
        <v>3</v>
      </c>
      <c r="E18" s="709" t="s">
        <v>302</v>
      </c>
      <c r="F18" s="710"/>
      <c r="G18" s="710"/>
      <c r="H18" s="710"/>
      <c r="I18" s="710"/>
      <c r="J18" s="710"/>
      <c r="K18" s="710"/>
      <c r="L18" s="710"/>
    </row>
    <row r="19" spans="2:12" ht="12.75" customHeight="1" x14ac:dyDescent="0.25">
      <c r="B19" s="13"/>
      <c r="C19" s="13"/>
      <c r="D19" s="11"/>
      <c r="E19" s="709"/>
      <c r="F19" s="710"/>
      <c r="G19" s="710"/>
      <c r="H19" s="710"/>
      <c r="I19" s="710"/>
      <c r="J19" s="710"/>
      <c r="K19" s="710"/>
      <c r="L19" s="710"/>
    </row>
    <row r="20" spans="2:12" ht="12.75" customHeight="1" x14ac:dyDescent="0.25">
      <c r="B20" s="13"/>
      <c r="C20" s="13"/>
      <c r="D20" s="23">
        <f>D18+1</f>
        <v>4</v>
      </c>
      <c r="E20" s="709" t="s">
        <v>303</v>
      </c>
      <c r="F20" s="710"/>
      <c r="G20" s="710"/>
      <c r="H20" s="710"/>
      <c r="I20" s="710"/>
      <c r="J20" s="710"/>
      <c r="K20" s="710"/>
      <c r="L20" s="710"/>
    </row>
    <row r="21" spans="2:12" ht="12.75" customHeight="1" x14ac:dyDescent="0.25">
      <c r="B21" s="13"/>
      <c r="C21" s="13"/>
      <c r="D21" s="23"/>
      <c r="E21" s="709"/>
      <c r="F21" s="710"/>
      <c r="G21" s="710"/>
      <c r="H21" s="710"/>
      <c r="I21" s="710"/>
      <c r="J21" s="710"/>
      <c r="K21" s="710"/>
      <c r="L21" s="710"/>
    </row>
    <row r="22" spans="2:12" ht="12.75" customHeight="1" x14ac:dyDescent="0.25">
      <c r="B22" s="13"/>
      <c r="C22" s="13"/>
      <c r="D22" s="23">
        <f>D20+1</f>
        <v>5</v>
      </c>
      <c r="E22" s="709" t="s">
        <v>304</v>
      </c>
      <c r="F22" s="710"/>
      <c r="G22" s="710"/>
      <c r="H22" s="710"/>
      <c r="I22" s="710"/>
      <c r="J22" s="710"/>
      <c r="K22" s="710"/>
      <c r="L22" s="710"/>
    </row>
    <row r="23" spans="2:12" ht="12.75" customHeight="1" x14ac:dyDescent="0.25">
      <c r="B23" s="13"/>
      <c r="C23" s="13"/>
      <c r="D23" s="23"/>
      <c r="E23" s="709"/>
      <c r="F23" s="710"/>
      <c r="G23" s="710"/>
      <c r="H23" s="710"/>
      <c r="I23" s="710"/>
      <c r="J23" s="710"/>
      <c r="K23" s="710"/>
      <c r="L23" s="710"/>
    </row>
    <row r="24" spans="2:12" ht="12.75" customHeight="1" x14ac:dyDescent="0.25">
      <c r="B24" s="13"/>
      <c r="C24" s="13"/>
      <c r="D24" s="23">
        <f>D22+1</f>
        <v>6</v>
      </c>
      <c r="E24" s="709" t="s">
        <v>1718</v>
      </c>
      <c r="F24" s="710"/>
      <c r="G24" s="710"/>
      <c r="H24" s="710"/>
      <c r="I24" s="710"/>
      <c r="J24" s="710"/>
      <c r="K24" s="710"/>
      <c r="L24" s="710"/>
    </row>
    <row r="25" spans="2:12" ht="12.75" customHeight="1" x14ac:dyDescent="0.25">
      <c r="B25" s="13"/>
      <c r="C25" s="13"/>
      <c r="D25" s="23"/>
      <c r="E25" s="709"/>
      <c r="F25" s="710"/>
      <c r="G25" s="710"/>
      <c r="H25" s="710"/>
      <c r="I25" s="710"/>
      <c r="J25" s="710"/>
      <c r="K25" s="710"/>
      <c r="L25" s="710"/>
    </row>
    <row r="26" spans="2:12" ht="12.75" customHeight="1" x14ac:dyDescent="0.25">
      <c r="B26" s="13"/>
      <c r="C26" s="13"/>
      <c r="D26" s="11"/>
      <c r="E26" s="12"/>
      <c r="F26" s="17"/>
      <c r="G26" s="17"/>
      <c r="H26" s="17"/>
      <c r="I26" s="17"/>
      <c r="J26" s="17"/>
      <c r="K26" s="17"/>
      <c r="L26" s="17"/>
    </row>
    <row r="27" spans="2:12" ht="12.75" customHeight="1" x14ac:dyDescent="0.25">
      <c r="B27" s="13"/>
      <c r="C27" s="13"/>
      <c r="D27" s="23"/>
      <c r="E27" s="709"/>
      <c r="F27" s="710"/>
      <c r="G27" s="710"/>
      <c r="H27" s="710"/>
      <c r="I27" s="710"/>
      <c r="J27" s="710"/>
      <c r="K27" s="710"/>
      <c r="L27" s="710"/>
    </row>
    <row r="28" spans="2:12" ht="12.75" customHeight="1" x14ac:dyDescent="0.25">
      <c r="B28" s="13"/>
      <c r="C28" s="16"/>
      <c r="D28" s="16"/>
      <c r="E28" s="12"/>
      <c r="F28" s="17"/>
      <c r="G28" s="17"/>
      <c r="H28" s="17"/>
      <c r="I28" s="17"/>
      <c r="J28" s="17"/>
      <c r="K28" s="17"/>
      <c r="L28" s="17"/>
    </row>
    <row r="29" spans="2:12" ht="12.75" customHeight="1" x14ac:dyDescent="0.25">
      <c r="B29" s="16"/>
      <c r="C29" s="13"/>
      <c r="D29" s="13"/>
    </row>
    <row r="30" spans="2:12" ht="21.75" hidden="1" customHeight="1" x14ac:dyDescent="0.25">
      <c r="C30" s="19" t="e">
        <f>#REF!+1</f>
        <v>#REF!</v>
      </c>
      <c r="D30" s="24"/>
      <c r="E30" s="20" t="s">
        <v>176</v>
      </c>
      <c r="F30" s="21"/>
      <c r="G30" s="21"/>
      <c r="H30" s="21"/>
      <c r="I30" s="21"/>
      <c r="J30" s="22"/>
    </row>
    <row r="31" spans="2:12" x14ac:dyDescent="0.25">
      <c r="C31" s="18"/>
      <c r="D31" s="18"/>
    </row>
    <row r="32" spans="2:12" x14ac:dyDescent="0.25">
      <c r="C32" s="18"/>
      <c r="D32" s="18"/>
    </row>
    <row r="33" spans="3:4" x14ac:dyDescent="0.25">
      <c r="C33" s="18"/>
      <c r="D33" s="18"/>
    </row>
    <row r="34" spans="3:4" x14ac:dyDescent="0.25">
      <c r="C34" s="18"/>
      <c r="D34" s="18"/>
    </row>
    <row r="35" spans="3:4" x14ac:dyDescent="0.25">
      <c r="C35" s="18"/>
      <c r="D35" s="18"/>
    </row>
    <row r="36" spans="3:4" x14ac:dyDescent="0.25">
      <c r="C36" s="18"/>
      <c r="D36" s="18"/>
    </row>
    <row r="37" spans="3:4" x14ac:dyDescent="0.25">
      <c r="C37" s="18"/>
      <c r="D37" s="18"/>
    </row>
  </sheetData>
  <sheetProtection sheet="1" objects="1" scenarios="1"/>
  <mergeCells count="15">
    <mergeCell ref="C3:J3"/>
    <mergeCell ref="E4:L4"/>
    <mergeCell ref="E5:L5"/>
    <mergeCell ref="E6:L6"/>
    <mergeCell ref="E16:L16"/>
    <mergeCell ref="E17:L17"/>
    <mergeCell ref="E25:L25"/>
    <mergeCell ref="E27:L27"/>
    <mergeCell ref="E18:L18"/>
    <mergeCell ref="E19:L19"/>
    <mergeCell ref="E20:L20"/>
    <mergeCell ref="E22:L22"/>
    <mergeCell ref="E23:L23"/>
    <mergeCell ref="E24:L24"/>
    <mergeCell ref="E21:L21"/>
  </mergeCells>
  <phoneticPr fontId="3"/>
  <hyperlinks>
    <hyperlink ref="E30" location="ファイリング例!A1" display="ファイリング例"/>
  </hyperlinks>
  <pageMargins left="0.51181102362204722" right="0.18" top="0.55118110236220474" bottom="0.43307086614173229" header="0.31496062992125984" footer="0.31496062992125984"/>
  <pageSetup paperSize="9" scale="6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5" tint="0.39997558519241921"/>
    <pageSetUpPr fitToPage="1"/>
  </sheetPr>
  <dimension ref="A1:H40"/>
  <sheetViews>
    <sheetView showGridLines="0" zoomScale="70" zoomScaleNormal="70" zoomScaleSheetLayoutView="70" workbookViewId="0"/>
  </sheetViews>
  <sheetFormatPr defaultColWidth="8.7109375" defaultRowHeight="13.2" x14ac:dyDescent="0.25"/>
  <cols>
    <col min="1" max="1" width="3.42578125" style="192" bestFit="1" customWidth="1"/>
    <col min="2" max="2" width="4.78515625" style="192" bestFit="1" customWidth="1"/>
    <col min="3" max="3" width="41.92578125" style="192" customWidth="1"/>
    <col min="4" max="7" width="5.78515625" style="192" customWidth="1"/>
    <col min="8" max="8" width="35.92578125" style="192" customWidth="1"/>
    <col min="9" max="16384" width="8.7109375" style="192"/>
  </cols>
  <sheetData>
    <row r="1" spans="1:8" ht="28.5" customHeight="1" x14ac:dyDescent="0.25">
      <c r="A1" s="189"/>
      <c r="B1" s="189" t="s">
        <v>616</v>
      </c>
      <c r="C1" s="189" t="s">
        <v>189</v>
      </c>
      <c r="D1" s="694" t="s">
        <v>1761</v>
      </c>
      <c r="E1" s="190" t="s">
        <v>293</v>
      </c>
      <c r="F1" s="189" t="s">
        <v>318</v>
      </c>
      <c r="G1" s="191" t="s">
        <v>617</v>
      </c>
      <c r="H1" s="189" t="s">
        <v>192</v>
      </c>
    </row>
    <row r="2" spans="1:8" ht="30" customHeight="1" x14ac:dyDescent="0.25">
      <c r="A2" s="193" t="s">
        <v>618</v>
      </c>
      <c r="B2" s="193" t="s">
        <v>618</v>
      </c>
      <c r="C2" s="194" t="s">
        <v>305</v>
      </c>
      <c r="D2" s="195" t="s">
        <v>292</v>
      </c>
      <c r="E2" s="195" t="s">
        <v>292</v>
      </c>
      <c r="F2" s="195"/>
      <c r="G2" s="650"/>
      <c r="H2" s="196"/>
    </row>
    <row r="3" spans="1:8" ht="30" customHeight="1" x14ac:dyDescent="0.25">
      <c r="A3" s="197" t="s">
        <v>618</v>
      </c>
      <c r="B3" s="197" t="s">
        <v>618</v>
      </c>
      <c r="C3" s="198" t="s">
        <v>619</v>
      </c>
      <c r="D3" s="199" t="s">
        <v>292</v>
      </c>
      <c r="E3" s="199" t="s">
        <v>292</v>
      </c>
      <c r="F3" s="199"/>
      <c r="G3" s="651"/>
      <c r="H3" s="200"/>
    </row>
    <row r="4" spans="1:8" ht="30" customHeight="1" x14ac:dyDescent="0.25">
      <c r="A4" s="713" t="s">
        <v>193</v>
      </c>
      <c r="B4" s="716" t="s">
        <v>620</v>
      </c>
      <c r="C4" s="201" t="s">
        <v>621</v>
      </c>
      <c r="D4" s="195" t="s">
        <v>292</v>
      </c>
      <c r="E4" s="195" t="s">
        <v>292</v>
      </c>
      <c r="F4" s="195" t="s">
        <v>622</v>
      </c>
      <c r="G4" s="650"/>
      <c r="H4" s="196"/>
    </row>
    <row r="5" spans="1:8" ht="47.25" customHeight="1" x14ac:dyDescent="0.25">
      <c r="A5" s="714"/>
      <c r="B5" s="717"/>
      <c r="C5" s="202" t="s">
        <v>623</v>
      </c>
      <c r="D5" s="199" t="s">
        <v>292</v>
      </c>
      <c r="E5" s="199" t="s">
        <v>292</v>
      </c>
      <c r="F5" s="199"/>
      <c r="G5" s="651"/>
      <c r="H5" s="200"/>
    </row>
    <row r="6" spans="1:8" ht="30" customHeight="1" x14ac:dyDescent="0.25">
      <c r="A6" s="714"/>
      <c r="B6" s="717"/>
      <c r="C6" s="203" t="s">
        <v>624</v>
      </c>
      <c r="D6" s="204" t="s">
        <v>292</v>
      </c>
      <c r="E6" s="204" t="s">
        <v>292</v>
      </c>
      <c r="F6" s="204"/>
      <c r="G6" s="652"/>
      <c r="H6" s="205"/>
    </row>
    <row r="7" spans="1:8" ht="30" customHeight="1" x14ac:dyDescent="0.25">
      <c r="A7" s="715"/>
      <c r="B7" s="718"/>
      <c r="C7" s="198" t="s">
        <v>625</v>
      </c>
      <c r="D7" s="199" t="s">
        <v>292</v>
      </c>
      <c r="E7" s="199" t="s">
        <v>292</v>
      </c>
      <c r="F7" s="199"/>
      <c r="G7" s="651"/>
      <c r="H7" s="200"/>
    </row>
    <row r="8" spans="1:8" ht="30" customHeight="1" x14ac:dyDescent="0.25">
      <c r="A8" s="719" t="s">
        <v>194</v>
      </c>
      <c r="B8" s="206" t="s">
        <v>626</v>
      </c>
      <c r="C8" s="203" t="s">
        <v>627</v>
      </c>
      <c r="D8" s="204" t="s">
        <v>292</v>
      </c>
      <c r="E8" s="204" t="s">
        <v>292</v>
      </c>
      <c r="F8" s="204"/>
      <c r="G8" s="652"/>
      <c r="H8" s="205"/>
    </row>
    <row r="9" spans="1:8" ht="30" customHeight="1" x14ac:dyDescent="0.25">
      <c r="A9" s="720"/>
      <c r="B9" s="207" t="s">
        <v>501</v>
      </c>
      <c r="C9" s="198" t="s">
        <v>306</v>
      </c>
      <c r="D9" s="199"/>
      <c r="E9" s="199" t="s">
        <v>292</v>
      </c>
      <c r="F9" s="199"/>
      <c r="G9" s="651"/>
      <c r="H9" s="200"/>
    </row>
    <row r="10" spans="1:8" ht="30" customHeight="1" x14ac:dyDescent="0.25">
      <c r="A10" s="720"/>
      <c r="B10" s="206" t="s">
        <v>502</v>
      </c>
      <c r="C10" s="203" t="s">
        <v>628</v>
      </c>
      <c r="D10" s="204" t="s">
        <v>292</v>
      </c>
      <c r="E10" s="204" t="s">
        <v>292</v>
      </c>
      <c r="F10" s="204"/>
      <c r="G10" s="652"/>
      <c r="H10" s="205"/>
    </row>
    <row r="11" spans="1:8" ht="30" customHeight="1" x14ac:dyDescent="0.25">
      <c r="A11" s="720"/>
      <c r="B11" s="207" t="s">
        <v>503</v>
      </c>
      <c r="C11" s="198" t="s">
        <v>629</v>
      </c>
      <c r="D11" s="199" t="s">
        <v>292</v>
      </c>
      <c r="E11" s="199" t="s">
        <v>292</v>
      </c>
      <c r="F11" s="199"/>
      <c r="G11" s="651"/>
      <c r="H11" s="200"/>
    </row>
    <row r="12" spans="1:8" ht="30" customHeight="1" x14ac:dyDescent="0.25">
      <c r="A12" s="720"/>
      <c r="B12" s="206" t="s">
        <v>504</v>
      </c>
      <c r="C12" s="203" t="s">
        <v>630</v>
      </c>
      <c r="D12" s="204"/>
      <c r="E12" s="204" t="s">
        <v>1663</v>
      </c>
      <c r="F12" s="204"/>
      <c r="G12" s="652"/>
      <c r="H12" s="205"/>
    </row>
    <row r="13" spans="1:8" ht="30" customHeight="1" x14ac:dyDescent="0.25">
      <c r="A13" s="720"/>
      <c r="B13" s="207" t="s">
        <v>505</v>
      </c>
      <c r="C13" s="198" t="s">
        <v>631</v>
      </c>
      <c r="D13" s="199"/>
      <c r="E13" s="199" t="s">
        <v>292</v>
      </c>
      <c r="F13" s="199"/>
      <c r="G13" s="651"/>
      <c r="H13" s="200"/>
    </row>
    <row r="14" spans="1:8" ht="30" customHeight="1" x14ac:dyDescent="0.25">
      <c r="A14" s="720"/>
      <c r="B14" s="206" t="s">
        <v>506</v>
      </c>
      <c r="C14" s="203" t="s">
        <v>307</v>
      </c>
      <c r="D14" s="204"/>
      <c r="E14" s="204" t="s">
        <v>292</v>
      </c>
      <c r="F14" s="204"/>
      <c r="G14" s="652"/>
      <c r="H14" s="205"/>
    </row>
    <row r="15" spans="1:8" ht="30" customHeight="1" x14ac:dyDescent="0.25">
      <c r="A15" s="720"/>
      <c r="B15" s="207" t="s">
        <v>507</v>
      </c>
      <c r="C15" s="198" t="s">
        <v>632</v>
      </c>
      <c r="D15" s="199"/>
      <c r="E15" s="199" t="s">
        <v>292</v>
      </c>
      <c r="F15" s="199"/>
      <c r="G15" s="651"/>
      <c r="H15" s="200"/>
    </row>
    <row r="16" spans="1:8" ht="30" customHeight="1" x14ac:dyDescent="0.25">
      <c r="A16" s="720"/>
      <c r="B16" s="206" t="s">
        <v>508</v>
      </c>
      <c r="C16" s="203" t="s">
        <v>1722</v>
      </c>
      <c r="D16" s="204" t="s">
        <v>292</v>
      </c>
      <c r="E16" s="204" t="s">
        <v>292</v>
      </c>
      <c r="F16" s="204"/>
      <c r="G16" s="652"/>
      <c r="H16" s="205"/>
    </row>
    <row r="17" spans="1:8" ht="30" customHeight="1" x14ac:dyDescent="0.25">
      <c r="A17" s="720"/>
      <c r="B17" s="207" t="s">
        <v>1695</v>
      </c>
      <c r="C17" s="198" t="s">
        <v>1696</v>
      </c>
      <c r="D17" s="199" t="s">
        <v>1724</v>
      </c>
      <c r="E17" s="199" t="s">
        <v>1724</v>
      </c>
      <c r="F17" s="199"/>
      <c r="G17" s="651"/>
      <c r="H17" s="208"/>
    </row>
    <row r="18" spans="1:8" ht="30" customHeight="1" x14ac:dyDescent="0.25">
      <c r="A18" s="720"/>
      <c r="B18" s="206" t="s">
        <v>509</v>
      </c>
      <c r="C18" s="203" t="s">
        <v>633</v>
      </c>
      <c r="D18" s="204"/>
      <c r="E18" s="204" t="s">
        <v>292</v>
      </c>
      <c r="F18" s="204"/>
      <c r="G18" s="652"/>
      <c r="H18" s="209"/>
    </row>
    <row r="19" spans="1:8" ht="30" customHeight="1" x14ac:dyDescent="0.25">
      <c r="A19" s="720"/>
      <c r="B19" s="207" t="s">
        <v>510</v>
      </c>
      <c r="C19" s="198" t="s">
        <v>1719</v>
      </c>
      <c r="D19" s="199" t="s">
        <v>292</v>
      </c>
      <c r="E19" s="199" t="s">
        <v>292</v>
      </c>
      <c r="F19" s="199" t="s">
        <v>292</v>
      </c>
      <c r="G19" s="651"/>
      <c r="H19" s="208"/>
    </row>
    <row r="20" spans="1:8" ht="30" customHeight="1" x14ac:dyDescent="0.25">
      <c r="A20" s="720"/>
      <c r="B20" s="206" t="s">
        <v>511</v>
      </c>
      <c r="C20" s="210" t="s">
        <v>1629</v>
      </c>
      <c r="D20" s="204" t="s">
        <v>292</v>
      </c>
      <c r="E20" s="204" t="s">
        <v>292</v>
      </c>
      <c r="F20" s="204"/>
      <c r="G20" s="652"/>
      <c r="H20" s="205"/>
    </row>
    <row r="21" spans="1:8" ht="30" customHeight="1" x14ac:dyDescent="0.25">
      <c r="A21" s="720"/>
      <c r="B21" s="207" t="s">
        <v>512</v>
      </c>
      <c r="C21" s="202" t="s">
        <v>701</v>
      </c>
      <c r="D21" s="199" t="s">
        <v>292</v>
      </c>
      <c r="E21" s="199" t="s">
        <v>292</v>
      </c>
      <c r="F21" s="199"/>
      <c r="G21" s="651"/>
      <c r="H21" s="208"/>
    </row>
    <row r="22" spans="1:8" ht="30" customHeight="1" x14ac:dyDescent="0.25">
      <c r="A22" s="720"/>
      <c r="B22" s="206" t="s">
        <v>513</v>
      </c>
      <c r="C22" s="203" t="s">
        <v>702</v>
      </c>
      <c r="D22" s="204" t="s">
        <v>292</v>
      </c>
      <c r="E22" s="204" t="s">
        <v>292</v>
      </c>
      <c r="F22" s="204"/>
      <c r="G22" s="652"/>
      <c r="H22" s="205"/>
    </row>
    <row r="23" spans="1:8" ht="30" customHeight="1" x14ac:dyDescent="0.25">
      <c r="A23" s="720"/>
      <c r="B23" s="207" t="s">
        <v>514</v>
      </c>
      <c r="C23" s="198" t="s">
        <v>635</v>
      </c>
      <c r="D23" s="199"/>
      <c r="E23" s="199" t="s">
        <v>292</v>
      </c>
      <c r="F23" s="199"/>
      <c r="G23" s="651"/>
      <c r="H23" s="208"/>
    </row>
    <row r="24" spans="1:8" ht="30" customHeight="1" x14ac:dyDescent="0.25">
      <c r="A24" s="720"/>
      <c r="B24" s="206" t="s">
        <v>515</v>
      </c>
      <c r="C24" s="203" t="s">
        <v>636</v>
      </c>
      <c r="D24" s="204" t="s">
        <v>292</v>
      </c>
      <c r="E24" s="204" t="s">
        <v>292</v>
      </c>
      <c r="F24" s="204"/>
      <c r="G24" s="652"/>
      <c r="H24" s="209"/>
    </row>
    <row r="25" spans="1:8" ht="30" customHeight="1" x14ac:dyDescent="0.25">
      <c r="A25" s="720"/>
      <c r="B25" s="207" t="s">
        <v>516</v>
      </c>
      <c r="C25" s="198" t="s">
        <v>637</v>
      </c>
      <c r="D25" s="199" t="s">
        <v>292</v>
      </c>
      <c r="E25" s="199" t="s">
        <v>292</v>
      </c>
      <c r="F25" s="199"/>
      <c r="G25" s="651"/>
      <c r="H25" s="200"/>
    </row>
    <row r="26" spans="1:8" ht="30" customHeight="1" x14ac:dyDescent="0.25">
      <c r="A26" s="720"/>
      <c r="B26" s="206" t="s">
        <v>517</v>
      </c>
      <c r="C26" s="203" t="s">
        <v>638</v>
      </c>
      <c r="D26" s="204" t="s">
        <v>292</v>
      </c>
      <c r="E26" s="204" t="s">
        <v>292</v>
      </c>
      <c r="F26" s="204"/>
      <c r="G26" s="652"/>
      <c r="H26" s="209"/>
    </row>
    <row r="27" spans="1:8" ht="30" customHeight="1" x14ac:dyDescent="0.25">
      <c r="A27" s="720"/>
      <c r="B27" s="207" t="s">
        <v>1720</v>
      </c>
      <c r="C27" s="198" t="s">
        <v>1762</v>
      </c>
      <c r="D27" s="199"/>
      <c r="E27" s="199" t="s">
        <v>1724</v>
      </c>
      <c r="F27" s="199"/>
      <c r="G27" s="651"/>
      <c r="H27" s="200"/>
    </row>
    <row r="28" spans="1:8" ht="30" customHeight="1" x14ac:dyDescent="0.25">
      <c r="A28" s="720"/>
      <c r="B28" s="211" t="s">
        <v>1697</v>
      </c>
      <c r="C28" s="203" t="s">
        <v>1723</v>
      </c>
      <c r="D28" s="204"/>
      <c r="E28" s="204" t="s">
        <v>291</v>
      </c>
      <c r="F28" s="204"/>
      <c r="G28" s="652"/>
      <c r="H28" s="205" t="s">
        <v>640</v>
      </c>
    </row>
    <row r="29" spans="1:8" ht="30" customHeight="1" x14ac:dyDescent="0.25">
      <c r="A29" s="719" t="s">
        <v>195</v>
      </c>
      <c r="B29" s="212">
        <v>3</v>
      </c>
      <c r="C29" s="198" t="s">
        <v>641</v>
      </c>
      <c r="D29" s="199"/>
      <c r="E29" s="199" t="s">
        <v>292</v>
      </c>
      <c r="F29" s="199"/>
      <c r="G29" s="651"/>
      <c r="H29" s="200"/>
    </row>
    <row r="30" spans="1:8" ht="30" customHeight="1" x14ac:dyDescent="0.25">
      <c r="A30" s="720"/>
      <c r="B30" s="211">
        <v>4</v>
      </c>
      <c r="C30" s="203" t="s">
        <v>642</v>
      </c>
      <c r="D30" s="204"/>
      <c r="E30" s="204" t="s">
        <v>292</v>
      </c>
      <c r="F30" s="204"/>
      <c r="G30" s="652"/>
      <c r="H30" s="205" t="s">
        <v>643</v>
      </c>
    </row>
    <row r="31" spans="1:8" ht="30" customHeight="1" x14ac:dyDescent="0.25">
      <c r="A31" s="720"/>
      <c r="B31" s="212">
        <v>5</v>
      </c>
      <c r="C31" s="198" t="s">
        <v>644</v>
      </c>
      <c r="D31" s="199"/>
      <c r="E31" s="199" t="s">
        <v>292</v>
      </c>
      <c r="F31" s="199"/>
      <c r="G31" s="651"/>
      <c r="H31" s="200"/>
    </row>
    <row r="32" spans="1:8" ht="30" customHeight="1" x14ac:dyDescent="0.25">
      <c r="A32" s="720"/>
      <c r="B32" s="211">
        <v>6</v>
      </c>
      <c r="C32" s="203" t="s">
        <v>645</v>
      </c>
      <c r="D32" s="204"/>
      <c r="E32" s="204" t="s">
        <v>292</v>
      </c>
      <c r="F32" s="204"/>
      <c r="G32" s="652"/>
      <c r="H32" s="205"/>
    </row>
    <row r="33" spans="1:8" ht="30" customHeight="1" x14ac:dyDescent="0.25">
      <c r="A33" s="720"/>
      <c r="B33" s="213">
        <v>7</v>
      </c>
      <c r="C33" s="198" t="s">
        <v>1721</v>
      </c>
      <c r="D33" s="199"/>
      <c r="E33" s="199" t="s">
        <v>292</v>
      </c>
      <c r="F33" s="199"/>
      <c r="G33" s="651"/>
      <c r="H33" s="200"/>
    </row>
    <row r="34" spans="1:8" ht="30" customHeight="1" x14ac:dyDescent="0.25">
      <c r="A34" s="720"/>
      <c r="B34" s="214">
        <v>8</v>
      </c>
      <c r="C34" s="203" t="s">
        <v>691</v>
      </c>
      <c r="D34" s="204"/>
      <c r="E34" s="204" t="s">
        <v>291</v>
      </c>
      <c r="F34" s="204"/>
      <c r="G34" s="652"/>
      <c r="H34" s="205" t="s">
        <v>692</v>
      </c>
    </row>
    <row r="35" spans="1:8" ht="30" customHeight="1" x14ac:dyDescent="0.25">
      <c r="A35" s="720"/>
      <c r="B35" s="213">
        <v>9</v>
      </c>
      <c r="C35" s="198" t="s">
        <v>647</v>
      </c>
      <c r="D35" s="199"/>
      <c r="E35" s="199" t="s">
        <v>291</v>
      </c>
      <c r="F35" s="199"/>
      <c r="G35" s="651"/>
      <c r="H35" s="200" t="s">
        <v>648</v>
      </c>
    </row>
    <row r="36" spans="1:8" ht="30" customHeight="1" x14ac:dyDescent="0.25">
      <c r="A36" s="720"/>
      <c r="B36" s="214">
        <v>10</v>
      </c>
      <c r="C36" s="203" t="s">
        <v>649</v>
      </c>
      <c r="D36" s="204" t="s">
        <v>694</v>
      </c>
      <c r="E36" s="204" t="s">
        <v>291</v>
      </c>
      <c r="F36" s="204" t="s">
        <v>693</v>
      </c>
      <c r="G36" s="652"/>
      <c r="H36" s="205" t="s">
        <v>650</v>
      </c>
    </row>
    <row r="37" spans="1:8" ht="30" customHeight="1" x14ac:dyDescent="0.25">
      <c r="A37" s="720"/>
      <c r="B37" s="213">
        <v>11</v>
      </c>
      <c r="C37" s="198" t="s">
        <v>651</v>
      </c>
      <c r="D37" s="199"/>
      <c r="E37" s="199" t="s">
        <v>291</v>
      </c>
      <c r="F37" s="199"/>
      <c r="G37" s="651"/>
      <c r="H37" s="200" t="s">
        <v>652</v>
      </c>
    </row>
    <row r="38" spans="1:8" ht="30" customHeight="1" x14ac:dyDescent="0.25">
      <c r="A38" s="720"/>
      <c r="B38" s="215">
        <v>12</v>
      </c>
      <c r="C38" s="216" t="s">
        <v>653</v>
      </c>
      <c r="D38" s="217"/>
      <c r="E38" s="217" t="s">
        <v>291</v>
      </c>
      <c r="F38" s="217"/>
      <c r="G38" s="653"/>
      <c r="H38" s="218" t="s">
        <v>654</v>
      </c>
    </row>
    <row r="39" spans="1:8" ht="30" customHeight="1" x14ac:dyDescent="0.25">
      <c r="A39" s="721"/>
      <c r="B39" s="647">
        <v>13</v>
      </c>
      <c r="C39" s="648" t="s">
        <v>397</v>
      </c>
      <c r="D39" s="497"/>
      <c r="E39" s="497" t="s">
        <v>291</v>
      </c>
      <c r="F39" s="497"/>
      <c r="G39" s="654"/>
      <c r="H39" s="649" t="s">
        <v>655</v>
      </c>
    </row>
    <row r="40" spans="1:8" ht="17.25" customHeight="1" x14ac:dyDescent="0.25">
      <c r="G40" s="192" t="s">
        <v>313</v>
      </c>
    </row>
  </sheetData>
  <sheetProtection sheet="1" objects="1" scenarios="1"/>
  <mergeCells count="4">
    <mergeCell ref="A4:A7"/>
    <mergeCell ref="B4:B7"/>
    <mergeCell ref="A8:A28"/>
    <mergeCell ref="A29:A39"/>
  </mergeCells>
  <phoneticPr fontId="3"/>
  <dataValidations count="1">
    <dataValidation type="list" allowBlank="1" showInputMessage="1" showErrorMessage="1" sqref="G2:G39">
      <formula1>"○,－"</formula1>
    </dataValidation>
  </dataValidations>
  <pageMargins left="0.23622047244094491" right="0.23622047244094491" top="0.74803149606299213" bottom="0.74803149606299213" header="0.31496062992125984" footer="0.31496062992125984"/>
  <pageSetup paperSize="9" scale="58" orientation="portrait" blackAndWhite="1" r:id="rId1"/>
  <ignoredErrors>
    <ignoredError sqref="B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AC41"/>
  <sheetViews>
    <sheetView showGridLines="0" view="pageBreakPreview" zoomScale="70" zoomScaleNormal="85" zoomScaleSheetLayoutView="70" workbookViewId="0">
      <pane ySplit="2" topLeftCell="A20" activePane="bottomLeft" state="frozen"/>
      <selection pane="bottomLeft" activeCell="O25" sqref="O25"/>
    </sheetView>
  </sheetViews>
  <sheetFormatPr defaultColWidth="8.7109375" defaultRowHeight="13.2" x14ac:dyDescent="0.25"/>
  <cols>
    <col min="1" max="1" width="3.42578125" style="192" bestFit="1" customWidth="1"/>
    <col min="2" max="2" width="4.78515625" style="192" bestFit="1" customWidth="1"/>
    <col min="3" max="3" width="41.92578125" style="192" customWidth="1"/>
    <col min="4" max="5" width="5.78515625" style="192" customWidth="1"/>
    <col min="6" max="29" width="3.35546875" style="192" customWidth="1"/>
    <col min="30" max="16384" width="8.7109375" style="192"/>
  </cols>
  <sheetData>
    <row r="1" spans="1:29" ht="23.25" customHeight="1" x14ac:dyDescent="0.25">
      <c r="F1" s="523" t="s">
        <v>1657</v>
      </c>
      <c r="G1" s="503"/>
      <c r="H1" s="503"/>
      <c r="I1" s="503"/>
      <c r="J1" s="503"/>
      <c r="K1" s="503"/>
      <c r="L1" s="503"/>
      <c r="M1" s="503"/>
      <c r="N1" s="503"/>
      <c r="O1" s="503"/>
      <c r="P1" s="509" t="s">
        <v>1658</v>
      </c>
      <c r="Q1" s="510"/>
      <c r="R1" s="510"/>
      <c r="S1" s="510"/>
      <c r="T1" s="510"/>
      <c r="U1" s="510"/>
      <c r="V1" s="510"/>
      <c r="W1" s="510"/>
      <c r="X1" s="511"/>
      <c r="Y1" s="496" t="s">
        <v>1659</v>
      </c>
      <c r="Z1" s="496"/>
      <c r="AA1" s="496"/>
      <c r="AB1" s="496"/>
      <c r="AC1" s="522"/>
    </row>
    <row r="2" spans="1:29" ht="126.75" customHeight="1" x14ac:dyDescent="0.25">
      <c r="A2" s="189"/>
      <c r="B2" s="189" t="s">
        <v>616</v>
      </c>
      <c r="C2" s="189" t="s">
        <v>189</v>
      </c>
      <c r="D2" s="189" t="s">
        <v>190</v>
      </c>
      <c r="E2" s="190" t="s">
        <v>293</v>
      </c>
      <c r="F2" s="493" t="s">
        <v>1648</v>
      </c>
      <c r="G2" s="493" t="s">
        <v>1634</v>
      </c>
      <c r="H2" s="493" t="s">
        <v>1635</v>
      </c>
      <c r="I2" s="493" t="s">
        <v>1636</v>
      </c>
      <c r="J2" s="493" t="s">
        <v>1637</v>
      </c>
      <c r="K2" s="493" t="s">
        <v>1638</v>
      </c>
      <c r="L2" s="493" t="s">
        <v>1639</v>
      </c>
      <c r="M2" s="493" t="s">
        <v>1640</v>
      </c>
      <c r="N2" s="493" t="s">
        <v>1641</v>
      </c>
      <c r="O2" s="504" t="s">
        <v>1642</v>
      </c>
      <c r="P2" s="512" t="s">
        <v>1643</v>
      </c>
      <c r="Q2" s="495" t="s">
        <v>1644</v>
      </c>
      <c r="R2" s="495" t="s">
        <v>1645</v>
      </c>
      <c r="S2" s="495" t="s">
        <v>1646</v>
      </c>
      <c r="T2" s="495" t="s">
        <v>1647</v>
      </c>
      <c r="U2" s="495" t="s">
        <v>1649</v>
      </c>
      <c r="V2" s="495" t="s">
        <v>1650</v>
      </c>
      <c r="W2" s="495" t="s">
        <v>1651</v>
      </c>
      <c r="X2" s="513" t="s">
        <v>1660</v>
      </c>
      <c r="Y2" s="505" t="s">
        <v>1652</v>
      </c>
      <c r="Z2" s="494" t="s">
        <v>1653</v>
      </c>
      <c r="AA2" s="494" t="s">
        <v>1654</v>
      </c>
      <c r="AB2" s="494" t="s">
        <v>1655</v>
      </c>
      <c r="AC2" s="494" t="s">
        <v>1656</v>
      </c>
    </row>
    <row r="3" spans="1:29" ht="30" customHeight="1" x14ac:dyDescent="0.25">
      <c r="A3" s="193" t="s">
        <v>618</v>
      </c>
      <c r="B3" s="193" t="s">
        <v>618</v>
      </c>
      <c r="C3" s="194" t="s">
        <v>305</v>
      </c>
      <c r="D3" s="195" t="s">
        <v>292</v>
      </c>
      <c r="E3" s="195" t="s">
        <v>292</v>
      </c>
      <c r="F3" s="195" t="s">
        <v>618</v>
      </c>
      <c r="G3" s="195" t="s">
        <v>618</v>
      </c>
      <c r="H3" s="195" t="s">
        <v>618</v>
      </c>
      <c r="I3" s="195" t="s">
        <v>618</v>
      </c>
      <c r="J3" s="195" t="s">
        <v>618</v>
      </c>
      <c r="K3" s="195" t="s">
        <v>618</v>
      </c>
      <c r="L3" s="195" t="s">
        <v>618</v>
      </c>
      <c r="M3" s="195" t="s">
        <v>618</v>
      </c>
      <c r="N3" s="195" t="s">
        <v>618</v>
      </c>
      <c r="O3" s="195" t="s">
        <v>618</v>
      </c>
      <c r="P3" s="514" t="s">
        <v>618</v>
      </c>
      <c r="Q3" s="195" t="s">
        <v>618</v>
      </c>
      <c r="R3" s="195" t="s">
        <v>618</v>
      </c>
      <c r="S3" s="195" t="s">
        <v>618</v>
      </c>
      <c r="T3" s="195" t="s">
        <v>618</v>
      </c>
      <c r="U3" s="195" t="s">
        <v>618</v>
      </c>
      <c r="V3" s="195" t="s">
        <v>618</v>
      </c>
      <c r="W3" s="195" t="s">
        <v>618</v>
      </c>
      <c r="X3" s="515" t="s">
        <v>618</v>
      </c>
      <c r="Y3" s="506" t="s">
        <v>618</v>
      </c>
      <c r="Z3" s="195" t="s">
        <v>618</v>
      </c>
      <c r="AA3" s="195" t="s">
        <v>618</v>
      </c>
      <c r="AB3" s="195" t="s">
        <v>618</v>
      </c>
      <c r="AC3" s="498" t="s">
        <v>618</v>
      </c>
    </row>
    <row r="4" spans="1:29" ht="30" customHeight="1" x14ac:dyDescent="0.25">
      <c r="A4" s="197" t="s">
        <v>618</v>
      </c>
      <c r="B4" s="197" t="s">
        <v>618</v>
      </c>
      <c r="C4" s="198" t="s">
        <v>619</v>
      </c>
      <c r="D4" s="199" t="s">
        <v>292</v>
      </c>
      <c r="E4" s="199" t="s">
        <v>292</v>
      </c>
      <c r="F4" s="199" t="s">
        <v>1661</v>
      </c>
      <c r="G4" s="199" t="s">
        <v>292</v>
      </c>
      <c r="H4" s="199" t="s">
        <v>1661</v>
      </c>
      <c r="I4" s="199" t="s">
        <v>1661</v>
      </c>
      <c r="J4" s="199" t="s">
        <v>1661</v>
      </c>
      <c r="K4" s="199" t="s">
        <v>1661</v>
      </c>
      <c r="L4" s="199" t="s">
        <v>1661</v>
      </c>
      <c r="M4" s="199" t="s">
        <v>1661</v>
      </c>
      <c r="N4" s="199" t="s">
        <v>1661</v>
      </c>
      <c r="O4" s="199" t="s">
        <v>1661</v>
      </c>
      <c r="P4" s="516" t="s">
        <v>1661</v>
      </c>
      <c r="Q4" s="199" t="s">
        <v>1661</v>
      </c>
      <c r="R4" s="199" t="s">
        <v>1661</v>
      </c>
      <c r="S4" s="199" t="s">
        <v>1661</v>
      </c>
      <c r="T4" s="500" t="s">
        <v>1661</v>
      </c>
      <c r="U4" s="199" t="s">
        <v>1661</v>
      </c>
      <c r="V4" s="199" t="s">
        <v>1661</v>
      </c>
      <c r="W4" s="199" t="s">
        <v>1661</v>
      </c>
      <c r="X4" s="517" t="s">
        <v>1661</v>
      </c>
      <c r="Y4" s="492" t="s">
        <v>658</v>
      </c>
      <c r="Z4" s="199" t="s">
        <v>1661</v>
      </c>
      <c r="AA4" s="199" t="s">
        <v>1661</v>
      </c>
      <c r="AB4" s="199" t="s">
        <v>1661</v>
      </c>
      <c r="AC4" s="500" t="s">
        <v>1661</v>
      </c>
    </row>
    <row r="5" spans="1:29" ht="30" customHeight="1" x14ac:dyDescent="0.25">
      <c r="A5" s="713" t="s">
        <v>193</v>
      </c>
      <c r="B5" s="716" t="s">
        <v>620</v>
      </c>
      <c r="C5" s="201" t="s">
        <v>621</v>
      </c>
      <c r="D5" s="195" t="s">
        <v>292</v>
      </c>
      <c r="E5" s="195" t="s">
        <v>292</v>
      </c>
      <c r="F5" s="195" t="s">
        <v>618</v>
      </c>
      <c r="G5" s="195" t="s">
        <v>618</v>
      </c>
      <c r="H5" s="195" t="s">
        <v>618</v>
      </c>
      <c r="I5" s="195" t="s">
        <v>618</v>
      </c>
      <c r="J5" s="195" t="s">
        <v>618</v>
      </c>
      <c r="K5" s="195" t="s">
        <v>618</v>
      </c>
      <c r="L5" s="195" t="s">
        <v>618</v>
      </c>
      <c r="M5" s="195" t="s">
        <v>618</v>
      </c>
      <c r="N5" s="195" t="s">
        <v>618</v>
      </c>
      <c r="O5" s="195" t="s">
        <v>618</v>
      </c>
      <c r="P5" s="514" t="s">
        <v>618</v>
      </c>
      <c r="Q5" s="195" t="s">
        <v>618</v>
      </c>
      <c r="R5" s="195" t="s">
        <v>618</v>
      </c>
      <c r="S5" s="195" t="s">
        <v>618</v>
      </c>
      <c r="T5" s="195" t="s">
        <v>618</v>
      </c>
      <c r="U5" s="195" t="s">
        <v>618</v>
      </c>
      <c r="V5" s="195" t="s">
        <v>618</v>
      </c>
      <c r="W5" s="195" t="s">
        <v>618</v>
      </c>
      <c r="X5" s="515" t="s">
        <v>618</v>
      </c>
      <c r="Y5" s="506" t="s">
        <v>618</v>
      </c>
      <c r="Z5" s="195" t="s">
        <v>618</v>
      </c>
      <c r="AA5" s="195" t="s">
        <v>618</v>
      </c>
      <c r="AB5" s="195" t="s">
        <v>618</v>
      </c>
      <c r="AC5" s="498" t="s">
        <v>618</v>
      </c>
    </row>
    <row r="6" spans="1:29" ht="47.25" customHeight="1" x14ac:dyDescent="0.25">
      <c r="A6" s="714"/>
      <c r="B6" s="717"/>
      <c r="C6" s="202" t="s">
        <v>623</v>
      </c>
      <c r="D6" s="199" t="s">
        <v>292</v>
      </c>
      <c r="E6" s="199" t="s">
        <v>292</v>
      </c>
      <c r="F6" s="199" t="s">
        <v>1661</v>
      </c>
      <c r="G6" s="199" t="s">
        <v>1661</v>
      </c>
      <c r="H6" s="199" t="s">
        <v>1661</v>
      </c>
      <c r="I6" s="199" t="s">
        <v>1661</v>
      </c>
      <c r="J6" s="199" t="s">
        <v>1661</v>
      </c>
      <c r="K6" s="199" t="s">
        <v>1661</v>
      </c>
      <c r="L6" s="199" t="s">
        <v>1661</v>
      </c>
      <c r="M6" s="199" t="s">
        <v>1661</v>
      </c>
      <c r="N6" s="199" t="s">
        <v>1661</v>
      </c>
      <c r="O6" s="199" t="s">
        <v>1661</v>
      </c>
      <c r="P6" s="516" t="s">
        <v>1661</v>
      </c>
      <c r="Q6" s="199" t="s">
        <v>1661</v>
      </c>
      <c r="R6" s="199" t="s">
        <v>1661</v>
      </c>
      <c r="S6" s="199" t="s">
        <v>1661</v>
      </c>
      <c r="T6" s="500" t="s">
        <v>1661</v>
      </c>
      <c r="U6" s="199" t="s">
        <v>1661</v>
      </c>
      <c r="V6" s="199" t="s">
        <v>1661</v>
      </c>
      <c r="W6" s="199" t="s">
        <v>1661</v>
      </c>
      <c r="X6" s="517" t="s">
        <v>1661</v>
      </c>
      <c r="Y6" s="492" t="s">
        <v>1661</v>
      </c>
      <c r="Z6" s="199" t="s">
        <v>1661</v>
      </c>
      <c r="AA6" s="199" t="s">
        <v>1661</v>
      </c>
      <c r="AB6" s="199" t="s">
        <v>1661</v>
      </c>
      <c r="AC6" s="500" t="s">
        <v>1661</v>
      </c>
    </row>
    <row r="7" spans="1:29" ht="30" customHeight="1" x14ac:dyDescent="0.25">
      <c r="A7" s="714"/>
      <c r="B7" s="717"/>
      <c r="C7" s="203" t="s">
        <v>624</v>
      </c>
      <c r="D7" s="204" t="s">
        <v>292</v>
      </c>
      <c r="E7" s="204" t="s">
        <v>292</v>
      </c>
      <c r="F7" s="204" t="s">
        <v>1661</v>
      </c>
      <c r="G7" s="204" t="s">
        <v>1661</v>
      </c>
      <c r="H7" s="204" t="s">
        <v>1661</v>
      </c>
      <c r="I7" s="204" t="s">
        <v>1661</v>
      </c>
      <c r="J7" s="204" t="s">
        <v>1661</v>
      </c>
      <c r="K7" s="204" t="s">
        <v>1661</v>
      </c>
      <c r="L7" s="204" t="s">
        <v>1661</v>
      </c>
      <c r="M7" s="204" t="s">
        <v>1661</v>
      </c>
      <c r="N7" s="204" t="s">
        <v>1661</v>
      </c>
      <c r="O7" s="204" t="s">
        <v>1661</v>
      </c>
      <c r="P7" s="518" t="s">
        <v>1661</v>
      </c>
      <c r="Q7" s="204" t="s">
        <v>1661</v>
      </c>
      <c r="R7" s="204" t="s">
        <v>1661</v>
      </c>
      <c r="S7" s="204" t="s">
        <v>1661</v>
      </c>
      <c r="T7" s="501" t="s">
        <v>1661</v>
      </c>
      <c r="U7" s="204" t="s">
        <v>1661</v>
      </c>
      <c r="V7" s="204" t="s">
        <v>1661</v>
      </c>
      <c r="W7" s="204" t="s">
        <v>1661</v>
      </c>
      <c r="X7" s="519" t="s">
        <v>1661</v>
      </c>
      <c r="Y7" s="507" t="s">
        <v>1661</v>
      </c>
      <c r="Z7" s="204" t="s">
        <v>1661</v>
      </c>
      <c r="AA7" s="204" t="s">
        <v>1661</v>
      </c>
      <c r="AB7" s="204" t="s">
        <v>1661</v>
      </c>
      <c r="AC7" s="501" t="s">
        <v>1661</v>
      </c>
    </row>
    <row r="8" spans="1:29" ht="30" customHeight="1" x14ac:dyDescent="0.25">
      <c r="A8" s="715"/>
      <c r="B8" s="718"/>
      <c r="C8" s="198" t="s">
        <v>625</v>
      </c>
      <c r="D8" s="199" t="s">
        <v>292</v>
      </c>
      <c r="E8" s="199" t="s">
        <v>292</v>
      </c>
      <c r="F8" s="199" t="s">
        <v>1661</v>
      </c>
      <c r="G8" s="199" t="s">
        <v>292</v>
      </c>
      <c r="H8" s="199" t="s">
        <v>1661</v>
      </c>
      <c r="I8" s="199" t="s">
        <v>1661</v>
      </c>
      <c r="J8" s="199" t="s">
        <v>1661</v>
      </c>
      <c r="K8" s="199" t="s">
        <v>1661</v>
      </c>
      <c r="L8" s="199" t="s">
        <v>1661</v>
      </c>
      <c r="M8" s="199" t="s">
        <v>1661</v>
      </c>
      <c r="N8" s="199" t="s">
        <v>1661</v>
      </c>
      <c r="O8" s="199" t="s">
        <v>1661</v>
      </c>
      <c r="P8" s="516" t="s">
        <v>1661</v>
      </c>
      <c r="Q8" s="199" t="s">
        <v>1661</v>
      </c>
      <c r="R8" s="199" t="s">
        <v>1661</v>
      </c>
      <c r="S8" s="199" t="s">
        <v>1661</v>
      </c>
      <c r="T8" s="500" t="s">
        <v>1661</v>
      </c>
      <c r="U8" s="199" t="s">
        <v>1661</v>
      </c>
      <c r="V8" s="199" t="s">
        <v>1661</v>
      </c>
      <c r="W8" s="199" t="s">
        <v>1661</v>
      </c>
      <c r="X8" s="517" t="s">
        <v>1661</v>
      </c>
      <c r="Y8" s="492" t="s">
        <v>1661</v>
      </c>
      <c r="Z8" s="199" t="s">
        <v>1661</v>
      </c>
      <c r="AA8" s="199" t="s">
        <v>1661</v>
      </c>
      <c r="AB8" s="199" t="s">
        <v>1661</v>
      </c>
      <c r="AC8" s="500" t="s">
        <v>1661</v>
      </c>
    </row>
    <row r="9" spans="1:29" ht="30" customHeight="1" x14ac:dyDescent="0.25">
      <c r="A9" s="719" t="s">
        <v>194</v>
      </c>
      <c r="B9" s="206" t="s">
        <v>626</v>
      </c>
      <c r="C9" s="203" t="s">
        <v>627</v>
      </c>
      <c r="D9" s="204" t="s">
        <v>292</v>
      </c>
      <c r="E9" s="204" t="s">
        <v>292</v>
      </c>
      <c r="F9" s="204" t="s">
        <v>1661</v>
      </c>
      <c r="G9" s="204" t="s">
        <v>1661</v>
      </c>
      <c r="H9" s="204" t="s">
        <v>1661</v>
      </c>
      <c r="I9" s="204" t="s">
        <v>292</v>
      </c>
      <c r="J9" s="204" t="s">
        <v>292</v>
      </c>
      <c r="K9" s="204" t="s">
        <v>1661</v>
      </c>
      <c r="L9" s="204" t="s">
        <v>1661</v>
      </c>
      <c r="M9" s="204" t="s">
        <v>1661</v>
      </c>
      <c r="N9" s="204" t="s">
        <v>1661</v>
      </c>
      <c r="O9" s="204" t="s">
        <v>1661</v>
      </c>
      <c r="P9" s="518" t="s">
        <v>1661</v>
      </c>
      <c r="Q9" s="204" t="s">
        <v>1661</v>
      </c>
      <c r="R9" s="204" t="s">
        <v>1661</v>
      </c>
      <c r="S9" s="204" t="s">
        <v>1661</v>
      </c>
      <c r="T9" s="501" t="s">
        <v>1661</v>
      </c>
      <c r="U9" s="204" t="s">
        <v>1661</v>
      </c>
      <c r="V9" s="204" t="s">
        <v>1661</v>
      </c>
      <c r="W9" s="204" t="s">
        <v>1661</v>
      </c>
      <c r="X9" s="519" t="s">
        <v>1661</v>
      </c>
      <c r="Y9" s="507" t="s">
        <v>292</v>
      </c>
      <c r="Z9" s="204" t="s">
        <v>1661</v>
      </c>
      <c r="AA9" s="204" t="s">
        <v>1661</v>
      </c>
      <c r="AB9" s="204" t="s">
        <v>1661</v>
      </c>
      <c r="AC9" s="501" t="s">
        <v>1661</v>
      </c>
    </row>
    <row r="10" spans="1:29" ht="30" customHeight="1" x14ac:dyDescent="0.25">
      <c r="A10" s="720"/>
      <c r="B10" s="207" t="s">
        <v>501</v>
      </c>
      <c r="C10" s="198" t="s">
        <v>306</v>
      </c>
      <c r="D10" s="199"/>
      <c r="E10" s="199" t="s">
        <v>292</v>
      </c>
      <c r="F10" s="199" t="s">
        <v>1661</v>
      </c>
      <c r="G10" s="199" t="s">
        <v>1661</v>
      </c>
      <c r="H10" s="199" t="s">
        <v>1661</v>
      </c>
      <c r="I10" s="199" t="s">
        <v>292</v>
      </c>
      <c r="J10" s="199" t="s">
        <v>1661</v>
      </c>
      <c r="K10" s="199" t="s">
        <v>1661</v>
      </c>
      <c r="L10" s="199" t="s">
        <v>1661</v>
      </c>
      <c r="M10" s="199" t="s">
        <v>1661</v>
      </c>
      <c r="N10" s="199" t="s">
        <v>1661</v>
      </c>
      <c r="O10" s="199" t="s">
        <v>1661</v>
      </c>
      <c r="P10" s="516" t="s">
        <v>1661</v>
      </c>
      <c r="Q10" s="199" t="s">
        <v>1661</v>
      </c>
      <c r="R10" s="199" t="s">
        <v>1661</v>
      </c>
      <c r="S10" s="199" t="s">
        <v>1661</v>
      </c>
      <c r="T10" s="500" t="s">
        <v>1661</v>
      </c>
      <c r="U10" s="199" t="s">
        <v>1661</v>
      </c>
      <c r="V10" s="199" t="s">
        <v>1661</v>
      </c>
      <c r="W10" s="199" t="s">
        <v>1661</v>
      </c>
      <c r="X10" s="517" t="s">
        <v>1661</v>
      </c>
      <c r="Y10" s="492" t="s">
        <v>292</v>
      </c>
      <c r="Z10" s="199" t="s">
        <v>1661</v>
      </c>
      <c r="AA10" s="199" t="s">
        <v>1661</v>
      </c>
      <c r="AB10" s="199" t="s">
        <v>1661</v>
      </c>
      <c r="AC10" s="500" t="s">
        <v>1661</v>
      </c>
    </row>
    <row r="11" spans="1:29" ht="30" customHeight="1" x14ac:dyDescent="0.25">
      <c r="A11" s="720"/>
      <c r="B11" s="206" t="s">
        <v>502</v>
      </c>
      <c r="C11" s="203" t="s">
        <v>628</v>
      </c>
      <c r="D11" s="204" t="s">
        <v>292</v>
      </c>
      <c r="E11" s="204" t="s">
        <v>292</v>
      </c>
      <c r="F11" s="204" t="s">
        <v>1661</v>
      </c>
      <c r="G11" s="204" t="s">
        <v>1661</v>
      </c>
      <c r="H11" s="204" t="s">
        <v>1661</v>
      </c>
      <c r="I11" s="204" t="s">
        <v>1661</v>
      </c>
      <c r="J11" s="204" t="s">
        <v>292</v>
      </c>
      <c r="K11" s="204" t="s">
        <v>1661</v>
      </c>
      <c r="L11" s="204" t="s">
        <v>1661</v>
      </c>
      <c r="M11" s="204" t="s">
        <v>1661</v>
      </c>
      <c r="N11" s="204" t="s">
        <v>1661</v>
      </c>
      <c r="O11" s="204" t="s">
        <v>1661</v>
      </c>
      <c r="P11" s="518" t="s">
        <v>1661</v>
      </c>
      <c r="Q11" s="204" t="s">
        <v>1661</v>
      </c>
      <c r="R11" s="204" t="s">
        <v>1661</v>
      </c>
      <c r="S11" s="204" t="s">
        <v>1661</v>
      </c>
      <c r="T11" s="501" t="s">
        <v>1661</v>
      </c>
      <c r="U11" s="204" t="s">
        <v>1661</v>
      </c>
      <c r="V11" s="204" t="s">
        <v>1661</v>
      </c>
      <c r="W11" s="204" t="s">
        <v>1661</v>
      </c>
      <c r="X11" s="519" t="s">
        <v>1661</v>
      </c>
      <c r="Y11" s="507" t="s">
        <v>1661</v>
      </c>
      <c r="Z11" s="204" t="s">
        <v>1661</v>
      </c>
      <c r="AA11" s="204" t="s">
        <v>1661</v>
      </c>
      <c r="AB11" s="204" t="s">
        <v>1661</v>
      </c>
      <c r="AC11" s="501" t="s">
        <v>1661</v>
      </c>
    </row>
    <row r="12" spans="1:29" ht="30" customHeight="1" x14ac:dyDescent="0.25">
      <c r="A12" s="720"/>
      <c r="B12" s="207" t="s">
        <v>503</v>
      </c>
      <c r="C12" s="198" t="s">
        <v>629</v>
      </c>
      <c r="D12" s="199" t="s">
        <v>292</v>
      </c>
      <c r="E12" s="199" t="s">
        <v>292</v>
      </c>
      <c r="F12" s="199" t="s">
        <v>292</v>
      </c>
      <c r="G12" s="199" t="s">
        <v>1661</v>
      </c>
      <c r="H12" s="199" t="s">
        <v>292</v>
      </c>
      <c r="I12" s="199" t="s">
        <v>1661</v>
      </c>
      <c r="J12" s="199" t="s">
        <v>1661</v>
      </c>
      <c r="K12" s="199" t="s">
        <v>1661</v>
      </c>
      <c r="L12" s="199" t="s">
        <v>1661</v>
      </c>
      <c r="M12" s="199" t="s">
        <v>1661</v>
      </c>
      <c r="N12" s="199" t="s">
        <v>1661</v>
      </c>
      <c r="O12" s="199" t="s">
        <v>1661</v>
      </c>
      <c r="P12" s="516" t="s">
        <v>1661</v>
      </c>
      <c r="Q12" s="199" t="s">
        <v>1661</v>
      </c>
      <c r="R12" s="199" t="s">
        <v>1661</v>
      </c>
      <c r="S12" s="199" t="s">
        <v>1661</v>
      </c>
      <c r="T12" s="500" t="s">
        <v>1661</v>
      </c>
      <c r="U12" s="199" t="s">
        <v>1661</v>
      </c>
      <c r="V12" s="199" t="s">
        <v>1661</v>
      </c>
      <c r="W12" s="199" t="s">
        <v>1661</v>
      </c>
      <c r="X12" s="517" t="s">
        <v>1661</v>
      </c>
      <c r="Y12" s="492" t="s">
        <v>1661</v>
      </c>
      <c r="Z12" s="199" t="s">
        <v>292</v>
      </c>
      <c r="AA12" s="199" t="s">
        <v>292</v>
      </c>
      <c r="AB12" s="199" t="s">
        <v>1661</v>
      </c>
      <c r="AC12" s="500" t="s">
        <v>1661</v>
      </c>
    </row>
    <row r="13" spans="1:29" ht="30" customHeight="1" x14ac:dyDescent="0.25">
      <c r="A13" s="720"/>
      <c r="B13" s="206" t="s">
        <v>504</v>
      </c>
      <c r="C13" s="203" t="s">
        <v>630</v>
      </c>
      <c r="D13" s="204"/>
      <c r="E13" s="204" t="s">
        <v>292</v>
      </c>
      <c r="F13" s="204" t="s">
        <v>1661</v>
      </c>
      <c r="G13" s="204" t="s">
        <v>1661</v>
      </c>
      <c r="H13" s="204" t="s">
        <v>292</v>
      </c>
      <c r="I13" s="204" t="s">
        <v>1661</v>
      </c>
      <c r="J13" s="204" t="s">
        <v>1661</v>
      </c>
      <c r="K13" s="204" t="s">
        <v>1661</v>
      </c>
      <c r="L13" s="204" t="s">
        <v>1661</v>
      </c>
      <c r="M13" s="204" t="s">
        <v>1661</v>
      </c>
      <c r="N13" s="204" t="s">
        <v>1661</v>
      </c>
      <c r="O13" s="204" t="s">
        <v>1661</v>
      </c>
      <c r="P13" s="518" t="s">
        <v>1661</v>
      </c>
      <c r="Q13" s="204" t="s">
        <v>1661</v>
      </c>
      <c r="R13" s="204" t="s">
        <v>1661</v>
      </c>
      <c r="S13" s="204" t="s">
        <v>1661</v>
      </c>
      <c r="T13" s="501" t="s">
        <v>1661</v>
      </c>
      <c r="U13" s="204" t="s">
        <v>1661</v>
      </c>
      <c r="V13" s="204" t="s">
        <v>1661</v>
      </c>
      <c r="W13" s="204" t="s">
        <v>1661</v>
      </c>
      <c r="X13" s="519" t="s">
        <v>1661</v>
      </c>
      <c r="Y13" s="507" t="s">
        <v>1661</v>
      </c>
      <c r="Z13" s="204" t="s">
        <v>292</v>
      </c>
      <c r="AA13" s="204" t="s">
        <v>1661</v>
      </c>
      <c r="AB13" s="204" t="s">
        <v>1661</v>
      </c>
      <c r="AC13" s="501" t="s">
        <v>1661</v>
      </c>
    </row>
    <row r="14" spans="1:29" ht="30" customHeight="1" x14ac:dyDescent="0.25">
      <c r="A14" s="720"/>
      <c r="B14" s="207" t="s">
        <v>505</v>
      </c>
      <c r="C14" s="198" t="s">
        <v>631</v>
      </c>
      <c r="D14" s="199"/>
      <c r="E14" s="199" t="s">
        <v>292</v>
      </c>
      <c r="F14" s="199" t="s">
        <v>292</v>
      </c>
      <c r="G14" s="199" t="s">
        <v>1661</v>
      </c>
      <c r="H14" s="199" t="s">
        <v>1661</v>
      </c>
      <c r="I14" s="199" t="s">
        <v>1661</v>
      </c>
      <c r="J14" s="199" t="s">
        <v>1661</v>
      </c>
      <c r="K14" s="199" t="s">
        <v>1661</v>
      </c>
      <c r="L14" s="199" t="s">
        <v>1661</v>
      </c>
      <c r="M14" s="199" t="s">
        <v>1661</v>
      </c>
      <c r="N14" s="199" t="s">
        <v>1661</v>
      </c>
      <c r="O14" s="199" t="s">
        <v>1661</v>
      </c>
      <c r="P14" s="516" t="s">
        <v>292</v>
      </c>
      <c r="Q14" s="199" t="s">
        <v>1661</v>
      </c>
      <c r="R14" s="199" t="s">
        <v>1661</v>
      </c>
      <c r="S14" s="199" t="s">
        <v>1661</v>
      </c>
      <c r="T14" s="500" t="s">
        <v>292</v>
      </c>
      <c r="U14" s="199" t="s">
        <v>1661</v>
      </c>
      <c r="V14" s="199" t="s">
        <v>292</v>
      </c>
      <c r="W14" s="199" t="s">
        <v>1661</v>
      </c>
      <c r="X14" s="517" t="s">
        <v>1661</v>
      </c>
      <c r="Y14" s="492" t="s">
        <v>1661</v>
      </c>
      <c r="Z14" s="199" t="s">
        <v>292</v>
      </c>
      <c r="AA14" s="199" t="s">
        <v>292</v>
      </c>
      <c r="AB14" s="199" t="s">
        <v>1661</v>
      </c>
      <c r="AC14" s="500" t="s">
        <v>292</v>
      </c>
    </row>
    <row r="15" spans="1:29" ht="30" customHeight="1" x14ac:dyDescent="0.25">
      <c r="A15" s="720"/>
      <c r="B15" s="206" t="s">
        <v>506</v>
      </c>
      <c r="C15" s="203" t="s">
        <v>307</v>
      </c>
      <c r="D15" s="204"/>
      <c r="E15" s="204" t="s">
        <v>292</v>
      </c>
      <c r="F15" s="204" t="s">
        <v>292</v>
      </c>
      <c r="G15" s="204" t="s">
        <v>1661</v>
      </c>
      <c r="H15" s="204" t="s">
        <v>292</v>
      </c>
      <c r="I15" s="204" t="s">
        <v>1661</v>
      </c>
      <c r="J15" s="204" t="s">
        <v>1661</v>
      </c>
      <c r="K15" s="204" t="s">
        <v>1661</v>
      </c>
      <c r="L15" s="204" t="s">
        <v>1661</v>
      </c>
      <c r="M15" s="204" t="s">
        <v>1661</v>
      </c>
      <c r="N15" s="204" t="s">
        <v>1661</v>
      </c>
      <c r="O15" s="204" t="s">
        <v>1661</v>
      </c>
      <c r="P15" s="518" t="s">
        <v>292</v>
      </c>
      <c r="Q15" s="204" t="s">
        <v>1661</v>
      </c>
      <c r="R15" s="204" t="s">
        <v>1661</v>
      </c>
      <c r="S15" s="204" t="s">
        <v>1661</v>
      </c>
      <c r="T15" s="501" t="s">
        <v>292</v>
      </c>
      <c r="U15" s="204" t="s">
        <v>1661</v>
      </c>
      <c r="V15" s="204" t="s">
        <v>1661</v>
      </c>
      <c r="W15" s="204" t="s">
        <v>1661</v>
      </c>
      <c r="X15" s="519" t="s">
        <v>1661</v>
      </c>
      <c r="Y15" s="507" t="s">
        <v>1661</v>
      </c>
      <c r="Z15" s="204" t="s">
        <v>1661</v>
      </c>
      <c r="AA15" s="204" t="s">
        <v>292</v>
      </c>
      <c r="AB15" s="204" t="s">
        <v>1661</v>
      </c>
      <c r="AC15" s="501" t="s">
        <v>292</v>
      </c>
    </row>
    <row r="16" spans="1:29" ht="30" customHeight="1" x14ac:dyDescent="0.25">
      <c r="A16" s="720"/>
      <c r="B16" s="207" t="s">
        <v>507</v>
      </c>
      <c r="C16" s="198" t="s">
        <v>632</v>
      </c>
      <c r="D16" s="199"/>
      <c r="E16" s="199" t="s">
        <v>292</v>
      </c>
      <c r="F16" s="199" t="s">
        <v>292</v>
      </c>
      <c r="G16" s="199" t="s">
        <v>1661</v>
      </c>
      <c r="H16" s="199" t="s">
        <v>1661</v>
      </c>
      <c r="I16" s="199" t="s">
        <v>1661</v>
      </c>
      <c r="J16" s="199" t="s">
        <v>1661</v>
      </c>
      <c r="K16" s="199" t="s">
        <v>1661</v>
      </c>
      <c r="L16" s="199" t="s">
        <v>1661</v>
      </c>
      <c r="M16" s="199" t="s">
        <v>1661</v>
      </c>
      <c r="N16" s="199" t="s">
        <v>1661</v>
      </c>
      <c r="O16" s="199" t="s">
        <v>1661</v>
      </c>
      <c r="P16" s="516" t="s">
        <v>292</v>
      </c>
      <c r="Q16" s="199" t="s">
        <v>1661</v>
      </c>
      <c r="R16" s="199" t="s">
        <v>1661</v>
      </c>
      <c r="S16" s="199" t="s">
        <v>1661</v>
      </c>
      <c r="T16" s="500" t="s">
        <v>292</v>
      </c>
      <c r="U16" s="199" t="s">
        <v>1661</v>
      </c>
      <c r="V16" s="199" t="s">
        <v>1661</v>
      </c>
      <c r="W16" s="199" t="s">
        <v>1661</v>
      </c>
      <c r="X16" s="517" t="s">
        <v>1661</v>
      </c>
      <c r="Y16" s="492" t="s">
        <v>1661</v>
      </c>
      <c r="Z16" s="199" t="s">
        <v>292</v>
      </c>
      <c r="AA16" s="199" t="s">
        <v>292</v>
      </c>
      <c r="AB16" s="199" t="s">
        <v>1661</v>
      </c>
      <c r="AC16" s="500" t="s">
        <v>292</v>
      </c>
    </row>
    <row r="17" spans="1:29" ht="30" customHeight="1" x14ac:dyDescent="0.25">
      <c r="A17" s="720"/>
      <c r="B17" s="206" t="s">
        <v>508</v>
      </c>
      <c r="C17" s="203" t="s">
        <v>1665</v>
      </c>
      <c r="D17" s="204" t="s">
        <v>292</v>
      </c>
      <c r="E17" s="204" t="s">
        <v>292</v>
      </c>
      <c r="F17" s="204" t="s">
        <v>292</v>
      </c>
      <c r="G17" s="204" t="s">
        <v>1661</v>
      </c>
      <c r="H17" s="204" t="s">
        <v>1661</v>
      </c>
      <c r="I17" s="204" t="s">
        <v>1661</v>
      </c>
      <c r="J17" s="204" t="s">
        <v>1661</v>
      </c>
      <c r="K17" s="204" t="s">
        <v>1661</v>
      </c>
      <c r="L17" s="204" t="s">
        <v>1661</v>
      </c>
      <c r="M17" s="204" t="s">
        <v>1661</v>
      </c>
      <c r="N17" s="204" t="s">
        <v>292</v>
      </c>
      <c r="O17" s="204" t="s">
        <v>292</v>
      </c>
      <c r="P17" s="518" t="s">
        <v>292</v>
      </c>
      <c r="Q17" s="204" t="s">
        <v>292</v>
      </c>
      <c r="R17" s="204" t="s">
        <v>292</v>
      </c>
      <c r="S17" s="204" t="s">
        <v>292</v>
      </c>
      <c r="T17" s="501" t="s">
        <v>292</v>
      </c>
      <c r="U17" s="204" t="s">
        <v>292</v>
      </c>
      <c r="V17" s="204" t="s">
        <v>292</v>
      </c>
      <c r="W17" s="204" t="s">
        <v>292</v>
      </c>
      <c r="X17" s="519" t="s">
        <v>292</v>
      </c>
      <c r="Y17" s="507" t="s">
        <v>1661</v>
      </c>
      <c r="Z17" s="204" t="s">
        <v>292</v>
      </c>
      <c r="AA17" s="204" t="s">
        <v>292</v>
      </c>
      <c r="AB17" s="204" t="s">
        <v>292</v>
      </c>
      <c r="AC17" s="501" t="s">
        <v>292</v>
      </c>
    </row>
    <row r="18" spans="1:29" ht="30" customHeight="1" x14ac:dyDescent="0.25">
      <c r="A18" s="720"/>
      <c r="B18" s="207" t="s">
        <v>1627</v>
      </c>
      <c r="C18" s="198" t="s">
        <v>1604</v>
      </c>
      <c r="D18" s="199" t="s">
        <v>1628</v>
      </c>
      <c r="E18" s="199" t="s">
        <v>1628</v>
      </c>
      <c r="F18" s="199" t="s">
        <v>1661</v>
      </c>
      <c r="G18" s="199" t="s">
        <v>1661</v>
      </c>
      <c r="H18" s="199" t="s">
        <v>1661</v>
      </c>
      <c r="I18" s="199" t="s">
        <v>1661</v>
      </c>
      <c r="J18" s="199" t="s">
        <v>1661</v>
      </c>
      <c r="K18" s="199" t="s">
        <v>292</v>
      </c>
      <c r="L18" s="199" t="s">
        <v>1661</v>
      </c>
      <c r="M18" s="199" t="s">
        <v>292</v>
      </c>
      <c r="N18" s="199" t="s">
        <v>1661</v>
      </c>
      <c r="O18" s="199" t="s">
        <v>1661</v>
      </c>
      <c r="P18" s="516" t="s">
        <v>1661</v>
      </c>
      <c r="Q18" s="199" t="s">
        <v>1661</v>
      </c>
      <c r="R18" s="199" t="s">
        <v>1661</v>
      </c>
      <c r="S18" s="199" t="s">
        <v>1661</v>
      </c>
      <c r="T18" s="500" t="s">
        <v>1661</v>
      </c>
      <c r="U18" s="199" t="s">
        <v>1661</v>
      </c>
      <c r="V18" s="199" t="s">
        <v>1661</v>
      </c>
      <c r="W18" s="199" t="s">
        <v>1661</v>
      </c>
      <c r="X18" s="517" t="s">
        <v>1661</v>
      </c>
      <c r="Y18" s="492" t="s">
        <v>1661</v>
      </c>
      <c r="Z18" s="199" t="s">
        <v>1661</v>
      </c>
      <c r="AA18" s="199" t="s">
        <v>1661</v>
      </c>
      <c r="AB18" s="199" t="s">
        <v>1661</v>
      </c>
      <c r="AC18" s="500" t="s">
        <v>292</v>
      </c>
    </row>
    <row r="19" spans="1:29" ht="30" customHeight="1" x14ac:dyDescent="0.25">
      <c r="A19" s="720"/>
      <c r="B19" s="206" t="s">
        <v>509</v>
      </c>
      <c r="C19" s="203" t="s">
        <v>633</v>
      </c>
      <c r="D19" s="204"/>
      <c r="E19" s="204" t="s">
        <v>292</v>
      </c>
      <c r="F19" s="204" t="s">
        <v>1661</v>
      </c>
      <c r="G19" s="204" t="s">
        <v>1661</v>
      </c>
      <c r="H19" s="204" t="s">
        <v>1661</v>
      </c>
      <c r="I19" s="204" t="s">
        <v>1661</v>
      </c>
      <c r="J19" s="204" t="s">
        <v>1661</v>
      </c>
      <c r="K19" s="204" t="s">
        <v>1661</v>
      </c>
      <c r="L19" s="204" t="s">
        <v>1661</v>
      </c>
      <c r="M19" s="204" t="s">
        <v>1661</v>
      </c>
      <c r="N19" s="204" t="s">
        <v>292</v>
      </c>
      <c r="O19" s="204" t="s">
        <v>1661</v>
      </c>
      <c r="P19" s="518" t="s">
        <v>1661</v>
      </c>
      <c r="Q19" s="204" t="s">
        <v>1661</v>
      </c>
      <c r="R19" s="204" t="s">
        <v>1661</v>
      </c>
      <c r="S19" s="204" t="s">
        <v>292</v>
      </c>
      <c r="T19" s="501" t="s">
        <v>292</v>
      </c>
      <c r="U19" s="204" t="s">
        <v>1661</v>
      </c>
      <c r="V19" s="204" t="s">
        <v>1661</v>
      </c>
      <c r="W19" s="204" t="s">
        <v>1661</v>
      </c>
      <c r="X19" s="519" t="s">
        <v>292</v>
      </c>
      <c r="Y19" s="507" t="s">
        <v>1661</v>
      </c>
      <c r="Z19" s="204" t="s">
        <v>1661</v>
      </c>
      <c r="AA19" s="204" t="s">
        <v>292</v>
      </c>
      <c r="AB19" s="204" t="s">
        <v>1661</v>
      </c>
      <c r="AC19" s="501" t="s">
        <v>1661</v>
      </c>
    </row>
    <row r="20" spans="1:29" ht="30" customHeight="1" x14ac:dyDescent="0.25">
      <c r="A20" s="720"/>
      <c r="B20" s="207" t="s">
        <v>510</v>
      </c>
      <c r="C20" s="198" t="s">
        <v>634</v>
      </c>
      <c r="D20" s="199" t="s">
        <v>292</v>
      </c>
      <c r="E20" s="199" t="s">
        <v>292</v>
      </c>
      <c r="F20" s="199" t="s">
        <v>1661</v>
      </c>
      <c r="G20" s="199" t="s">
        <v>292</v>
      </c>
      <c r="H20" s="199" t="s">
        <v>1661</v>
      </c>
      <c r="I20" s="199" t="s">
        <v>1661</v>
      </c>
      <c r="J20" s="199" t="s">
        <v>1661</v>
      </c>
      <c r="K20" s="199" t="s">
        <v>1661</v>
      </c>
      <c r="L20" s="199" t="s">
        <v>1661</v>
      </c>
      <c r="M20" s="199" t="s">
        <v>1661</v>
      </c>
      <c r="N20" s="199" t="s">
        <v>292</v>
      </c>
      <c r="O20" s="199" t="s">
        <v>1661</v>
      </c>
      <c r="P20" s="516" t="s">
        <v>1661</v>
      </c>
      <c r="Q20" s="199" t="s">
        <v>1661</v>
      </c>
      <c r="R20" s="199" t="s">
        <v>1661</v>
      </c>
      <c r="S20" s="199" t="s">
        <v>1661</v>
      </c>
      <c r="T20" s="500" t="s">
        <v>1661</v>
      </c>
      <c r="U20" s="199" t="s">
        <v>1661</v>
      </c>
      <c r="V20" s="199" t="s">
        <v>1661</v>
      </c>
      <c r="W20" s="199" t="s">
        <v>1661</v>
      </c>
      <c r="X20" s="517" t="s">
        <v>1661</v>
      </c>
      <c r="Y20" s="492" t="s">
        <v>1661</v>
      </c>
      <c r="Z20" s="199" t="s">
        <v>1661</v>
      </c>
      <c r="AA20" s="199" t="s">
        <v>1661</v>
      </c>
      <c r="AB20" s="199" t="s">
        <v>1661</v>
      </c>
      <c r="AC20" s="500" t="s">
        <v>1661</v>
      </c>
    </row>
    <row r="21" spans="1:29" ht="30" customHeight="1" x14ac:dyDescent="0.25">
      <c r="A21" s="720"/>
      <c r="B21" s="206" t="s">
        <v>511</v>
      </c>
      <c r="C21" s="203" t="s">
        <v>1629</v>
      </c>
      <c r="D21" s="204" t="s">
        <v>292</v>
      </c>
      <c r="E21" s="204" t="s">
        <v>292</v>
      </c>
      <c r="F21" s="204" t="s">
        <v>1661</v>
      </c>
      <c r="G21" s="204" t="s">
        <v>1661</v>
      </c>
      <c r="H21" s="204" t="s">
        <v>292</v>
      </c>
      <c r="I21" s="204" t="s">
        <v>1661</v>
      </c>
      <c r="J21" s="204" t="s">
        <v>1661</v>
      </c>
      <c r="K21" s="204" t="s">
        <v>1661</v>
      </c>
      <c r="L21" s="204" t="s">
        <v>1661</v>
      </c>
      <c r="M21" s="204" t="s">
        <v>1661</v>
      </c>
      <c r="N21" s="204" t="s">
        <v>1661</v>
      </c>
      <c r="O21" s="204" t="s">
        <v>1661</v>
      </c>
      <c r="P21" s="518" t="s">
        <v>1661</v>
      </c>
      <c r="Q21" s="204" t="s">
        <v>1661</v>
      </c>
      <c r="R21" s="204" t="s">
        <v>1661</v>
      </c>
      <c r="S21" s="204" t="s">
        <v>1661</v>
      </c>
      <c r="T21" s="501" t="s">
        <v>1661</v>
      </c>
      <c r="U21" s="204" t="s">
        <v>1661</v>
      </c>
      <c r="V21" s="204" t="s">
        <v>1661</v>
      </c>
      <c r="W21" s="204" t="s">
        <v>1661</v>
      </c>
      <c r="X21" s="519" t="s">
        <v>1661</v>
      </c>
      <c r="Y21" s="507" t="s">
        <v>1661</v>
      </c>
      <c r="Z21" s="204" t="s">
        <v>1661</v>
      </c>
      <c r="AA21" s="204" t="s">
        <v>1661</v>
      </c>
      <c r="AB21" s="204" t="s">
        <v>1661</v>
      </c>
      <c r="AC21" s="501" t="s">
        <v>1661</v>
      </c>
    </row>
    <row r="22" spans="1:29" ht="30" customHeight="1" x14ac:dyDescent="0.25">
      <c r="A22" s="720"/>
      <c r="B22" s="207" t="s">
        <v>512</v>
      </c>
      <c r="C22" s="198" t="s">
        <v>701</v>
      </c>
      <c r="D22" s="199" t="s">
        <v>292</v>
      </c>
      <c r="E22" s="199" t="s">
        <v>292</v>
      </c>
      <c r="F22" s="199" t="s">
        <v>1661</v>
      </c>
      <c r="G22" s="199" t="s">
        <v>1661</v>
      </c>
      <c r="H22" s="199" t="s">
        <v>1661</v>
      </c>
      <c r="I22" s="199" t="s">
        <v>1661</v>
      </c>
      <c r="J22" s="199" t="s">
        <v>1661</v>
      </c>
      <c r="K22" s="199" t="s">
        <v>1661</v>
      </c>
      <c r="L22" s="199" t="s">
        <v>1661</v>
      </c>
      <c r="M22" s="199" t="s">
        <v>1661</v>
      </c>
      <c r="N22" s="199" t="s">
        <v>1661</v>
      </c>
      <c r="O22" s="199" t="s">
        <v>1661</v>
      </c>
      <c r="P22" s="516" t="s">
        <v>1661</v>
      </c>
      <c r="Q22" s="199" t="s">
        <v>1661</v>
      </c>
      <c r="R22" s="199" t="s">
        <v>1661</v>
      </c>
      <c r="S22" s="199" t="s">
        <v>1661</v>
      </c>
      <c r="T22" s="500" t="s">
        <v>292</v>
      </c>
      <c r="U22" s="199" t="s">
        <v>292</v>
      </c>
      <c r="V22" s="199" t="s">
        <v>292</v>
      </c>
      <c r="W22" s="199" t="s">
        <v>292</v>
      </c>
      <c r="X22" s="517" t="s">
        <v>1661</v>
      </c>
      <c r="Y22" s="492" t="s">
        <v>1661</v>
      </c>
      <c r="Z22" s="199" t="s">
        <v>292</v>
      </c>
      <c r="AA22" s="199" t="s">
        <v>1661</v>
      </c>
      <c r="AB22" s="199" t="s">
        <v>1661</v>
      </c>
      <c r="AC22" s="500" t="s">
        <v>1661</v>
      </c>
    </row>
    <row r="23" spans="1:29" ht="30" customHeight="1" x14ac:dyDescent="0.25">
      <c r="A23" s="720"/>
      <c r="B23" s="206" t="s">
        <v>513</v>
      </c>
      <c r="C23" s="203" t="s">
        <v>702</v>
      </c>
      <c r="D23" s="204" t="s">
        <v>292</v>
      </c>
      <c r="E23" s="204" t="s">
        <v>292</v>
      </c>
      <c r="F23" s="204" t="s">
        <v>1661</v>
      </c>
      <c r="G23" s="204" t="s">
        <v>1661</v>
      </c>
      <c r="H23" s="204" t="s">
        <v>1661</v>
      </c>
      <c r="I23" s="204" t="s">
        <v>1661</v>
      </c>
      <c r="J23" s="204" t="s">
        <v>1661</v>
      </c>
      <c r="K23" s="204" t="s">
        <v>1661</v>
      </c>
      <c r="L23" s="204" t="s">
        <v>1661</v>
      </c>
      <c r="M23" s="204" t="s">
        <v>1661</v>
      </c>
      <c r="N23" s="204" t="s">
        <v>1661</v>
      </c>
      <c r="O23" s="204" t="s">
        <v>1661</v>
      </c>
      <c r="P23" s="518" t="s">
        <v>1661</v>
      </c>
      <c r="Q23" s="204" t="s">
        <v>1661</v>
      </c>
      <c r="R23" s="204" t="s">
        <v>1661</v>
      </c>
      <c r="S23" s="204" t="s">
        <v>1661</v>
      </c>
      <c r="T23" s="501" t="s">
        <v>292</v>
      </c>
      <c r="U23" s="204" t="s">
        <v>292</v>
      </c>
      <c r="V23" s="204" t="s">
        <v>292</v>
      </c>
      <c r="W23" s="204" t="s">
        <v>292</v>
      </c>
      <c r="X23" s="519" t="s">
        <v>1661</v>
      </c>
      <c r="Y23" s="507" t="s">
        <v>1661</v>
      </c>
      <c r="Z23" s="204" t="s">
        <v>292</v>
      </c>
      <c r="AA23" s="204" t="s">
        <v>1661</v>
      </c>
      <c r="AB23" s="204" t="s">
        <v>1661</v>
      </c>
      <c r="AC23" s="501" t="s">
        <v>1661</v>
      </c>
    </row>
    <row r="24" spans="1:29" ht="30" customHeight="1" x14ac:dyDescent="0.25">
      <c r="A24" s="720"/>
      <c r="B24" s="207" t="s">
        <v>514</v>
      </c>
      <c r="C24" s="198" t="s">
        <v>635</v>
      </c>
      <c r="D24" s="199"/>
      <c r="E24" s="199" t="s">
        <v>292</v>
      </c>
      <c r="F24" s="199" t="s">
        <v>1661</v>
      </c>
      <c r="G24" s="199" t="s">
        <v>1661</v>
      </c>
      <c r="H24" s="199" t="s">
        <v>1661</v>
      </c>
      <c r="I24" s="199" t="s">
        <v>1661</v>
      </c>
      <c r="J24" s="199" t="s">
        <v>1661</v>
      </c>
      <c r="K24" s="199" t="s">
        <v>1661</v>
      </c>
      <c r="L24" s="199" t="s">
        <v>1661</v>
      </c>
      <c r="M24" s="199" t="s">
        <v>1661</v>
      </c>
      <c r="N24" s="199" t="s">
        <v>1661</v>
      </c>
      <c r="O24" s="199" t="s">
        <v>1661</v>
      </c>
      <c r="P24" s="516" t="s">
        <v>1661</v>
      </c>
      <c r="Q24" s="199" t="s">
        <v>1661</v>
      </c>
      <c r="R24" s="199" t="s">
        <v>1661</v>
      </c>
      <c r="S24" s="199" t="s">
        <v>1661</v>
      </c>
      <c r="T24" s="500" t="s">
        <v>1661</v>
      </c>
      <c r="U24" s="199" t="s">
        <v>1661</v>
      </c>
      <c r="V24" s="199" t="s">
        <v>1661</v>
      </c>
      <c r="W24" s="199" t="s">
        <v>1661</v>
      </c>
      <c r="X24" s="517" t="s">
        <v>1661</v>
      </c>
      <c r="Y24" s="492" t="s">
        <v>1661</v>
      </c>
      <c r="Z24" s="199" t="s">
        <v>1661</v>
      </c>
      <c r="AA24" s="199" t="s">
        <v>292</v>
      </c>
      <c r="AB24" s="199" t="s">
        <v>1661</v>
      </c>
      <c r="AC24" s="500" t="s">
        <v>658</v>
      </c>
    </row>
    <row r="25" spans="1:29" ht="30" customHeight="1" x14ac:dyDescent="0.25">
      <c r="A25" s="720"/>
      <c r="B25" s="206" t="s">
        <v>515</v>
      </c>
      <c r="C25" s="203" t="s">
        <v>636</v>
      </c>
      <c r="D25" s="204" t="s">
        <v>292</v>
      </c>
      <c r="E25" s="204" t="s">
        <v>292</v>
      </c>
      <c r="F25" s="204" t="s">
        <v>1661</v>
      </c>
      <c r="G25" s="204" t="s">
        <v>1661</v>
      </c>
      <c r="H25" s="204" t="s">
        <v>1661</v>
      </c>
      <c r="I25" s="204" t="s">
        <v>1661</v>
      </c>
      <c r="J25" s="204" t="s">
        <v>1661</v>
      </c>
      <c r="K25" s="204" t="s">
        <v>1661</v>
      </c>
      <c r="L25" s="204" t="s">
        <v>292</v>
      </c>
      <c r="M25" s="204" t="s">
        <v>1661</v>
      </c>
      <c r="N25" s="204" t="s">
        <v>1661</v>
      </c>
      <c r="O25" s="204" t="s">
        <v>1661</v>
      </c>
      <c r="P25" s="518" t="s">
        <v>1661</v>
      </c>
      <c r="Q25" s="204" t="s">
        <v>1661</v>
      </c>
      <c r="R25" s="204" t="s">
        <v>1661</v>
      </c>
      <c r="S25" s="204" t="s">
        <v>1661</v>
      </c>
      <c r="T25" s="501" t="s">
        <v>1661</v>
      </c>
      <c r="U25" s="204" t="s">
        <v>1661</v>
      </c>
      <c r="V25" s="204" t="s">
        <v>1661</v>
      </c>
      <c r="W25" s="204" t="s">
        <v>1661</v>
      </c>
      <c r="X25" s="519" t="s">
        <v>292</v>
      </c>
      <c r="Y25" s="507" t="s">
        <v>1661</v>
      </c>
      <c r="Z25" s="204" t="s">
        <v>1661</v>
      </c>
      <c r="AA25" s="204" t="s">
        <v>1661</v>
      </c>
      <c r="AB25" s="204" t="s">
        <v>292</v>
      </c>
      <c r="AC25" s="501" t="s">
        <v>1661</v>
      </c>
    </row>
    <row r="26" spans="1:29" ht="30" customHeight="1" x14ac:dyDescent="0.25">
      <c r="A26" s="720"/>
      <c r="B26" s="207" t="s">
        <v>516</v>
      </c>
      <c r="C26" s="198" t="s">
        <v>637</v>
      </c>
      <c r="D26" s="199" t="s">
        <v>292</v>
      </c>
      <c r="E26" s="199" t="s">
        <v>292</v>
      </c>
      <c r="F26" s="199" t="s">
        <v>1661</v>
      </c>
      <c r="G26" s="199" t="s">
        <v>1661</v>
      </c>
      <c r="H26" s="199" t="s">
        <v>1661</v>
      </c>
      <c r="I26" s="199" t="s">
        <v>1661</v>
      </c>
      <c r="J26" s="199" t="s">
        <v>1661</v>
      </c>
      <c r="K26" s="199" t="s">
        <v>1661</v>
      </c>
      <c r="L26" s="199" t="s">
        <v>1661</v>
      </c>
      <c r="M26" s="199" t="s">
        <v>1661</v>
      </c>
      <c r="N26" s="199" t="s">
        <v>292</v>
      </c>
      <c r="O26" s="199" t="s">
        <v>1661</v>
      </c>
      <c r="P26" s="516" t="s">
        <v>1661</v>
      </c>
      <c r="Q26" s="199" t="s">
        <v>1661</v>
      </c>
      <c r="R26" s="199" t="s">
        <v>1661</v>
      </c>
      <c r="S26" s="199" t="s">
        <v>1661</v>
      </c>
      <c r="T26" s="500" t="s">
        <v>1661</v>
      </c>
      <c r="U26" s="199" t="s">
        <v>1661</v>
      </c>
      <c r="V26" s="199" t="s">
        <v>1661</v>
      </c>
      <c r="W26" s="199" t="s">
        <v>1661</v>
      </c>
      <c r="X26" s="517" t="s">
        <v>1661</v>
      </c>
      <c r="Y26" s="492" t="s">
        <v>1661</v>
      </c>
      <c r="Z26" s="199" t="s">
        <v>1661</v>
      </c>
      <c r="AA26" s="199" t="s">
        <v>1661</v>
      </c>
      <c r="AB26" s="199" t="s">
        <v>1661</v>
      </c>
      <c r="AC26" s="500" t="s">
        <v>1661</v>
      </c>
    </row>
    <row r="27" spans="1:29" ht="30" customHeight="1" x14ac:dyDescent="0.25">
      <c r="A27" s="720"/>
      <c r="B27" s="206" t="s">
        <v>517</v>
      </c>
      <c r="C27" s="203" t="s">
        <v>638</v>
      </c>
      <c r="D27" s="204" t="s">
        <v>292</v>
      </c>
      <c r="E27" s="204" t="s">
        <v>292</v>
      </c>
      <c r="F27" s="204" t="s">
        <v>1661</v>
      </c>
      <c r="G27" s="204" t="s">
        <v>1661</v>
      </c>
      <c r="H27" s="204" t="s">
        <v>1661</v>
      </c>
      <c r="I27" s="204" t="s">
        <v>1661</v>
      </c>
      <c r="J27" s="204" t="s">
        <v>1661</v>
      </c>
      <c r="K27" s="204" t="s">
        <v>1661</v>
      </c>
      <c r="L27" s="204" t="s">
        <v>1661</v>
      </c>
      <c r="M27" s="204" t="s">
        <v>1661</v>
      </c>
      <c r="N27" s="204" t="s">
        <v>1661</v>
      </c>
      <c r="O27" s="204" t="s">
        <v>292</v>
      </c>
      <c r="P27" s="518" t="s">
        <v>1661</v>
      </c>
      <c r="Q27" s="204" t="s">
        <v>1661</v>
      </c>
      <c r="R27" s="204" t="s">
        <v>1661</v>
      </c>
      <c r="S27" s="204" t="s">
        <v>1661</v>
      </c>
      <c r="T27" s="501" t="s">
        <v>1661</v>
      </c>
      <c r="U27" s="204" t="s">
        <v>1661</v>
      </c>
      <c r="V27" s="204" t="s">
        <v>1661</v>
      </c>
      <c r="W27" s="204" t="s">
        <v>1661</v>
      </c>
      <c r="X27" s="519" t="s">
        <v>1661</v>
      </c>
      <c r="Y27" s="507" t="s">
        <v>1661</v>
      </c>
      <c r="Z27" s="204" t="s">
        <v>1661</v>
      </c>
      <c r="AA27" s="204" t="s">
        <v>292</v>
      </c>
      <c r="AB27" s="204" t="s">
        <v>1661</v>
      </c>
      <c r="AC27" s="501" t="s">
        <v>1661</v>
      </c>
    </row>
    <row r="28" spans="1:29" ht="30" customHeight="1" x14ac:dyDescent="0.25">
      <c r="A28" s="720"/>
      <c r="B28" s="207" t="s">
        <v>518</v>
      </c>
      <c r="C28" s="198" t="s">
        <v>1630</v>
      </c>
      <c r="D28" s="199"/>
      <c r="E28" s="199" t="s">
        <v>292</v>
      </c>
      <c r="F28" s="199" t="s">
        <v>1661</v>
      </c>
      <c r="G28" s="199" t="s">
        <v>1661</v>
      </c>
      <c r="H28" s="199" t="s">
        <v>1661</v>
      </c>
      <c r="I28" s="199" t="s">
        <v>1661</v>
      </c>
      <c r="J28" s="199" t="s">
        <v>1661</v>
      </c>
      <c r="K28" s="199" t="s">
        <v>1661</v>
      </c>
      <c r="L28" s="199" t="s">
        <v>1661</v>
      </c>
      <c r="M28" s="199" t="s">
        <v>1661</v>
      </c>
      <c r="N28" s="199" t="s">
        <v>1661</v>
      </c>
      <c r="O28" s="199" t="s">
        <v>292</v>
      </c>
      <c r="P28" s="516" t="s">
        <v>1661</v>
      </c>
      <c r="Q28" s="199" t="s">
        <v>1661</v>
      </c>
      <c r="R28" s="199" t="s">
        <v>1661</v>
      </c>
      <c r="S28" s="199" t="s">
        <v>1661</v>
      </c>
      <c r="T28" s="500" t="s">
        <v>1661</v>
      </c>
      <c r="U28" s="199" t="s">
        <v>1661</v>
      </c>
      <c r="V28" s="199" t="s">
        <v>1661</v>
      </c>
      <c r="W28" s="199" t="s">
        <v>1661</v>
      </c>
      <c r="X28" s="517" t="s">
        <v>1661</v>
      </c>
      <c r="Y28" s="492" t="s">
        <v>1661</v>
      </c>
      <c r="Z28" s="199" t="s">
        <v>1661</v>
      </c>
      <c r="AA28" s="199" t="s">
        <v>292</v>
      </c>
      <c r="AB28" s="199" t="s">
        <v>1661</v>
      </c>
      <c r="AC28" s="500" t="s">
        <v>1661</v>
      </c>
    </row>
    <row r="29" spans="1:29" ht="30" customHeight="1" x14ac:dyDescent="0.25">
      <c r="A29" s="720"/>
      <c r="B29" s="206" t="s">
        <v>1664</v>
      </c>
      <c r="C29" s="203" t="s">
        <v>639</v>
      </c>
      <c r="D29" s="204"/>
      <c r="E29" s="204" t="s">
        <v>291</v>
      </c>
      <c r="F29" s="204" t="s">
        <v>1661</v>
      </c>
      <c r="G29" s="204" t="s">
        <v>1661</v>
      </c>
      <c r="H29" s="204" t="s">
        <v>292</v>
      </c>
      <c r="I29" s="204" t="s">
        <v>1661</v>
      </c>
      <c r="J29" s="204" t="s">
        <v>1661</v>
      </c>
      <c r="K29" s="204" t="s">
        <v>1661</v>
      </c>
      <c r="L29" s="204" t="s">
        <v>1661</v>
      </c>
      <c r="M29" s="204" t="s">
        <v>1661</v>
      </c>
      <c r="N29" s="204" t="s">
        <v>1661</v>
      </c>
      <c r="O29" s="204" t="s">
        <v>1661</v>
      </c>
      <c r="P29" s="518" t="s">
        <v>1661</v>
      </c>
      <c r="Q29" s="204" t="s">
        <v>292</v>
      </c>
      <c r="R29" s="204" t="s">
        <v>1661</v>
      </c>
      <c r="S29" s="204" t="s">
        <v>1661</v>
      </c>
      <c r="T29" s="501" t="s">
        <v>1661</v>
      </c>
      <c r="U29" s="204" t="s">
        <v>1661</v>
      </c>
      <c r="V29" s="204" t="s">
        <v>1661</v>
      </c>
      <c r="W29" s="204" t="s">
        <v>1661</v>
      </c>
      <c r="X29" s="519" t="s">
        <v>292</v>
      </c>
      <c r="Y29" s="507" t="s">
        <v>1661</v>
      </c>
      <c r="Z29" s="204" t="s">
        <v>1661</v>
      </c>
      <c r="AA29" s="204" t="s">
        <v>292</v>
      </c>
      <c r="AB29" s="204" t="s">
        <v>1661</v>
      </c>
      <c r="AC29" s="501" t="s">
        <v>1661</v>
      </c>
    </row>
    <row r="30" spans="1:29" ht="30" customHeight="1" x14ac:dyDescent="0.25">
      <c r="A30" s="719" t="s">
        <v>195</v>
      </c>
      <c r="B30" s="207">
        <v>3</v>
      </c>
      <c r="C30" s="198" t="s">
        <v>641</v>
      </c>
      <c r="D30" s="199"/>
      <c r="E30" s="199" t="s">
        <v>292</v>
      </c>
      <c r="F30" s="199" t="s">
        <v>1661</v>
      </c>
      <c r="G30" s="199" t="s">
        <v>292</v>
      </c>
      <c r="H30" s="199" t="s">
        <v>1661</v>
      </c>
      <c r="I30" s="199" t="s">
        <v>1661</v>
      </c>
      <c r="J30" s="199" t="s">
        <v>1661</v>
      </c>
      <c r="K30" s="199" t="s">
        <v>1661</v>
      </c>
      <c r="L30" s="199" t="s">
        <v>1661</v>
      </c>
      <c r="M30" s="199" t="s">
        <v>1661</v>
      </c>
      <c r="N30" s="199" t="s">
        <v>1661</v>
      </c>
      <c r="O30" s="199" t="s">
        <v>1661</v>
      </c>
      <c r="P30" s="516" t="s">
        <v>1661</v>
      </c>
      <c r="Q30" s="199" t="s">
        <v>1661</v>
      </c>
      <c r="R30" s="199" t="s">
        <v>1661</v>
      </c>
      <c r="S30" s="199" t="s">
        <v>1661</v>
      </c>
      <c r="T30" s="500" t="s">
        <v>1661</v>
      </c>
      <c r="U30" s="199" t="s">
        <v>1661</v>
      </c>
      <c r="V30" s="199" t="s">
        <v>1661</v>
      </c>
      <c r="W30" s="199" t="s">
        <v>1661</v>
      </c>
      <c r="X30" s="517" t="s">
        <v>1661</v>
      </c>
      <c r="Y30" s="492" t="s">
        <v>1661</v>
      </c>
      <c r="Z30" s="199" t="s">
        <v>1661</v>
      </c>
      <c r="AA30" s="199" t="s">
        <v>1661</v>
      </c>
      <c r="AB30" s="199" t="s">
        <v>1661</v>
      </c>
      <c r="AC30" s="500" t="s">
        <v>1661</v>
      </c>
    </row>
    <row r="31" spans="1:29" ht="30" customHeight="1" x14ac:dyDescent="0.25">
      <c r="A31" s="720"/>
      <c r="B31" s="206">
        <v>4</v>
      </c>
      <c r="C31" s="203" t="s">
        <v>642</v>
      </c>
      <c r="D31" s="204"/>
      <c r="E31" s="204" t="s">
        <v>292</v>
      </c>
      <c r="F31" s="204" t="s">
        <v>1661</v>
      </c>
      <c r="G31" s="204" t="s">
        <v>292</v>
      </c>
      <c r="H31" s="204" t="s">
        <v>1661</v>
      </c>
      <c r="I31" s="204" t="s">
        <v>1661</v>
      </c>
      <c r="J31" s="204" t="s">
        <v>292</v>
      </c>
      <c r="K31" s="204" t="s">
        <v>1661</v>
      </c>
      <c r="L31" s="204" t="s">
        <v>1661</v>
      </c>
      <c r="M31" s="204" t="s">
        <v>1661</v>
      </c>
      <c r="N31" s="204" t="s">
        <v>1661</v>
      </c>
      <c r="O31" s="204" t="s">
        <v>1661</v>
      </c>
      <c r="P31" s="518" t="s">
        <v>1661</v>
      </c>
      <c r="Q31" s="204" t="s">
        <v>1661</v>
      </c>
      <c r="R31" s="204" t="s">
        <v>1661</v>
      </c>
      <c r="S31" s="204" t="s">
        <v>1661</v>
      </c>
      <c r="T31" s="501" t="s">
        <v>1661</v>
      </c>
      <c r="U31" s="204" t="s">
        <v>1661</v>
      </c>
      <c r="V31" s="204" t="s">
        <v>1661</v>
      </c>
      <c r="W31" s="204" t="s">
        <v>1661</v>
      </c>
      <c r="X31" s="519" t="s">
        <v>1661</v>
      </c>
      <c r="Y31" s="507" t="s">
        <v>1661</v>
      </c>
      <c r="Z31" s="204" t="s">
        <v>1661</v>
      </c>
      <c r="AA31" s="204" t="s">
        <v>1661</v>
      </c>
      <c r="AB31" s="204" t="s">
        <v>1661</v>
      </c>
      <c r="AC31" s="501" t="s">
        <v>1661</v>
      </c>
    </row>
    <row r="32" spans="1:29" ht="30" customHeight="1" x14ac:dyDescent="0.25">
      <c r="A32" s="720"/>
      <c r="B32" s="207">
        <v>5</v>
      </c>
      <c r="C32" s="198" t="s">
        <v>644</v>
      </c>
      <c r="D32" s="199"/>
      <c r="E32" s="199" t="s">
        <v>292</v>
      </c>
      <c r="F32" s="199" t="s">
        <v>1661</v>
      </c>
      <c r="G32" s="199" t="s">
        <v>292</v>
      </c>
      <c r="H32" s="199" t="s">
        <v>1661</v>
      </c>
      <c r="I32" s="199" t="s">
        <v>1661</v>
      </c>
      <c r="J32" s="199" t="s">
        <v>1661</v>
      </c>
      <c r="K32" s="199" t="s">
        <v>1661</v>
      </c>
      <c r="L32" s="199" t="s">
        <v>1661</v>
      </c>
      <c r="M32" s="199" t="s">
        <v>1661</v>
      </c>
      <c r="N32" s="199" t="s">
        <v>1661</v>
      </c>
      <c r="O32" s="199" t="s">
        <v>1661</v>
      </c>
      <c r="P32" s="516" t="s">
        <v>1661</v>
      </c>
      <c r="Q32" s="199" t="s">
        <v>1661</v>
      </c>
      <c r="R32" s="199" t="s">
        <v>1661</v>
      </c>
      <c r="S32" s="199" t="s">
        <v>1661</v>
      </c>
      <c r="T32" s="500" t="s">
        <v>1661</v>
      </c>
      <c r="U32" s="199" t="s">
        <v>1661</v>
      </c>
      <c r="V32" s="199" t="s">
        <v>1661</v>
      </c>
      <c r="W32" s="199" t="s">
        <v>1661</v>
      </c>
      <c r="X32" s="517" t="s">
        <v>1661</v>
      </c>
      <c r="Y32" s="492" t="s">
        <v>1661</v>
      </c>
      <c r="Z32" s="199" t="s">
        <v>1661</v>
      </c>
      <c r="AA32" s="199" t="s">
        <v>1661</v>
      </c>
      <c r="AB32" s="199" t="s">
        <v>1661</v>
      </c>
      <c r="AC32" s="500" t="s">
        <v>1661</v>
      </c>
    </row>
    <row r="33" spans="1:29" ht="30" customHeight="1" x14ac:dyDescent="0.25">
      <c r="A33" s="720"/>
      <c r="B33" s="206">
        <v>6</v>
      </c>
      <c r="C33" s="203" t="s">
        <v>645</v>
      </c>
      <c r="D33" s="204"/>
      <c r="E33" s="204" t="s">
        <v>292</v>
      </c>
      <c r="F33" s="204" t="s">
        <v>1661</v>
      </c>
      <c r="G33" s="204" t="s">
        <v>1661</v>
      </c>
      <c r="H33" s="204" t="s">
        <v>1661</v>
      </c>
      <c r="I33" s="204" t="s">
        <v>1661</v>
      </c>
      <c r="J33" s="204" t="s">
        <v>1661</v>
      </c>
      <c r="K33" s="204" t="s">
        <v>1661</v>
      </c>
      <c r="L33" s="204" t="s">
        <v>1661</v>
      </c>
      <c r="M33" s="204" t="s">
        <v>1661</v>
      </c>
      <c r="N33" s="204" t="s">
        <v>1661</v>
      </c>
      <c r="O33" s="204" t="s">
        <v>1661</v>
      </c>
      <c r="P33" s="518" t="s">
        <v>292</v>
      </c>
      <c r="Q33" s="204" t="s">
        <v>1661</v>
      </c>
      <c r="R33" s="204" t="s">
        <v>1661</v>
      </c>
      <c r="S33" s="204" t="s">
        <v>1661</v>
      </c>
      <c r="T33" s="501" t="s">
        <v>1661</v>
      </c>
      <c r="U33" s="204" t="s">
        <v>1661</v>
      </c>
      <c r="V33" s="204" t="s">
        <v>1661</v>
      </c>
      <c r="W33" s="204" t="s">
        <v>1661</v>
      </c>
      <c r="X33" s="519" t="s">
        <v>1661</v>
      </c>
      <c r="Y33" s="507" t="s">
        <v>1661</v>
      </c>
      <c r="Z33" s="204" t="s">
        <v>1661</v>
      </c>
      <c r="AA33" s="204" t="s">
        <v>1661</v>
      </c>
      <c r="AB33" s="204" t="s">
        <v>292</v>
      </c>
      <c r="AC33" s="501" t="s">
        <v>1661</v>
      </c>
    </row>
    <row r="34" spans="1:29" ht="30" customHeight="1" x14ac:dyDescent="0.25">
      <c r="A34" s="720"/>
      <c r="B34" s="207">
        <v>7</v>
      </c>
      <c r="C34" s="198" t="s">
        <v>646</v>
      </c>
      <c r="D34" s="199"/>
      <c r="E34" s="199" t="s">
        <v>292</v>
      </c>
      <c r="F34" s="199" t="s">
        <v>1661</v>
      </c>
      <c r="G34" s="199" t="s">
        <v>1661</v>
      </c>
      <c r="H34" s="199" t="s">
        <v>1661</v>
      </c>
      <c r="I34" s="199" t="s">
        <v>1661</v>
      </c>
      <c r="J34" s="199" t="s">
        <v>1661</v>
      </c>
      <c r="K34" s="199" t="s">
        <v>1661</v>
      </c>
      <c r="L34" s="199" t="s">
        <v>292</v>
      </c>
      <c r="M34" s="199" t="s">
        <v>1661</v>
      </c>
      <c r="N34" s="199" t="s">
        <v>1661</v>
      </c>
      <c r="O34" s="199" t="s">
        <v>1661</v>
      </c>
      <c r="P34" s="516" t="s">
        <v>1661</v>
      </c>
      <c r="Q34" s="199" t="s">
        <v>1661</v>
      </c>
      <c r="R34" s="199" t="s">
        <v>1661</v>
      </c>
      <c r="S34" s="199" t="s">
        <v>1661</v>
      </c>
      <c r="T34" s="500" t="s">
        <v>1661</v>
      </c>
      <c r="U34" s="199" t="s">
        <v>1661</v>
      </c>
      <c r="V34" s="199" t="s">
        <v>1661</v>
      </c>
      <c r="W34" s="199" t="s">
        <v>1661</v>
      </c>
      <c r="X34" s="517" t="s">
        <v>1661</v>
      </c>
      <c r="Y34" s="492" t="s">
        <v>1661</v>
      </c>
      <c r="Z34" s="199" t="s">
        <v>1661</v>
      </c>
      <c r="AA34" s="199" t="s">
        <v>1661</v>
      </c>
      <c r="AB34" s="199" t="s">
        <v>1661</v>
      </c>
      <c r="AC34" s="500" t="s">
        <v>1661</v>
      </c>
    </row>
    <row r="35" spans="1:29" ht="30" customHeight="1" x14ac:dyDescent="0.25">
      <c r="A35" s="720"/>
      <c r="B35" s="206">
        <v>8</v>
      </c>
      <c r="C35" s="203" t="s">
        <v>691</v>
      </c>
      <c r="D35" s="204"/>
      <c r="E35" s="204" t="s">
        <v>291</v>
      </c>
      <c r="F35" s="204" t="s">
        <v>1661</v>
      </c>
      <c r="G35" s="204" t="s">
        <v>1661</v>
      </c>
      <c r="H35" s="204" t="s">
        <v>1661</v>
      </c>
      <c r="I35" s="204" t="s">
        <v>1661</v>
      </c>
      <c r="J35" s="204" t="s">
        <v>1661</v>
      </c>
      <c r="K35" s="204" t="s">
        <v>1661</v>
      </c>
      <c r="L35" s="204" t="s">
        <v>1661</v>
      </c>
      <c r="M35" s="204" t="s">
        <v>1661</v>
      </c>
      <c r="N35" s="204" t="s">
        <v>1661</v>
      </c>
      <c r="O35" s="204" t="s">
        <v>1661</v>
      </c>
      <c r="P35" s="518" t="s">
        <v>1661</v>
      </c>
      <c r="Q35" s="204" t="s">
        <v>1661</v>
      </c>
      <c r="R35" s="204" t="s">
        <v>1661</v>
      </c>
      <c r="S35" s="204" t="s">
        <v>1661</v>
      </c>
      <c r="T35" s="501" t="s">
        <v>1661</v>
      </c>
      <c r="U35" s="204" t="s">
        <v>1661</v>
      </c>
      <c r="V35" s="204" t="s">
        <v>1661</v>
      </c>
      <c r="W35" s="204" t="s">
        <v>1661</v>
      </c>
      <c r="X35" s="519" t="s">
        <v>292</v>
      </c>
      <c r="Y35" s="507" t="s">
        <v>292</v>
      </c>
      <c r="Z35" s="204" t="s">
        <v>1661</v>
      </c>
      <c r="AA35" s="204" t="s">
        <v>1661</v>
      </c>
      <c r="AB35" s="204" t="s">
        <v>1661</v>
      </c>
      <c r="AC35" s="501" t="s">
        <v>1661</v>
      </c>
    </row>
    <row r="36" spans="1:29" ht="30" customHeight="1" x14ac:dyDescent="0.25">
      <c r="A36" s="720"/>
      <c r="B36" s="207">
        <v>9</v>
      </c>
      <c r="C36" s="198" t="s">
        <v>647</v>
      </c>
      <c r="D36" s="199"/>
      <c r="E36" s="199" t="s">
        <v>291</v>
      </c>
      <c r="F36" s="199" t="s">
        <v>1661</v>
      </c>
      <c r="G36" s="199" t="s">
        <v>1661</v>
      </c>
      <c r="H36" s="199" t="s">
        <v>1661</v>
      </c>
      <c r="I36" s="199" t="s">
        <v>1661</v>
      </c>
      <c r="J36" s="199" t="s">
        <v>292</v>
      </c>
      <c r="K36" s="199" t="s">
        <v>1661</v>
      </c>
      <c r="L36" s="199" t="s">
        <v>1661</v>
      </c>
      <c r="M36" s="199" t="s">
        <v>1661</v>
      </c>
      <c r="N36" s="199" t="s">
        <v>1661</v>
      </c>
      <c r="O36" s="199" t="s">
        <v>1661</v>
      </c>
      <c r="P36" s="516" t="s">
        <v>1661</v>
      </c>
      <c r="Q36" s="199" t="s">
        <v>1661</v>
      </c>
      <c r="R36" s="199" t="s">
        <v>1661</v>
      </c>
      <c r="S36" s="199" t="s">
        <v>1661</v>
      </c>
      <c r="T36" s="500" t="s">
        <v>1661</v>
      </c>
      <c r="U36" s="199" t="s">
        <v>1661</v>
      </c>
      <c r="V36" s="199" t="s">
        <v>1661</v>
      </c>
      <c r="W36" s="199" t="s">
        <v>1661</v>
      </c>
      <c r="X36" s="517" t="s">
        <v>1661</v>
      </c>
      <c r="Y36" s="492" t="s">
        <v>1661</v>
      </c>
      <c r="Z36" s="199" t="s">
        <v>1661</v>
      </c>
      <c r="AA36" s="199" t="s">
        <v>1661</v>
      </c>
      <c r="AB36" s="199" t="s">
        <v>1661</v>
      </c>
      <c r="AC36" s="500" t="s">
        <v>1661</v>
      </c>
    </row>
    <row r="37" spans="1:29" ht="30" customHeight="1" x14ac:dyDescent="0.25">
      <c r="A37" s="720"/>
      <c r="B37" s="206">
        <v>10</v>
      </c>
      <c r="C37" s="203" t="s">
        <v>649</v>
      </c>
      <c r="D37" s="204" t="s">
        <v>658</v>
      </c>
      <c r="E37" s="204" t="s">
        <v>291</v>
      </c>
      <c r="F37" s="204" t="s">
        <v>1661</v>
      </c>
      <c r="G37" s="204" t="s">
        <v>292</v>
      </c>
      <c r="H37" s="204" t="s">
        <v>1661</v>
      </c>
      <c r="I37" s="204" t="s">
        <v>1661</v>
      </c>
      <c r="J37" s="204" t="s">
        <v>1661</v>
      </c>
      <c r="K37" s="204" t="s">
        <v>1661</v>
      </c>
      <c r="L37" s="204" t="s">
        <v>1661</v>
      </c>
      <c r="M37" s="204" t="s">
        <v>1661</v>
      </c>
      <c r="N37" s="204" t="s">
        <v>1661</v>
      </c>
      <c r="O37" s="204" t="s">
        <v>1661</v>
      </c>
      <c r="P37" s="518" t="s">
        <v>1661</v>
      </c>
      <c r="Q37" s="204" t="s">
        <v>1661</v>
      </c>
      <c r="R37" s="204" t="s">
        <v>1661</v>
      </c>
      <c r="S37" s="204" t="s">
        <v>1661</v>
      </c>
      <c r="T37" s="501" t="s">
        <v>1661</v>
      </c>
      <c r="U37" s="204" t="s">
        <v>1661</v>
      </c>
      <c r="V37" s="204" t="s">
        <v>1661</v>
      </c>
      <c r="W37" s="204" t="s">
        <v>1661</v>
      </c>
      <c r="X37" s="519" t="s">
        <v>1661</v>
      </c>
      <c r="Y37" s="507" t="s">
        <v>1661</v>
      </c>
      <c r="Z37" s="204" t="s">
        <v>1661</v>
      </c>
      <c r="AA37" s="204" t="s">
        <v>1661</v>
      </c>
      <c r="AB37" s="204" t="s">
        <v>1661</v>
      </c>
      <c r="AC37" s="501" t="s">
        <v>1661</v>
      </c>
    </row>
    <row r="38" spans="1:29" ht="30" customHeight="1" x14ac:dyDescent="0.25">
      <c r="A38" s="720"/>
      <c r="B38" s="207">
        <v>11</v>
      </c>
      <c r="C38" s="198" t="s">
        <v>651</v>
      </c>
      <c r="D38" s="199"/>
      <c r="E38" s="199" t="s">
        <v>291</v>
      </c>
      <c r="F38" s="199" t="s">
        <v>1661</v>
      </c>
      <c r="G38" s="199" t="s">
        <v>1661</v>
      </c>
      <c r="H38" s="199" t="s">
        <v>1661</v>
      </c>
      <c r="I38" s="199" t="s">
        <v>1661</v>
      </c>
      <c r="J38" s="199" t="s">
        <v>1661</v>
      </c>
      <c r="K38" s="199" t="s">
        <v>1661</v>
      </c>
      <c r="L38" s="199" t="s">
        <v>1661</v>
      </c>
      <c r="M38" s="199" t="s">
        <v>1661</v>
      </c>
      <c r="N38" s="199" t="s">
        <v>292</v>
      </c>
      <c r="O38" s="199" t="s">
        <v>1661</v>
      </c>
      <c r="P38" s="516" t="s">
        <v>1661</v>
      </c>
      <c r="Q38" s="199" t="s">
        <v>1661</v>
      </c>
      <c r="R38" s="199" t="s">
        <v>1661</v>
      </c>
      <c r="S38" s="199" t="s">
        <v>1661</v>
      </c>
      <c r="T38" s="500" t="s">
        <v>1661</v>
      </c>
      <c r="U38" s="199" t="s">
        <v>1661</v>
      </c>
      <c r="V38" s="199" t="s">
        <v>1661</v>
      </c>
      <c r="W38" s="199" t="s">
        <v>1661</v>
      </c>
      <c r="X38" s="517" t="s">
        <v>292</v>
      </c>
      <c r="Y38" s="492" t="s">
        <v>1661</v>
      </c>
      <c r="Z38" s="199" t="s">
        <v>1661</v>
      </c>
      <c r="AA38" s="199" t="s">
        <v>1661</v>
      </c>
      <c r="AB38" s="199" t="s">
        <v>1661</v>
      </c>
      <c r="AC38" s="500" t="s">
        <v>1661</v>
      </c>
    </row>
    <row r="39" spans="1:29" ht="30" customHeight="1" x14ac:dyDescent="0.25">
      <c r="A39" s="720"/>
      <c r="B39" s="206">
        <v>12</v>
      </c>
      <c r="C39" s="203" t="s">
        <v>653</v>
      </c>
      <c r="D39" s="204"/>
      <c r="E39" s="204" t="s">
        <v>291</v>
      </c>
      <c r="F39" s="204" t="s">
        <v>1661</v>
      </c>
      <c r="G39" s="204" t="s">
        <v>1661</v>
      </c>
      <c r="H39" s="204" t="s">
        <v>292</v>
      </c>
      <c r="I39" s="204" t="s">
        <v>1661</v>
      </c>
      <c r="J39" s="204" t="s">
        <v>1661</v>
      </c>
      <c r="K39" s="204" t="s">
        <v>1661</v>
      </c>
      <c r="L39" s="204" t="s">
        <v>1661</v>
      </c>
      <c r="M39" s="204" t="s">
        <v>1661</v>
      </c>
      <c r="N39" s="204" t="s">
        <v>1661</v>
      </c>
      <c r="O39" s="204" t="s">
        <v>1661</v>
      </c>
      <c r="P39" s="518" t="s">
        <v>1661</v>
      </c>
      <c r="Q39" s="204" t="s">
        <v>1661</v>
      </c>
      <c r="R39" s="204" t="s">
        <v>1661</v>
      </c>
      <c r="S39" s="204" t="s">
        <v>1661</v>
      </c>
      <c r="T39" s="501" t="s">
        <v>1661</v>
      </c>
      <c r="U39" s="204" t="s">
        <v>1661</v>
      </c>
      <c r="V39" s="204" t="s">
        <v>1661</v>
      </c>
      <c r="W39" s="204" t="s">
        <v>1661</v>
      </c>
      <c r="X39" s="519" t="s">
        <v>1661</v>
      </c>
      <c r="Y39" s="507" t="s">
        <v>1661</v>
      </c>
      <c r="Z39" s="204" t="s">
        <v>1661</v>
      </c>
      <c r="AA39" s="204" t="s">
        <v>1661</v>
      </c>
      <c r="AB39" s="204" t="s">
        <v>1661</v>
      </c>
      <c r="AC39" s="501" t="s">
        <v>1661</v>
      </c>
    </row>
    <row r="40" spans="1:29" ht="30" customHeight="1" x14ac:dyDescent="0.25">
      <c r="A40" s="721"/>
      <c r="B40" s="207">
        <v>13</v>
      </c>
      <c r="C40" s="198" t="s">
        <v>397</v>
      </c>
      <c r="D40" s="199"/>
      <c r="E40" s="199" t="s">
        <v>291</v>
      </c>
      <c r="F40" s="199" t="s">
        <v>618</v>
      </c>
      <c r="G40" s="199" t="s">
        <v>618</v>
      </c>
      <c r="H40" s="199" t="s">
        <v>618</v>
      </c>
      <c r="I40" s="199" t="s">
        <v>618</v>
      </c>
      <c r="J40" s="199" t="s">
        <v>618</v>
      </c>
      <c r="K40" s="199" t="s">
        <v>618</v>
      </c>
      <c r="L40" s="199" t="s">
        <v>618</v>
      </c>
      <c r="M40" s="199" t="s">
        <v>618</v>
      </c>
      <c r="N40" s="199" t="s">
        <v>618</v>
      </c>
      <c r="O40" s="199" t="s">
        <v>618</v>
      </c>
      <c r="P40" s="520" t="s">
        <v>618</v>
      </c>
      <c r="Q40" s="497" t="s">
        <v>618</v>
      </c>
      <c r="R40" s="497" t="s">
        <v>618</v>
      </c>
      <c r="S40" s="499" t="s">
        <v>618</v>
      </c>
      <c r="T40" s="502" t="s">
        <v>618</v>
      </c>
      <c r="U40" s="497" t="s">
        <v>618</v>
      </c>
      <c r="V40" s="497" t="s">
        <v>618</v>
      </c>
      <c r="W40" s="497" t="s">
        <v>618</v>
      </c>
      <c r="X40" s="521" t="s">
        <v>618</v>
      </c>
      <c r="Y40" s="508" t="s">
        <v>618</v>
      </c>
      <c r="Z40" s="497" t="s">
        <v>618</v>
      </c>
      <c r="AA40" s="497" t="s">
        <v>618</v>
      </c>
      <c r="AB40" s="497" t="s">
        <v>618</v>
      </c>
      <c r="AC40" s="502" t="s">
        <v>618</v>
      </c>
    </row>
    <row r="41" spans="1:29" ht="17.25" customHeight="1" x14ac:dyDescent="0.25">
      <c r="B41" s="490"/>
      <c r="C41" s="491"/>
      <c r="D41" s="492"/>
      <c r="E41" s="492" t="s">
        <v>1662</v>
      </c>
      <c r="F41" s="492">
        <f>COUNTIF(F3:F40,"○")</f>
        <v>5</v>
      </c>
      <c r="G41" s="492">
        <f t="shared" ref="G41:AC41" si="0">COUNTIF(G3:G40,"○")</f>
        <v>7</v>
      </c>
      <c r="H41" s="492">
        <f t="shared" si="0"/>
        <v>6</v>
      </c>
      <c r="I41" s="492">
        <f t="shared" si="0"/>
        <v>2</v>
      </c>
      <c r="J41" s="492">
        <f t="shared" si="0"/>
        <v>4</v>
      </c>
      <c r="K41" s="492">
        <f t="shared" si="0"/>
        <v>1</v>
      </c>
      <c r="L41" s="492">
        <f t="shared" si="0"/>
        <v>2</v>
      </c>
      <c r="M41" s="492">
        <f t="shared" si="0"/>
        <v>1</v>
      </c>
      <c r="N41" s="492">
        <f t="shared" si="0"/>
        <v>5</v>
      </c>
      <c r="O41" s="492">
        <f t="shared" si="0"/>
        <v>3</v>
      </c>
      <c r="P41" s="492">
        <f t="shared" si="0"/>
        <v>5</v>
      </c>
      <c r="Q41" s="492">
        <f t="shared" si="0"/>
        <v>2</v>
      </c>
      <c r="R41" s="492">
        <f t="shared" si="0"/>
        <v>1</v>
      </c>
      <c r="S41" s="492">
        <f t="shared" si="0"/>
        <v>2</v>
      </c>
      <c r="T41" s="492">
        <f t="shared" si="0"/>
        <v>7</v>
      </c>
      <c r="U41" s="492">
        <f t="shared" si="0"/>
        <v>3</v>
      </c>
      <c r="V41" s="492">
        <f t="shared" si="0"/>
        <v>4</v>
      </c>
      <c r="W41" s="492">
        <f t="shared" si="0"/>
        <v>3</v>
      </c>
      <c r="X41" s="492">
        <f t="shared" si="0"/>
        <v>6</v>
      </c>
      <c r="Y41" s="492">
        <f t="shared" si="0"/>
        <v>4</v>
      </c>
      <c r="Z41" s="492">
        <f t="shared" si="0"/>
        <v>7</v>
      </c>
      <c r="AA41" s="492">
        <f t="shared" si="0"/>
        <v>10</v>
      </c>
      <c r="AB41" s="492">
        <f t="shared" si="0"/>
        <v>3</v>
      </c>
      <c r="AC41" s="492">
        <f t="shared" si="0"/>
        <v>6</v>
      </c>
    </row>
  </sheetData>
  <autoFilter ref="A2:AC41"/>
  <mergeCells count="4">
    <mergeCell ref="A5:A8"/>
    <mergeCell ref="B5:B8"/>
    <mergeCell ref="A9:A29"/>
    <mergeCell ref="A30:A40"/>
  </mergeCells>
  <phoneticPr fontId="3"/>
  <pageMargins left="0.23622047244094491" right="0.23622047244094491" top="0.74803149606299213" bottom="0.74803149606299213" header="0.31496062992125984" footer="0.31496062992125984"/>
  <pageSetup paperSize="8"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outlinePr summaryBelow="0"/>
  </sheetPr>
  <dimension ref="A1:K86"/>
  <sheetViews>
    <sheetView showGridLines="0" showZeros="0" view="pageBreakPreview" zoomScale="85" zoomScaleNormal="100" zoomScaleSheetLayoutView="85" workbookViewId="0"/>
  </sheetViews>
  <sheetFormatPr defaultColWidth="8.7109375" defaultRowHeight="13.2" outlineLevelRow="3" x14ac:dyDescent="0.25"/>
  <cols>
    <col min="1" max="1" width="1.7109375" style="51" customWidth="1"/>
    <col min="2" max="2" width="8" style="51" customWidth="1"/>
    <col min="3" max="3" width="2.28515625" style="51" customWidth="1"/>
    <col min="4" max="4" width="5.35546875" style="51" customWidth="1"/>
    <col min="5" max="5" width="8.92578125" style="51" customWidth="1"/>
    <col min="6" max="6" width="9.78515625" style="51" customWidth="1"/>
    <col min="7" max="10" width="11.7109375" style="51" customWidth="1"/>
    <col min="11" max="11" width="6.640625" style="51" customWidth="1"/>
    <col min="12" max="12" width="3.640625" style="51" customWidth="1"/>
    <col min="13" max="16384" width="8.7109375" style="51"/>
  </cols>
  <sheetData>
    <row r="1" spans="1:11" ht="18.75" customHeight="1" x14ac:dyDescent="0.25">
      <c r="A1" s="36"/>
      <c r="C1" s="219"/>
      <c r="D1" s="219"/>
      <c r="E1" s="219"/>
      <c r="F1" s="219"/>
      <c r="G1" s="219"/>
      <c r="H1" s="219"/>
      <c r="I1" s="219"/>
      <c r="J1" s="220"/>
      <c r="K1" s="221"/>
    </row>
    <row r="2" spans="1:11" ht="22.5" customHeight="1" x14ac:dyDescent="0.25">
      <c r="A2" s="814" t="s">
        <v>407</v>
      </c>
      <c r="B2" s="814"/>
      <c r="C2" s="814"/>
      <c r="D2" s="814"/>
      <c r="E2" s="814"/>
      <c r="F2" s="814"/>
      <c r="G2" s="814"/>
      <c r="H2" s="814"/>
      <c r="I2" s="814"/>
      <c r="J2" s="814"/>
      <c r="K2" s="222"/>
    </row>
    <row r="3" spans="1:11" ht="9" customHeight="1" thickBot="1" x14ac:dyDescent="0.3">
      <c r="A3" s="551"/>
      <c r="B3" s="551"/>
      <c r="C3" s="551"/>
      <c r="D3" s="551"/>
      <c r="E3" s="551"/>
      <c r="F3" s="551"/>
      <c r="G3" s="551"/>
      <c r="H3" s="551"/>
      <c r="I3" s="551"/>
      <c r="J3" s="551"/>
      <c r="K3" s="223"/>
    </row>
    <row r="4" spans="1:11" ht="18.75" customHeight="1" x14ac:dyDescent="0.25">
      <c r="A4" s="825" t="s">
        <v>321</v>
      </c>
      <c r="B4" s="826"/>
      <c r="C4" s="826"/>
      <c r="D4" s="824" t="s">
        <v>709</v>
      </c>
      <c r="E4" s="824"/>
      <c r="F4" s="824"/>
      <c r="G4" s="815"/>
      <c r="H4" s="816"/>
      <c r="I4" s="816"/>
      <c r="J4" s="817"/>
      <c r="K4" s="224"/>
    </row>
    <row r="5" spans="1:11" ht="30" customHeight="1" x14ac:dyDescent="0.25">
      <c r="A5" s="777"/>
      <c r="B5" s="778"/>
      <c r="C5" s="778"/>
      <c r="D5" s="735" t="s">
        <v>1</v>
      </c>
      <c r="E5" s="735"/>
      <c r="F5" s="735"/>
      <c r="G5" s="811"/>
      <c r="H5" s="812"/>
      <c r="I5" s="812"/>
      <c r="J5" s="813"/>
      <c r="K5" s="224"/>
    </row>
    <row r="6" spans="1:11" ht="15" customHeight="1" x14ac:dyDescent="0.25">
      <c r="A6" s="777"/>
      <c r="B6" s="778"/>
      <c r="C6" s="778"/>
      <c r="D6" s="736" t="s">
        <v>2</v>
      </c>
      <c r="E6" s="736"/>
      <c r="F6" s="736"/>
      <c r="G6" s="225" t="s">
        <v>712</v>
      </c>
      <c r="H6" s="226" t="s">
        <v>3</v>
      </c>
      <c r="I6" s="549" t="s">
        <v>4</v>
      </c>
      <c r="J6" s="833"/>
      <c r="K6" s="227"/>
    </row>
    <row r="7" spans="1:11" ht="30" customHeight="1" x14ac:dyDescent="0.25">
      <c r="A7" s="777"/>
      <c r="B7" s="778"/>
      <c r="C7" s="778"/>
      <c r="D7" s="736"/>
      <c r="E7" s="736"/>
      <c r="F7" s="736"/>
      <c r="G7" s="447"/>
      <c r="H7" s="575"/>
      <c r="I7" s="576"/>
      <c r="J7" s="834"/>
      <c r="K7" s="228"/>
    </row>
    <row r="8" spans="1:11" ht="18.75" customHeight="1" x14ac:dyDescent="0.25">
      <c r="A8" s="777"/>
      <c r="B8" s="778"/>
      <c r="C8" s="778"/>
      <c r="D8" s="789" t="s">
        <v>319</v>
      </c>
      <c r="E8" s="789"/>
      <c r="F8" s="789"/>
      <c r="G8" s="818"/>
      <c r="H8" s="819"/>
      <c r="I8" s="819"/>
      <c r="J8" s="820"/>
      <c r="K8" s="229"/>
    </row>
    <row r="9" spans="1:11" ht="30" customHeight="1" x14ac:dyDescent="0.25">
      <c r="A9" s="777"/>
      <c r="B9" s="778"/>
      <c r="C9" s="778"/>
      <c r="D9" s="744" t="s">
        <v>484</v>
      </c>
      <c r="E9" s="744"/>
      <c r="F9" s="744"/>
      <c r="G9" s="821"/>
      <c r="H9" s="822"/>
      <c r="I9" s="822"/>
      <c r="J9" s="823"/>
      <c r="K9" s="229"/>
    </row>
    <row r="10" spans="1:11" ht="15" customHeight="1" x14ac:dyDescent="0.25">
      <c r="A10" s="777"/>
      <c r="B10" s="778"/>
      <c r="C10" s="778"/>
      <c r="D10" s="736" t="s">
        <v>177</v>
      </c>
      <c r="E10" s="736"/>
      <c r="F10" s="736"/>
      <c r="G10" s="577" t="s">
        <v>1707</v>
      </c>
      <c r="H10" s="846"/>
      <c r="I10" s="847"/>
      <c r="J10" s="848"/>
      <c r="K10" s="230"/>
    </row>
    <row r="11" spans="1:11" ht="33.75" customHeight="1" collapsed="1" thickBot="1" x14ac:dyDescent="0.3">
      <c r="A11" s="809"/>
      <c r="B11" s="810"/>
      <c r="C11" s="810"/>
      <c r="D11" s="736"/>
      <c r="E11" s="736"/>
      <c r="F11" s="736"/>
      <c r="G11" s="578"/>
      <c r="H11" s="844"/>
      <c r="I11" s="844"/>
      <c r="J11" s="845"/>
      <c r="K11" s="231"/>
    </row>
    <row r="12" spans="1:11" ht="18.75" hidden="1" customHeight="1" outlineLevel="1" x14ac:dyDescent="0.25">
      <c r="A12" s="775" t="s">
        <v>322</v>
      </c>
      <c r="B12" s="776"/>
      <c r="C12" s="776"/>
      <c r="D12" s="788" t="s">
        <v>162</v>
      </c>
      <c r="E12" s="788"/>
      <c r="F12" s="788"/>
      <c r="G12" s="827"/>
      <c r="H12" s="828"/>
      <c r="I12" s="828"/>
      <c r="J12" s="829"/>
      <c r="K12" s="224"/>
    </row>
    <row r="13" spans="1:11" ht="30" hidden="1" customHeight="1" outlineLevel="1" x14ac:dyDescent="0.25">
      <c r="A13" s="777"/>
      <c r="B13" s="778"/>
      <c r="C13" s="778"/>
      <c r="D13" s="735" t="s">
        <v>1</v>
      </c>
      <c r="E13" s="735"/>
      <c r="F13" s="735"/>
      <c r="G13" s="811"/>
      <c r="H13" s="812"/>
      <c r="I13" s="812"/>
      <c r="J13" s="813"/>
      <c r="K13" s="224"/>
    </row>
    <row r="14" spans="1:11" ht="15" hidden="1" customHeight="1" outlineLevel="1" x14ac:dyDescent="0.25">
      <c r="A14" s="777"/>
      <c r="B14" s="778"/>
      <c r="C14" s="778"/>
      <c r="D14" s="736" t="s">
        <v>2</v>
      </c>
      <c r="E14" s="736"/>
      <c r="F14" s="736"/>
      <c r="G14" s="225" t="s">
        <v>163</v>
      </c>
      <c r="H14" s="226" t="s">
        <v>3</v>
      </c>
      <c r="I14" s="549" t="s">
        <v>4</v>
      </c>
      <c r="J14" s="833"/>
      <c r="K14" s="227"/>
    </row>
    <row r="15" spans="1:11" ht="30" hidden="1" customHeight="1" outlineLevel="1" x14ac:dyDescent="0.25">
      <c r="A15" s="777"/>
      <c r="B15" s="778"/>
      <c r="C15" s="778"/>
      <c r="D15" s="736"/>
      <c r="E15" s="736"/>
      <c r="F15" s="736"/>
      <c r="G15" s="448"/>
      <c r="H15" s="84"/>
      <c r="I15" s="85"/>
      <c r="J15" s="834"/>
      <c r="K15" s="228"/>
    </row>
    <row r="16" spans="1:11" ht="18.75" hidden="1" customHeight="1" outlineLevel="1" x14ac:dyDescent="0.25">
      <c r="A16" s="777"/>
      <c r="B16" s="778"/>
      <c r="C16" s="778"/>
      <c r="D16" s="789" t="s">
        <v>178</v>
      </c>
      <c r="E16" s="789"/>
      <c r="F16" s="789"/>
      <c r="G16" s="818"/>
      <c r="H16" s="819"/>
      <c r="I16" s="819"/>
      <c r="J16" s="820"/>
      <c r="K16" s="229"/>
    </row>
    <row r="17" spans="1:11" ht="30" hidden="1" customHeight="1" outlineLevel="1" x14ac:dyDescent="0.25">
      <c r="A17" s="777"/>
      <c r="B17" s="778"/>
      <c r="C17" s="778"/>
      <c r="D17" s="744" t="s">
        <v>484</v>
      </c>
      <c r="E17" s="744"/>
      <c r="F17" s="744"/>
      <c r="G17" s="821"/>
      <c r="H17" s="822"/>
      <c r="I17" s="822"/>
      <c r="J17" s="823"/>
      <c r="K17" s="229"/>
    </row>
    <row r="18" spans="1:11" ht="15" hidden="1" customHeight="1" outlineLevel="1" x14ac:dyDescent="0.25">
      <c r="A18" s="777"/>
      <c r="B18" s="778"/>
      <c r="C18" s="778"/>
      <c r="D18" s="736" t="s">
        <v>177</v>
      </c>
      <c r="E18" s="736"/>
      <c r="F18" s="736"/>
      <c r="G18" s="86" t="s">
        <v>1707</v>
      </c>
      <c r="H18" s="846"/>
      <c r="I18" s="847"/>
      <c r="J18" s="848"/>
      <c r="K18" s="230"/>
    </row>
    <row r="19" spans="1:11" ht="33.75" hidden="1" customHeight="1" outlineLevel="1" collapsed="1" thickBot="1" x14ac:dyDescent="0.3">
      <c r="A19" s="809"/>
      <c r="B19" s="810"/>
      <c r="C19" s="810"/>
      <c r="D19" s="736"/>
      <c r="E19" s="736"/>
      <c r="F19" s="736"/>
      <c r="G19" s="82"/>
      <c r="H19" s="838"/>
      <c r="I19" s="839"/>
      <c r="J19" s="840"/>
      <c r="K19" s="231"/>
    </row>
    <row r="20" spans="1:11" ht="18.75" hidden="1" customHeight="1" outlineLevel="2" collapsed="1" x14ac:dyDescent="0.25">
      <c r="A20" s="775" t="s">
        <v>323</v>
      </c>
      <c r="B20" s="776"/>
      <c r="C20" s="776"/>
      <c r="D20" s="788" t="s">
        <v>162</v>
      </c>
      <c r="E20" s="788"/>
      <c r="F20" s="788"/>
      <c r="G20" s="827"/>
      <c r="H20" s="828"/>
      <c r="I20" s="828"/>
      <c r="J20" s="829"/>
      <c r="K20" s="224"/>
    </row>
    <row r="21" spans="1:11" ht="30" hidden="1" customHeight="1" outlineLevel="2" x14ac:dyDescent="0.25">
      <c r="A21" s="777"/>
      <c r="B21" s="778"/>
      <c r="C21" s="778"/>
      <c r="D21" s="735" t="s">
        <v>1</v>
      </c>
      <c r="E21" s="735"/>
      <c r="F21" s="735"/>
      <c r="G21" s="811"/>
      <c r="H21" s="812"/>
      <c r="I21" s="812"/>
      <c r="J21" s="813"/>
      <c r="K21" s="224"/>
    </row>
    <row r="22" spans="1:11" ht="15" hidden="1" customHeight="1" outlineLevel="2" x14ac:dyDescent="0.25">
      <c r="A22" s="777"/>
      <c r="B22" s="778"/>
      <c r="C22" s="778"/>
      <c r="D22" s="736" t="s">
        <v>2</v>
      </c>
      <c r="E22" s="736"/>
      <c r="F22" s="736"/>
      <c r="G22" s="225" t="s">
        <v>163</v>
      </c>
      <c r="H22" s="226" t="s">
        <v>3</v>
      </c>
      <c r="I22" s="549" t="s">
        <v>4</v>
      </c>
      <c r="J22" s="833"/>
      <c r="K22" s="227"/>
    </row>
    <row r="23" spans="1:11" ht="30" hidden="1" customHeight="1" outlineLevel="2" x14ac:dyDescent="0.25">
      <c r="A23" s="777"/>
      <c r="B23" s="778"/>
      <c r="C23" s="778"/>
      <c r="D23" s="736"/>
      <c r="E23" s="736"/>
      <c r="F23" s="736"/>
      <c r="G23" s="448"/>
      <c r="H23" s="84"/>
      <c r="I23" s="85"/>
      <c r="J23" s="834"/>
      <c r="K23" s="228"/>
    </row>
    <row r="24" spans="1:11" ht="18.75" hidden="1" customHeight="1" outlineLevel="2" x14ac:dyDescent="0.25">
      <c r="A24" s="777"/>
      <c r="B24" s="778"/>
      <c r="C24" s="778"/>
      <c r="D24" s="789" t="s">
        <v>178</v>
      </c>
      <c r="E24" s="789"/>
      <c r="F24" s="789"/>
      <c r="G24" s="818"/>
      <c r="H24" s="819"/>
      <c r="I24" s="819"/>
      <c r="J24" s="820"/>
      <c r="K24" s="229"/>
    </row>
    <row r="25" spans="1:11" ht="30" hidden="1" customHeight="1" outlineLevel="2" x14ac:dyDescent="0.25">
      <c r="A25" s="777"/>
      <c r="B25" s="778"/>
      <c r="C25" s="778"/>
      <c r="D25" s="744" t="s">
        <v>484</v>
      </c>
      <c r="E25" s="744"/>
      <c r="F25" s="744"/>
      <c r="G25" s="821"/>
      <c r="H25" s="822"/>
      <c r="I25" s="822"/>
      <c r="J25" s="823"/>
      <c r="K25" s="229"/>
    </row>
    <row r="26" spans="1:11" ht="15" hidden="1" customHeight="1" outlineLevel="2" x14ac:dyDescent="0.25">
      <c r="A26" s="777"/>
      <c r="B26" s="778"/>
      <c r="C26" s="778"/>
      <c r="D26" s="736" t="s">
        <v>177</v>
      </c>
      <c r="E26" s="736"/>
      <c r="F26" s="736"/>
      <c r="G26" s="86" t="s">
        <v>1707</v>
      </c>
      <c r="H26" s="846"/>
      <c r="I26" s="847"/>
      <c r="J26" s="848"/>
      <c r="K26" s="230"/>
    </row>
    <row r="27" spans="1:11" ht="33.75" hidden="1" customHeight="1" outlineLevel="2" collapsed="1" thickBot="1" x14ac:dyDescent="0.3">
      <c r="A27" s="809"/>
      <c r="B27" s="810"/>
      <c r="C27" s="810"/>
      <c r="D27" s="736"/>
      <c r="E27" s="736"/>
      <c r="F27" s="736"/>
      <c r="G27" s="82"/>
      <c r="H27" s="838"/>
      <c r="I27" s="839"/>
      <c r="J27" s="840"/>
      <c r="K27" s="231"/>
    </row>
    <row r="28" spans="1:11" ht="18.75" hidden="1" customHeight="1" outlineLevel="3" x14ac:dyDescent="0.25">
      <c r="A28" s="775" t="s">
        <v>324</v>
      </c>
      <c r="B28" s="776"/>
      <c r="C28" s="776"/>
      <c r="D28" s="788" t="s">
        <v>162</v>
      </c>
      <c r="E28" s="788"/>
      <c r="F28" s="788"/>
      <c r="G28" s="827"/>
      <c r="H28" s="828"/>
      <c r="I28" s="828"/>
      <c r="J28" s="829"/>
      <c r="K28" s="224"/>
    </row>
    <row r="29" spans="1:11" ht="30" hidden="1" customHeight="1" outlineLevel="3" x14ac:dyDescent="0.25">
      <c r="A29" s="777"/>
      <c r="B29" s="778"/>
      <c r="C29" s="778"/>
      <c r="D29" s="735" t="s">
        <v>1</v>
      </c>
      <c r="E29" s="735"/>
      <c r="F29" s="735"/>
      <c r="G29" s="811"/>
      <c r="H29" s="812"/>
      <c r="I29" s="812"/>
      <c r="J29" s="813"/>
      <c r="K29" s="224"/>
    </row>
    <row r="30" spans="1:11" ht="15" hidden="1" customHeight="1" outlineLevel="3" x14ac:dyDescent="0.25">
      <c r="A30" s="777"/>
      <c r="B30" s="778"/>
      <c r="C30" s="778"/>
      <c r="D30" s="736" t="s">
        <v>2</v>
      </c>
      <c r="E30" s="736"/>
      <c r="F30" s="736"/>
      <c r="G30" s="225" t="s">
        <v>163</v>
      </c>
      <c r="H30" s="226" t="s">
        <v>3</v>
      </c>
      <c r="I30" s="232" t="s">
        <v>4</v>
      </c>
      <c r="J30" s="233"/>
      <c r="K30" s="227"/>
    </row>
    <row r="31" spans="1:11" ht="30" hidden="1" customHeight="1" outlineLevel="3" x14ac:dyDescent="0.25">
      <c r="A31" s="777"/>
      <c r="B31" s="778"/>
      <c r="C31" s="778"/>
      <c r="D31" s="736"/>
      <c r="E31" s="736"/>
      <c r="F31" s="736"/>
      <c r="G31" s="448"/>
      <c r="H31" s="84"/>
      <c r="I31" s="87"/>
      <c r="J31" s="233"/>
      <c r="K31" s="228"/>
    </row>
    <row r="32" spans="1:11" ht="19.2" hidden="1" outlineLevel="3" x14ac:dyDescent="0.25">
      <c r="A32" s="777"/>
      <c r="B32" s="778"/>
      <c r="C32" s="778"/>
      <c r="D32" s="789" t="s">
        <v>178</v>
      </c>
      <c r="E32" s="789"/>
      <c r="F32" s="789"/>
      <c r="G32" s="818"/>
      <c r="H32" s="819"/>
      <c r="I32" s="819"/>
      <c r="J32" s="820"/>
      <c r="K32" s="229"/>
    </row>
    <row r="33" spans="1:11" ht="30" hidden="1" customHeight="1" outlineLevel="3" x14ac:dyDescent="0.25">
      <c r="A33" s="777"/>
      <c r="B33" s="778"/>
      <c r="C33" s="778"/>
      <c r="D33" s="744" t="s">
        <v>484</v>
      </c>
      <c r="E33" s="744"/>
      <c r="F33" s="744"/>
      <c r="G33" s="821"/>
      <c r="H33" s="822"/>
      <c r="I33" s="822"/>
      <c r="J33" s="823"/>
      <c r="K33" s="229"/>
    </row>
    <row r="34" spans="1:11" ht="15" hidden="1" customHeight="1" outlineLevel="3" x14ac:dyDescent="0.25">
      <c r="A34" s="777"/>
      <c r="B34" s="778"/>
      <c r="C34" s="778"/>
      <c r="D34" s="736" t="s">
        <v>177</v>
      </c>
      <c r="E34" s="736"/>
      <c r="F34" s="736"/>
      <c r="G34" s="86" t="s">
        <v>1707</v>
      </c>
      <c r="H34" s="846"/>
      <c r="I34" s="847"/>
      <c r="J34" s="848"/>
      <c r="K34" s="230"/>
    </row>
    <row r="35" spans="1:11" ht="33.75" hidden="1" customHeight="1" outlineLevel="3" thickBot="1" x14ac:dyDescent="0.3">
      <c r="A35" s="779"/>
      <c r="B35" s="780"/>
      <c r="C35" s="780"/>
      <c r="D35" s="737"/>
      <c r="E35" s="737"/>
      <c r="F35" s="737"/>
      <c r="G35" s="83"/>
      <c r="H35" s="841"/>
      <c r="I35" s="842"/>
      <c r="J35" s="843"/>
      <c r="K35" s="231"/>
    </row>
    <row r="36" spans="1:11" ht="13.8" thickBot="1" x14ac:dyDescent="0.3">
      <c r="A36" s="234"/>
      <c r="B36" s="234"/>
      <c r="C36" s="234"/>
      <c r="D36" s="234"/>
      <c r="E36" s="234"/>
      <c r="F36" s="234"/>
      <c r="G36" s="234"/>
      <c r="H36" s="234"/>
      <c r="I36" s="234"/>
      <c r="J36" s="234"/>
      <c r="K36" s="235"/>
    </row>
    <row r="37" spans="1:11" ht="18" customHeight="1" x14ac:dyDescent="0.25">
      <c r="A37" s="850" t="s">
        <v>1684</v>
      </c>
      <c r="B37" s="851"/>
      <c r="C37" s="852"/>
      <c r="D37" s="824" t="s">
        <v>162</v>
      </c>
      <c r="E37" s="824"/>
      <c r="F37" s="824"/>
      <c r="G37" s="815"/>
      <c r="H37" s="816"/>
      <c r="I37" s="816"/>
      <c r="J37" s="817"/>
      <c r="K37" s="235"/>
    </row>
    <row r="38" spans="1:11" ht="26.25" customHeight="1" x14ac:dyDescent="0.25">
      <c r="A38" s="853"/>
      <c r="B38" s="854"/>
      <c r="C38" s="855"/>
      <c r="D38" s="756" t="s">
        <v>1685</v>
      </c>
      <c r="E38" s="757"/>
      <c r="F38" s="758"/>
      <c r="G38" s="811"/>
      <c r="H38" s="812"/>
      <c r="I38" s="812"/>
      <c r="J38" s="813"/>
      <c r="K38" s="235"/>
    </row>
    <row r="39" spans="1:11" ht="18" customHeight="1" x14ac:dyDescent="0.25">
      <c r="A39" s="853"/>
      <c r="B39" s="854"/>
      <c r="C39" s="855"/>
      <c r="D39" s="789" t="s">
        <v>178</v>
      </c>
      <c r="E39" s="789"/>
      <c r="F39" s="789"/>
      <c r="G39" s="818"/>
      <c r="H39" s="819"/>
      <c r="I39" s="819"/>
      <c r="J39" s="820"/>
      <c r="K39" s="235"/>
    </row>
    <row r="40" spans="1:11" ht="26.25" customHeight="1" x14ac:dyDescent="0.25">
      <c r="A40" s="853"/>
      <c r="B40" s="854"/>
      <c r="C40" s="855"/>
      <c r="D40" s="756" t="s">
        <v>1686</v>
      </c>
      <c r="E40" s="757"/>
      <c r="F40" s="758"/>
      <c r="G40" s="821"/>
      <c r="H40" s="822"/>
      <c r="I40" s="822"/>
      <c r="J40" s="823"/>
      <c r="K40" s="235"/>
    </row>
    <row r="41" spans="1:11" ht="15" customHeight="1" x14ac:dyDescent="0.25">
      <c r="A41" s="853"/>
      <c r="B41" s="854"/>
      <c r="C41" s="855"/>
      <c r="D41" s="753" t="s">
        <v>1687</v>
      </c>
      <c r="E41" s="754"/>
      <c r="F41" s="755"/>
      <c r="G41" s="577" t="s">
        <v>1707</v>
      </c>
      <c r="H41" s="846"/>
      <c r="I41" s="847"/>
      <c r="J41" s="848"/>
      <c r="K41" s="235"/>
    </row>
    <row r="42" spans="1:11" ht="33" customHeight="1" x14ac:dyDescent="0.25">
      <c r="A42" s="856"/>
      <c r="B42" s="757"/>
      <c r="C42" s="758"/>
      <c r="D42" s="756"/>
      <c r="E42" s="757"/>
      <c r="F42" s="758"/>
      <c r="G42" s="578"/>
      <c r="H42" s="844"/>
      <c r="I42" s="844"/>
      <c r="J42" s="845"/>
      <c r="K42" s="235"/>
    </row>
    <row r="43" spans="1:11" ht="45" customHeight="1" x14ac:dyDescent="0.25">
      <c r="A43" s="803" t="s">
        <v>454</v>
      </c>
      <c r="B43" s="804"/>
      <c r="C43" s="805"/>
      <c r="D43" s="744" t="s">
        <v>453</v>
      </c>
      <c r="E43" s="744"/>
      <c r="F43" s="744"/>
      <c r="G43" s="835"/>
      <c r="H43" s="836"/>
      <c r="I43" s="836"/>
      <c r="J43" s="837"/>
      <c r="K43" s="236"/>
    </row>
    <row r="44" spans="1:11" ht="75" customHeight="1" x14ac:dyDescent="0.25">
      <c r="A44" s="803"/>
      <c r="B44" s="804"/>
      <c r="C44" s="805"/>
      <c r="D44" s="736" t="s">
        <v>227</v>
      </c>
      <c r="E44" s="736"/>
      <c r="F44" s="736"/>
      <c r="G44" s="738"/>
      <c r="H44" s="739"/>
      <c r="I44" s="739"/>
      <c r="J44" s="740"/>
      <c r="K44" s="236"/>
    </row>
    <row r="45" spans="1:11" ht="12.75" customHeight="1" x14ac:dyDescent="0.25">
      <c r="A45" s="803"/>
      <c r="B45" s="804"/>
      <c r="C45" s="805"/>
      <c r="D45" s="736" t="s">
        <v>500</v>
      </c>
      <c r="E45" s="736"/>
      <c r="F45" s="736"/>
      <c r="G45" s="237" t="s">
        <v>430</v>
      </c>
      <c r="H45" s="876" t="s">
        <v>431</v>
      </c>
      <c r="I45" s="876"/>
      <c r="J45" s="877"/>
      <c r="K45" s="238"/>
    </row>
    <row r="46" spans="1:11" ht="33.75" customHeight="1" x14ac:dyDescent="0.25">
      <c r="A46" s="803"/>
      <c r="B46" s="804"/>
      <c r="C46" s="805"/>
      <c r="D46" s="736"/>
      <c r="E46" s="736"/>
      <c r="F46" s="736"/>
      <c r="G46" s="579"/>
      <c r="H46" s="741"/>
      <c r="I46" s="742"/>
      <c r="J46" s="743"/>
      <c r="K46" s="231"/>
    </row>
    <row r="47" spans="1:11" ht="27" customHeight="1" x14ac:dyDescent="0.25">
      <c r="A47" s="803"/>
      <c r="B47" s="804"/>
      <c r="C47" s="805"/>
      <c r="D47" s="736" t="s">
        <v>1674</v>
      </c>
      <c r="E47" s="736"/>
      <c r="F47" s="736"/>
      <c r="G47" s="751" t="s">
        <v>590</v>
      </c>
      <c r="H47" s="849"/>
      <c r="I47" s="751" t="s">
        <v>1668</v>
      </c>
      <c r="J47" s="752"/>
      <c r="K47" s="239"/>
    </row>
    <row r="48" spans="1:11" ht="29.25" customHeight="1" x14ac:dyDescent="0.25">
      <c r="A48" s="803"/>
      <c r="B48" s="804"/>
      <c r="C48" s="805"/>
      <c r="D48" s="736"/>
      <c r="E48" s="736"/>
      <c r="F48" s="736"/>
      <c r="G48" s="240" t="s">
        <v>1675</v>
      </c>
      <c r="H48" s="558" t="s">
        <v>1676</v>
      </c>
      <c r="I48" s="240" t="s">
        <v>1675</v>
      </c>
      <c r="J48" s="241" t="s">
        <v>1676</v>
      </c>
      <c r="K48" s="239"/>
    </row>
    <row r="49" spans="1:11" ht="29.25" customHeight="1" x14ac:dyDescent="0.25">
      <c r="A49" s="803"/>
      <c r="B49" s="804"/>
      <c r="C49" s="805"/>
      <c r="D49" s="736" t="s">
        <v>1677</v>
      </c>
      <c r="E49" s="759" t="s">
        <v>1672</v>
      </c>
      <c r="F49" s="568" t="s">
        <v>1680</v>
      </c>
      <c r="G49" s="569">
        <f>'2-14 地域MGに供給される出力及び電力量の根拠書類'!G28</f>
        <v>0</v>
      </c>
      <c r="H49" s="560">
        <f>'2-14 地域MGに供給される出力及び電力量の根拠書類'!H28</f>
        <v>0</v>
      </c>
      <c r="I49" s="560">
        <f>'2-14 地域MGに供給される出力及び電力量の根拠書類'!K28</f>
        <v>0</v>
      </c>
      <c r="J49" s="570">
        <f>'2-14 地域MGに供給される出力及び電力量の根拠書類'!L28</f>
        <v>0</v>
      </c>
      <c r="K49" s="239"/>
    </row>
    <row r="50" spans="1:11" ht="33.75" customHeight="1" x14ac:dyDescent="0.25">
      <c r="A50" s="803"/>
      <c r="B50" s="804"/>
      <c r="C50" s="805"/>
      <c r="D50" s="736"/>
      <c r="E50" s="760"/>
      <c r="F50" s="254" t="s">
        <v>1679</v>
      </c>
      <c r="G50" s="571">
        <f>'2-14 地域MGに供給される出力及び電力量の根拠書類'!G29</f>
        <v>0</v>
      </c>
      <c r="H50" s="561">
        <f>'2-14 地域MGに供給される出力及び電力量の根拠書類'!H29</f>
        <v>0</v>
      </c>
      <c r="I50" s="561">
        <f>'2-14 地域MGに供給される出力及び電力量の根拠書類'!K29</f>
        <v>0</v>
      </c>
      <c r="J50" s="572">
        <f>'2-14 地域MGに供給される出力及び電力量の根拠書類'!L29</f>
        <v>0</v>
      </c>
      <c r="K50" s="242"/>
    </row>
    <row r="51" spans="1:11" ht="33.75" customHeight="1" x14ac:dyDescent="0.25">
      <c r="A51" s="803"/>
      <c r="B51" s="804"/>
      <c r="C51" s="805"/>
      <c r="D51" s="736"/>
      <c r="E51" s="759" t="s">
        <v>1681</v>
      </c>
      <c r="F51" s="568" t="s">
        <v>1680</v>
      </c>
      <c r="G51" s="569">
        <f>'2-14 地域MGに供給される出力及び電力量の根拠書類'!I28</f>
        <v>0</v>
      </c>
      <c r="H51" s="560">
        <f>'2-14 地域MGに供給される出力及び電力量の根拠書類'!J28</f>
        <v>0</v>
      </c>
      <c r="I51" s="560">
        <f>'2-14 地域MGに供給される出力及び電力量の根拠書類'!M28</f>
        <v>0</v>
      </c>
      <c r="J51" s="570">
        <f>'2-14 地域MGに供給される出力及び電力量の根拠書類'!N28</f>
        <v>0</v>
      </c>
      <c r="K51" s="242"/>
    </row>
    <row r="52" spans="1:11" ht="33.75" customHeight="1" x14ac:dyDescent="0.25">
      <c r="A52" s="803"/>
      <c r="B52" s="804"/>
      <c r="C52" s="805"/>
      <c r="D52" s="736"/>
      <c r="E52" s="760"/>
      <c r="F52" s="254" t="s">
        <v>1679</v>
      </c>
      <c r="G52" s="571">
        <f>'2-14 地域MGに供給される出力及び電力量の根拠書類'!I29</f>
        <v>0</v>
      </c>
      <c r="H52" s="561">
        <f>'2-14 地域MGに供給される出力及び電力量の根拠書類'!J29</f>
        <v>0</v>
      </c>
      <c r="I52" s="561">
        <f>'2-14 地域MGに供給される出力及び電力量の根拠書類'!M29</f>
        <v>0</v>
      </c>
      <c r="J52" s="572">
        <f>'2-14 地域MGに供給される出力及び電力量の根拠書類'!N29</f>
        <v>0</v>
      </c>
      <c r="K52" s="242"/>
    </row>
    <row r="53" spans="1:11" ht="33.75" customHeight="1" x14ac:dyDescent="0.25">
      <c r="A53" s="803"/>
      <c r="B53" s="804"/>
      <c r="C53" s="805"/>
      <c r="D53" s="736" t="s">
        <v>1678</v>
      </c>
      <c r="E53" s="736"/>
      <c r="F53" s="736"/>
      <c r="G53" s="562">
        <f>'2-15 地域MGで必要とされる出力及び電力量の根拠書類'!G28</f>
        <v>0</v>
      </c>
      <c r="H53" s="580"/>
      <c r="I53" s="563">
        <f>'2-15 地域MGで必要とされる出力及び電力量の根拠書類'!I28</f>
        <v>0</v>
      </c>
      <c r="J53" s="564">
        <f>'2-15 地域MGで必要とされる出力及び電力量の根拠書類'!J28</f>
        <v>0</v>
      </c>
      <c r="K53" s="242"/>
    </row>
    <row r="54" spans="1:11" ht="24" customHeight="1" x14ac:dyDescent="0.25">
      <c r="A54" s="803"/>
      <c r="B54" s="804"/>
      <c r="C54" s="805"/>
      <c r="D54" s="785" t="s">
        <v>703</v>
      </c>
      <c r="E54" s="786"/>
      <c r="F54" s="787"/>
      <c r="G54" s="748"/>
      <c r="H54" s="749"/>
      <c r="I54" s="749"/>
      <c r="J54" s="750"/>
      <c r="K54" s="227"/>
    </row>
    <row r="55" spans="1:11" ht="160.5" customHeight="1" x14ac:dyDescent="0.25">
      <c r="A55" s="858"/>
      <c r="B55" s="859"/>
      <c r="C55" s="860"/>
      <c r="D55" s="785" t="s">
        <v>695</v>
      </c>
      <c r="E55" s="786"/>
      <c r="F55" s="787"/>
      <c r="G55" s="745">
        <f>IFERROR('2-17　事業実施に関連する事項'!E6,"")</f>
        <v>0</v>
      </c>
      <c r="H55" s="746"/>
      <c r="I55" s="746"/>
      <c r="J55" s="747"/>
      <c r="K55" s="227"/>
    </row>
    <row r="56" spans="1:11" ht="18.75" customHeight="1" x14ac:dyDescent="0.25">
      <c r="A56" s="800" t="s">
        <v>225</v>
      </c>
      <c r="B56" s="857"/>
      <c r="C56" s="857"/>
      <c r="D56" s="734" t="s">
        <v>379</v>
      </c>
      <c r="E56" s="734"/>
      <c r="F56" s="734"/>
      <c r="G56" s="573" t="s">
        <v>320</v>
      </c>
      <c r="H56" s="765" t="s">
        <v>226</v>
      </c>
      <c r="I56" s="766"/>
      <c r="J56" s="581">
        <f>MAX('2-19　事業実施予定スケジュール'!D7,'2-19　事業実施予定スケジュール'!D14,'2-19　事業実施予定スケジュール'!D21,'2-19　事業実施予定スケジュール'!D29,'2-19　事業実施予定スケジュール'!D30)</f>
        <v>0</v>
      </c>
      <c r="K56" s="243"/>
    </row>
    <row r="57" spans="1:11" ht="18.75" customHeight="1" x14ac:dyDescent="0.25">
      <c r="A57" s="803"/>
      <c r="B57" s="804"/>
      <c r="C57" s="804"/>
      <c r="D57" s="798" t="s">
        <v>1625</v>
      </c>
      <c r="E57" s="798"/>
      <c r="F57" s="799"/>
      <c r="G57" s="582" t="str">
        <f>IF('2-19　事業実施予定スケジュール'!D30&lt;&gt;"",'2-19　事業実施予定スケジュール'!D30,"2021年度")</f>
        <v>2021年度</v>
      </c>
      <c r="H57" s="867"/>
      <c r="I57" s="868"/>
      <c r="J57" s="869"/>
      <c r="K57" s="243"/>
    </row>
    <row r="58" spans="1:11" ht="19.2" x14ac:dyDescent="0.25">
      <c r="A58" s="858"/>
      <c r="B58" s="859"/>
      <c r="C58" s="859"/>
      <c r="D58" s="796" t="s">
        <v>441</v>
      </c>
      <c r="E58" s="796"/>
      <c r="F58" s="797"/>
      <c r="G58" s="582">
        <f>'2-19　事業実施予定スケジュール'!D32</f>
        <v>0</v>
      </c>
      <c r="H58" s="867"/>
      <c r="I58" s="868"/>
      <c r="J58" s="869"/>
      <c r="K58" s="243"/>
    </row>
    <row r="59" spans="1:11" ht="30" customHeight="1" x14ac:dyDescent="0.25">
      <c r="A59" s="861" t="s">
        <v>1671</v>
      </c>
      <c r="B59" s="862"/>
      <c r="C59" s="863"/>
      <c r="D59" s="878" t="s">
        <v>674</v>
      </c>
      <c r="E59" s="879"/>
      <c r="F59" s="880"/>
      <c r="G59" s="556"/>
      <c r="H59" s="556"/>
      <c r="I59" s="556"/>
      <c r="J59" s="574"/>
      <c r="K59" s="244"/>
    </row>
    <row r="60" spans="1:11" ht="24" customHeight="1" x14ac:dyDescent="0.25">
      <c r="A60" s="864"/>
      <c r="B60" s="865"/>
      <c r="C60" s="866"/>
      <c r="D60" s="761" t="s">
        <v>394</v>
      </c>
      <c r="E60" s="761"/>
      <c r="F60" s="761"/>
      <c r="G60" s="556"/>
      <c r="H60" s="830"/>
      <c r="I60" s="831"/>
      <c r="J60" s="832"/>
      <c r="K60" s="231"/>
    </row>
    <row r="61" spans="1:11" ht="24" customHeight="1" x14ac:dyDescent="0.25">
      <c r="A61" s="864"/>
      <c r="B61" s="865"/>
      <c r="C61" s="866"/>
      <c r="D61" s="762" t="s">
        <v>443</v>
      </c>
      <c r="E61" s="870" t="s">
        <v>392</v>
      </c>
      <c r="F61" s="871"/>
      <c r="G61" s="556"/>
      <c r="H61" s="830"/>
      <c r="I61" s="831"/>
      <c r="J61" s="832"/>
      <c r="K61" s="245"/>
    </row>
    <row r="62" spans="1:11" ht="24" customHeight="1" x14ac:dyDescent="0.25">
      <c r="A62" s="864"/>
      <c r="B62" s="865"/>
      <c r="C62" s="866"/>
      <c r="D62" s="762"/>
      <c r="E62" s="872" t="s">
        <v>393</v>
      </c>
      <c r="F62" s="873"/>
      <c r="G62" s="556"/>
      <c r="H62" s="830"/>
      <c r="I62" s="831"/>
      <c r="J62" s="832"/>
      <c r="K62" s="231"/>
    </row>
    <row r="63" spans="1:11" ht="24" customHeight="1" x14ac:dyDescent="0.25">
      <c r="A63" s="864"/>
      <c r="B63" s="865"/>
      <c r="C63" s="866"/>
      <c r="D63" s="762"/>
      <c r="E63" s="874" t="s">
        <v>405</v>
      </c>
      <c r="F63" s="875"/>
      <c r="G63" s="556"/>
      <c r="H63" s="830"/>
      <c r="I63" s="831"/>
      <c r="J63" s="832"/>
      <c r="K63" s="231"/>
    </row>
    <row r="64" spans="1:11" ht="24" customHeight="1" x14ac:dyDescent="0.25">
      <c r="A64" s="864"/>
      <c r="B64" s="865"/>
      <c r="C64" s="866"/>
      <c r="D64" s="762"/>
      <c r="E64" s="872" t="s">
        <v>442</v>
      </c>
      <c r="F64" s="873"/>
      <c r="G64" s="556"/>
      <c r="H64" s="830"/>
      <c r="I64" s="831"/>
      <c r="J64" s="832"/>
      <c r="K64" s="231"/>
    </row>
    <row r="65" spans="1:11" ht="24" customHeight="1" x14ac:dyDescent="0.25">
      <c r="A65" s="864"/>
      <c r="B65" s="865"/>
      <c r="C65" s="866"/>
      <c r="D65" s="783" t="s">
        <v>447</v>
      </c>
      <c r="E65" s="763" t="s">
        <v>445</v>
      </c>
      <c r="F65" s="764"/>
      <c r="G65" s="556"/>
      <c r="H65" s="830"/>
      <c r="I65" s="831"/>
      <c r="J65" s="832"/>
      <c r="K65" s="231"/>
    </row>
    <row r="66" spans="1:11" ht="24" customHeight="1" x14ac:dyDescent="0.25">
      <c r="A66" s="864"/>
      <c r="B66" s="865"/>
      <c r="C66" s="866"/>
      <c r="D66" s="784"/>
      <c r="E66" s="763" t="s">
        <v>446</v>
      </c>
      <c r="F66" s="764"/>
      <c r="G66" s="556"/>
      <c r="H66" s="830"/>
      <c r="I66" s="831"/>
      <c r="J66" s="832"/>
      <c r="K66" s="231"/>
    </row>
    <row r="67" spans="1:11" ht="24" customHeight="1" x14ac:dyDescent="0.25">
      <c r="A67" s="864"/>
      <c r="B67" s="865"/>
      <c r="C67" s="866"/>
      <c r="D67" s="795" t="s">
        <v>444</v>
      </c>
      <c r="E67" s="795"/>
      <c r="F67" s="795"/>
      <c r="G67" s="556"/>
      <c r="H67" s="830"/>
      <c r="I67" s="831"/>
      <c r="J67" s="832"/>
      <c r="K67" s="246"/>
    </row>
    <row r="68" spans="1:11" ht="33.75" customHeight="1" x14ac:dyDescent="0.25">
      <c r="A68" s="864"/>
      <c r="B68" s="865"/>
      <c r="C68" s="866"/>
      <c r="D68" s="790" t="s">
        <v>1570</v>
      </c>
      <c r="E68" s="791"/>
      <c r="F68" s="792"/>
      <c r="G68" s="468" t="s">
        <v>1568</v>
      </c>
      <c r="H68" s="247" t="s">
        <v>1563</v>
      </c>
      <c r="I68" s="248" t="s">
        <v>1564</v>
      </c>
      <c r="J68" s="249" t="s">
        <v>1567</v>
      </c>
      <c r="K68" s="250"/>
    </row>
    <row r="69" spans="1:11" ht="24" customHeight="1" x14ac:dyDescent="0.25">
      <c r="A69" s="864"/>
      <c r="B69" s="865"/>
      <c r="C69" s="866"/>
      <c r="D69" s="251"/>
      <c r="E69" s="767" t="s">
        <v>1565</v>
      </c>
      <c r="F69" s="768"/>
      <c r="G69" s="565">
        <f>SUM('2-13　主要設備の詳細（申請者１）'!D11:E11,'2-13　主要設備の詳細（申請者１）'!K11:L11,'2-13　主要設備の詳細（申請者２）'!D11:E11,'2-13　主要設備の詳細（申請者２）'!K11:L11,'2-13　主要設備の詳細（申請者３）'!D11:E11,'2-13　主要設備の詳細（申請者３）'!K11:L11,'2-13　主要設備の詳細（申請者４）'!D11:E11,'2-13　主要設備の詳細（申請者４）'!K11:L11)</f>
        <v>0</v>
      </c>
      <c r="H69" s="565">
        <f>SUM('2-13　主要設備の詳細（申請者１）'!D34:E34,'2-13　主要設備の詳細（申請者２）'!D34:E34,'2-13　主要設備の詳細（申請者３）'!D34:E34,'2-13　主要設備の詳細（申請者４）'!D34:E34)</f>
        <v>0</v>
      </c>
      <c r="I69" s="565">
        <f>SUM('2-13　主要設備の詳細（申請者１）'!D41:E41,'2-13　主要設備の詳細（申請者２）'!D41:E41,'2-13　主要設備の詳細（申請者３）'!D41:E41,'2-13　主要設備の詳細（申請者４）'!D41:E41)</f>
        <v>0</v>
      </c>
      <c r="J69" s="592"/>
      <c r="K69" s="252"/>
    </row>
    <row r="70" spans="1:11" ht="24" customHeight="1" x14ac:dyDescent="0.25">
      <c r="A70" s="864"/>
      <c r="B70" s="865"/>
      <c r="C70" s="866"/>
      <c r="D70" s="253"/>
      <c r="E70" s="728" t="s">
        <v>1566</v>
      </c>
      <c r="F70" s="729"/>
      <c r="G70" s="583"/>
      <c r="H70" s="566" t="str">
        <f>IFERROR(H69/$G$69,"")</f>
        <v/>
      </c>
      <c r="I70" s="566" t="str">
        <f>IFERROR(I69/$G$69,"")</f>
        <v/>
      </c>
      <c r="J70" s="584"/>
      <c r="K70" s="252"/>
    </row>
    <row r="71" spans="1:11" ht="33.75" customHeight="1" x14ac:dyDescent="0.25">
      <c r="A71" s="864"/>
      <c r="B71" s="865"/>
      <c r="C71" s="866"/>
      <c r="D71" s="790" t="s">
        <v>1571</v>
      </c>
      <c r="E71" s="793"/>
      <c r="F71" s="794"/>
      <c r="G71" s="468" t="s">
        <v>1568</v>
      </c>
      <c r="H71" s="247" t="s">
        <v>1563</v>
      </c>
      <c r="I71" s="248" t="s">
        <v>1564</v>
      </c>
      <c r="J71" s="249" t="s">
        <v>1567</v>
      </c>
      <c r="K71" s="250"/>
    </row>
    <row r="72" spans="1:11" ht="24" customHeight="1" x14ac:dyDescent="0.25">
      <c r="A72" s="864"/>
      <c r="B72" s="865"/>
      <c r="C72" s="866"/>
      <c r="D72" s="251"/>
      <c r="E72" s="767" t="s">
        <v>1565</v>
      </c>
      <c r="F72" s="768"/>
      <c r="G72" s="567"/>
      <c r="H72" s="567"/>
      <c r="I72" s="567"/>
      <c r="J72" s="592"/>
      <c r="K72" s="252"/>
    </row>
    <row r="73" spans="1:11" ht="24" customHeight="1" x14ac:dyDescent="0.25">
      <c r="A73" s="546"/>
      <c r="B73" s="547"/>
      <c r="C73" s="548"/>
      <c r="D73" s="253"/>
      <c r="E73" s="728" t="s">
        <v>1566</v>
      </c>
      <c r="F73" s="729"/>
      <c r="G73" s="583"/>
      <c r="H73" s="566" t="str">
        <f>IFERROR(H72/$G$72,"")</f>
        <v/>
      </c>
      <c r="I73" s="566" t="str">
        <f>IFERROR(I72/$G$72,"")</f>
        <v/>
      </c>
      <c r="J73" s="584"/>
      <c r="K73" s="252"/>
    </row>
    <row r="74" spans="1:11" ht="15.75" customHeight="1" x14ac:dyDescent="0.25">
      <c r="A74" s="800" t="s">
        <v>228</v>
      </c>
      <c r="B74" s="801"/>
      <c r="C74" s="802"/>
      <c r="D74" s="782" t="s">
        <v>399</v>
      </c>
      <c r="E74" s="782"/>
      <c r="F74" s="782"/>
      <c r="G74" s="769" t="s">
        <v>0</v>
      </c>
      <c r="H74" s="770"/>
      <c r="I74" s="771"/>
      <c r="J74" s="772"/>
      <c r="K74" s="255"/>
    </row>
    <row r="75" spans="1:11" ht="22.5" customHeight="1" x14ac:dyDescent="0.25">
      <c r="A75" s="803"/>
      <c r="B75" s="804"/>
      <c r="C75" s="805"/>
      <c r="D75" s="782"/>
      <c r="E75" s="782"/>
      <c r="F75" s="782"/>
      <c r="G75" s="256" t="s">
        <v>222</v>
      </c>
      <c r="H75" s="257" t="s">
        <v>159</v>
      </c>
      <c r="I75" s="257" t="s">
        <v>160</v>
      </c>
      <c r="J75" s="773"/>
      <c r="K75" s="255"/>
    </row>
    <row r="76" spans="1:11" ht="22.5" customHeight="1" x14ac:dyDescent="0.25">
      <c r="A76" s="803"/>
      <c r="B76" s="804"/>
      <c r="C76" s="805"/>
      <c r="D76" s="730" t="s">
        <v>1577</v>
      </c>
      <c r="E76" s="726" t="s">
        <v>1572</v>
      </c>
      <c r="F76" s="727"/>
      <c r="G76" s="585">
        <f>SUM('2-1　設備導入事業経費の配分（申請者１）'!B11,'2-1　設備導入事業経費の配分（申請者２）'!B11,'2-1　設備導入事業経費の配分（申請者３）'!B11,'2-1　設備導入事業経費の配分（申請者４）'!B11)</f>
        <v>0</v>
      </c>
      <c r="H76" s="585">
        <f>SUM('2-1　設備導入事業経費の配分（申請者１）'!E11,'2-1　設備導入事業経費の配分（申請者２）'!E11,'2-1　設備導入事業経費の配分（申請者３）'!E11,'2-1　設備導入事業経費の配分（申請者４）'!E11)</f>
        <v>0</v>
      </c>
      <c r="I76" s="586">
        <f>SUM('2-1　設備導入事業経費の配分（申請者１）'!J11,'2-1　設備導入事業経費の配分（申請者２）'!J11,'2-1　設備導入事業経費の配分（申請者３）'!J11,'2-1　設備導入事業経費の配分（申請者４）'!J11)</f>
        <v>0</v>
      </c>
      <c r="J76" s="773"/>
      <c r="K76" s="258"/>
    </row>
    <row r="77" spans="1:11" ht="22.5" customHeight="1" x14ac:dyDescent="0.25">
      <c r="A77" s="803"/>
      <c r="B77" s="804"/>
      <c r="C77" s="805"/>
      <c r="D77" s="731"/>
      <c r="E77" s="722" t="s">
        <v>1573</v>
      </c>
      <c r="F77" s="723"/>
      <c r="G77" s="587">
        <f>SUM('2-1　設備導入事業経費の配分（申請者１）'!B26,'2-1　設備導入事業経費の配分（申請者２）'!B26,'2-1　設備導入事業経費の配分（申請者３）'!B26,'2-1　設備導入事業経費の配分（申請者４）'!B26)</f>
        <v>0</v>
      </c>
      <c r="H77" s="587">
        <f>SUM('2-1　設備導入事業経費の配分（申請者１）'!E26,'2-1　設備導入事業経費の配分（申請者２）'!E26,'2-1　設備導入事業経費の配分（申請者３）'!E26,'2-1　設備導入事業経費の配分（申請者４）'!E26)</f>
        <v>0</v>
      </c>
      <c r="I77" s="588">
        <f>SUM('2-1　設備導入事業経費の配分（申請者１）'!J26,'2-1　設備導入事業経費の配分（申請者２）'!J26,'2-1　設備導入事業経費の配分（申請者３）'!J26,'2-1　設備導入事業経費の配分（申請者４）'!J26)</f>
        <v>0</v>
      </c>
      <c r="J77" s="773"/>
      <c r="K77" s="258"/>
    </row>
    <row r="78" spans="1:11" ht="22.5" customHeight="1" x14ac:dyDescent="0.25">
      <c r="A78" s="803"/>
      <c r="B78" s="804"/>
      <c r="C78" s="805"/>
      <c r="D78" s="731"/>
      <c r="E78" s="722" t="s">
        <v>1574</v>
      </c>
      <c r="F78" s="723"/>
      <c r="G78" s="587">
        <f>SUM('2-1　設備導入事業経費の配分（申請者１）'!B34,'2-1　設備導入事業経費の配分（申請者２）'!B34,'2-1　設備導入事業経費の配分（申請者３）'!B34,'2-1　設備導入事業経費の配分（申請者４）'!B34)</f>
        <v>0</v>
      </c>
      <c r="H78" s="587">
        <f>SUM('2-1　設備導入事業経費の配分（申請者１）'!E34,'2-1　設備導入事業経費の配分（申請者２）'!E34,'2-1　設備導入事業経費の配分（申請者３）'!E34,'2-1　設備導入事業経費の配分（申請者４）'!E34)</f>
        <v>0</v>
      </c>
      <c r="I78" s="588">
        <f>SUM('2-1　設備導入事業経費の配分（申請者１）'!J34,'2-1　設備導入事業経費の配分（申請者２）'!J34,'2-1　設備導入事業経費の配分（申請者３）'!J34,'2-1　設備導入事業経費の配分（申請者４）'!J34)</f>
        <v>0</v>
      </c>
      <c r="J78" s="773"/>
      <c r="K78" s="258"/>
    </row>
    <row r="79" spans="1:11" ht="22.5" customHeight="1" x14ac:dyDescent="0.25">
      <c r="A79" s="803"/>
      <c r="B79" s="804"/>
      <c r="C79" s="805"/>
      <c r="D79" s="731"/>
      <c r="E79" s="722" t="s">
        <v>1575</v>
      </c>
      <c r="F79" s="723"/>
      <c r="G79" s="587">
        <f>SUM('2-1　設備導入事業経費の配分（申請者１）'!B36,'2-1　設備導入事業経費の配分（申請者２）'!B36,'2-1　設備導入事業経費の配分（申請者３）'!B36,'2-1　設備導入事業経費の配分（申請者４）'!B36)</f>
        <v>0</v>
      </c>
      <c r="H79" s="733"/>
      <c r="I79" s="733"/>
      <c r="J79" s="773"/>
      <c r="K79" s="258"/>
    </row>
    <row r="80" spans="1:11" ht="22.5" customHeight="1" x14ac:dyDescent="0.25">
      <c r="A80" s="803"/>
      <c r="B80" s="804"/>
      <c r="C80" s="805"/>
      <c r="D80" s="732"/>
      <c r="E80" s="724" t="s">
        <v>1576</v>
      </c>
      <c r="F80" s="725"/>
      <c r="G80" s="589">
        <f>SUM('2-1　設備導入事業経費の配分（申請者１）'!B37,'2-1　設備導入事業経費の配分（申請者２）'!B37,'2-1　設備導入事業経費の配分（申請者３）'!B37,'2-1　設備導入事業経費の配分（申請者４）'!B37)</f>
        <v>0</v>
      </c>
      <c r="H80" s="587">
        <f>SUM('2-1　設備導入事業経費の配分（申請者１）'!E37,'2-1　設備導入事業経費の配分（申請者２）'!E37,'2-1　設備導入事業経費の配分（申請者３）'!E37,'2-1　設備導入事業経費の配分（申請者４）'!E37)</f>
        <v>0</v>
      </c>
      <c r="I80" s="588">
        <f>SUM('2-1　設備導入事業経費の配分（申請者１）'!J37,'2-1　設備導入事業経費の配分（申請者２）'!J37,'2-1　設備導入事業経費の配分（申請者３）'!J37,'2-1　設備導入事業経費の配分（申請者４）'!J37)</f>
        <v>0</v>
      </c>
      <c r="J80" s="773"/>
      <c r="K80" s="258"/>
    </row>
    <row r="81" spans="1:11" ht="22.5" customHeight="1" x14ac:dyDescent="0.25">
      <c r="A81" s="803"/>
      <c r="B81" s="804"/>
      <c r="C81" s="805"/>
      <c r="D81" s="730" t="s">
        <v>1578</v>
      </c>
      <c r="E81" s="726" t="s">
        <v>1572</v>
      </c>
      <c r="F81" s="727"/>
      <c r="G81" s="585">
        <f>SUM('2-1　設備導入事業経費の配分（申請者１）'!B45,'2-1　設備導入事業経費の配分（申請者２）'!B45,'2-1　設備導入事業経費の配分（申請者３）'!B45,'2-1　設備導入事業経費の配分（申請者４）'!B45)</f>
        <v>0</v>
      </c>
      <c r="H81" s="585">
        <f>SUM('2-1　設備導入事業経費の配分（申請者１）'!E45,'2-1　設備導入事業経費の配分（申請者２）'!E45,'2-1　設備導入事業経費の配分（申請者３）'!E45,'2-1　設備導入事業経費の配分（申請者４）'!E45)</f>
        <v>0</v>
      </c>
      <c r="I81" s="586">
        <f>SUM('2-1　設備導入事業経費の配分（申請者１）'!J45,'2-1　設備導入事業経費の配分（申請者２）'!J45,'2-1　設備導入事業経費の配分（申請者３）'!J45,'2-1　設備導入事業経費の配分（申請者４）'!J45)</f>
        <v>0</v>
      </c>
      <c r="J81" s="773"/>
      <c r="K81" s="258"/>
    </row>
    <row r="82" spans="1:11" ht="22.5" customHeight="1" x14ac:dyDescent="0.25">
      <c r="A82" s="803"/>
      <c r="B82" s="804"/>
      <c r="C82" s="805"/>
      <c r="D82" s="731"/>
      <c r="E82" s="722" t="s">
        <v>1573</v>
      </c>
      <c r="F82" s="723"/>
      <c r="G82" s="587">
        <f>SUM('2-1　設備導入事業経費の配分（申請者１）'!B60,'2-1　設備導入事業経費の配分（申請者２）'!B60,'2-1　設備導入事業経費の配分（申請者３）'!B60,'2-1　設備導入事業経費の配分（申請者４）'!B60)</f>
        <v>0</v>
      </c>
      <c r="H82" s="587">
        <f>SUM('2-1　設備導入事業経費の配分（申請者１）'!E60,'2-1　設備導入事業経費の配分（申請者２）'!E60,'2-1　設備導入事業経費の配分（申請者３）'!E60,'2-1　設備導入事業経費の配分（申請者４）'!E60)</f>
        <v>0</v>
      </c>
      <c r="I82" s="588">
        <f>SUM('2-1　設備導入事業経費の配分（申請者１）'!J60,'2-1　設備導入事業経費の配分（申請者２）'!J60,'2-1　設備導入事業経費の配分（申請者３）'!J60,'2-1　設備導入事業経費の配分（申請者４）'!J60)</f>
        <v>0</v>
      </c>
      <c r="J82" s="773"/>
      <c r="K82" s="258"/>
    </row>
    <row r="83" spans="1:11" ht="24" customHeight="1" x14ac:dyDescent="0.25">
      <c r="A83" s="803"/>
      <c r="B83" s="804"/>
      <c r="C83" s="805"/>
      <c r="D83" s="731"/>
      <c r="E83" s="722" t="s">
        <v>1574</v>
      </c>
      <c r="F83" s="723"/>
      <c r="G83" s="587">
        <f>SUM('2-1　設備導入事業経費の配分（申請者１）'!B68,'2-1　設備導入事業経費の配分（申請者２）'!B68,'2-1　設備導入事業経費の配分（申請者３）'!B68,'2-1　設備導入事業経費の配分（申請者４）'!B68)</f>
        <v>0</v>
      </c>
      <c r="H83" s="587">
        <f>SUM('2-1　設備導入事業経費の配分（申請者１）'!E68,'2-1　設備導入事業経費の配分（申請者２）'!E68,'2-1　設備導入事業経費の配分（申請者３）'!E68,'2-1　設備導入事業経費の配分（申請者４）'!E68)</f>
        <v>0</v>
      </c>
      <c r="I83" s="588">
        <f>SUM('2-1　設備導入事業経費の配分（申請者１）'!J68,'2-1　設備導入事業経費の配分（申請者２）'!J68,'2-1　設備導入事業経費の配分（申請者３）'!J68,'2-1　設備導入事業経費の配分（申請者４）'!J68)</f>
        <v>0</v>
      </c>
      <c r="J83" s="773"/>
      <c r="K83" s="258"/>
    </row>
    <row r="84" spans="1:11" ht="24" customHeight="1" x14ac:dyDescent="0.25">
      <c r="A84" s="803"/>
      <c r="B84" s="804"/>
      <c r="C84" s="805"/>
      <c r="D84" s="731"/>
      <c r="E84" s="722" t="s">
        <v>1575</v>
      </c>
      <c r="F84" s="723"/>
      <c r="G84" s="587">
        <f>SUM('2-1　設備導入事業経費の配分（申請者１）'!B70,'2-1　設備導入事業経費の配分（申請者２）'!B70,'2-1　設備導入事業経費の配分（申請者３）'!B70,'2-1　設備導入事業経費の配分（申請者４）'!B70)</f>
        <v>0</v>
      </c>
      <c r="H84" s="733"/>
      <c r="I84" s="733"/>
      <c r="J84" s="773"/>
      <c r="K84" s="258"/>
    </row>
    <row r="85" spans="1:11" ht="24" customHeight="1" x14ac:dyDescent="0.25">
      <c r="A85" s="803"/>
      <c r="B85" s="804"/>
      <c r="C85" s="805"/>
      <c r="D85" s="732"/>
      <c r="E85" s="724" t="s">
        <v>1576</v>
      </c>
      <c r="F85" s="725"/>
      <c r="G85" s="589">
        <f>SUM('2-1　設備導入事業経費の配分（申請者１）'!B71,'2-1　設備導入事業経費の配分（申請者２）'!B71,'2-1　設備導入事業経費の配分（申請者３）'!B71,'2-1　設備導入事業経費の配分（申請者４）'!B71)</f>
        <v>0</v>
      </c>
      <c r="H85" s="587">
        <f>SUM('2-1　設備導入事業経費の配分（申請者１）'!E71,'2-1　設備導入事業経費の配分（申請者２）'!E71,'2-1　設備導入事業経費の配分（申請者３）'!E71,'2-1　設備導入事業経費の配分（申請者４）'!E71)</f>
        <v>0</v>
      </c>
      <c r="I85" s="588">
        <f>SUM('2-1　設備導入事業経費の配分（申請者１）'!J71,'2-1　設備導入事業経費の配分（申請者２）'!J71,'2-1　設備導入事業経費の配分（申請者３）'!J71,'2-1　設備導入事業経費の配分（申請者４）'!J71)</f>
        <v>0</v>
      </c>
      <c r="J85" s="773"/>
      <c r="K85" s="258"/>
    </row>
    <row r="86" spans="1:11" ht="24" customHeight="1" thickBot="1" x14ac:dyDescent="0.3">
      <c r="A86" s="806"/>
      <c r="B86" s="807"/>
      <c r="C86" s="808"/>
      <c r="D86" s="781" t="s">
        <v>161</v>
      </c>
      <c r="E86" s="781"/>
      <c r="F86" s="781"/>
      <c r="G86" s="590">
        <f>SUM('2-1　設備導入事業経費の配分（申請者１）'!B79:D79,'2-1　設備導入事業経費の配分（申請者２）'!B79:D79,'2-1　設備導入事業経費の配分（申請者３）'!B79:D79,'2-1　設備導入事業経費の配分（申請者４）'!B79:D79)</f>
        <v>0</v>
      </c>
      <c r="H86" s="590">
        <f>SUM('2-1　設備導入事業経費の配分（申請者１）'!E79:G79,'2-1　設備導入事業経費の配分（申請者２）'!E79:G79,'2-1　設備導入事業経費の配分（申請者３）'!E79:G79,'2-1　設備導入事業経費の配分（申請者４）'!E79:G79)</f>
        <v>0</v>
      </c>
      <c r="I86" s="591">
        <f>SUM('2-1　設備導入事業経費の配分（申請者１）'!H79:I79,'2-1　設備導入事業経費の配分（申請者２）'!H79:I79,'2-1　設備導入事業経費の配分（申請者３）'!H79:I79,'2-1　設備導入事業経費の配分（申請者４）'!H79:I79)</f>
        <v>0</v>
      </c>
      <c r="J86" s="774"/>
      <c r="K86" s="259"/>
    </row>
  </sheetData>
  <sheetProtection sheet="1" objects="1" scenarios="1" formatRows="0"/>
  <dataConsolidate/>
  <mergeCells count="139">
    <mergeCell ref="G12:J12"/>
    <mergeCell ref="A37:C42"/>
    <mergeCell ref="D37:F37"/>
    <mergeCell ref="D38:F38"/>
    <mergeCell ref="D39:F39"/>
    <mergeCell ref="D40:F40"/>
    <mergeCell ref="A56:C58"/>
    <mergeCell ref="A43:C55"/>
    <mergeCell ref="A59:C72"/>
    <mergeCell ref="H58:J58"/>
    <mergeCell ref="H60:J60"/>
    <mergeCell ref="H61:J61"/>
    <mergeCell ref="H62:J62"/>
    <mergeCell ref="H67:J67"/>
    <mergeCell ref="H57:J57"/>
    <mergeCell ref="E61:F61"/>
    <mergeCell ref="E62:F62"/>
    <mergeCell ref="E63:F63"/>
    <mergeCell ref="E64:F64"/>
    <mergeCell ref="H65:J65"/>
    <mergeCell ref="H66:J66"/>
    <mergeCell ref="H45:J45"/>
    <mergeCell ref="D59:F59"/>
    <mergeCell ref="H64:J64"/>
    <mergeCell ref="H18:J18"/>
    <mergeCell ref="H26:J26"/>
    <mergeCell ref="H34:J34"/>
    <mergeCell ref="G47:H47"/>
    <mergeCell ref="G37:J37"/>
    <mergeCell ref="G38:J38"/>
    <mergeCell ref="G39:J39"/>
    <mergeCell ref="G40:J40"/>
    <mergeCell ref="H41:J41"/>
    <mergeCell ref="H42:J42"/>
    <mergeCell ref="D18:F19"/>
    <mergeCell ref="D24:F24"/>
    <mergeCell ref="D25:F25"/>
    <mergeCell ref="D20:F20"/>
    <mergeCell ref="J6:J7"/>
    <mergeCell ref="G32:J32"/>
    <mergeCell ref="G33:J33"/>
    <mergeCell ref="G43:J43"/>
    <mergeCell ref="G25:J25"/>
    <mergeCell ref="H27:J27"/>
    <mergeCell ref="G17:J17"/>
    <mergeCell ref="H19:J19"/>
    <mergeCell ref="D16:F16"/>
    <mergeCell ref="D17:F17"/>
    <mergeCell ref="G28:J28"/>
    <mergeCell ref="D13:F13"/>
    <mergeCell ref="D14:F15"/>
    <mergeCell ref="G13:J13"/>
    <mergeCell ref="G16:J16"/>
    <mergeCell ref="H35:J35"/>
    <mergeCell ref="J22:J23"/>
    <mergeCell ref="J14:J15"/>
    <mergeCell ref="H11:J11"/>
    <mergeCell ref="H10:J10"/>
    <mergeCell ref="A74:C86"/>
    <mergeCell ref="E85:F85"/>
    <mergeCell ref="E72:F72"/>
    <mergeCell ref="A12:C19"/>
    <mergeCell ref="D12:F12"/>
    <mergeCell ref="G29:J29"/>
    <mergeCell ref="A2:J2"/>
    <mergeCell ref="G4:J4"/>
    <mergeCell ref="G5:J5"/>
    <mergeCell ref="G8:J8"/>
    <mergeCell ref="G9:J9"/>
    <mergeCell ref="D4:F4"/>
    <mergeCell ref="D8:F8"/>
    <mergeCell ref="D6:F7"/>
    <mergeCell ref="D5:F5"/>
    <mergeCell ref="A4:C11"/>
    <mergeCell ref="D10:F11"/>
    <mergeCell ref="D9:F9"/>
    <mergeCell ref="D26:F27"/>
    <mergeCell ref="A20:C27"/>
    <mergeCell ref="G20:J20"/>
    <mergeCell ref="G21:J21"/>
    <mergeCell ref="G24:J24"/>
    <mergeCell ref="H63:J63"/>
    <mergeCell ref="H84:I84"/>
    <mergeCell ref="G74:I74"/>
    <mergeCell ref="J74:J86"/>
    <mergeCell ref="E77:F77"/>
    <mergeCell ref="E73:F73"/>
    <mergeCell ref="E76:F76"/>
    <mergeCell ref="A28:C35"/>
    <mergeCell ref="D86:F86"/>
    <mergeCell ref="D74:F75"/>
    <mergeCell ref="D65:D66"/>
    <mergeCell ref="D44:F44"/>
    <mergeCell ref="D55:F55"/>
    <mergeCell ref="D54:F54"/>
    <mergeCell ref="D28:F28"/>
    <mergeCell ref="D29:F29"/>
    <mergeCell ref="D30:F31"/>
    <mergeCell ref="D32:F32"/>
    <mergeCell ref="D33:F33"/>
    <mergeCell ref="D45:F46"/>
    <mergeCell ref="D68:F68"/>
    <mergeCell ref="D71:F71"/>
    <mergeCell ref="D67:F67"/>
    <mergeCell ref="D58:F58"/>
    <mergeCell ref="D57:F57"/>
    <mergeCell ref="H79:I79"/>
    <mergeCell ref="D56:F56"/>
    <mergeCell ref="D21:F21"/>
    <mergeCell ref="D22:F23"/>
    <mergeCell ref="D34:F35"/>
    <mergeCell ref="G44:J44"/>
    <mergeCell ref="H46:J46"/>
    <mergeCell ref="D43:F43"/>
    <mergeCell ref="G55:J55"/>
    <mergeCell ref="G54:J54"/>
    <mergeCell ref="I47:J47"/>
    <mergeCell ref="D53:F53"/>
    <mergeCell ref="D47:F48"/>
    <mergeCell ref="D41:F42"/>
    <mergeCell ref="D49:D52"/>
    <mergeCell ref="E49:E50"/>
    <mergeCell ref="E51:E52"/>
    <mergeCell ref="D60:F60"/>
    <mergeCell ref="D61:D64"/>
    <mergeCell ref="E65:F65"/>
    <mergeCell ref="E66:F66"/>
    <mergeCell ref="H56:I56"/>
    <mergeCell ref="E69:F69"/>
    <mergeCell ref="E78:F78"/>
    <mergeCell ref="E79:F79"/>
    <mergeCell ref="E80:F80"/>
    <mergeCell ref="E81:F81"/>
    <mergeCell ref="E82:F82"/>
    <mergeCell ref="E83:F83"/>
    <mergeCell ref="E84:F84"/>
    <mergeCell ref="E70:F70"/>
    <mergeCell ref="D76:D80"/>
    <mergeCell ref="D81:D85"/>
  </mergeCells>
  <phoneticPr fontId="4"/>
  <dataValidations xWindow="855" yWindow="697" count="14">
    <dataValidation allowBlank="1" showInputMessage="1" showErrorMessage="1" prompt="「設置場所」「再生可能エネルギー利用設備の種別」「用途」を含めた事業名にしてください。" sqref="K43"/>
    <dataValidation imeMode="fullKatakana" allowBlank="1" showInputMessage="1" showErrorMessage="1" sqref="G4 G12 G20 G28 G37"/>
    <dataValidation type="list" allowBlank="1" showInputMessage="1" showErrorMessage="1" error="都道府県を選択してください。" prompt="都道府県を選択してください。" sqref="G11 G19 G27 G35 G46 G42">
      <formula1>都道府県コード</formula1>
    </dataValidation>
    <dataValidation operator="greaterThanOrEqual" allowBlank="1" showInputMessage="1" showErrorMessage="1" sqref="G57:G58"/>
    <dataValidation type="whole" operator="greaterThan" allowBlank="1" showInputMessage="1" showErrorMessage="1" errorTitle="入力規則違反" error="整数を入力して下さい。_x000a_「○○人」のような記述は不可。" sqref="K7 K23 K15 K31">
      <formula1>1</formula1>
    </dataValidation>
    <dataValidation type="list" allowBlank="1" showInputMessage="1" showErrorMessage="1" promptTitle="業種選択" prompt="右端のリストボタンで表示されるリストから業種を選択して下さい。" sqref="G23 G7 G15 G31">
      <formula1>中分類</formula1>
    </dataValidation>
    <dataValidation allowBlank="1" showErrorMessage="1" sqref="H35:I35 H11:I11 H19:I19 H27:I27 H46:I46 K9:K10 K17:K18 K25:K26 K33:K34 K76:K85 G76:G85 H76:I78 H79:H85 I80:I83 I85 G9:J9 G33:J33 G25:J25 G17:J17 H42:I42 G40:J40"/>
    <dataValidation allowBlank="1" showInputMessage="1" showErrorMessage="1" prompt="郵便番号を半角で_x000a_「XXX-XXXX」の形で記入してください。" sqref="G10 G18 G26 G34 G41"/>
    <dataValidation type="list" allowBlank="1" showInputMessage="1" showErrorMessage="1" sqref="G60:G67">
      <formula1>有無チェック</formula1>
    </dataValidation>
    <dataValidation type="whole" operator="greaterThanOrEqual" allowBlank="1" showInputMessage="1" showErrorMessage="1" errorTitle="入力規則違反" error="整数を入力して下さい。_x000a_「千円」、「百万円」のような記述は不可。" sqref="H7 H15 H23 H31">
      <formula1>1</formula1>
    </dataValidation>
    <dataValidation imeMode="off" allowBlank="1" showInputMessage="1" showErrorMessage="1" sqref="G72:I72"/>
    <dataValidation imeMode="fullKatakana" allowBlank="1" showErrorMessage="1" sqref="G32:K32 G24:K24 G16:K16 G8:K8 G39:J39"/>
    <dataValidation type="list" allowBlank="1" showInputMessage="1" showErrorMessage="1" sqref="G59:J59">
      <formula1>再生可能エネルギー発電設備</formula1>
    </dataValidation>
    <dataValidation allowBlank="1" showInputMessage="1" showErrorMessage="1" prompt="「申請者名」「事業実施地域（市区町村等）」「再エネ発電設備の種別」を含めた事業名にしてください。" sqref="G43:J43"/>
  </dataValidations>
  <pageMargins left="0.74803149606299213" right="0.51181102362204722" top="0.59055118110236227" bottom="0.55118110236220474" header="0.51181102362204722" footer="0.51181102362204722"/>
  <pageSetup paperSize="9" scale="73" fitToHeight="0" orientation="portrait" r:id="rId1"/>
  <headerFooter alignWithMargins="0"/>
  <rowBreaks count="1" manualBreakCount="1">
    <brk id="55" max="8"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3333FF"/>
  </sheetPr>
  <dimension ref="A1:P65"/>
  <sheetViews>
    <sheetView showGridLines="0" view="pageBreakPreview" zoomScaleNormal="100" zoomScaleSheetLayoutView="100" workbookViewId="0"/>
  </sheetViews>
  <sheetFormatPr defaultColWidth="8.7109375" defaultRowHeight="18.75" customHeight="1" outlineLevelRow="1" x14ac:dyDescent="0.25"/>
  <cols>
    <col min="1" max="1" width="0.92578125" style="260" customWidth="1"/>
    <col min="2" max="2" width="3.2109375" style="260" customWidth="1"/>
    <col min="3" max="3" width="2.78515625" style="260" customWidth="1"/>
    <col min="4" max="4" width="3.2109375" style="260" customWidth="1"/>
    <col min="5" max="5" width="10.92578125" style="260" customWidth="1"/>
    <col min="6" max="6" width="7.640625" style="260" customWidth="1"/>
    <col min="7" max="7" width="8.42578125" style="260" bestFit="1" customWidth="1"/>
    <col min="8" max="8" width="2.92578125" style="260" customWidth="1"/>
    <col min="9" max="9" width="5.42578125" style="260" customWidth="1"/>
    <col min="10" max="10" width="11.35546875" style="260" customWidth="1"/>
    <col min="11" max="11" width="5.2109375" style="260" customWidth="1"/>
    <col min="12" max="12" width="3.28515625" style="260" customWidth="1"/>
    <col min="13" max="13" width="0.92578125" style="260" customWidth="1"/>
    <col min="14" max="16" width="6.42578125" style="260" customWidth="1"/>
    <col min="17" max="16384" width="8.7109375" style="260"/>
  </cols>
  <sheetData>
    <row r="1" spans="2:12" ht="9" customHeight="1" x14ac:dyDescent="0.25"/>
    <row r="2" spans="2:12" ht="18.75" customHeight="1" x14ac:dyDescent="0.25">
      <c r="B2" s="261" t="s">
        <v>331</v>
      </c>
      <c r="C2" s="262"/>
    </row>
    <row r="3" spans="2:12" ht="18.75" customHeight="1" x14ac:dyDescent="0.25">
      <c r="B3" s="263"/>
      <c r="C3" s="263"/>
      <c r="J3" s="894" t="s">
        <v>456</v>
      </c>
      <c r="K3" s="894"/>
      <c r="L3" s="894"/>
    </row>
    <row r="4" spans="2:12" ht="18.75" customHeight="1" x14ac:dyDescent="0.25">
      <c r="B4" s="263"/>
      <c r="C4" s="263"/>
      <c r="J4" s="895" t="s">
        <v>1706</v>
      </c>
      <c r="K4" s="895"/>
      <c r="L4" s="895"/>
    </row>
    <row r="5" spans="2:12" ht="18.75" customHeight="1" x14ac:dyDescent="0.25">
      <c r="B5" s="264"/>
      <c r="C5" s="264"/>
    </row>
    <row r="6" spans="2:12" ht="18.75" customHeight="1" x14ac:dyDescent="0.25">
      <c r="B6" s="265" t="s">
        <v>457</v>
      </c>
      <c r="C6" s="265"/>
    </row>
    <row r="7" spans="2:12" ht="18.75" customHeight="1" x14ac:dyDescent="0.25">
      <c r="B7" s="266" t="s">
        <v>332</v>
      </c>
      <c r="C7" s="265"/>
    </row>
    <row r="8" spans="2:12" ht="38.25" customHeight="1" x14ac:dyDescent="0.25">
      <c r="B8" s="264"/>
      <c r="C8" s="264"/>
      <c r="F8" s="267"/>
      <c r="G8" s="268" t="s">
        <v>458</v>
      </c>
      <c r="I8" s="896" t="str">
        <f>申請概要書!G11&amp;申請概要書!H11</f>
        <v/>
      </c>
      <c r="J8" s="896"/>
      <c r="K8" s="896"/>
      <c r="L8" s="269"/>
    </row>
    <row r="9" spans="2:12" ht="38.25" customHeight="1" x14ac:dyDescent="0.25">
      <c r="B9" s="264"/>
      <c r="C9" s="264"/>
      <c r="F9" s="267" t="s">
        <v>459</v>
      </c>
      <c r="G9" s="268" t="s">
        <v>460</v>
      </c>
      <c r="I9" s="896" t="str">
        <f>IF(申請概要書!G5&lt;&gt;"",申請概要書!G5,"")</f>
        <v/>
      </c>
      <c r="J9" s="896"/>
      <c r="K9" s="896"/>
      <c r="L9" s="269"/>
    </row>
    <row r="10" spans="2:12" ht="18.75" customHeight="1" x14ac:dyDescent="0.25">
      <c r="B10" s="263" t="s">
        <v>333</v>
      </c>
      <c r="C10" s="263"/>
      <c r="F10" s="267"/>
      <c r="G10" s="268" t="s">
        <v>334</v>
      </c>
      <c r="I10" s="897" t="str">
        <f>IF(申請概要書!G9&lt;&gt;"",申請概要書!G9,"")</f>
        <v/>
      </c>
      <c r="J10" s="897"/>
      <c r="K10" s="897"/>
      <c r="L10" s="270" t="s">
        <v>335</v>
      </c>
    </row>
    <row r="11" spans="2:12" ht="11.25" customHeight="1" x14ac:dyDescent="0.25">
      <c r="B11" s="263"/>
      <c r="C11" s="263"/>
      <c r="F11" s="267"/>
      <c r="G11" s="268"/>
      <c r="I11" s="271"/>
      <c r="J11" s="271"/>
      <c r="K11" s="271"/>
      <c r="L11" s="270"/>
    </row>
    <row r="12" spans="2:12" ht="38.25" hidden="1" customHeight="1" outlineLevel="1" x14ac:dyDescent="0.25">
      <c r="B12" s="264"/>
      <c r="C12" s="264"/>
      <c r="F12" s="267"/>
      <c r="G12" s="268" t="s">
        <v>461</v>
      </c>
      <c r="I12" s="896" t="str">
        <f>申請概要書!G19&amp;申請概要書!H19</f>
        <v/>
      </c>
      <c r="J12" s="896"/>
      <c r="K12" s="896"/>
      <c r="L12" s="269"/>
    </row>
    <row r="13" spans="2:12" ht="38.25" hidden="1" customHeight="1" outlineLevel="1" x14ac:dyDescent="0.25">
      <c r="B13" s="264"/>
      <c r="C13" s="264"/>
      <c r="F13" s="267" t="s">
        <v>459</v>
      </c>
      <c r="G13" s="268" t="s">
        <v>460</v>
      </c>
      <c r="I13" s="896">
        <f>申請概要書!G13</f>
        <v>0</v>
      </c>
      <c r="J13" s="896"/>
      <c r="K13" s="896"/>
      <c r="L13" s="269"/>
    </row>
    <row r="14" spans="2:12" ht="18.75" hidden="1" customHeight="1" outlineLevel="1" x14ac:dyDescent="0.25">
      <c r="B14" s="263" t="s">
        <v>333</v>
      </c>
      <c r="C14" s="263"/>
      <c r="F14" s="267"/>
      <c r="G14" s="268" t="s">
        <v>334</v>
      </c>
      <c r="I14" s="897">
        <f>申請概要書!G17</f>
        <v>0</v>
      </c>
      <c r="J14" s="897"/>
      <c r="K14" s="897"/>
      <c r="L14" s="270" t="s">
        <v>335</v>
      </c>
    </row>
    <row r="15" spans="2:12" ht="11.25" customHeight="1" collapsed="1" x14ac:dyDescent="0.25">
      <c r="B15" s="272" t="s">
        <v>336</v>
      </c>
      <c r="C15" s="272"/>
    </row>
    <row r="16" spans="2:12" ht="38.25" hidden="1" customHeight="1" outlineLevel="1" x14ac:dyDescent="0.25">
      <c r="B16" s="264"/>
      <c r="C16" s="264"/>
      <c r="F16" s="267"/>
      <c r="G16" s="268" t="s">
        <v>462</v>
      </c>
      <c r="I16" s="896" t="str">
        <f>申請概要書!G27&amp;申請概要書!H27</f>
        <v/>
      </c>
      <c r="J16" s="896"/>
      <c r="K16" s="896"/>
      <c r="L16" s="269"/>
    </row>
    <row r="17" spans="2:12" ht="38.25" hidden="1" customHeight="1" outlineLevel="1" x14ac:dyDescent="0.25">
      <c r="B17" s="264"/>
      <c r="C17" s="264"/>
      <c r="F17" s="267" t="s">
        <v>463</v>
      </c>
      <c r="G17" s="268" t="s">
        <v>464</v>
      </c>
      <c r="I17" s="896">
        <f>申請概要書!G21</f>
        <v>0</v>
      </c>
      <c r="J17" s="896"/>
      <c r="K17" s="896"/>
      <c r="L17" s="269"/>
    </row>
    <row r="18" spans="2:12" ht="18.75" hidden="1" customHeight="1" outlineLevel="1" x14ac:dyDescent="0.25">
      <c r="B18" s="263" t="s">
        <v>333</v>
      </c>
      <c r="C18" s="263"/>
      <c r="F18" s="267"/>
      <c r="G18" s="268" t="s">
        <v>334</v>
      </c>
      <c r="I18" s="897">
        <f>申請概要書!G25</f>
        <v>0</v>
      </c>
      <c r="J18" s="897"/>
      <c r="K18" s="897"/>
      <c r="L18" s="270" t="s">
        <v>335</v>
      </c>
    </row>
    <row r="19" spans="2:12" ht="11.25" customHeight="1" collapsed="1" x14ac:dyDescent="0.25">
      <c r="B19" s="263"/>
      <c r="C19" s="263"/>
      <c r="F19" s="267"/>
      <c r="G19" s="268"/>
      <c r="I19" s="271"/>
      <c r="J19" s="271"/>
      <c r="K19" s="271"/>
      <c r="L19" s="270"/>
    </row>
    <row r="20" spans="2:12" ht="38.25" hidden="1" customHeight="1" outlineLevel="1" x14ac:dyDescent="0.25">
      <c r="B20" s="264"/>
      <c r="C20" s="264"/>
      <c r="F20" s="267"/>
      <c r="G20" s="268" t="s">
        <v>462</v>
      </c>
      <c r="I20" s="896" t="str">
        <f>申請概要書!G35&amp;申請概要書!H35</f>
        <v/>
      </c>
      <c r="J20" s="896"/>
      <c r="K20" s="896"/>
      <c r="L20" s="269"/>
    </row>
    <row r="21" spans="2:12" ht="38.25" hidden="1" customHeight="1" outlineLevel="1" x14ac:dyDescent="0.25">
      <c r="B21" s="264"/>
      <c r="C21" s="264"/>
      <c r="F21" s="267" t="s">
        <v>463</v>
      </c>
      <c r="G21" s="268" t="s">
        <v>464</v>
      </c>
      <c r="I21" s="896">
        <f>申請概要書!G29</f>
        <v>0</v>
      </c>
      <c r="J21" s="896"/>
      <c r="K21" s="896"/>
      <c r="L21" s="269"/>
    </row>
    <row r="22" spans="2:12" ht="18.75" hidden="1" customHeight="1" outlineLevel="1" x14ac:dyDescent="0.25">
      <c r="B22" s="263" t="s">
        <v>333</v>
      </c>
      <c r="C22" s="263"/>
      <c r="F22" s="267"/>
      <c r="G22" s="268" t="s">
        <v>334</v>
      </c>
      <c r="I22" s="897">
        <f>申請概要書!G33</f>
        <v>0</v>
      </c>
      <c r="J22" s="897"/>
      <c r="K22" s="897"/>
      <c r="L22" s="270" t="s">
        <v>335</v>
      </c>
    </row>
    <row r="23" spans="2:12" ht="11.25" customHeight="1" collapsed="1" x14ac:dyDescent="0.25">
      <c r="B23" s="263"/>
      <c r="C23" s="263"/>
      <c r="F23" s="267"/>
      <c r="G23" s="268"/>
      <c r="I23" s="271"/>
      <c r="J23" s="271"/>
      <c r="K23" s="271"/>
      <c r="L23" s="270"/>
    </row>
    <row r="24" spans="2:12" ht="18.75" customHeight="1" x14ac:dyDescent="0.25">
      <c r="B24" s="882" t="s">
        <v>1693</v>
      </c>
      <c r="C24" s="882"/>
      <c r="D24" s="882"/>
      <c r="E24" s="882"/>
      <c r="F24" s="882"/>
      <c r="G24" s="882"/>
      <c r="H24" s="882"/>
      <c r="I24" s="882"/>
      <c r="J24" s="882"/>
      <c r="K24" s="882"/>
      <c r="L24" s="882"/>
    </row>
    <row r="25" spans="2:12" ht="18.75" customHeight="1" x14ac:dyDescent="0.25">
      <c r="B25" s="882" t="s">
        <v>1694</v>
      </c>
      <c r="C25" s="883"/>
      <c r="D25" s="883"/>
      <c r="E25" s="883"/>
      <c r="F25" s="883"/>
      <c r="G25" s="883"/>
      <c r="H25" s="883"/>
      <c r="I25" s="883"/>
      <c r="J25" s="883"/>
      <c r="K25" s="883"/>
      <c r="L25" s="884"/>
    </row>
    <row r="26" spans="2:12" ht="18.75" customHeight="1" x14ac:dyDescent="0.25">
      <c r="B26" s="882" t="s">
        <v>406</v>
      </c>
      <c r="C26" s="882"/>
      <c r="D26" s="882"/>
      <c r="E26" s="882"/>
      <c r="F26" s="882"/>
      <c r="G26" s="882"/>
      <c r="H26" s="882"/>
      <c r="I26" s="882"/>
      <c r="J26" s="882"/>
      <c r="K26" s="882"/>
      <c r="L26" s="882"/>
    </row>
    <row r="27" spans="2:12" ht="18.75" customHeight="1" x14ac:dyDescent="0.25">
      <c r="B27" s="882" t="s">
        <v>337</v>
      </c>
      <c r="C27" s="882"/>
      <c r="D27" s="882"/>
      <c r="E27" s="882"/>
      <c r="F27" s="882"/>
      <c r="G27" s="882"/>
      <c r="H27" s="882"/>
      <c r="I27" s="882"/>
      <c r="J27" s="882"/>
      <c r="K27" s="882"/>
      <c r="L27" s="882"/>
    </row>
    <row r="28" spans="2:12" ht="18.75" customHeight="1" x14ac:dyDescent="0.25">
      <c r="B28" s="524"/>
      <c r="C28" s="524"/>
      <c r="D28" s="524"/>
      <c r="E28" s="524"/>
      <c r="F28" s="524"/>
      <c r="G28" s="524"/>
      <c r="H28" s="524"/>
      <c r="I28" s="524"/>
      <c r="J28" s="524"/>
      <c r="K28" s="524"/>
      <c r="L28" s="524"/>
    </row>
    <row r="29" spans="2:12" s="52" customFormat="1" ht="18.75" customHeight="1" x14ac:dyDescent="0.2">
      <c r="B29" s="885" t="s">
        <v>1692</v>
      </c>
      <c r="C29" s="884"/>
      <c r="D29" s="884"/>
      <c r="E29" s="884"/>
      <c r="F29" s="884"/>
      <c r="G29" s="884"/>
      <c r="H29" s="884"/>
      <c r="I29" s="884"/>
      <c r="J29" s="884"/>
      <c r="K29" s="884"/>
      <c r="L29" s="884"/>
    </row>
    <row r="30" spans="2:12" s="52" customFormat="1" ht="18.75" customHeight="1" x14ac:dyDescent="0.2">
      <c r="B30" s="884"/>
      <c r="C30" s="884"/>
      <c r="D30" s="884"/>
      <c r="E30" s="884"/>
      <c r="F30" s="884"/>
      <c r="G30" s="884"/>
      <c r="H30" s="884"/>
      <c r="I30" s="884"/>
      <c r="J30" s="884"/>
      <c r="K30" s="884"/>
      <c r="L30" s="884"/>
    </row>
    <row r="31" spans="2:12" s="52" customFormat="1" ht="18.75" customHeight="1" x14ac:dyDescent="0.2">
      <c r="B31" s="884"/>
      <c r="C31" s="884"/>
      <c r="D31" s="884"/>
      <c r="E31" s="884"/>
      <c r="F31" s="884"/>
      <c r="G31" s="884"/>
      <c r="H31" s="884"/>
      <c r="I31" s="884"/>
      <c r="J31" s="884"/>
      <c r="K31" s="884"/>
      <c r="L31" s="884"/>
    </row>
    <row r="32" spans="2:12" s="52" customFormat="1" ht="18.75" customHeight="1" x14ac:dyDescent="0.2">
      <c r="B32" s="884"/>
      <c r="C32" s="884"/>
      <c r="D32" s="884"/>
      <c r="E32" s="884"/>
      <c r="F32" s="884"/>
      <c r="G32" s="884"/>
      <c r="H32" s="884"/>
      <c r="I32" s="884"/>
      <c r="J32" s="884"/>
      <c r="K32" s="884"/>
      <c r="L32" s="884"/>
    </row>
    <row r="33" spans="1:16" s="52" customFormat="1" ht="18.75" customHeight="1" x14ac:dyDescent="0.2">
      <c r="B33" s="884"/>
      <c r="C33" s="884"/>
      <c r="D33" s="884"/>
      <c r="E33" s="884"/>
      <c r="F33" s="884"/>
      <c r="G33" s="884"/>
      <c r="H33" s="884"/>
      <c r="I33" s="884"/>
      <c r="J33" s="884"/>
      <c r="K33" s="884"/>
      <c r="L33" s="884"/>
    </row>
    <row r="35" spans="1:16" ht="18.75" customHeight="1" x14ac:dyDescent="0.25">
      <c r="A35" s="893" t="s">
        <v>338</v>
      </c>
      <c r="B35" s="893"/>
      <c r="C35" s="893"/>
      <c r="D35" s="893"/>
      <c r="E35" s="893"/>
      <c r="F35" s="893"/>
      <c r="G35" s="893"/>
      <c r="H35" s="893"/>
      <c r="I35" s="893"/>
      <c r="J35" s="893"/>
      <c r="K35" s="893"/>
      <c r="L35" s="893"/>
    </row>
    <row r="36" spans="1:16" ht="18.75" customHeight="1" x14ac:dyDescent="0.25">
      <c r="B36" s="527"/>
      <c r="C36" s="527"/>
      <c r="D36" s="527"/>
      <c r="E36" s="527"/>
      <c r="F36" s="527"/>
      <c r="G36" s="527"/>
      <c r="H36" s="527"/>
      <c r="I36" s="527"/>
      <c r="J36" s="527"/>
      <c r="K36" s="527"/>
      <c r="L36" s="527"/>
    </row>
    <row r="37" spans="1:16" ht="18.75" customHeight="1" x14ac:dyDescent="0.25">
      <c r="B37" s="527"/>
      <c r="C37" s="527"/>
      <c r="D37" s="527"/>
      <c r="E37" s="527"/>
      <c r="F37" s="527"/>
      <c r="G37" s="527"/>
      <c r="H37" s="527"/>
      <c r="I37" s="527"/>
      <c r="J37" s="527"/>
      <c r="K37" s="527"/>
      <c r="L37" s="527"/>
    </row>
    <row r="38" spans="1:16" ht="18.75" customHeight="1" x14ac:dyDescent="0.25">
      <c r="C38" s="265" t="s">
        <v>425</v>
      </c>
      <c r="D38" s="269"/>
      <c r="E38" s="269"/>
      <c r="F38" s="273"/>
      <c r="G38" s="274"/>
      <c r="H38" s="274"/>
      <c r="I38" s="274"/>
      <c r="J38" s="274"/>
      <c r="K38" s="274"/>
    </row>
    <row r="39" spans="1:16" ht="45" customHeight="1" x14ac:dyDescent="0.25">
      <c r="C39" s="265"/>
      <c r="D39" s="886" t="str">
        <f>IF(申請概要書!G43&lt;&gt;"",申請概要書!G43,"")</f>
        <v/>
      </c>
      <c r="E39" s="887"/>
      <c r="F39" s="887"/>
      <c r="G39" s="887"/>
      <c r="H39" s="887"/>
      <c r="I39" s="887"/>
      <c r="J39" s="887"/>
      <c r="K39" s="887"/>
    </row>
    <row r="40" spans="1:16" ht="18.75" customHeight="1" x14ac:dyDescent="0.25">
      <c r="C40" s="265"/>
      <c r="D40" s="269"/>
      <c r="E40" s="269"/>
      <c r="F40" s="269"/>
      <c r="G40" s="269"/>
      <c r="H40" s="269"/>
      <c r="I40" s="269"/>
      <c r="J40" s="269"/>
      <c r="K40" s="269"/>
    </row>
    <row r="41" spans="1:16" ht="18.75" customHeight="1" x14ac:dyDescent="0.25">
      <c r="C41" s="265" t="s">
        <v>339</v>
      </c>
      <c r="D41" s="269"/>
      <c r="E41" s="269"/>
      <c r="F41" s="275"/>
      <c r="G41" s="274"/>
      <c r="H41" s="274"/>
      <c r="I41" s="274"/>
      <c r="J41" s="274"/>
      <c r="K41" s="274"/>
      <c r="M41" s="276"/>
      <c r="N41" s="276"/>
      <c r="O41" s="276"/>
      <c r="P41" s="276"/>
    </row>
    <row r="42" spans="1:16" ht="81.75" customHeight="1" x14ac:dyDescent="0.25">
      <c r="C42" s="265"/>
      <c r="D42" s="888" t="str">
        <f>IF(申請概要書!G44&lt;&gt;"",申請概要書!G44,"")</f>
        <v/>
      </c>
      <c r="E42" s="889"/>
      <c r="F42" s="889"/>
      <c r="G42" s="889"/>
      <c r="H42" s="889"/>
      <c r="I42" s="889"/>
      <c r="J42" s="889"/>
      <c r="K42" s="889"/>
      <c r="M42" s="276"/>
      <c r="N42" s="276"/>
      <c r="O42" s="276"/>
      <c r="P42" s="276"/>
    </row>
    <row r="43" spans="1:16" ht="18.75" customHeight="1" x14ac:dyDescent="0.25">
      <c r="C43" s="265" t="s">
        <v>340</v>
      </c>
      <c r="D43" s="269"/>
      <c r="E43" s="269"/>
      <c r="F43" s="269"/>
      <c r="G43" s="269"/>
      <c r="H43" s="269"/>
      <c r="I43" s="269"/>
      <c r="J43" s="269"/>
      <c r="K43" s="269"/>
    </row>
    <row r="44" spans="1:16" ht="18.75" customHeight="1" x14ac:dyDescent="0.25">
      <c r="C44" s="265" t="s">
        <v>341</v>
      </c>
      <c r="D44" s="269"/>
      <c r="E44" s="269"/>
    </row>
    <row r="45" spans="1:16" ht="18.75" customHeight="1" x14ac:dyDescent="0.25">
      <c r="C45" s="265"/>
      <c r="D45" s="890" t="s">
        <v>342</v>
      </c>
      <c r="E45" s="890"/>
      <c r="F45" s="890"/>
      <c r="G45" s="890"/>
      <c r="H45" s="890"/>
      <c r="I45" s="890"/>
      <c r="J45" s="890"/>
      <c r="K45" s="890"/>
    </row>
    <row r="46" spans="1:16" ht="18.75" customHeight="1" x14ac:dyDescent="0.25">
      <c r="C46" s="265"/>
      <c r="D46" s="269"/>
      <c r="E46" s="269"/>
      <c r="F46" s="269"/>
      <c r="G46" s="269"/>
      <c r="H46" s="269"/>
      <c r="I46" s="269"/>
      <c r="J46" s="269"/>
      <c r="K46" s="269"/>
    </row>
    <row r="47" spans="1:16" ht="18.75" customHeight="1" x14ac:dyDescent="0.25">
      <c r="C47" s="265" t="s">
        <v>343</v>
      </c>
      <c r="D47" s="269"/>
      <c r="E47" s="269"/>
      <c r="F47" s="269"/>
      <c r="G47" s="269"/>
      <c r="H47" s="269"/>
      <c r="I47" s="269"/>
      <c r="J47" s="269"/>
      <c r="K47" s="269"/>
    </row>
    <row r="48" spans="1:16" ht="18.75" customHeight="1" x14ac:dyDescent="0.25">
      <c r="D48" s="265" t="s">
        <v>344</v>
      </c>
      <c r="E48" s="265"/>
      <c r="G48" s="891">
        <f>'（別紙1,2）補助事業に要する経費及び四半期別発生予定額'!C10</f>
        <v>0</v>
      </c>
      <c r="H48" s="891"/>
      <c r="I48" s="891"/>
      <c r="J48" s="269" t="s">
        <v>345</v>
      </c>
      <c r="K48" s="269"/>
      <c r="N48" s="277"/>
    </row>
    <row r="49" spans="3:14" ht="18.75" customHeight="1" x14ac:dyDescent="0.25">
      <c r="D49" s="265" t="s">
        <v>346</v>
      </c>
      <c r="E49" s="265"/>
      <c r="G49" s="891">
        <f>'（別紙1,2）補助事業に要する経費及び四半期別発生予定額'!F10</f>
        <v>0</v>
      </c>
      <c r="H49" s="891"/>
      <c r="I49" s="891"/>
      <c r="J49" s="269" t="s">
        <v>345</v>
      </c>
      <c r="K49" s="269"/>
      <c r="N49" s="277"/>
    </row>
    <row r="50" spans="3:14" ht="18.75" customHeight="1" x14ac:dyDescent="0.25">
      <c r="D50" s="265" t="s">
        <v>347</v>
      </c>
      <c r="E50" s="265"/>
      <c r="G50" s="891">
        <f>'（別紙1,2）補助事業に要する経費及び四半期別発生予定額'!K10</f>
        <v>0</v>
      </c>
      <c r="H50" s="891"/>
      <c r="I50" s="891"/>
      <c r="J50" s="269" t="s">
        <v>345</v>
      </c>
      <c r="K50" s="269"/>
      <c r="N50" s="278"/>
    </row>
    <row r="51" spans="3:14" ht="18.75" customHeight="1" x14ac:dyDescent="0.25">
      <c r="C51" s="269"/>
      <c r="D51" s="265"/>
      <c r="E51" s="265"/>
      <c r="F51" s="269"/>
      <c r="G51" s="279"/>
      <c r="H51" s="279"/>
      <c r="I51" s="279"/>
      <c r="J51" s="279"/>
      <c r="K51" s="269"/>
      <c r="N51" s="278"/>
    </row>
    <row r="52" spans="3:14" s="281" customFormat="1" ht="18.75" customHeight="1" x14ac:dyDescent="0.25">
      <c r="C52" s="265" t="s">
        <v>348</v>
      </c>
      <c r="D52" s="280"/>
      <c r="E52" s="280"/>
      <c r="F52" s="280"/>
      <c r="G52" s="280"/>
      <c r="H52" s="280"/>
      <c r="I52" s="280"/>
      <c r="J52" s="280"/>
      <c r="K52" s="280"/>
    </row>
    <row r="53" spans="3:14" s="281" customFormat="1" ht="18.75" customHeight="1" x14ac:dyDescent="0.25">
      <c r="C53" s="265"/>
      <c r="D53" s="280" t="s">
        <v>349</v>
      </c>
      <c r="E53" s="280"/>
      <c r="F53" s="280"/>
      <c r="G53" s="280"/>
      <c r="H53" s="280"/>
      <c r="I53" s="280"/>
      <c r="J53" s="280"/>
      <c r="K53" s="280"/>
    </row>
    <row r="54" spans="3:14" s="281" customFormat="1" ht="18.75" customHeight="1" x14ac:dyDescent="0.25">
      <c r="C54" s="265"/>
      <c r="F54" s="280"/>
      <c r="G54" s="280"/>
      <c r="H54" s="280"/>
      <c r="I54" s="280"/>
      <c r="J54" s="280"/>
      <c r="K54" s="280"/>
    </row>
    <row r="55" spans="3:14" s="281" customFormat="1" ht="18.75" customHeight="1" x14ac:dyDescent="0.25">
      <c r="C55" s="265" t="s">
        <v>350</v>
      </c>
      <c r="D55" s="280"/>
      <c r="E55" s="280"/>
      <c r="F55" s="280"/>
      <c r="G55" s="280"/>
      <c r="H55" s="280"/>
      <c r="I55" s="280"/>
      <c r="J55" s="280"/>
      <c r="K55" s="280"/>
    </row>
    <row r="56" spans="3:14" s="281" customFormat="1" ht="18.75" customHeight="1" x14ac:dyDescent="0.25">
      <c r="C56" s="265"/>
      <c r="D56" s="280" t="s">
        <v>351</v>
      </c>
      <c r="E56" s="280"/>
      <c r="F56" s="280"/>
      <c r="G56" s="280"/>
      <c r="H56" s="280"/>
      <c r="I56" s="280"/>
      <c r="J56" s="280"/>
      <c r="K56" s="280"/>
    </row>
    <row r="57" spans="3:14" s="281" customFormat="1" ht="18.75" customHeight="1" x14ac:dyDescent="0.25">
      <c r="C57" s="265"/>
      <c r="D57" s="280"/>
      <c r="E57" s="280"/>
      <c r="F57" s="280"/>
      <c r="G57" s="280"/>
      <c r="H57" s="280"/>
      <c r="I57" s="280"/>
      <c r="J57" s="280"/>
      <c r="K57" s="280"/>
    </row>
    <row r="58" spans="3:14" ht="18.75" customHeight="1" x14ac:dyDescent="0.25">
      <c r="C58" s="265" t="s">
        <v>352</v>
      </c>
      <c r="D58" s="269"/>
      <c r="E58" s="269"/>
      <c r="F58" s="282"/>
      <c r="G58" s="892" t="s">
        <v>465</v>
      </c>
      <c r="H58" s="892"/>
      <c r="I58" s="526" t="s">
        <v>353</v>
      </c>
      <c r="J58" s="283">
        <f>MAX('2-19　事業実施予定スケジュール'!D7,'2-19　事業実施予定スケジュール'!D14,'2-19　事業実施予定スケジュール'!D21,'2-19　事業実施予定スケジュール'!D29,'2-19　事業実施予定スケジュール'!D30)</f>
        <v>0</v>
      </c>
      <c r="K58" s="269"/>
    </row>
    <row r="59" spans="3:14" ht="18.75" customHeight="1" x14ac:dyDescent="0.25">
      <c r="C59" s="265"/>
      <c r="D59" s="269"/>
      <c r="E59" s="269"/>
      <c r="F59" s="282"/>
      <c r="G59" s="284"/>
      <c r="H59" s="284"/>
      <c r="I59" s="284"/>
      <c r="J59" s="284"/>
      <c r="K59" s="269"/>
    </row>
    <row r="60" spans="3:14" s="281" customFormat="1" ht="59.25" customHeight="1" x14ac:dyDescent="0.25">
      <c r="C60" s="890" t="s">
        <v>466</v>
      </c>
      <c r="D60" s="890"/>
      <c r="E60" s="890"/>
      <c r="F60" s="890"/>
      <c r="G60" s="890"/>
      <c r="H60" s="890"/>
      <c r="I60" s="890"/>
      <c r="J60" s="890"/>
      <c r="K60" s="890"/>
      <c r="L60" s="890"/>
    </row>
    <row r="61" spans="3:14" s="286" customFormat="1" ht="18.75" customHeight="1" x14ac:dyDescent="0.25">
      <c r="C61" s="285"/>
      <c r="D61" s="285"/>
      <c r="E61" s="285"/>
      <c r="F61" s="285"/>
      <c r="G61" s="285"/>
      <c r="H61" s="285"/>
      <c r="I61" s="285"/>
      <c r="J61" s="285"/>
      <c r="K61" s="285"/>
      <c r="L61" s="285"/>
    </row>
    <row r="62" spans="3:14" s="286" customFormat="1" ht="15" customHeight="1" x14ac:dyDescent="0.25">
      <c r="C62" s="287" t="s">
        <v>467</v>
      </c>
      <c r="D62" s="285"/>
      <c r="E62" s="285"/>
      <c r="F62" s="285"/>
      <c r="G62" s="285"/>
      <c r="H62" s="285"/>
      <c r="I62" s="285"/>
      <c r="J62" s="285"/>
      <c r="K62" s="285"/>
      <c r="L62" s="285"/>
    </row>
    <row r="63" spans="3:14" s="286" customFormat="1" ht="15" customHeight="1" x14ac:dyDescent="0.25">
      <c r="E63" s="881" t="s">
        <v>468</v>
      </c>
      <c r="F63" s="881"/>
      <c r="G63" s="881"/>
      <c r="H63" s="881"/>
      <c r="I63" s="881"/>
      <c r="J63" s="881"/>
      <c r="K63" s="881"/>
      <c r="L63" s="881"/>
    </row>
    <row r="64" spans="3:14" s="286" customFormat="1" ht="15" customHeight="1" x14ac:dyDescent="0.25">
      <c r="E64" s="881" t="s">
        <v>469</v>
      </c>
      <c r="F64" s="881"/>
      <c r="G64" s="881"/>
      <c r="H64" s="881"/>
      <c r="I64" s="881"/>
      <c r="J64" s="881"/>
      <c r="K64" s="881"/>
      <c r="L64" s="881"/>
    </row>
    <row r="65" s="286" customFormat="1" ht="18.75" customHeight="1" x14ac:dyDescent="0.25"/>
  </sheetData>
  <sheetProtection sheet="1" objects="1" scenarios="1" formatRows="0"/>
  <mergeCells count="30">
    <mergeCell ref="B24:L24"/>
    <mergeCell ref="J3:L3"/>
    <mergeCell ref="J4:L4"/>
    <mergeCell ref="I8:K8"/>
    <mergeCell ref="I9:K9"/>
    <mergeCell ref="I10:K10"/>
    <mergeCell ref="I20:K20"/>
    <mergeCell ref="I21:K21"/>
    <mergeCell ref="I22:K22"/>
    <mergeCell ref="I12:K12"/>
    <mergeCell ref="I13:K13"/>
    <mergeCell ref="I14:K14"/>
    <mergeCell ref="I16:K16"/>
    <mergeCell ref="I17:K17"/>
    <mergeCell ref="I18:K18"/>
    <mergeCell ref="E63:L63"/>
    <mergeCell ref="E64:L64"/>
    <mergeCell ref="B27:L27"/>
    <mergeCell ref="B25:L25"/>
    <mergeCell ref="B29:L33"/>
    <mergeCell ref="D39:K39"/>
    <mergeCell ref="D42:K42"/>
    <mergeCell ref="D45:K45"/>
    <mergeCell ref="G48:I48"/>
    <mergeCell ref="G49:I49"/>
    <mergeCell ref="G50:I50"/>
    <mergeCell ref="G58:H58"/>
    <mergeCell ref="C60:L60"/>
    <mergeCell ref="B26:L26"/>
    <mergeCell ref="A35:L35"/>
  </mergeCells>
  <phoneticPr fontId="3"/>
  <conditionalFormatting sqref="N48:N51">
    <cfRule type="cellIs" dxfId="27" priority="1" stopIfTrue="1" operator="equal">
      <formula>"補助対象外期間を設定しています"</formula>
    </cfRule>
  </conditionalFormatting>
  <dataValidations count="2">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J4:L4">
      <formula1>ISTEXT(J4)=FALSE</formula1>
    </dataValidation>
    <dataValidation allowBlank="1" showErrorMessage="1" sqref="F58:F59"/>
  </dataValidations>
  <pageMargins left="0.74803149606299213" right="0.51181102362204722" top="0.59055118110236227" bottom="0.55118110236220474" header="0.51181102362204722" footer="0.51181102362204722"/>
  <pageSetup paperSize="9" scale="94" fitToHeight="0" orientation="portrait" blackAndWhite="1" r:id="rId1"/>
  <headerFooter alignWithMargins="0"/>
  <rowBreaks count="1" manualBreakCount="1">
    <brk id="33" max="1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3333FF"/>
  </sheetPr>
  <dimension ref="B2:L21"/>
  <sheetViews>
    <sheetView showGridLines="0" showZeros="0" view="pageBreakPreview" zoomScaleNormal="55" zoomScaleSheetLayoutView="100" workbookViewId="0"/>
  </sheetViews>
  <sheetFormatPr defaultColWidth="8.7109375" defaultRowHeight="13.2" x14ac:dyDescent="0.25"/>
  <cols>
    <col min="1" max="1" width="1" style="260" customWidth="1"/>
    <col min="2" max="2" width="14.5703125" style="260" customWidth="1"/>
    <col min="3" max="10" width="4.28515625" style="260" customWidth="1"/>
    <col min="11" max="11" width="13" style="260" customWidth="1"/>
    <col min="12" max="12" width="1" style="260" customWidth="1"/>
    <col min="13" max="16384" width="8.7109375" style="260"/>
  </cols>
  <sheetData>
    <row r="2" spans="2:12" ht="21.75" customHeight="1" x14ac:dyDescent="0.25">
      <c r="B2" s="269" t="s">
        <v>354</v>
      </c>
      <c r="C2" s="269"/>
      <c r="D2" s="269"/>
      <c r="E2" s="269"/>
      <c r="F2" s="269"/>
      <c r="G2" s="269"/>
      <c r="H2" s="269"/>
      <c r="I2" s="269"/>
      <c r="J2" s="269"/>
      <c r="K2" s="269"/>
    </row>
    <row r="3" spans="2:12" ht="21.75" customHeight="1" x14ac:dyDescent="0.25">
      <c r="B3" s="893" t="s">
        <v>355</v>
      </c>
      <c r="C3" s="893"/>
      <c r="D3" s="893"/>
      <c r="E3" s="893"/>
      <c r="F3" s="893"/>
      <c r="G3" s="893"/>
      <c r="H3" s="893"/>
      <c r="I3" s="893"/>
      <c r="J3" s="893"/>
      <c r="K3" s="893"/>
    </row>
    <row r="4" spans="2:12" ht="21.75" customHeight="1" x14ac:dyDescent="0.25">
      <c r="B4" s="918" t="s">
        <v>356</v>
      </c>
      <c r="C4" s="918"/>
      <c r="D4" s="918"/>
      <c r="E4" s="918"/>
      <c r="F4" s="918"/>
      <c r="G4" s="918"/>
      <c r="H4" s="918"/>
      <c r="I4" s="918"/>
      <c r="J4" s="918"/>
      <c r="K4" s="918"/>
    </row>
    <row r="5" spans="2:12" ht="50.1" customHeight="1" x14ac:dyDescent="0.25">
      <c r="B5" s="534" t="s">
        <v>357</v>
      </c>
      <c r="C5" s="906" t="s">
        <v>358</v>
      </c>
      <c r="D5" s="906"/>
      <c r="E5" s="906"/>
      <c r="F5" s="919" t="s">
        <v>359</v>
      </c>
      <c r="G5" s="906"/>
      <c r="H5" s="920"/>
      <c r="I5" s="906" t="s">
        <v>164</v>
      </c>
      <c r="J5" s="906"/>
      <c r="K5" s="533" t="s">
        <v>360</v>
      </c>
    </row>
    <row r="6" spans="2:12" ht="50.1" customHeight="1" x14ac:dyDescent="0.25">
      <c r="B6" s="288" t="s">
        <v>390</v>
      </c>
      <c r="C6" s="899">
        <f>SUM('2-1　設備導入事業経費の配分（申請者１）'!B11,'2-1　設備導入事業経費の配分（申請者２）'!B11,'2-1　設備導入事業経費の配分（申請者３）'!B11,'2-1　設備導入事業経費の配分（申請者４）'!B11)</f>
        <v>0</v>
      </c>
      <c r="D6" s="900"/>
      <c r="E6" s="901"/>
      <c r="F6" s="899">
        <f>SUM('2-1　設備導入事業経費の配分（申請者１）'!E11,'2-1　設備導入事業経費の配分（申請者２）'!E11,'2-1　設備導入事業経費の配分（申請者３）'!E11,'2-1　設備導入事業経費の配分（申請者４）'!E11)</f>
        <v>0</v>
      </c>
      <c r="G6" s="900"/>
      <c r="H6" s="901"/>
      <c r="I6" s="912" t="s">
        <v>391</v>
      </c>
      <c r="J6" s="913"/>
      <c r="K6" s="688">
        <f>SUM('2-1　設備導入事業経費の配分（申請者１）'!J11,'2-1　設備導入事業経費の配分（申請者２）'!J11,'2-1　設備導入事業経費の配分（申請者３）'!J11,'2-1　設備導入事業経費の配分（申請者４）'!J11)</f>
        <v>0</v>
      </c>
    </row>
    <row r="7" spans="2:12" ht="50.1" customHeight="1" x14ac:dyDescent="0.25">
      <c r="B7" s="288" t="s">
        <v>361</v>
      </c>
      <c r="C7" s="899">
        <f>SUM('2-1　設備導入事業経費の配分（申請者１）'!B26,'2-1　設備導入事業経費の配分（申請者２）'!B26,'2-1　設備導入事業経費の配分（申請者３）'!B26,'2-1　設備導入事業経費の配分（申請者４）'!B26)</f>
        <v>0</v>
      </c>
      <c r="D7" s="900"/>
      <c r="E7" s="901"/>
      <c r="F7" s="900">
        <f>SUM('2-1　設備導入事業経費の配分（申請者１）'!E26,'2-1　設備導入事業経費の配分（申請者２）'!E26,'2-1　設備導入事業経費の配分（申請者３）'!E26,'2-1　設備導入事業経費の配分（申請者４）'!E26)</f>
        <v>0</v>
      </c>
      <c r="G7" s="900"/>
      <c r="H7" s="900"/>
      <c r="I7" s="914"/>
      <c r="J7" s="915"/>
      <c r="K7" s="528">
        <f>SUM('2-1　設備導入事業経費の配分（申請者１）'!J26,'2-1　設備導入事業経費の配分（申請者２）'!J26,'2-1　設備導入事業経費の配分（申請者３）'!J26,'2-1　設備導入事業経費の配分（申請者４）'!J26)</f>
        <v>0</v>
      </c>
    </row>
    <row r="8" spans="2:12" ht="50.1" customHeight="1" x14ac:dyDescent="0.25">
      <c r="B8" s="288" t="s">
        <v>362</v>
      </c>
      <c r="C8" s="899">
        <f>SUM('2-1　設備導入事業経費の配分（申請者１）'!B34,'2-1　設備導入事業経費の配分（申請者２）'!B34,'2-1　設備導入事業経費の配分（申請者３）'!B34,'2-1　設備導入事業経費の配分（申請者４）'!B34)</f>
        <v>0</v>
      </c>
      <c r="D8" s="900"/>
      <c r="E8" s="901"/>
      <c r="F8" s="900">
        <f>SUM('2-1　設備導入事業経費の配分（申請者１）'!E34,'2-1　設備導入事業経費の配分（申請者２）'!E34,'2-1　設備導入事業経費の配分（申請者３）'!E34,'2-1　設備導入事業経費の配分（申請者４）'!E34)</f>
        <v>0</v>
      </c>
      <c r="G8" s="900"/>
      <c r="H8" s="900"/>
      <c r="I8" s="914"/>
      <c r="J8" s="915"/>
      <c r="K8" s="528">
        <f>SUM('2-1　設備導入事業経費の配分（申請者１）'!J34,'2-1　設備導入事業経費の配分（申請者２）'!J34,'2-1　設備導入事業経費の配分（申請者３）'!J34,'2-1　設備導入事業経費の配分（申請者４）'!J34)</f>
        <v>0</v>
      </c>
    </row>
    <row r="9" spans="2:12" ht="50.1" customHeight="1" x14ac:dyDescent="0.25">
      <c r="B9" s="288" t="s">
        <v>363</v>
      </c>
      <c r="C9" s="899">
        <f>SUM('2-1　設備導入事業経費の配分（申請者１）'!B36,'2-1　設備導入事業経費の配分（申請者２）'!B36,'2-1　設備導入事業経費の配分（申請者３）'!B36,'2-1　設備導入事業経費の配分（申請者４）'!B36)</f>
        <v>0</v>
      </c>
      <c r="D9" s="900"/>
      <c r="E9" s="901"/>
      <c r="F9" s="909"/>
      <c r="G9" s="909"/>
      <c r="H9" s="909"/>
      <c r="I9" s="916"/>
      <c r="J9" s="917"/>
      <c r="K9" s="289"/>
    </row>
    <row r="10" spans="2:12" ht="50.1" customHeight="1" x14ac:dyDescent="0.25">
      <c r="B10" s="534" t="s">
        <v>364</v>
      </c>
      <c r="C10" s="907">
        <f>SUM(C6:E9)</f>
        <v>0</v>
      </c>
      <c r="D10" s="907"/>
      <c r="E10" s="907"/>
      <c r="F10" s="910">
        <f>SUM(F6:H8)</f>
        <v>0</v>
      </c>
      <c r="G10" s="907"/>
      <c r="H10" s="911"/>
      <c r="I10" s="906"/>
      <c r="J10" s="906"/>
      <c r="K10" s="532">
        <f>SUM(K6:K8)</f>
        <v>0</v>
      </c>
      <c r="L10" s="290"/>
    </row>
    <row r="11" spans="2:12" ht="28.5" customHeight="1" x14ac:dyDescent="0.25">
      <c r="B11" s="291"/>
      <c r="C11" s="902" t="s">
        <v>365</v>
      </c>
      <c r="D11" s="902"/>
      <c r="E11" s="902"/>
      <c r="F11" s="902" t="s">
        <v>365</v>
      </c>
      <c r="G11" s="902"/>
      <c r="H11" s="902"/>
      <c r="I11" s="292"/>
      <c r="J11" s="292"/>
      <c r="K11" s="293" t="s">
        <v>365</v>
      </c>
    </row>
    <row r="12" spans="2:12" ht="21.75" customHeight="1" x14ac:dyDescent="0.25">
      <c r="B12" s="269" t="s">
        <v>366</v>
      </c>
      <c r="C12" s="269"/>
      <c r="D12" s="269"/>
      <c r="E12" s="269"/>
      <c r="F12" s="269"/>
      <c r="G12" s="269"/>
      <c r="H12" s="269"/>
      <c r="I12" s="269"/>
      <c r="J12" s="269"/>
      <c r="K12" s="269"/>
    </row>
    <row r="13" spans="2:12" ht="21.75" customHeight="1" x14ac:dyDescent="0.25">
      <c r="B13" s="893" t="s">
        <v>367</v>
      </c>
      <c r="C13" s="893"/>
      <c r="D13" s="893"/>
      <c r="E13" s="893"/>
      <c r="F13" s="893"/>
      <c r="G13" s="893"/>
      <c r="H13" s="893"/>
      <c r="I13" s="893"/>
      <c r="J13" s="893"/>
      <c r="K13" s="893"/>
    </row>
    <row r="14" spans="2:12" ht="21.75" customHeight="1" x14ac:dyDescent="0.25">
      <c r="B14" s="903" t="s">
        <v>368</v>
      </c>
      <c r="C14" s="903"/>
      <c r="D14" s="903"/>
      <c r="E14" s="903"/>
      <c r="F14" s="903"/>
      <c r="G14" s="903"/>
      <c r="H14" s="903"/>
      <c r="I14" s="903"/>
      <c r="J14" s="903"/>
      <c r="K14" s="903"/>
    </row>
    <row r="15" spans="2:12" ht="50.1" customHeight="1" x14ac:dyDescent="0.25">
      <c r="B15" s="904" t="s">
        <v>369</v>
      </c>
      <c r="C15" s="906" t="s">
        <v>370</v>
      </c>
      <c r="D15" s="906"/>
      <c r="E15" s="906"/>
      <c r="F15" s="906"/>
      <c r="G15" s="906"/>
      <c r="H15" s="906"/>
      <c r="I15" s="906"/>
      <c r="J15" s="906"/>
      <c r="K15" s="906"/>
    </row>
    <row r="16" spans="2:12" ht="50.1" customHeight="1" x14ac:dyDescent="0.25">
      <c r="B16" s="905"/>
      <c r="C16" s="906" t="s">
        <v>371</v>
      </c>
      <c r="D16" s="906"/>
      <c r="E16" s="906" t="s">
        <v>372</v>
      </c>
      <c r="F16" s="906"/>
      <c r="G16" s="906" t="s">
        <v>373</v>
      </c>
      <c r="H16" s="906"/>
      <c r="I16" s="906" t="s">
        <v>374</v>
      </c>
      <c r="J16" s="906"/>
      <c r="K16" s="530" t="s">
        <v>375</v>
      </c>
    </row>
    <row r="17" spans="2:12" ht="50.1" customHeight="1" x14ac:dyDescent="0.25">
      <c r="B17" s="294" t="s">
        <v>390</v>
      </c>
      <c r="C17" s="898"/>
      <c r="D17" s="898"/>
      <c r="E17" s="898"/>
      <c r="F17" s="898"/>
      <c r="G17" s="898"/>
      <c r="H17" s="898"/>
      <c r="I17" s="898"/>
      <c r="J17" s="898"/>
      <c r="K17" s="295">
        <f>SUM(C17:J17)</f>
        <v>0</v>
      </c>
    </row>
    <row r="18" spans="2:12" ht="50.1" customHeight="1" x14ac:dyDescent="0.25">
      <c r="B18" s="294" t="s">
        <v>361</v>
      </c>
      <c r="C18" s="898"/>
      <c r="D18" s="898"/>
      <c r="E18" s="898"/>
      <c r="F18" s="898"/>
      <c r="G18" s="898"/>
      <c r="H18" s="898"/>
      <c r="I18" s="898"/>
      <c r="J18" s="898"/>
      <c r="K18" s="295">
        <f>SUM(C18:J18)</f>
        <v>0</v>
      </c>
    </row>
    <row r="19" spans="2:12" ht="50.1" customHeight="1" x14ac:dyDescent="0.25">
      <c r="B19" s="294" t="s">
        <v>362</v>
      </c>
      <c r="C19" s="898"/>
      <c r="D19" s="898"/>
      <c r="E19" s="898"/>
      <c r="F19" s="898"/>
      <c r="G19" s="898"/>
      <c r="H19" s="898"/>
      <c r="I19" s="898"/>
      <c r="J19" s="898"/>
      <c r="K19" s="295">
        <f>SUM(C19:J19)</f>
        <v>0</v>
      </c>
    </row>
    <row r="20" spans="2:12" ht="50.1" customHeight="1" x14ac:dyDescent="0.25">
      <c r="B20" s="529" t="s">
        <v>363</v>
      </c>
      <c r="C20" s="908"/>
      <c r="D20" s="908"/>
      <c r="E20" s="908"/>
      <c r="F20" s="908"/>
      <c r="G20" s="908"/>
      <c r="H20" s="908"/>
      <c r="I20" s="908"/>
      <c r="J20" s="908"/>
      <c r="K20" s="296">
        <f>SUM(C20:J20)</f>
        <v>0</v>
      </c>
    </row>
    <row r="21" spans="2:12" ht="50.1" customHeight="1" x14ac:dyDescent="0.25">
      <c r="B21" s="530" t="s">
        <v>376</v>
      </c>
      <c r="C21" s="907">
        <f>SUM(C17:D20)</f>
        <v>0</v>
      </c>
      <c r="D21" s="907"/>
      <c r="E21" s="907">
        <f>SUM(E17:F20)</f>
        <v>0</v>
      </c>
      <c r="F21" s="907"/>
      <c r="G21" s="907">
        <f>SUM(G17:H20)</f>
        <v>0</v>
      </c>
      <c r="H21" s="907"/>
      <c r="I21" s="907">
        <f>SUM(I17:J20)</f>
        <v>0</v>
      </c>
      <c r="J21" s="907"/>
      <c r="K21" s="531">
        <f>SUM(C21:J21)</f>
        <v>0</v>
      </c>
      <c r="L21" s="297"/>
    </row>
  </sheetData>
  <sheetProtection sheet="1" objects="1" scenarios="1"/>
  <mergeCells count="47">
    <mergeCell ref="B3:K3"/>
    <mergeCell ref="B4:K4"/>
    <mergeCell ref="C5:E5"/>
    <mergeCell ref="F5:H5"/>
    <mergeCell ref="I5:J5"/>
    <mergeCell ref="C9:E9"/>
    <mergeCell ref="F9:H9"/>
    <mergeCell ref="C10:E10"/>
    <mergeCell ref="F10:H10"/>
    <mergeCell ref="I10:J10"/>
    <mergeCell ref="I6:J9"/>
    <mergeCell ref="C7:E7"/>
    <mergeCell ref="F7:H7"/>
    <mergeCell ref="C8:E8"/>
    <mergeCell ref="F8:H8"/>
    <mergeCell ref="C18:D18"/>
    <mergeCell ref="E18:F18"/>
    <mergeCell ref="G18:H18"/>
    <mergeCell ref="I18:J18"/>
    <mergeCell ref="C21:D21"/>
    <mergeCell ref="E21:F21"/>
    <mergeCell ref="G21:H21"/>
    <mergeCell ref="I21:J21"/>
    <mergeCell ref="C19:D19"/>
    <mergeCell ref="E19:F19"/>
    <mergeCell ref="G19:H19"/>
    <mergeCell ref="I19:J19"/>
    <mergeCell ref="C20:D20"/>
    <mergeCell ref="E20:F20"/>
    <mergeCell ref="G20:H20"/>
    <mergeCell ref="I20:J20"/>
    <mergeCell ref="C17:D17"/>
    <mergeCell ref="E17:F17"/>
    <mergeCell ref="G17:H17"/>
    <mergeCell ref="I17:J17"/>
    <mergeCell ref="C6:E6"/>
    <mergeCell ref="F6:H6"/>
    <mergeCell ref="C11:E11"/>
    <mergeCell ref="F11:H11"/>
    <mergeCell ref="B13:K13"/>
    <mergeCell ref="B14:K14"/>
    <mergeCell ref="B15:B16"/>
    <mergeCell ref="C15:K15"/>
    <mergeCell ref="C16:D16"/>
    <mergeCell ref="E16:F16"/>
    <mergeCell ref="G16:H16"/>
    <mergeCell ref="I16:J16"/>
  </mergeCells>
  <phoneticPr fontId="3"/>
  <conditionalFormatting sqref="L21">
    <cfRule type="cellIs" dxfId="26" priority="3" stopIfTrue="1" operator="equal">
      <formula>"(別紙１)の「補助事業に要する経費の合計」と整合性がありません"</formula>
    </cfRule>
  </conditionalFormatting>
  <conditionalFormatting sqref="K21">
    <cfRule type="cellIs" dxfId="25" priority="2" stopIfTrue="1" operator="equal">
      <formula>"×"</formula>
    </cfRule>
  </conditionalFormatting>
  <conditionalFormatting sqref="K21">
    <cfRule type="cellIs" dxfId="24" priority="1" stopIfTrue="1" operator="equal">
      <formula>"×"</formula>
    </cfRule>
  </conditionalFormatting>
  <dataValidations count="3">
    <dataValidation type="textLength" operator="equal" allowBlank="1" showInputMessage="1" showErrorMessage="1" errorTitle="消費税計上不可" error="補助金の消費税計上は出来ません。" sqref="K9">
      <formula1>0</formula1>
    </dataValidation>
    <dataValidation type="textLength" operator="equal" allowBlank="1" showInputMessage="1" showErrorMessage="1" errorTitle="消費税計上不可" error="補助対象経費の消費税計上は出来ません。" sqref="F9:H9">
      <formula1>0</formula1>
    </dataValidation>
    <dataValidation imeMode="off" allowBlank="1" showInputMessage="1" showErrorMessage="1" sqref="C17:J20"/>
  </dataValidations>
  <pageMargins left="0.74803149606299213" right="0.51181102362204722" top="0.59055118110236227" bottom="0.55118110236220474" header="0.51181102362204722" footer="0.51181102362204722"/>
  <pageSetup paperSize="9" scale="94" fitToHeight="0"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37</vt:i4>
      </vt:variant>
      <vt:variant>
        <vt:lpstr>名前付き一覧</vt:lpstr>
      </vt:variant>
      <vt:variant>
        <vt:i4>64</vt:i4>
      </vt:variant>
    </vt:vector>
  </HeadingPairs>
  <TitlesOfParts>
    <vt:vector size="101" baseType="lpstr">
      <vt:lpstr>【参考】日本標準産業中分類</vt:lpstr>
      <vt:lpstr>入力リスト</vt:lpstr>
      <vt:lpstr>データ取得シート</vt:lpstr>
      <vt:lpstr>作成手順</vt:lpstr>
      <vt:lpstr>チェックリスト</vt:lpstr>
      <vt:lpstr>検討用資料（書類＆審査項目）</vt:lpstr>
      <vt:lpstr>申請概要書</vt:lpstr>
      <vt:lpstr>様式第１</vt:lpstr>
      <vt:lpstr>（別紙1,2）補助事業に要する経費及び四半期別発生予定額</vt:lpstr>
      <vt:lpstr>（別紙3）役員名簿（申請者１）</vt:lpstr>
      <vt:lpstr>（別紙3）役員名簿（申請者２）</vt:lpstr>
      <vt:lpstr>2-1　設備導入事業経費の配分（申請者１）</vt:lpstr>
      <vt:lpstr>2-1　設備導入事業経費の配分（申請者２）</vt:lpstr>
      <vt:lpstr>2-3　補助事業に要する経費、及びその調達方法（申請者１）</vt:lpstr>
      <vt:lpstr>2-3　補助事業に要する経費、及びその調達方法（申請者２）</vt:lpstr>
      <vt:lpstr>2-4　補助対象設備の機器リスト（申請者１）</vt:lpstr>
      <vt:lpstr>2-4　補助対象設備の機器リスト （申請者２）</vt:lpstr>
      <vt:lpstr>2-10　安全対策に係る書類</vt:lpstr>
      <vt:lpstr>2-12　地方公共団体が確実に関与することの証明書</vt:lpstr>
      <vt:lpstr>2-13　主要設備の詳細（申請者１）</vt:lpstr>
      <vt:lpstr>2-13　主要設備の詳細（申請者２）</vt:lpstr>
      <vt:lpstr>2-14 地域MGに供給される出力及び電力量の根拠書類</vt:lpstr>
      <vt:lpstr>2-15 地域MGで必要とされる出力及び電力量の根拠書類</vt:lpstr>
      <vt:lpstr>2-17　事業実施に関連する事項</vt:lpstr>
      <vt:lpstr>2-18　事業実施体制</vt:lpstr>
      <vt:lpstr>2-19　事業実施予定スケジュール</vt:lpstr>
      <vt:lpstr>10 主たる出資者等による補助事業の履行に係る確約書</vt:lpstr>
      <vt:lpstr>（別紙3）役員名簿（申請者３）</vt:lpstr>
      <vt:lpstr>（別紙3）役員名簿（申請者４）</vt:lpstr>
      <vt:lpstr>2-1　設備導入事業経費の配分（申請者３）</vt:lpstr>
      <vt:lpstr>2-1　設備導入事業経費の配分（申請者４）</vt:lpstr>
      <vt:lpstr>2-3　補助事業に要する経費、及びその調達方法（申請者３）</vt:lpstr>
      <vt:lpstr>2-3　補助事業に要する経費、及びその調達方法（申請者４）</vt:lpstr>
      <vt:lpstr>2-4　補助対象設備の機器リスト (申請者３）</vt:lpstr>
      <vt:lpstr>2-4　補助対象設備の機器リスト (申請者４）</vt:lpstr>
      <vt:lpstr>2-13　主要設備の詳細（申請者３）</vt:lpstr>
      <vt:lpstr>2-13　主要設備の詳細（申請者４）</vt:lpstr>
      <vt:lpstr>○</vt:lpstr>
      <vt:lpstr>EMS機器</vt:lpstr>
      <vt:lpstr>'（別紙3）役員名簿（申請者１）'!Print_Area</vt:lpstr>
      <vt:lpstr>'（別紙3）役員名簿（申請者２）'!Print_Area</vt:lpstr>
      <vt:lpstr>'（別紙3）役員名簿（申請者３）'!Print_Area</vt:lpstr>
      <vt:lpstr>'（別紙3）役員名簿（申請者４）'!Print_Area</vt:lpstr>
      <vt:lpstr>'10 主たる出資者等による補助事業の履行に係る確約書'!Print_Area</vt:lpstr>
      <vt:lpstr>'2-1　設備導入事業経費の配分（申請者１）'!Print_Area</vt:lpstr>
      <vt:lpstr>'2-1　設備導入事業経費の配分（申請者２）'!Print_Area</vt:lpstr>
      <vt:lpstr>'2-1　設備導入事業経費の配分（申請者３）'!Print_Area</vt:lpstr>
      <vt:lpstr>'2-1　設備導入事業経費の配分（申請者４）'!Print_Area</vt:lpstr>
      <vt:lpstr>'2-10　安全対策に係る書類'!Print_Area</vt:lpstr>
      <vt:lpstr>'2-12　地方公共団体が確実に関与することの証明書'!Print_Area</vt:lpstr>
      <vt:lpstr>'2-13　主要設備の詳細（申請者１）'!Print_Area</vt:lpstr>
      <vt:lpstr>'2-13　主要設備の詳細（申請者２）'!Print_Area</vt:lpstr>
      <vt:lpstr>'2-13　主要設備の詳細（申請者３）'!Print_Area</vt:lpstr>
      <vt:lpstr>'2-13　主要設備の詳細（申請者４）'!Print_Area</vt:lpstr>
      <vt:lpstr>'2-14 地域MGに供給される出力及び電力量の根拠書類'!Print_Area</vt:lpstr>
      <vt:lpstr>'2-15 地域MGで必要とされる出力及び電力量の根拠書類'!Print_Area</vt:lpstr>
      <vt:lpstr>'2-17　事業実施に関連する事項'!Print_Area</vt:lpstr>
      <vt:lpstr>'2-18　事業実施体制'!Print_Area</vt:lpstr>
      <vt:lpstr>'2-19　事業実施予定スケジュール'!Print_Area</vt:lpstr>
      <vt:lpstr>'2-3　補助事業に要する経費、及びその調達方法（申請者１）'!Print_Area</vt:lpstr>
      <vt:lpstr>'2-3　補助事業に要する経費、及びその調達方法（申請者２）'!Print_Area</vt:lpstr>
      <vt:lpstr>'2-3　補助事業に要する経費、及びその調達方法（申請者３）'!Print_Area</vt:lpstr>
      <vt:lpstr>'2-3　補助事業に要する経費、及びその調達方法（申請者４）'!Print_Area</vt:lpstr>
      <vt:lpstr>'2-4　補助対象設備の機器リスト （申請者２）'!Print_Area</vt:lpstr>
      <vt:lpstr>'2-4　補助対象設備の機器リスト (申請者３）'!Print_Area</vt:lpstr>
      <vt:lpstr>'2-4　補助対象設備の機器リスト (申請者４）'!Print_Area</vt:lpstr>
      <vt:lpstr>'2-4　補助対象設備の機器リスト（申請者１）'!Print_Area</vt:lpstr>
      <vt:lpstr>チェックリスト!Print_Area</vt:lpstr>
      <vt:lpstr>'検討用資料（書類＆審査項目）'!Print_Area</vt:lpstr>
      <vt:lpstr>作成手順!Print_Area</vt:lpstr>
      <vt:lpstr>申請概要書!Print_Area</vt:lpstr>
      <vt:lpstr>様式第１!Print_Area</vt:lpstr>
      <vt:lpstr>'2-4　補助対象設備の機器リスト （申請者２）'!Print_Titles</vt:lpstr>
      <vt:lpstr>'2-4　補助対象設備の機器リスト (申請者３）'!Print_Titles</vt:lpstr>
      <vt:lpstr>'2-4　補助対象設備の機器リスト (申請者４）'!Print_Titles</vt:lpstr>
      <vt:lpstr>'2-4　補助対象設備の機器リスト（申請者１）'!Print_Titles</vt:lpstr>
      <vt:lpstr>その他</vt:lpstr>
      <vt:lpstr>バイオマス発電設備</vt:lpstr>
      <vt:lpstr>既存設備の改造</vt:lpstr>
      <vt:lpstr>計上方法</vt:lpstr>
      <vt:lpstr>再生可能エネルギー発電設備</vt:lpstr>
      <vt:lpstr>事故検知設備</vt:lpstr>
      <vt:lpstr>申請概要書!実施計画概要_３分の１</vt:lpstr>
      <vt:lpstr>申請概要書!実施計画概要_３分の２</vt:lpstr>
      <vt:lpstr>遮断設備</vt:lpstr>
      <vt:lpstr>受変電設備</vt:lpstr>
      <vt:lpstr>需給調整用発電設備</vt:lpstr>
      <vt:lpstr>水力発電設備</vt:lpstr>
      <vt:lpstr>設備種別</vt:lpstr>
      <vt:lpstr>設備種別_供給電力根拠用</vt:lpstr>
      <vt:lpstr>太陽光発電設備</vt:lpstr>
      <vt:lpstr>地熱発電設備</vt:lpstr>
      <vt:lpstr>蓄電システム</vt:lpstr>
      <vt:lpstr>蓄電システムの種別</vt:lpstr>
      <vt:lpstr>中分類</vt:lpstr>
      <vt:lpstr>都道府県コード</vt:lpstr>
      <vt:lpstr>燃料タンク</vt:lpstr>
      <vt:lpstr>発電設備</vt:lpstr>
      <vt:lpstr>風力発電設備</vt:lpstr>
      <vt:lpstr>分類コード</vt:lpstr>
      <vt:lpstr>有無チェック</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2019-03-15T05:58:37Z</dcterms:created>
  <dcterms:modified xsi:type="dcterms:W3CDTF">2020-04-27T01:22:28Z</dcterms:modified>
</cp:coreProperties>
</file>