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codeName="ThisWorkbook"/>
  <mc:AlternateContent xmlns:mc="http://schemas.openxmlformats.org/markup-compatibility/2006">
    <mc:Choice Requires="x15">
      <x15ac:absPath xmlns:x15ac="http://schemas.microsoft.com/office/spreadsheetml/2010/11/ac" url="\\sii.local\SII-fileserver\share\dr\R2\51.ホームページ\2020XXXX_UP MP2次公募予告\"/>
    </mc:Choice>
  </mc:AlternateContent>
  <xr:revisionPtr revIDLastSave="0" documentId="13_ncr:1_{7C81ADA6-3CC2-409B-ACCD-C4EB6127F053}" xr6:coauthVersionLast="45" xr6:coauthVersionMax="45" xr10:uidLastSave="{00000000-0000-0000-0000-000000000000}"/>
  <workbookProtection workbookPassword="D196" lockStructure="1"/>
  <bookViews>
    <workbookView xWindow="-120" yWindow="-120" windowWidth="29040" windowHeight="15840" tabRatio="910" xr2:uid="{00000000-000D-0000-FFFF-FFFF00000000}"/>
  </bookViews>
  <sheets>
    <sheet name="作成手順" sheetId="143" r:id="rId1"/>
    <sheet name="チェックリスト（ＭＰ）" sheetId="131" r:id="rId2"/>
    <sheet name="申請概要書" sheetId="132" r:id="rId3"/>
    <sheet name="様式第１" sheetId="113" r:id="rId4"/>
    <sheet name="（別紙1,2）補助事業に要する経費及び四半期別発生予定額" sheetId="114" r:id="rId5"/>
    <sheet name="（別紙3）役員名簿（申請者１）" sheetId="98" r:id="rId6"/>
    <sheet name="（別紙3）役員名簿（申請者２）" sheetId="97" r:id="rId7"/>
    <sheet name="2-1　補助事業経費の配分" sheetId="118" r:id="rId8"/>
    <sheet name="2-3　補助事業に要する経費及びその調達方法" sheetId="119" r:id="rId9"/>
    <sheet name="2-4　補助事業実施に関連する事項" sheetId="138" r:id="rId10"/>
    <sheet name="2-5　補助事業実施体制" sheetId="139" r:id="rId11"/>
    <sheet name="2-6　補助事業実施予定スケジュール" sheetId="125" r:id="rId12"/>
    <sheet name="2-7　地方公共団体が確実に関与することの証明書類" sheetId="136" r:id="rId13"/>
    <sheet name="8 主たる出資者等による補助事業の履行に係る確約書" sheetId="142" r:id="rId14"/>
    <sheet name="（別紙3）役員名簿（申請者３）" sheetId="144" r:id="rId15"/>
    <sheet name="（別紙3）役員名簿（申請者４）" sheetId="145" r:id="rId16"/>
    <sheet name="データ取得シート" sheetId="149" state="hidden" r:id="rId17"/>
    <sheet name="プルダウン選択リスト" sheetId="137" state="hidden" r:id="rId18"/>
  </sheets>
  <definedNames>
    <definedName name="_xlnm.Print_Area" localSheetId="4">'（別紙1,2）補助事業に要する経費及び四半期別発生予定額'!$A$1:$L$20</definedName>
    <definedName name="_xlnm.Print_Area" localSheetId="5">'（別紙3）役員名簿（申請者１）'!$A$1:$J$23</definedName>
    <definedName name="_xlnm.Print_Area" localSheetId="6">'（別紙3）役員名簿（申請者２）'!$A$1:$J$23</definedName>
    <definedName name="_xlnm.Print_Area" localSheetId="14">'（別紙3）役員名簿（申請者３）'!$A$1:$J$23</definedName>
    <definedName name="_xlnm.Print_Area" localSheetId="15">'（別紙3）役員名簿（申請者４）'!$A$1:$J$23</definedName>
    <definedName name="_xlnm.Print_Area" localSheetId="7">'2-1　補助事業経費の配分'!$A$1:$CW$40</definedName>
    <definedName name="_xlnm.Print_Area" localSheetId="8">'2-3　補助事業に要する経費及びその調達方法'!$A$1:$M$26</definedName>
    <definedName name="_xlnm.Print_Area" localSheetId="9">'2-4　補助事業実施に関連する事項'!$A$1:$O$52</definedName>
    <definedName name="_xlnm.Print_Area" localSheetId="10">'2-5　補助事業実施体制'!$A$1:$F$24</definedName>
    <definedName name="_xlnm.Print_Area" localSheetId="11">'2-6　補助事業実施予定スケジュール'!$A$1:$AQ$34</definedName>
    <definedName name="_xlnm.Print_Area" localSheetId="12">'2-7　地方公共団体が確実に関与することの証明書類'!$A$1:$I$38</definedName>
    <definedName name="_xlnm.Print_Area" localSheetId="13">'8 主たる出資者等による補助事業の履行に係る確約書'!$A$1:$I$27</definedName>
    <definedName name="_xlnm.Print_Area" localSheetId="1">'チェックリスト（ＭＰ）'!$A$1:$H$25</definedName>
    <definedName name="_xlnm.Print_Area" localSheetId="0">作成手順!$A$1:$M$24</definedName>
    <definedName name="_xlnm.Print_Area" localSheetId="2">申請概要書!$A$1:$H$77</definedName>
    <definedName name="_xlnm.Print_Titles" localSheetId="9">'2-4　補助事業実施に関連する事項'!$1:$1</definedName>
    <definedName name="シートのタイトル">'2-1　補助事業経費の配分'!$A$2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B39" i="118" l="1"/>
  <c r="C22" i="142" l="1"/>
  <c r="C18" i="136"/>
  <c r="F10" i="136"/>
  <c r="F9" i="136"/>
  <c r="I22" i="113" l="1"/>
  <c r="I21" i="113"/>
  <c r="I18" i="113"/>
  <c r="I17" i="113"/>
  <c r="I20" i="113"/>
  <c r="I16" i="113"/>
  <c r="I14" i="113"/>
  <c r="I13" i="113"/>
  <c r="D42" i="113"/>
  <c r="D39" i="113"/>
  <c r="I10" i="113"/>
  <c r="I9" i="113"/>
  <c r="C15" i="125" l="1"/>
  <c r="F54" i="132"/>
  <c r="CK31" i="118" l="1"/>
  <c r="CD31" i="118"/>
  <c r="BW31" i="118"/>
  <c r="BP31" i="118"/>
  <c r="CK30" i="118"/>
  <c r="CD30" i="118"/>
  <c r="BW30" i="118"/>
  <c r="BP30" i="118"/>
  <c r="CK29" i="118"/>
  <c r="CD29" i="118"/>
  <c r="BW29" i="118"/>
  <c r="BP29" i="118"/>
  <c r="CK28" i="118"/>
  <c r="CD28" i="118"/>
  <c r="BW28" i="118"/>
  <c r="BP28" i="118"/>
  <c r="CK27" i="118"/>
  <c r="CD27" i="118"/>
  <c r="BW27" i="118"/>
  <c r="BP27" i="118"/>
  <c r="CK26" i="118"/>
  <c r="CD26" i="118"/>
  <c r="BW26" i="118"/>
  <c r="BP26" i="118"/>
  <c r="CK25" i="118"/>
  <c r="CD25" i="118"/>
  <c r="BW25" i="118"/>
  <c r="BP25" i="118"/>
  <c r="CK24" i="118"/>
  <c r="CD24" i="118"/>
  <c r="BW24" i="118"/>
  <c r="BP24" i="118"/>
  <c r="CK23" i="118"/>
  <c r="CD23" i="118"/>
  <c r="BW23" i="118"/>
  <c r="BP23" i="118"/>
  <c r="CR31" i="118" l="1"/>
  <c r="B23" i="118" s="1"/>
  <c r="CD32" i="118"/>
  <c r="CK32" i="118"/>
  <c r="BP32" i="118"/>
  <c r="BW32" i="118"/>
  <c r="CR24" i="118"/>
  <c r="B13" i="118" s="1"/>
  <c r="CR25" i="118"/>
  <c r="B14" i="118" s="1"/>
  <c r="CR26" i="118"/>
  <c r="B15" i="118" s="1"/>
  <c r="CR27" i="118"/>
  <c r="B16" i="118" s="1"/>
  <c r="CR28" i="118"/>
  <c r="B17" i="118" s="1"/>
  <c r="CR29" i="118"/>
  <c r="B18" i="118" s="1"/>
  <c r="CR30" i="118"/>
  <c r="B19" i="118" s="1"/>
  <c r="CR23" i="118"/>
  <c r="B12" i="118" s="1"/>
  <c r="CR32" i="118" l="1"/>
  <c r="I18" i="114"/>
  <c r="G18" i="114"/>
  <c r="E18" i="114"/>
  <c r="C18" i="114"/>
  <c r="I17" i="114"/>
  <c r="G17" i="114"/>
  <c r="E17" i="114"/>
  <c r="C17" i="114"/>
  <c r="C27" i="125" l="1"/>
  <c r="C19" i="125"/>
  <c r="AV27" i="118"/>
  <c r="AV25" i="118"/>
  <c r="AV32" i="118"/>
  <c r="AAP4" i="149"/>
  <c r="AAQ4" i="149"/>
  <c r="AAR4" i="149"/>
  <c r="AAS4" i="149"/>
  <c r="AAO4" i="149"/>
  <c r="AAI4" i="149"/>
  <c r="AAJ4" i="149"/>
  <c r="AAK2" i="149"/>
  <c r="AAK4" i="149"/>
  <c r="AAL2" i="149"/>
  <c r="AAL4" i="149"/>
  <c r="AAM2" i="149"/>
  <c r="AAM4" i="149"/>
  <c r="AAN2" i="149"/>
  <c r="AAN4" i="149"/>
  <c r="ZG4" i="149" l="1"/>
  <c r="ZU4" i="149"/>
  <c r="ZH4" i="149"/>
  <c r="ZV4" i="149"/>
  <c r="ZI4" i="149"/>
  <c r="ZW4" i="149"/>
  <c r="ZJ4" i="149"/>
  <c r="ZX4" i="149"/>
  <c r="ZK4" i="149"/>
  <c r="ZY4" i="149"/>
  <c r="ZL4" i="149"/>
  <c r="ZZ4" i="149"/>
  <c r="ZM4" i="149"/>
  <c r="AAA4" i="149"/>
  <c r="ZN4" i="149"/>
  <c r="AAB4" i="149"/>
  <c r="ZO4" i="149"/>
  <c r="AAC4" i="149"/>
  <c r="ZP4" i="149"/>
  <c r="AAD4" i="149"/>
  <c r="ZQ4" i="149"/>
  <c r="AAE4" i="149"/>
  <c r="ZR4" i="149"/>
  <c r="AAF4" i="149"/>
  <c r="ZS4" i="149"/>
  <c r="AAG4" i="149"/>
  <c r="ZT4" i="149"/>
  <c r="AAH4" i="149"/>
  <c r="YK4" i="149"/>
  <c r="YL4" i="149"/>
  <c r="YM4" i="149"/>
  <c r="YN4" i="149"/>
  <c r="YO4" i="149"/>
  <c r="YP4" i="149"/>
  <c r="YQ4" i="149"/>
  <c r="YR4" i="149"/>
  <c r="YS4" i="149"/>
  <c r="YT4" i="149"/>
  <c r="YU4" i="149"/>
  <c r="YV4" i="149"/>
  <c r="YW4" i="149"/>
  <c r="YX4" i="149"/>
  <c r="YY4" i="149"/>
  <c r="YZ4" i="149"/>
  <c r="ZA4" i="149"/>
  <c r="ZB4" i="149"/>
  <c r="ZC4" i="149"/>
  <c r="ZD4" i="149"/>
  <c r="ZE4" i="149"/>
  <c r="ZF4" i="149"/>
  <c r="XG2" i="149"/>
  <c r="XN4" i="149"/>
  <c r="XQ4" i="149"/>
  <c r="XR4" i="149"/>
  <c r="XS4" i="149"/>
  <c r="XT4" i="149"/>
  <c r="XU4" i="149"/>
  <c r="XV4" i="149"/>
  <c r="XW4" i="149"/>
  <c r="XX4" i="149"/>
  <c r="XY4" i="149"/>
  <c r="XZ4" i="149"/>
  <c r="YB4" i="149"/>
  <c r="YC4" i="149"/>
  <c r="YD4" i="149"/>
  <c r="YE4" i="149"/>
  <c r="YF4" i="149"/>
  <c r="YG4" i="149"/>
  <c r="YH4" i="149"/>
  <c r="YI4" i="149"/>
  <c r="UT2" i="149"/>
  <c r="UY2" i="149"/>
  <c r="MI4" i="149"/>
  <c r="MI2" i="149" s="1"/>
  <c r="MJ4" i="149"/>
  <c r="MK4" i="149"/>
  <c r="ML4" i="149"/>
  <c r="MM4" i="149"/>
  <c r="MN4" i="149"/>
  <c r="MP4" i="149"/>
  <c r="MQ4" i="149"/>
  <c r="MQ2" i="149" s="1"/>
  <c r="MR4" i="149"/>
  <c r="MS4" i="149"/>
  <c r="MT4" i="149"/>
  <c r="MU4" i="149"/>
  <c r="MV4" i="149"/>
  <c r="MX4" i="149"/>
  <c r="MY4" i="149"/>
  <c r="MY2" i="149" s="1"/>
  <c r="MZ4" i="149"/>
  <c r="NA4" i="149"/>
  <c r="NB4" i="149"/>
  <c r="NC4" i="149"/>
  <c r="ND4" i="149"/>
  <c r="NE4" i="149"/>
  <c r="NF4" i="149"/>
  <c r="NG4" i="149"/>
  <c r="NG2" i="149" s="1"/>
  <c r="NH4" i="149"/>
  <c r="NI4" i="149"/>
  <c r="NJ4" i="149"/>
  <c r="NK4" i="149"/>
  <c r="NL4" i="149"/>
  <c r="NN4" i="149"/>
  <c r="NO4" i="149"/>
  <c r="NO2" i="149" s="1"/>
  <c r="NP4" i="149"/>
  <c r="NQ4" i="149"/>
  <c r="NR4" i="149"/>
  <c r="NS4" i="149"/>
  <c r="NT4" i="149"/>
  <c r="NU4" i="149"/>
  <c r="NV4" i="149"/>
  <c r="NW4" i="149"/>
  <c r="NW2" i="149" s="1"/>
  <c r="NX4" i="149"/>
  <c r="NY4" i="149"/>
  <c r="NZ4" i="149"/>
  <c r="OA4" i="149"/>
  <c r="OB4" i="149"/>
  <c r="OD4" i="149"/>
  <c r="OE4" i="149"/>
  <c r="OE2" i="149" s="1"/>
  <c r="OF4" i="149"/>
  <c r="OG4" i="149"/>
  <c r="OH4" i="149"/>
  <c r="OI4" i="149"/>
  <c r="OJ4" i="149"/>
  <c r="OL4" i="149"/>
  <c r="OM4" i="149"/>
  <c r="OM2" i="149" s="1"/>
  <c r="ON4" i="149"/>
  <c r="OO4" i="149"/>
  <c r="OP4" i="149"/>
  <c r="OQ4" i="149"/>
  <c r="OR4" i="149"/>
  <c r="OT4" i="149"/>
  <c r="OU4" i="149"/>
  <c r="OU2" i="149" s="1"/>
  <c r="OV4" i="149"/>
  <c r="OW4" i="149"/>
  <c r="OX4" i="149"/>
  <c r="OY4" i="149"/>
  <c r="OZ4" i="149"/>
  <c r="PB4" i="149"/>
  <c r="PC4" i="149"/>
  <c r="PC2" i="149" s="1"/>
  <c r="PD4" i="149"/>
  <c r="PE4" i="149"/>
  <c r="PF4" i="149"/>
  <c r="PG4" i="149"/>
  <c r="PH4" i="149"/>
  <c r="PI4" i="149"/>
  <c r="PJ4" i="149"/>
  <c r="PK4" i="149"/>
  <c r="PK2" i="149" s="1"/>
  <c r="PL4" i="149"/>
  <c r="PM4" i="149"/>
  <c r="PN4" i="149"/>
  <c r="PO4" i="149"/>
  <c r="PP4" i="149"/>
  <c r="PR4" i="149"/>
  <c r="PS4" i="149"/>
  <c r="PS2" i="149" s="1"/>
  <c r="PT4" i="149"/>
  <c r="PU4" i="149"/>
  <c r="PV4" i="149"/>
  <c r="PW4" i="149"/>
  <c r="PX4" i="149"/>
  <c r="PZ4" i="149"/>
  <c r="QA4" i="149"/>
  <c r="QA2" i="149" s="1"/>
  <c r="QB4" i="149"/>
  <c r="QC4" i="149"/>
  <c r="QD4" i="149"/>
  <c r="QE4" i="149"/>
  <c r="QF4" i="149"/>
  <c r="QH4" i="149"/>
  <c r="QI4" i="149"/>
  <c r="QI2" i="149" s="1"/>
  <c r="QJ4" i="149"/>
  <c r="QK4" i="149"/>
  <c r="QL4" i="149"/>
  <c r="QM4" i="149"/>
  <c r="QN4" i="149"/>
  <c r="QP4" i="149"/>
  <c r="QQ4" i="149"/>
  <c r="QQ2" i="149" s="1"/>
  <c r="QR4" i="149"/>
  <c r="QS4" i="149"/>
  <c r="QT4" i="149"/>
  <c r="QU4" i="149"/>
  <c r="QV4" i="149"/>
  <c r="QX4" i="149"/>
  <c r="QY4" i="149"/>
  <c r="QZ4" i="149"/>
  <c r="RA4" i="149"/>
  <c r="RB4" i="149"/>
  <c r="CO4" i="149"/>
  <c r="CP4" i="149"/>
  <c r="CQ4" i="149"/>
  <c r="CR4" i="149"/>
  <c r="CS4" i="149"/>
  <c r="CT4" i="149"/>
  <c r="CU4" i="149"/>
  <c r="CV4" i="149"/>
  <c r="CW4" i="149"/>
  <c r="CX4" i="149"/>
  <c r="CY4" i="149"/>
  <c r="CZ4" i="149"/>
  <c r="DA4" i="149"/>
  <c r="DB4" i="149"/>
  <c r="DC4" i="149"/>
  <c r="DD4" i="149"/>
  <c r="DG4" i="149"/>
  <c r="DH4" i="149"/>
  <c r="DI4" i="149"/>
  <c r="DJ4" i="149"/>
  <c r="DK4" i="149"/>
  <c r="DL4" i="149"/>
  <c r="DM4" i="149"/>
  <c r="DN4" i="149"/>
  <c r="DO4" i="149"/>
  <c r="DP4" i="149"/>
  <c r="DQ4" i="149"/>
  <c r="DR4" i="149"/>
  <c r="DS4" i="149"/>
  <c r="DT4" i="149"/>
  <c r="DU4" i="149"/>
  <c r="DV4" i="149"/>
  <c r="DY4" i="149"/>
  <c r="DZ4" i="149"/>
  <c r="EA4" i="149"/>
  <c r="EB4" i="149"/>
  <c r="EC4" i="149"/>
  <c r="ED4" i="149"/>
  <c r="EE4" i="149"/>
  <c r="EF4" i="149"/>
  <c r="EG4" i="149"/>
  <c r="EH4" i="149"/>
  <c r="EI4" i="149"/>
  <c r="EJ4" i="149"/>
  <c r="EK4" i="149"/>
  <c r="EL4" i="149"/>
  <c r="EM4" i="149"/>
  <c r="EN4" i="149"/>
  <c r="EQ4" i="149"/>
  <c r="ER4" i="149"/>
  <c r="ES4" i="149"/>
  <c r="ET4" i="149"/>
  <c r="EU4" i="149"/>
  <c r="EV4" i="149"/>
  <c r="EW4" i="149"/>
  <c r="EX4" i="149"/>
  <c r="EY4" i="149"/>
  <c r="EZ4" i="149"/>
  <c r="FA4" i="149"/>
  <c r="FB4" i="149"/>
  <c r="FC4" i="149"/>
  <c r="FD4" i="149"/>
  <c r="FE4" i="149"/>
  <c r="FF4" i="149"/>
  <c r="FI4" i="149"/>
  <c r="FJ4" i="149"/>
  <c r="FK4" i="149"/>
  <c r="FL4" i="149"/>
  <c r="FM4" i="149"/>
  <c r="FN4" i="149"/>
  <c r="FO4" i="149"/>
  <c r="FP4" i="149"/>
  <c r="FQ4" i="149"/>
  <c r="FR4" i="149"/>
  <c r="FS4" i="149"/>
  <c r="FT4" i="149"/>
  <c r="FU4" i="149"/>
  <c r="FV4" i="149"/>
  <c r="FW4" i="149"/>
  <c r="FX4" i="149"/>
  <c r="GA4" i="149"/>
  <c r="GB4" i="149"/>
  <c r="GC4" i="149"/>
  <c r="GD4" i="149"/>
  <c r="GE4" i="149"/>
  <c r="GF4" i="149"/>
  <c r="GG4" i="149"/>
  <c r="GH4" i="149"/>
  <c r="GI4" i="149"/>
  <c r="GJ4" i="149"/>
  <c r="GK4" i="149"/>
  <c r="GL4" i="149"/>
  <c r="GM4" i="149"/>
  <c r="GN4" i="149"/>
  <c r="GO4" i="149"/>
  <c r="GP4" i="149"/>
  <c r="GS4" i="149"/>
  <c r="GT4" i="149"/>
  <c r="GU4" i="149"/>
  <c r="GV4" i="149"/>
  <c r="GW4" i="149"/>
  <c r="GX4" i="149"/>
  <c r="GY4" i="149"/>
  <c r="GZ4" i="149"/>
  <c r="HA4" i="149"/>
  <c r="HB4" i="149"/>
  <c r="HC4" i="149"/>
  <c r="HD4" i="149"/>
  <c r="HE4" i="149"/>
  <c r="HF4" i="149"/>
  <c r="HG4" i="149"/>
  <c r="HH4" i="149"/>
  <c r="HK4" i="149"/>
  <c r="HL4" i="149"/>
  <c r="HM4" i="149"/>
  <c r="HN4" i="149"/>
  <c r="HO4" i="149"/>
  <c r="HP4" i="149"/>
  <c r="HQ4" i="149"/>
  <c r="HR4" i="149"/>
  <c r="HS4" i="149"/>
  <c r="HT4" i="149"/>
  <c r="HU4" i="149"/>
  <c r="HV4" i="149"/>
  <c r="HW4" i="149"/>
  <c r="HX4" i="149"/>
  <c r="HY4" i="149"/>
  <c r="HZ4" i="149"/>
  <c r="IC4" i="149"/>
  <c r="ID4" i="149"/>
  <c r="IE4" i="149"/>
  <c r="IF4" i="149"/>
  <c r="IG4" i="149"/>
  <c r="IH4" i="149"/>
  <c r="II4" i="149"/>
  <c r="IJ4" i="149"/>
  <c r="IK4" i="149"/>
  <c r="IL4" i="149"/>
  <c r="IM4" i="149"/>
  <c r="IN4" i="149"/>
  <c r="IO4" i="149"/>
  <c r="IP4" i="149"/>
  <c r="IQ4" i="149"/>
  <c r="IR4" i="149"/>
  <c r="IU4" i="149"/>
  <c r="IV4" i="149"/>
  <c r="IW4" i="149"/>
  <c r="IX4" i="149"/>
  <c r="IY4" i="149"/>
  <c r="IZ4" i="149"/>
  <c r="JA4" i="149"/>
  <c r="JB4" i="149"/>
  <c r="JC4" i="149"/>
  <c r="JD4" i="149"/>
  <c r="JE4" i="149"/>
  <c r="JF4" i="149"/>
  <c r="JG4" i="149"/>
  <c r="JH4" i="149"/>
  <c r="JI4" i="149"/>
  <c r="JJ4" i="149"/>
  <c r="JM4" i="149"/>
  <c r="JN4" i="149"/>
  <c r="JO4" i="149"/>
  <c r="JP4" i="149"/>
  <c r="JQ4" i="149"/>
  <c r="JR4" i="149"/>
  <c r="JS4" i="149"/>
  <c r="JT4" i="149"/>
  <c r="JU4" i="149"/>
  <c r="JV4" i="149"/>
  <c r="JW4" i="149"/>
  <c r="JX4" i="149"/>
  <c r="JY4" i="149"/>
  <c r="JZ4" i="149"/>
  <c r="KA4" i="149"/>
  <c r="KB4" i="149"/>
  <c r="KE4" i="149"/>
  <c r="KF4" i="149"/>
  <c r="KG4" i="149"/>
  <c r="KH4" i="149"/>
  <c r="KI4" i="149"/>
  <c r="KJ4" i="149"/>
  <c r="KK4" i="149"/>
  <c r="KL4" i="149"/>
  <c r="KM4" i="149"/>
  <c r="KN4" i="149"/>
  <c r="KO4" i="149"/>
  <c r="KP4" i="149"/>
  <c r="KQ4" i="149"/>
  <c r="KR4" i="149"/>
  <c r="KS4" i="149"/>
  <c r="KT4" i="149"/>
  <c r="KW4" i="149"/>
  <c r="KX4" i="149"/>
  <c r="KY4" i="149"/>
  <c r="KZ4" i="149"/>
  <c r="LA4" i="149"/>
  <c r="LB4" i="149"/>
  <c r="LC4" i="149"/>
  <c r="LD4" i="149"/>
  <c r="LE4" i="149"/>
  <c r="LF4" i="149"/>
  <c r="LG4" i="149"/>
  <c r="LH4" i="149"/>
  <c r="LI4" i="149"/>
  <c r="LJ4" i="149"/>
  <c r="LK4" i="149"/>
  <c r="LL4" i="149"/>
  <c r="LO4" i="149"/>
  <c r="LP4" i="149"/>
  <c r="LQ4" i="149"/>
  <c r="LR4" i="149"/>
  <c r="LS4" i="149"/>
  <c r="LT4" i="149"/>
  <c r="LU4" i="149"/>
  <c r="LV4" i="149"/>
  <c r="LW4" i="149"/>
  <c r="LX4" i="149"/>
  <c r="LY4" i="149"/>
  <c r="LZ4" i="149"/>
  <c r="MA4" i="149"/>
  <c r="MB4" i="149"/>
  <c r="MC4" i="149"/>
  <c r="MD4" i="149"/>
  <c r="CM1" i="149"/>
  <c r="CM4" i="149"/>
  <c r="CN4" i="149"/>
  <c r="A1" i="149"/>
  <c r="A2" i="149"/>
  <c r="A4" i="149"/>
  <c r="B4" i="149"/>
  <c r="C4" i="149"/>
  <c r="D4" i="149"/>
  <c r="E4" i="149"/>
  <c r="F4" i="149"/>
  <c r="G4" i="149"/>
  <c r="H4" i="149"/>
  <c r="I4" i="149"/>
  <c r="J4" i="149"/>
  <c r="K2" i="149"/>
  <c r="K4" i="149"/>
  <c r="L4" i="149"/>
  <c r="M4" i="149"/>
  <c r="N4" i="149"/>
  <c r="O4" i="149"/>
  <c r="P4" i="149"/>
  <c r="Q4" i="149"/>
  <c r="R4" i="149"/>
  <c r="S4" i="149"/>
  <c r="T4" i="149"/>
  <c r="U2" i="149"/>
  <c r="U4" i="149"/>
  <c r="V4" i="149"/>
  <c r="W4" i="149"/>
  <c r="X4" i="149"/>
  <c r="Y4" i="149"/>
  <c r="Z4" i="149"/>
  <c r="AA4" i="149"/>
  <c r="AB4" i="149"/>
  <c r="AC4" i="149"/>
  <c r="AD4" i="149"/>
  <c r="AE2" i="149"/>
  <c r="AE4" i="149"/>
  <c r="AF4" i="149"/>
  <c r="AG4" i="149"/>
  <c r="AH4" i="149"/>
  <c r="AI4" i="149"/>
  <c r="AJ4" i="149"/>
  <c r="AK4" i="149"/>
  <c r="AL4" i="149"/>
  <c r="AM4" i="149"/>
  <c r="AN4" i="149"/>
  <c r="AO2" i="149"/>
  <c r="AO4" i="149"/>
  <c r="AP4" i="149"/>
  <c r="AQ4" i="149"/>
  <c r="AR4" i="149"/>
  <c r="AS4" i="149"/>
  <c r="AT4" i="149"/>
  <c r="AU4" i="149"/>
  <c r="AV4" i="149"/>
  <c r="AW4" i="149"/>
  <c r="AX4" i="149"/>
  <c r="AY2" i="149"/>
  <c r="AY4" i="149"/>
  <c r="AZ4" i="149"/>
  <c r="BA4" i="149"/>
  <c r="BB4" i="149"/>
  <c r="BC4" i="149"/>
  <c r="AW2" i="149"/>
  <c r="BD4" i="149"/>
  <c r="BE4" i="149"/>
  <c r="BF4" i="149"/>
  <c r="BG4" i="149"/>
  <c r="BH4" i="149"/>
  <c r="BI4" i="149"/>
  <c r="BJ4" i="149"/>
  <c r="BK2" i="149"/>
  <c r="BK4" i="149"/>
  <c r="BL2" i="149"/>
  <c r="BL4" i="149"/>
  <c r="BM4" i="149"/>
  <c r="BN4" i="149"/>
  <c r="BO4" i="149"/>
  <c r="BP4" i="149"/>
  <c r="BQ4" i="149"/>
  <c r="BR4" i="149"/>
  <c r="BS2" i="149"/>
  <c r="BS4" i="149"/>
  <c r="BT4" i="149"/>
  <c r="BU4" i="149"/>
  <c r="BV4" i="149"/>
  <c r="BW4" i="149"/>
  <c r="BX4" i="149"/>
  <c r="BY4" i="149"/>
  <c r="BZ2" i="149"/>
  <c r="BZ4" i="149"/>
  <c r="CA4" i="149"/>
  <c r="CC2" i="149"/>
  <c r="F58" i="132" l="1"/>
  <c r="C18" i="125"/>
  <c r="C17" i="125"/>
  <c r="C16" i="125"/>
  <c r="C14" i="125"/>
  <c r="C13" i="125"/>
  <c r="C12" i="125"/>
  <c r="C11" i="125"/>
  <c r="C10" i="125"/>
  <c r="C9" i="125"/>
  <c r="C8" i="125"/>
  <c r="C7" i="125"/>
  <c r="C25" i="143" l="1"/>
  <c r="D16" i="143"/>
  <c r="D18" i="143" s="1"/>
  <c r="D20" i="143" s="1"/>
  <c r="D22" i="143" s="1"/>
  <c r="I8" i="113" l="1"/>
  <c r="I12" i="113"/>
  <c r="WZ4" i="149" l="1"/>
  <c r="WY4" i="149"/>
  <c r="WX4" i="149"/>
  <c r="WW4" i="149"/>
  <c r="AV18" i="118" l="1"/>
  <c r="BA18" i="118" l="1"/>
  <c r="MF4" i="149" s="1"/>
  <c r="ME4" i="149"/>
  <c r="J58" i="113" l="1"/>
  <c r="H71" i="132"/>
  <c r="CB4" i="149" s="1"/>
  <c r="C25" i="125" l="1"/>
  <c r="C26" i="125"/>
  <c r="C24" i="125"/>
  <c r="C23" i="125"/>
  <c r="C22" i="125"/>
  <c r="C21" i="125"/>
  <c r="F64" i="132"/>
  <c r="F65" i="132"/>
  <c r="F66" i="132"/>
  <c r="F57" i="132"/>
  <c r="AQ39" i="118"/>
  <c r="RG4" i="149" s="1"/>
  <c r="AL39" i="118"/>
  <c r="RF4" i="149" s="1"/>
  <c r="AG39" i="118"/>
  <c r="RE4" i="149" s="1"/>
  <c r="RD4" i="149"/>
  <c r="F53" i="132" l="1"/>
  <c r="F55" i="132"/>
  <c r="F56" i="132"/>
  <c r="F52" i="132" l="1"/>
  <c r="F51" i="132"/>
  <c r="F50" i="132"/>
  <c r="F49" i="132"/>
  <c r="F48" i="132"/>
  <c r="F47" i="132"/>
  <c r="F46" i="132"/>
  <c r="F63" i="132"/>
  <c r="F62" i="132"/>
  <c r="F61" i="132"/>
  <c r="F60" i="132"/>
  <c r="D14" i="119" l="1"/>
  <c r="F7" i="119" l="1"/>
  <c r="XJ4" i="149" s="1"/>
  <c r="YA4" i="149"/>
  <c r="D22" i="119"/>
  <c r="I7" i="119" l="1"/>
  <c r="XM4" i="149" s="1"/>
  <c r="YJ4" i="149"/>
  <c r="WU4" i="149" l="1"/>
  <c r="WT4" i="149"/>
  <c r="WS4" i="149"/>
  <c r="WP4" i="149"/>
  <c r="WO4" i="149"/>
  <c r="WN4" i="149"/>
  <c r="WM4" i="149"/>
  <c r="WK4" i="149"/>
  <c r="WJ4" i="149"/>
  <c r="WI4" i="149"/>
  <c r="WH4" i="149"/>
  <c r="WF4" i="149"/>
  <c r="WE4" i="149"/>
  <c r="WD4" i="149"/>
  <c r="WC4" i="149"/>
  <c r="WA4" i="149"/>
  <c r="VZ4" i="149"/>
  <c r="VY4" i="149"/>
  <c r="VX4" i="149"/>
  <c r="VV4" i="149"/>
  <c r="VU4" i="149"/>
  <c r="VT4" i="149"/>
  <c r="VS4" i="149"/>
  <c r="VQ4" i="149"/>
  <c r="VP4" i="149"/>
  <c r="VO4" i="149"/>
  <c r="VN4" i="149"/>
  <c r="VL4" i="149"/>
  <c r="VK4" i="149"/>
  <c r="VJ4" i="149"/>
  <c r="VI4" i="149"/>
  <c r="VG4" i="149"/>
  <c r="VF4" i="149"/>
  <c r="VE4" i="149"/>
  <c r="VD4" i="149"/>
  <c r="VB4" i="149"/>
  <c r="VA4" i="149"/>
  <c r="UZ4" i="149"/>
  <c r="UY4" i="149"/>
  <c r="UV4" i="149"/>
  <c r="UU4" i="149"/>
  <c r="UT4" i="149"/>
  <c r="BG18" i="118"/>
  <c r="BG17" i="118"/>
  <c r="BG16" i="118"/>
  <c r="BG15" i="118"/>
  <c r="BG14" i="118"/>
  <c r="BG13" i="118"/>
  <c r="BG12" i="118"/>
  <c r="BG11" i="118"/>
  <c r="BG10" i="118"/>
  <c r="BG9" i="118"/>
  <c r="BG8" i="118"/>
  <c r="BG7" i="118"/>
  <c r="BG6" i="118"/>
  <c r="BG5" i="118"/>
  <c r="AV37" i="118"/>
  <c r="QW4" i="149" s="1"/>
  <c r="AV36" i="118"/>
  <c r="QO4" i="149" s="1"/>
  <c r="AV35" i="118"/>
  <c r="QG4" i="149" s="1"/>
  <c r="AV34" i="118"/>
  <c r="PY4" i="149" s="1"/>
  <c r="AV33" i="118"/>
  <c r="PQ4" i="149" s="1"/>
  <c r="AV31" i="118"/>
  <c r="PA4" i="149" s="1"/>
  <c r="AV30" i="118"/>
  <c r="OS4" i="149" s="1"/>
  <c r="AV29" i="118"/>
  <c r="OK4" i="149" s="1"/>
  <c r="AV28" i="118"/>
  <c r="OC4" i="149" s="1"/>
  <c r="AV26" i="118"/>
  <c r="NM4" i="149" s="1"/>
  <c r="AV24" i="118"/>
  <c r="AV23" i="118"/>
  <c r="AV17" i="118"/>
  <c r="AV16" i="118"/>
  <c r="AV15" i="118"/>
  <c r="AV14" i="118"/>
  <c r="AV13" i="118"/>
  <c r="AV12" i="118"/>
  <c r="AV11" i="118"/>
  <c r="AV10" i="118"/>
  <c r="AV9" i="118"/>
  <c r="AV8" i="118"/>
  <c r="AV7" i="118"/>
  <c r="AV6" i="118"/>
  <c r="AV5" i="118"/>
  <c r="DE4" i="149" s="1"/>
  <c r="E19" i="118"/>
  <c r="MW4" i="149" l="1"/>
  <c r="MO4" i="149"/>
  <c r="UI4" i="149"/>
  <c r="BP18" i="118"/>
  <c r="CK18" i="118"/>
  <c r="UM4" i="149" s="1"/>
  <c r="CD18" i="118"/>
  <c r="UL4" i="149" s="1"/>
  <c r="BW18" i="118"/>
  <c r="UK4" i="149" s="1"/>
  <c r="UC4" i="149"/>
  <c r="BP17" i="118"/>
  <c r="UD4" i="149" s="1"/>
  <c r="CK17" i="118"/>
  <c r="UG4" i="149" s="1"/>
  <c r="CD17" i="118"/>
  <c r="UF4" i="149" s="1"/>
  <c r="BW17" i="118"/>
  <c r="UE4" i="149" s="1"/>
  <c r="TW4" i="149"/>
  <c r="BP16" i="118"/>
  <c r="TX4" i="149" s="1"/>
  <c r="CK16" i="118"/>
  <c r="UA4" i="149" s="1"/>
  <c r="CD16" i="118"/>
  <c r="TZ4" i="149" s="1"/>
  <c r="BW16" i="118"/>
  <c r="TY4" i="149" s="1"/>
  <c r="TQ4" i="149"/>
  <c r="BP15" i="118"/>
  <c r="TR4" i="149" s="1"/>
  <c r="CK15" i="118"/>
  <c r="TU4" i="149" s="1"/>
  <c r="CD15" i="118"/>
  <c r="TT4" i="149" s="1"/>
  <c r="BW15" i="118"/>
  <c r="TS4" i="149" s="1"/>
  <c r="TK4" i="149"/>
  <c r="CD14" i="118"/>
  <c r="TN4" i="149" s="1"/>
  <c r="BW14" i="118"/>
  <c r="TM4" i="149" s="1"/>
  <c r="BP14" i="118"/>
  <c r="TL4" i="149" s="1"/>
  <c r="CK14" i="118"/>
  <c r="TO4" i="149" s="1"/>
  <c r="TE4" i="149"/>
  <c r="BP13" i="118"/>
  <c r="TF4" i="149" s="1"/>
  <c r="CK13" i="118"/>
  <c r="TI4" i="149" s="1"/>
  <c r="CD13" i="118"/>
  <c r="TH4" i="149" s="1"/>
  <c r="BW13" i="118"/>
  <c r="TG4" i="149" s="1"/>
  <c r="SY4" i="149"/>
  <c r="BP12" i="118"/>
  <c r="SZ4" i="149" s="1"/>
  <c r="CK12" i="118"/>
  <c r="TC4" i="149" s="1"/>
  <c r="CD12" i="118"/>
  <c r="TB4" i="149" s="1"/>
  <c r="BW12" i="118"/>
  <c r="TA4" i="149" s="1"/>
  <c r="SS4" i="149"/>
  <c r="BP11" i="118"/>
  <c r="ST4" i="149" s="1"/>
  <c r="CK11" i="118"/>
  <c r="SW4" i="149" s="1"/>
  <c r="CD11" i="118"/>
  <c r="SV4" i="149" s="1"/>
  <c r="BW11" i="118"/>
  <c r="SU4" i="149" s="1"/>
  <c r="SM4" i="149"/>
  <c r="BP10" i="118"/>
  <c r="SN4" i="149" s="1"/>
  <c r="CK10" i="118"/>
  <c r="SQ4" i="149" s="1"/>
  <c r="CD10" i="118"/>
  <c r="SP4" i="149" s="1"/>
  <c r="BW10" i="118"/>
  <c r="SO4" i="149" s="1"/>
  <c r="SG4" i="149"/>
  <c r="BP9" i="118"/>
  <c r="SH4" i="149" s="1"/>
  <c r="CK9" i="118"/>
  <c r="SK4" i="149" s="1"/>
  <c r="CD9" i="118"/>
  <c r="SJ4" i="149" s="1"/>
  <c r="BW9" i="118"/>
  <c r="SI4" i="149" s="1"/>
  <c r="SA4" i="149"/>
  <c r="BP8" i="118"/>
  <c r="CK8" i="118"/>
  <c r="CD8" i="118"/>
  <c r="BW8" i="118"/>
  <c r="RU4" i="149"/>
  <c r="BP7" i="118"/>
  <c r="RV4" i="149" s="1"/>
  <c r="CK7" i="118"/>
  <c r="RY4" i="149" s="1"/>
  <c r="CD7" i="118"/>
  <c r="RX4" i="149" s="1"/>
  <c r="BW7" i="118"/>
  <c r="RW4" i="149" s="1"/>
  <c r="RO4" i="149"/>
  <c r="BP6" i="118"/>
  <c r="RP4" i="149" s="1"/>
  <c r="CK6" i="118"/>
  <c r="RS4" i="149" s="1"/>
  <c r="CD6" i="118"/>
  <c r="RR4" i="149" s="1"/>
  <c r="BW6" i="118"/>
  <c r="RQ4" i="149" s="1"/>
  <c r="RI4" i="149"/>
  <c r="BP5" i="118"/>
  <c r="RJ4" i="149" s="1"/>
  <c r="CK5" i="118"/>
  <c r="RM4" i="149" s="1"/>
  <c r="CD5" i="118"/>
  <c r="RL4" i="149" s="1"/>
  <c r="BW5" i="118"/>
  <c r="RK4" i="149" s="1"/>
  <c r="BA13" i="118"/>
  <c r="IT4" i="149" s="1"/>
  <c r="IS4" i="149"/>
  <c r="BA6" i="118"/>
  <c r="DX4" i="149" s="1"/>
  <c r="DW4" i="149"/>
  <c r="BA11" i="118"/>
  <c r="HJ4" i="149" s="1"/>
  <c r="HI4" i="149"/>
  <c r="BA15" i="118"/>
  <c r="KD4" i="149" s="1"/>
  <c r="KC4" i="149"/>
  <c r="BA12" i="118"/>
  <c r="IB4" i="149" s="1"/>
  <c r="IA4" i="149"/>
  <c r="BA16" i="118"/>
  <c r="KV4" i="149" s="1"/>
  <c r="KU4" i="149"/>
  <c r="BA9" i="118"/>
  <c r="FZ4" i="149" s="1"/>
  <c r="FY4" i="149"/>
  <c r="WR4" i="149"/>
  <c r="BA7" i="118"/>
  <c r="EP4" i="149" s="1"/>
  <c r="EO4" i="149"/>
  <c r="BA17" i="118"/>
  <c r="LN4" i="149" s="1"/>
  <c r="LM4" i="149"/>
  <c r="BA14" i="118"/>
  <c r="JL4" i="149" s="1"/>
  <c r="JK4" i="149"/>
  <c r="BA8" i="118"/>
  <c r="FH4" i="149" s="1"/>
  <c r="FG4" i="149"/>
  <c r="BA10" i="118"/>
  <c r="GR4" i="149" s="1"/>
  <c r="GQ4" i="149"/>
  <c r="UW4" i="149"/>
  <c r="AV39" i="118"/>
  <c r="RH4" i="149" s="1"/>
  <c r="XE4" i="149"/>
  <c r="XB4" i="149"/>
  <c r="XD4" i="149"/>
  <c r="XC4" i="149"/>
  <c r="AV19" i="118"/>
  <c r="MG4" i="149" s="1"/>
  <c r="CR10" i="118"/>
  <c r="SR4" i="149" s="1"/>
  <c r="UX4" i="149"/>
  <c r="BA5" i="118"/>
  <c r="DF4" i="149" s="1"/>
  <c r="CR17" i="118" l="1"/>
  <c r="UH4" i="149" s="1"/>
  <c r="CR9" i="118"/>
  <c r="SL4" i="149" s="1"/>
  <c r="CR15" i="118"/>
  <c r="TV4" i="149" s="1"/>
  <c r="CD19" i="118"/>
  <c r="UQ4" i="149" s="1"/>
  <c r="CR6" i="118"/>
  <c r="RT4" i="149" s="1"/>
  <c r="CR16" i="118"/>
  <c r="UB4" i="149" s="1"/>
  <c r="CR12" i="118"/>
  <c r="TD4" i="149" s="1"/>
  <c r="CR7" i="118"/>
  <c r="RZ4" i="149" s="1"/>
  <c r="CR5" i="118"/>
  <c r="RN4" i="149" s="1"/>
  <c r="CR14" i="118"/>
  <c r="TP4" i="149" s="1"/>
  <c r="SE4" i="149"/>
  <c r="I16" i="114"/>
  <c r="SB4" i="149"/>
  <c r="C16" i="114"/>
  <c r="SC4" i="149"/>
  <c r="E16" i="114"/>
  <c r="SD4" i="149"/>
  <c r="G16" i="114"/>
  <c r="CR8" i="118"/>
  <c r="SF4" i="149" s="1"/>
  <c r="CR18" i="118"/>
  <c r="UN4" i="149" s="1"/>
  <c r="UJ4" i="149"/>
  <c r="CR13" i="118"/>
  <c r="TJ4" i="149" s="1"/>
  <c r="BP19" i="118"/>
  <c r="UO4" i="149" s="1"/>
  <c r="CR11" i="118"/>
  <c r="SX4" i="149" s="1"/>
  <c r="BW19" i="118"/>
  <c r="UP4" i="149" s="1"/>
  <c r="CK19" i="118"/>
  <c r="UR4" i="149" s="1"/>
  <c r="BA19" i="118"/>
  <c r="MH4" i="149" s="1"/>
  <c r="D19" i="118"/>
  <c r="WG4" i="149"/>
  <c r="D15" i="118"/>
  <c r="VM4" i="149"/>
  <c r="D14" i="118"/>
  <c r="VH4" i="149"/>
  <c r="D17" i="118"/>
  <c r="VW4" i="149"/>
  <c r="D13" i="118"/>
  <c r="VC4" i="149"/>
  <c r="WV4" i="149"/>
  <c r="D18" i="118"/>
  <c r="WB4" i="149"/>
  <c r="WQ4" i="149"/>
  <c r="WL4" i="149"/>
  <c r="D16" i="118"/>
  <c r="VR4" i="149"/>
  <c r="XA4" i="149"/>
  <c r="XF4" i="149"/>
  <c r="CR19" i="118" l="1"/>
  <c r="B8" i="118" s="1"/>
  <c r="D12" i="118"/>
  <c r="D21" i="118" s="1"/>
  <c r="AV38" i="118"/>
  <c r="E18" i="118"/>
  <c r="B21" i="118"/>
  <c r="F75" i="132" s="1"/>
  <c r="E17" i="118"/>
  <c r="E16" i="118"/>
  <c r="E15" i="118"/>
  <c r="E14" i="118"/>
  <c r="E13" i="118"/>
  <c r="E12" i="118"/>
  <c r="E8" i="118"/>
  <c r="B11" i="118" l="1"/>
  <c r="F74" i="132" s="1"/>
  <c r="CC4" i="149" s="1"/>
  <c r="D8" i="118"/>
  <c r="D11" i="118" s="1"/>
  <c r="H11" i="118" s="1"/>
  <c r="US4" i="149"/>
  <c r="RC4" i="149"/>
  <c r="H21" i="118"/>
  <c r="CD4" i="149"/>
  <c r="F7" i="114"/>
  <c r="G75" i="132"/>
  <c r="CH4" i="149" s="1"/>
  <c r="F76" i="132"/>
  <c r="CE4" i="149" s="1"/>
  <c r="C7" i="114"/>
  <c r="I19" i="114"/>
  <c r="G19" i="114"/>
  <c r="E19" i="114"/>
  <c r="C19" i="114"/>
  <c r="K18" i="114"/>
  <c r="K17" i="114"/>
  <c r="K16" i="114"/>
  <c r="B22" i="118" l="1"/>
  <c r="B24" i="118" s="1"/>
  <c r="C7" i="119" s="1"/>
  <c r="XG4" i="149" s="1"/>
  <c r="C6" i="114"/>
  <c r="F6" i="114"/>
  <c r="F9" i="114" s="1"/>
  <c r="D22" i="118"/>
  <c r="D24" i="118" s="1"/>
  <c r="G74" i="132"/>
  <c r="CG4" i="149" s="1"/>
  <c r="H75" i="132"/>
  <c r="CK4" i="149" s="1"/>
  <c r="F77" i="132"/>
  <c r="CF4" i="149" s="1"/>
  <c r="H74" i="132"/>
  <c r="CJ4" i="149" s="1"/>
  <c r="K6" i="114"/>
  <c r="C8" i="114"/>
  <c r="H22" i="118"/>
  <c r="K7" i="114"/>
  <c r="K19" i="114"/>
  <c r="C9" i="114" l="1"/>
  <c r="G77" i="132"/>
  <c r="CI4" i="149" s="1"/>
  <c r="H24" i="118"/>
  <c r="G50" i="113" s="1"/>
  <c r="H77" i="132"/>
  <c r="CL4" i="149" s="1"/>
  <c r="K9" i="114"/>
  <c r="G49" i="113"/>
  <c r="D7" i="119"/>
  <c r="XH4" i="149" s="1"/>
  <c r="G48" i="113"/>
  <c r="E7" i="119" l="1"/>
  <c r="XI4" i="149" s="1"/>
  <c r="G7" i="119" l="1"/>
  <c r="H7" i="119" l="1"/>
  <c r="XK4" i="149"/>
  <c r="K7" i="119" l="1"/>
  <c r="XL4" i="149"/>
  <c r="L7" i="119" l="1"/>
  <c r="XO4" i="149"/>
  <c r="XP4" i="149" l="1"/>
</calcChain>
</file>

<file path=xl/sharedStrings.xml><?xml version="1.0" encoding="utf-8"?>
<sst xmlns="http://schemas.openxmlformats.org/spreadsheetml/2006/main" count="1648" uniqueCount="738">
  <si>
    <t>申請者名</t>
    <rPh sb="0" eb="3">
      <t>シンセイシャ</t>
    </rPh>
    <rPh sb="3" eb="4">
      <t>メイ</t>
    </rPh>
    <phoneticPr fontId="6"/>
  </si>
  <si>
    <t>日本標準産業分類
中分類（01～99）</t>
    <rPh sb="0" eb="2">
      <t>ニホン</t>
    </rPh>
    <rPh sb="2" eb="4">
      <t>ヒョウジュン</t>
    </rPh>
    <rPh sb="4" eb="6">
      <t>サンギョウ</t>
    </rPh>
    <rPh sb="6" eb="8">
      <t>ブンルイ</t>
    </rPh>
    <rPh sb="9" eb="10">
      <t>チュウ</t>
    </rPh>
    <rPh sb="10" eb="12">
      <t>ブンルイ</t>
    </rPh>
    <phoneticPr fontId="6"/>
  </si>
  <si>
    <t>（単位：円）</t>
    <rPh sb="1" eb="3">
      <t>タンイ</t>
    </rPh>
    <rPh sb="4" eb="5">
      <t>エン</t>
    </rPh>
    <phoneticPr fontId="6"/>
  </si>
  <si>
    <t>金額</t>
  </si>
  <si>
    <t>（小計）</t>
  </si>
  <si>
    <t>合計</t>
  </si>
  <si>
    <t>消費税</t>
  </si>
  <si>
    <t>総計</t>
    <rPh sb="0" eb="2">
      <t>ソウケイ</t>
    </rPh>
    <phoneticPr fontId="6"/>
  </si>
  <si>
    <t>(単位：円）</t>
    <rPh sb="1" eb="3">
      <t>タンイ</t>
    </rPh>
    <rPh sb="4" eb="5">
      <t>エン</t>
    </rPh>
    <phoneticPr fontId="6"/>
  </si>
  <si>
    <t>補助金</t>
    <rPh sb="0" eb="3">
      <t>ホジョキン</t>
    </rPh>
    <phoneticPr fontId="6"/>
  </si>
  <si>
    <t>自己資金</t>
    <rPh sb="0" eb="2">
      <t>ジコ</t>
    </rPh>
    <rPh sb="2" eb="4">
      <t>シキン</t>
    </rPh>
    <phoneticPr fontId="6"/>
  </si>
  <si>
    <t>合計</t>
    <rPh sb="0" eb="2">
      <t>ゴウケイ</t>
    </rPh>
    <phoneticPr fontId="6"/>
  </si>
  <si>
    <t>小計</t>
    <rPh sb="0" eb="2">
      <t>ショウケイ</t>
    </rPh>
    <phoneticPr fontId="6"/>
  </si>
  <si>
    <t>その他</t>
    <rPh sb="2" eb="3">
      <t>タ</t>
    </rPh>
    <phoneticPr fontId="6"/>
  </si>
  <si>
    <t xml:space="preserve">情報通信機械器具製造業 </t>
    <phoneticPr fontId="23"/>
  </si>
  <si>
    <t xml:space="preserve">輸送用機械器具製造業 </t>
    <phoneticPr fontId="23"/>
  </si>
  <si>
    <t xml:space="preserve">その他の製造業 </t>
    <phoneticPr fontId="23"/>
  </si>
  <si>
    <t xml:space="preserve">電気業 </t>
    <phoneticPr fontId="23"/>
  </si>
  <si>
    <t xml:space="preserve">ガス業 </t>
    <phoneticPr fontId="23"/>
  </si>
  <si>
    <t xml:space="preserve">熱供給業 </t>
    <phoneticPr fontId="23"/>
  </si>
  <si>
    <t xml:space="preserve">水道業 </t>
    <phoneticPr fontId="23"/>
  </si>
  <si>
    <t xml:space="preserve">通信業 </t>
    <phoneticPr fontId="23"/>
  </si>
  <si>
    <t xml:space="preserve">放送業 </t>
    <phoneticPr fontId="23"/>
  </si>
  <si>
    <t xml:space="preserve">情報サービス業 </t>
    <phoneticPr fontId="23"/>
  </si>
  <si>
    <t xml:space="preserve">インターネット付随サービス業 </t>
    <phoneticPr fontId="23"/>
  </si>
  <si>
    <t xml:space="preserve">映像・音声・文字情報制作業 </t>
    <phoneticPr fontId="23"/>
  </si>
  <si>
    <t xml:space="preserve">鉄道業 </t>
    <phoneticPr fontId="23"/>
  </si>
  <si>
    <t xml:space="preserve">道路旅客運送業 </t>
    <phoneticPr fontId="23"/>
  </si>
  <si>
    <t xml:space="preserve">道路貨物運送業 </t>
    <phoneticPr fontId="23"/>
  </si>
  <si>
    <t xml:space="preserve">水運業 </t>
    <phoneticPr fontId="23"/>
  </si>
  <si>
    <t xml:space="preserve">航空運輸業 </t>
    <phoneticPr fontId="23"/>
  </si>
  <si>
    <t xml:space="preserve">倉庫業 </t>
    <phoneticPr fontId="23"/>
  </si>
  <si>
    <t xml:space="preserve">運輸に附帯するサービス業 </t>
    <phoneticPr fontId="23"/>
  </si>
  <si>
    <t xml:space="preserve">郵便業（信書便事業を含む） </t>
    <phoneticPr fontId="23"/>
  </si>
  <si>
    <t xml:space="preserve">各種商品卸売業 </t>
    <phoneticPr fontId="23"/>
  </si>
  <si>
    <t xml:space="preserve">繊維・衣服等卸売業 </t>
    <phoneticPr fontId="23"/>
  </si>
  <si>
    <t xml:space="preserve">飲食料品卸売業 </t>
    <phoneticPr fontId="23"/>
  </si>
  <si>
    <t xml:space="preserve">建築材料、鉱物・金属材料等卸売業 </t>
    <phoneticPr fontId="23"/>
  </si>
  <si>
    <t xml:space="preserve">機械器具卸売業 </t>
    <phoneticPr fontId="23"/>
  </si>
  <si>
    <t xml:space="preserve">その他の卸売業 </t>
    <phoneticPr fontId="23"/>
  </si>
  <si>
    <t xml:space="preserve">各種商品小売業 </t>
    <phoneticPr fontId="23"/>
  </si>
  <si>
    <t xml:space="preserve">織物・衣服・身の回り品小売業 </t>
    <phoneticPr fontId="23"/>
  </si>
  <si>
    <t xml:space="preserve">飲食料品小売業 </t>
    <phoneticPr fontId="23"/>
  </si>
  <si>
    <t xml:space="preserve">機械器具小売業 </t>
    <phoneticPr fontId="23"/>
  </si>
  <si>
    <t xml:space="preserve">その他の小売業 </t>
    <phoneticPr fontId="23"/>
  </si>
  <si>
    <t xml:space="preserve">無店舗小売業 </t>
    <phoneticPr fontId="23"/>
  </si>
  <si>
    <t xml:space="preserve">銀行業 </t>
    <phoneticPr fontId="23"/>
  </si>
  <si>
    <t xml:space="preserve">協同組織金融業 </t>
    <phoneticPr fontId="23"/>
  </si>
  <si>
    <t xml:space="preserve">貸金業、クレジットカード業等非預金信用機関 </t>
    <phoneticPr fontId="23"/>
  </si>
  <si>
    <t xml:space="preserve">金融商品取引業、商品先物取引業 </t>
    <phoneticPr fontId="23"/>
  </si>
  <si>
    <t xml:space="preserve">保険業（保険媒介代理業、保険サービス業を含む） </t>
    <phoneticPr fontId="23"/>
  </si>
  <si>
    <t xml:space="preserve">不動産取引業 </t>
    <phoneticPr fontId="23"/>
  </si>
  <si>
    <t xml:space="preserve">不動産賃貸業・管理業 </t>
    <phoneticPr fontId="23"/>
  </si>
  <si>
    <t xml:space="preserve">物品賃貸業 </t>
    <phoneticPr fontId="23"/>
  </si>
  <si>
    <t xml:space="preserve">学術・開発研究機関 </t>
    <phoneticPr fontId="23"/>
  </si>
  <si>
    <t xml:space="preserve">専門サービス業（他に分類されないもの） </t>
    <phoneticPr fontId="23"/>
  </si>
  <si>
    <t xml:space="preserve">広告業 </t>
    <phoneticPr fontId="23"/>
  </si>
  <si>
    <t xml:space="preserve">技術サービス業（他に分類されないもの） </t>
    <phoneticPr fontId="23"/>
  </si>
  <si>
    <t xml:space="preserve">宿泊業 </t>
    <phoneticPr fontId="23"/>
  </si>
  <si>
    <t xml:space="preserve">飲食店 </t>
    <phoneticPr fontId="23"/>
  </si>
  <si>
    <t xml:space="preserve">持ち帰り・配達飲食サービス業 </t>
    <phoneticPr fontId="23"/>
  </si>
  <si>
    <t xml:space="preserve">選択・利用・美容・浴場業 </t>
    <phoneticPr fontId="23"/>
  </si>
  <si>
    <t xml:space="preserve">その他の生活関連サービス業 </t>
    <phoneticPr fontId="23"/>
  </si>
  <si>
    <t xml:space="preserve">娯楽業 </t>
    <phoneticPr fontId="23"/>
  </si>
  <si>
    <t xml:space="preserve">学校教育 </t>
    <phoneticPr fontId="23"/>
  </si>
  <si>
    <t xml:space="preserve">その他の教育、学習支援業 </t>
    <phoneticPr fontId="23"/>
  </si>
  <si>
    <t xml:space="preserve">医療業 </t>
    <phoneticPr fontId="23"/>
  </si>
  <si>
    <t xml:space="preserve">保健衛生 </t>
    <phoneticPr fontId="23"/>
  </si>
  <si>
    <t xml:space="preserve">社会保険・社会福祉・介護事業 </t>
    <phoneticPr fontId="23"/>
  </si>
  <si>
    <t xml:space="preserve">郵便局 </t>
    <phoneticPr fontId="23"/>
  </si>
  <si>
    <t xml:space="preserve">協同組合（他に分類されないもの） </t>
    <phoneticPr fontId="23"/>
  </si>
  <si>
    <t xml:space="preserve">廃棄物処理業 </t>
    <phoneticPr fontId="23"/>
  </si>
  <si>
    <t xml:space="preserve">Ｒ サービス業（他に分類されな いもの） </t>
    <phoneticPr fontId="23"/>
  </si>
  <si>
    <t xml:space="preserve">自動車整備業 </t>
    <phoneticPr fontId="23"/>
  </si>
  <si>
    <t xml:space="preserve">機械等修理業（別掲を除く） </t>
    <phoneticPr fontId="23"/>
  </si>
  <si>
    <t xml:space="preserve">職業紹介・労働者派遣業 </t>
    <phoneticPr fontId="23"/>
  </si>
  <si>
    <t xml:space="preserve">その他の事業サービス業 </t>
    <phoneticPr fontId="23"/>
  </si>
  <si>
    <t xml:space="preserve">政治・経済・文化団体 </t>
    <phoneticPr fontId="23"/>
  </si>
  <si>
    <t xml:space="preserve">宗教 </t>
    <phoneticPr fontId="23"/>
  </si>
  <si>
    <t xml:space="preserve">その他のサービス業 </t>
    <phoneticPr fontId="23"/>
  </si>
  <si>
    <t xml:space="preserve">外国公務 </t>
    <phoneticPr fontId="23"/>
  </si>
  <si>
    <t xml:space="preserve">国家公務 </t>
    <phoneticPr fontId="23"/>
  </si>
  <si>
    <t xml:space="preserve">Ｓ 公務（他に分類されるものを 除く） </t>
    <phoneticPr fontId="23"/>
  </si>
  <si>
    <t xml:space="preserve">地方公務 </t>
    <phoneticPr fontId="23"/>
  </si>
  <si>
    <t xml:space="preserve">分類不能の産業 </t>
    <phoneticPr fontId="23"/>
  </si>
  <si>
    <t>中分類 ｺｰﾄﾞ</t>
    <rPh sb="0" eb="3">
      <t>チュウブンルイ</t>
    </rPh>
    <phoneticPr fontId="23"/>
  </si>
  <si>
    <t xml:space="preserve">大分類 </t>
  </si>
  <si>
    <t xml:space="preserve">Ａ 農業、林業 </t>
  </si>
  <si>
    <t xml:space="preserve">Ｂ 漁業 </t>
  </si>
  <si>
    <t xml:space="preserve">Ｄ 建設業 </t>
  </si>
  <si>
    <t xml:space="preserve">Ｅ 製造業 </t>
  </si>
  <si>
    <t xml:space="preserve">Ｆ 電気・ガス・熱供給・水道業 </t>
  </si>
  <si>
    <t xml:space="preserve">Ｇ 情報通信業 </t>
  </si>
  <si>
    <t xml:space="preserve">Ｈ 運輸業、郵便業 </t>
  </si>
  <si>
    <t xml:space="preserve">Ｉ 卸売・小売業 </t>
  </si>
  <si>
    <t xml:space="preserve">Ｊ 金融業・保険業 </t>
  </si>
  <si>
    <t xml:space="preserve">Ｋ 不動産業、物品賃貸業 </t>
  </si>
  <si>
    <t xml:space="preserve">Ｌ 学術研究、専門・技術サービ </t>
  </si>
  <si>
    <t xml:space="preserve">Ｍ 宿泊業、飲食サービス業 </t>
  </si>
  <si>
    <t xml:space="preserve">Ｎ 生活関連サービス業、娯楽業 </t>
  </si>
  <si>
    <t xml:space="preserve">Ｏ 教育、学習支援業 </t>
  </si>
  <si>
    <t xml:space="preserve">Ｐ 医療、福祉 </t>
  </si>
  <si>
    <t xml:space="preserve">Ｑ 複合サービス事業 </t>
  </si>
  <si>
    <t xml:space="preserve">Ｔ 分類不能の産業 </t>
  </si>
  <si>
    <t xml:space="preserve">中分類 </t>
    <phoneticPr fontId="23"/>
  </si>
  <si>
    <t xml:space="preserve">農業 </t>
    <phoneticPr fontId="23"/>
  </si>
  <si>
    <t xml:space="preserve">林業 </t>
    <phoneticPr fontId="23"/>
  </si>
  <si>
    <t xml:space="preserve">漁業 </t>
    <phoneticPr fontId="23"/>
  </si>
  <si>
    <t xml:space="preserve">水産養殖業 </t>
    <phoneticPr fontId="23"/>
  </si>
  <si>
    <t xml:space="preserve">鉱業、採石業、砂利採取業 </t>
    <phoneticPr fontId="23"/>
  </si>
  <si>
    <t xml:space="preserve">Ｃ 鉱業、採石業、砂利採取業 </t>
    <phoneticPr fontId="23"/>
  </si>
  <si>
    <t xml:space="preserve">総合工事業 </t>
    <phoneticPr fontId="23"/>
  </si>
  <si>
    <t xml:space="preserve">職別工事業（設備工事業を除く） </t>
    <phoneticPr fontId="23"/>
  </si>
  <si>
    <t xml:space="preserve">設備工事業 </t>
    <phoneticPr fontId="23"/>
  </si>
  <si>
    <t xml:space="preserve">食料品製造業 </t>
    <phoneticPr fontId="23"/>
  </si>
  <si>
    <t xml:space="preserve">飲料・たばこ・飼料製造業 </t>
    <phoneticPr fontId="23"/>
  </si>
  <si>
    <t xml:space="preserve">木材・木製品製造業（家具を除く） </t>
    <phoneticPr fontId="23"/>
  </si>
  <si>
    <t xml:space="preserve">家具・装備品製造業 </t>
    <phoneticPr fontId="23"/>
  </si>
  <si>
    <t xml:space="preserve">パルプ・紙・紙加工品製造業 </t>
    <phoneticPr fontId="23"/>
  </si>
  <si>
    <t xml:space="preserve">印刷・同関連業 </t>
    <phoneticPr fontId="23"/>
  </si>
  <si>
    <t xml:space="preserve">化学工業 </t>
    <phoneticPr fontId="23"/>
  </si>
  <si>
    <t xml:space="preserve">石油製品・石炭製品製造業 </t>
    <phoneticPr fontId="23"/>
  </si>
  <si>
    <t xml:space="preserve">プラスチック製品製造業（別掲を除く） </t>
    <phoneticPr fontId="23"/>
  </si>
  <si>
    <t xml:space="preserve">ゴム製品製造業 </t>
    <phoneticPr fontId="23"/>
  </si>
  <si>
    <t xml:space="preserve">なめし革・同製品・毛皮製造業 </t>
    <phoneticPr fontId="23"/>
  </si>
  <si>
    <t xml:space="preserve">窯業・土石製品製造業 </t>
    <phoneticPr fontId="23"/>
  </si>
  <si>
    <t xml:space="preserve">鉄鋼業 </t>
    <phoneticPr fontId="23"/>
  </si>
  <si>
    <t xml:space="preserve">非鉄金属製造業 </t>
    <phoneticPr fontId="23"/>
  </si>
  <si>
    <t xml:space="preserve">金属製品製造業 </t>
    <phoneticPr fontId="23"/>
  </si>
  <si>
    <t xml:space="preserve">はん用機械器具製造業 </t>
    <phoneticPr fontId="23"/>
  </si>
  <si>
    <t xml:space="preserve">生産用機械器具製造業 </t>
    <phoneticPr fontId="23"/>
  </si>
  <si>
    <t xml:space="preserve">業務用機械器具製造業 </t>
    <phoneticPr fontId="23"/>
  </si>
  <si>
    <t xml:space="preserve">電子部品・デバイス・電子回路製造業 </t>
    <phoneticPr fontId="23"/>
  </si>
  <si>
    <t xml:space="preserve">電気機械器具製造業 </t>
    <phoneticPr fontId="23"/>
  </si>
  <si>
    <t>5月</t>
  </si>
  <si>
    <t>6月</t>
  </si>
  <si>
    <t>7月</t>
  </si>
  <si>
    <t>8月</t>
  </si>
  <si>
    <t>9月</t>
  </si>
  <si>
    <t>10月</t>
  </si>
  <si>
    <t>11月</t>
  </si>
  <si>
    <t>12月</t>
  </si>
  <si>
    <t>1月</t>
  </si>
  <si>
    <t>2月</t>
  </si>
  <si>
    <t>3月</t>
  </si>
  <si>
    <t>補助対象経費</t>
    <rPh sb="0" eb="2">
      <t>ホジョ</t>
    </rPh>
    <rPh sb="2" eb="4">
      <t>タイショウ</t>
    </rPh>
    <rPh sb="4" eb="6">
      <t>ケイヒ</t>
    </rPh>
    <phoneticPr fontId="6"/>
  </si>
  <si>
    <t>補助金申請額</t>
    <rPh sb="0" eb="3">
      <t>ホジョキン</t>
    </rPh>
    <rPh sb="3" eb="6">
      <t>シンセイガク</t>
    </rPh>
    <phoneticPr fontId="6"/>
  </si>
  <si>
    <t>合　計</t>
    <rPh sb="0" eb="1">
      <t>ゴウ</t>
    </rPh>
    <rPh sb="2" eb="3">
      <t>ケイ</t>
    </rPh>
    <phoneticPr fontId="6"/>
  </si>
  <si>
    <t>補助率</t>
  </si>
  <si>
    <t>備考</t>
  </si>
  <si>
    <t>備考</t>
    <rPh sb="0" eb="2">
      <t>ビコウ</t>
    </rPh>
    <phoneticPr fontId="6"/>
  </si>
  <si>
    <t>交付決定</t>
    <rPh sb="0" eb="2">
      <t>コウフ</t>
    </rPh>
    <rPh sb="2" eb="4">
      <t>ケッテイ</t>
    </rPh>
    <phoneticPr fontId="5"/>
  </si>
  <si>
    <t>項　　目</t>
    <rPh sb="0" eb="1">
      <t>コウ</t>
    </rPh>
    <rPh sb="3" eb="4">
      <t>メ</t>
    </rPh>
    <phoneticPr fontId="5"/>
  </si>
  <si>
    <t>ファイリング例</t>
    <rPh sb="6" eb="7">
      <t>レイ</t>
    </rPh>
    <phoneticPr fontId="6"/>
  </si>
  <si>
    <t>住所</t>
    <rPh sb="0" eb="2">
      <t>ジュウショ</t>
    </rPh>
    <phoneticPr fontId="5"/>
  </si>
  <si>
    <t>フリガナ</t>
    <phoneticPr fontId="5"/>
  </si>
  <si>
    <t>所属部署名</t>
    <rPh sb="0" eb="2">
      <t>ショゾク</t>
    </rPh>
    <rPh sb="2" eb="4">
      <t>ブショ</t>
    </rPh>
    <rPh sb="4" eb="5">
      <t>メイ</t>
    </rPh>
    <phoneticPr fontId="5"/>
  </si>
  <si>
    <t>電子メールアドレス</t>
    <rPh sb="0" eb="2">
      <t>デンシ</t>
    </rPh>
    <phoneticPr fontId="5"/>
  </si>
  <si>
    <t>電話番号</t>
    <rPh sb="0" eb="2">
      <t>デンワ</t>
    </rPh>
    <rPh sb="2" eb="4">
      <t>バンゴウ</t>
    </rPh>
    <phoneticPr fontId="5"/>
  </si>
  <si>
    <t>FAX番号</t>
    <rPh sb="3" eb="5">
      <t>バンゴウ</t>
    </rPh>
    <phoneticPr fontId="5"/>
  </si>
  <si>
    <t>提出書類名</t>
    <rPh sb="0" eb="2">
      <t>テイシュツ</t>
    </rPh>
    <rPh sb="2" eb="4">
      <t>ショルイ</t>
    </rPh>
    <rPh sb="4" eb="5">
      <t>メイ</t>
    </rPh>
    <phoneticPr fontId="5"/>
  </si>
  <si>
    <t>△</t>
    <phoneticPr fontId="5"/>
  </si>
  <si>
    <t>備考</t>
    <rPh sb="0" eb="2">
      <t>ビコウ</t>
    </rPh>
    <phoneticPr fontId="5"/>
  </si>
  <si>
    <t>交付申請書</t>
    <rPh sb="0" eb="2">
      <t>コウフ</t>
    </rPh>
    <rPh sb="2" eb="4">
      <t>シンセイ</t>
    </rPh>
    <rPh sb="4" eb="5">
      <t>ショ</t>
    </rPh>
    <phoneticPr fontId="5"/>
  </si>
  <si>
    <t>添付資料</t>
    <rPh sb="0" eb="2">
      <t>テンプ</t>
    </rPh>
    <rPh sb="2" eb="4">
      <t>シリョウ</t>
    </rPh>
    <phoneticPr fontId="5"/>
  </si>
  <si>
    <t>補助事業に要する経費</t>
    <rPh sb="0" eb="2">
      <t>ホジョ</t>
    </rPh>
    <phoneticPr fontId="5"/>
  </si>
  <si>
    <t>補助事業経費の</t>
    <rPh sb="0" eb="2">
      <t>ホジョ</t>
    </rPh>
    <rPh sb="2" eb="4">
      <t>ジギョウ</t>
    </rPh>
    <rPh sb="4" eb="6">
      <t>ケイヒ</t>
    </rPh>
    <phoneticPr fontId="5"/>
  </si>
  <si>
    <t>区分</t>
    <rPh sb="0" eb="2">
      <t>クブン</t>
    </rPh>
    <phoneticPr fontId="5"/>
  </si>
  <si>
    <t>内訳</t>
    <rPh sb="0" eb="2">
      <t>ウチワケ</t>
    </rPh>
    <phoneticPr fontId="5"/>
  </si>
  <si>
    <t>国庫以外の
補助金</t>
    <rPh sb="0" eb="2">
      <t>コッコ</t>
    </rPh>
    <rPh sb="2" eb="4">
      <t>イガイ</t>
    </rPh>
    <rPh sb="6" eb="9">
      <t>ホジョキン</t>
    </rPh>
    <phoneticPr fontId="6"/>
  </si>
  <si>
    <t>事業者名</t>
    <rPh sb="0" eb="3">
      <t>ジギョウシャ</t>
    </rPh>
    <rPh sb="3" eb="4">
      <t>メイ</t>
    </rPh>
    <phoneticPr fontId="5"/>
  </si>
  <si>
    <t>4月</t>
    <rPh sb="1" eb="2">
      <t>ガツ</t>
    </rPh>
    <phoneticPr fontId="5"/>
  </si>
  <si>
    <t>5月</t>
    <rPh sb="1" eb="2">
      <t>ガツ</t>
    </rPh>
    <phoneticPr fontId="5"/>
  </si>
  <si>
    <t>6月</t>
    <rPh sb="1" eb="2">
      <t>ガツ</t>
    </rPh>
    <phoneticPr fontId="5"/>
  </si>
  <si>
    <t>7月</t>
    <rPh sb="1" eb="2">
      <t>ガツ</t>
    </rPh>
    <phoneticPr fontId="5"/>
  </si>
  <si>
    <t>8月</t>
    <rPh sb="1" eb="2">
      <t>ガツ</t>
    </rPh>
    <phoneticPr fontId="5"/>
  </si>
  <si>
    <t>9月</t>
    <rPh sb="1" eb="2">
      <t>ガツ</t>
    </rPh>
    <phoneticPr fontId="5"/>
  </si>
  <si>
    <t>10月</t>
    <rPh sb="2" eb="3">
      <t>ガツ</t>
    </rPh>
    <phoneticPr fontId="5"/>
  </si>
  <si>
    <t>11月</t>
    <rPh sb="2" eb="3">
      <t>ガツ</t>
    </rPh>
    <phoneticPr fontId="5"/>
  </si>
  <si>
    <t>12月</t>
    <rPh sb="2" eb="3">
      <t>ガツ</t>
    </rPh>
    <phoneticPr fontId="5"/>
  </si>
  <si>
    <t>1月</t>
    <rPh sb="1" eb="2">
      <t>ガツ</t>
    </rPh>
    <phoneticPr fontId="5"/>
  </si>
  <si>
    <t>2月</t>
    <rPh sb="1" eb="2">
      <t>ガツ</t>
    </rPh>
    <phoneticPr fontId="5"/>
  </si>
  <si>
    <t>3月</t>
    <rPh sb="1" eb="2">
      <t>ガツ</t>
    </rPh>
    <phoneticPr fontId="5"/>
  </si>
  <si>
    <t>補助事業に要する経費</t>
    <rPh sb="0" eb="2">
      <t>ホジョ</t>
    </rPh>
    <rPh sb="2" eb="4">
      <t>ジギョウ</t>
    </rPh>
    <rPh sb="5" eb="6">
      <t>ヨウ</t>
    </rPh>
    <rPh sb="8" eb="10">
      <t>ケイヒ</t>
    </rPh>
    <phoneticPr fontId="6"/>
  </si>
  <si>
    <t>3/4</t>
    <phoneticPr fontId="5"/>
  </si>
  <si>
    <t>１．補助事業に要する経費及び調達方法</t>
    <rPh sb="2" eb="4">
      <t>ホジョ</t>
    </rPh>
    <rPh sb="4" eb="6">
      <t>ジギョウ</t>
    </rPh>
    <rPh sb="7" eb="8">
      <t>ヨウ</t>
    </rPh>
    <rPh sb="10" eb="12">
      <t>ケイヒ</t>
    </rPh>
    <rPh sb="12" eb="13">
      <t>オヨ</t>
    </rPh>
    <rPh sb="14" eb="16">
      <t>チョウタツ</t>
    </rPh>
    <rPh sb="16" eb="18">
      <t>ホウホウ</t>
    </rPh>
    <phoneticPr fontId="5"/>
  </si>
  <si>
    <t>～</t>
    <phoneticPr fontId="5"/>
  </si>
  <si>
    <t>交付決定日</t>
    <rPh sb="0" eb="2">
      <t>コウフ</t>
    </rPh>
    <rPh sb="2" eb="4">
      <t>ケッテイ</t>
    </rPh>
    <rPh sb="4" eb="5">
      <t>ビ</t>
    </rPh>
    <phoneticPr fontId="6"/>
  </si>
  <si>
    <t>（別紙３）</t>
    <rPh sb="1" eb="3">
      <t>ベッシ</t>
    </rPh>
    <phoneticPr fontId="5"/>
  </si>
  <si>
    <t>役 員 名 簿</t>
    <rPh sb="0" eb="1">
      <t>ヤク</t>
    </rPh>
    <rPh sb="2" eb="3">
      <t>イン</t>
    </rPh>
    <rPh sb="4" eb="5">
      <t>ナ</t>
    </rPh>
    <rPh sb="6" eb="7">
      <t>ボ</t>
    </rPh>
    <phoneticPr fontId="6"/>
  </si>
  <si>
    <t>氏名カナ</t>
  </si>
  <si>
    <t>氏名漢字</t>
  </si>
  <si>
    <t>生年月日</t>
  </si>
  <si>
    <t>性別</t>
  </si>
  <si>
    <t>会社名</t>
  </si>
  <si>
    <t>役職名</t>
  </si>
  <si>
    <t>和暦</t>
  </si>
  <si>
    <t>年</t>
  </si>
  <si>
    <t>月</t>
  </si>
  <si>
    <t>日</t>
  </si>
  <si>
    <t>都道府県</t>
    <rPh sb="0" eb="4">
      <t>トドウフケン</t>
    </rPh>
    <phoneticPr fontId="5"/>
  </si>
  <si>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</si>
  <si>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</si>
  <si>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</si>
  <si>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</si>
  <si>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</si>
  <si>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</si>
  <si>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</si>
  <si>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</si>
  <si>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</si>
  <si>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</si>
  <si>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</si>
  <si>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</si>
  <si>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</si>
  <si>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</si>
  <si>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</si>
  <si>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</si>
  <si>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</si>
  <si>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</si>
  <si>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</si>
  <si>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</si>
  <si>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</si>
  <si>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</si>
  <si>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</si>
  <si>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</si>
  <si>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</si>
  <si>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</si>
  <si>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</si>
  <si>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</si>
  <si>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</si>
  <si>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</si>
  <si>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</si>
  <si>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</si>
  <si>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</si>
  <si>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</si>
  <si>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</si>
  <si>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</si>
  <si>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</si>
  <si>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</si>
  <si>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</si>
  <si>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</si>
  <si>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</si>
  <si>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</si>
  <si>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</si>
  <si>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</si>
  <si>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</si>
  <si>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</si>
  <si>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</si>
  <si>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t>
  </si>
  <si>
    <t>○</t>
  </si>
  <si>
    <t>提出</t>
    <rPh sb="0" eb="2">
      <t>テイシュツ</t>
    </rPh>
    <phoneticPr fontId="5"/>
  </si>
  <si>
    <t>◆実施計画書等（Excel書式）の作成手順</t>
    <rPh sb="1" eb="3">
      <t>ジッシ</t>
    </rPh>
    <rPh sb="3" eb="6">
      <t>ケイカクショ</t>
    </rPh>
    <rPh sb="6" eb="7">
      <t>トウ</t>
    </rPh>
    <rPh sb="13" eb="15">
      <t>ショシキ</t>
    </rPh>
    <rPh sb="17" eb="19">
      <t>サクセイ</t>
    </rPh>
    <rPh sb="19" eb="21">
      <t>テジュン</t>
    </rPh>
    <phoneticPr fontId="6"/>
  </si>
  <si>
    <t>入力するセルの凡例を下記に示します。セル色が [黄色表示のセル] 及び[オレンジ色表示のセル]に入力してください。</t>
    <rPh sb="0" eb="2">
      <t>ニュウリョク</t>
    </rPh>
    <rPh sb="7" eb="9">
      <t>ハンレイ</t>
    </rPh>
    <rPh sb="10" eb="12">
      <t>カキ</t>
    </rPh>
    <rPh sb="13" eb="14">
      <t>シメ</t>
    </rPh>
    <rPh sb="33" eb="34">
      <t>オヨ</t>
    </rPh>
    <rPh sb="40" eb="41">
      <t>イロ</t>
    </rPh>
    <rPh sb="41" eb="43">
      <t>ヒョウジ</t>
    </rPh>
    <rPh sb="48" eb="50">
      <t>ニュウリョク</t>
    </rPh>
    <phoneticPr fontId="6"/>
  </si>
  <si>
    <t>[水色表示のセル]は入力された情報に基づいて自動計算、コメントが反映されるセルです。編集・削除はしないでください。</t>
    <rPh sb="1" eb="3">
      <t>ミズイロ</t>
    </rPh>
    <rPh sb="3" eb="5">
      <t>ヒョウジ</t>
    </rPh>
    <rPh sb="10" eb="12">
      <t>ニュウリョク</t>
    </rPh>
    <rPh sb="15" eb="17">
      <t>ジョウホウ</t>
    </rPh>
    <rPh sb="18" eb="19">
      <t>モト</t>
    </rPh>
    <rPh sb="22" eb="24">
      <t>ジドウ</t>
    </rPh>
    <rPh sb="24" eb="26">
      <t>ケイサン</t>
    </rPh>
    <rPh sb="32" eb="34">
      <t>ハンエイ</t>
    </rPh>
    <rPh sb="42" eb="44">
      <t>ヘンシュウ</t>
    </rPh>
    <rPh sb="45" eb="47">
      <t>サクジョ</t>
    </rPh>
    <phoneticPr fontId="6"/>
  </si>
  <si>
    <t>ただし、自動計算された内容が適切ではない場合は、適宜上書きをしてください。（保護がかかっている場合は保護を解除してください）</t>
    <rPh sb="4" eb="6">
      <t>ジドウ</t>
    </rPh>
    <rPh sb="6" eb="8">
      <t>ケイサン</t>
    </rPh>
    <rPh sb="11" eb="13">
      <t>ナイヨウ</t>
    </rPh>
    <rPh sb="14" eb="16">
      <t>テキセツ</t>
    </rPh>
    <rPh sb="20" eb="22">
      <t>バアイ</t>
    </rPh>
    <rPh sb="24" eb="26">
      <t>テキギ</t>
    </rPh>
    <rPh sb="26" eb="28">
      <t>ウワガ</t>
    </rPh>
    <rPh sb="38" eb="40">
      <t>ホゴ</t>
    </rPh>
    <rPh sb="47" eb="49">
      <t>バアイ</t>
    </rPh>
    <rPh sb="50" eb="52">
      <t>ホゴ</t>
    </rPh>
    <rPh sb="53" eb="55">
      <t>カイジョ</t>
    </rPh>
    <phoneticPr fontId="6"/>
  </si>
  <si>
    <t>・入力するセルの凡例（各シ－ト共通）</t>
    <rPh sb="1" eb="3">
      <t>ニュウリョク</t>
    </rPh>
    <rPh sb="8" eb="10">
      <t>ハンレイ</t>
    </rPh>
    <rPh sb="11" eb="12">
      <t>カク</t>
    </rPh>
    <rPh sb="15" eb="17">
      <t>キョウツウ</t>
    </rPh>
    <phoneticPr fontId="6"/>
  </si>
  <si>
    <t>　：必要情報を入力してください。</t>
    <rPh sb="2" eb="4">
      <t>ヒツヨウ</t>
    </rPh>
    <rPh sb="4" eb="6">
      <t>ジョウホウ</t>
    </rPh>
    <rPh sb="7" eb="9">
      <t>ニュウリョク</t>
    </rPh>
    <phoneticPr fontId="6"/>
  </si>
  <si>
    <t>　：プルダウンリストから選択してください。</t>
    <rPh sb="12" eb="14">
      <t>センタク</t>
    </rPh>
    <phoneticPr fontId="6"/>
  </si>
  <si>
    <t>　：入力された情報から自動的に計算されます。不都合が生じる場合は、適宜修正してください。</t>
    <rPh sb="2" eb="4">
      <t>ニュウリョク</t>
    </rPh>
    <rPh sb="7" eb="9">
      <t>ジョウホウ</t>
    </rPh>
    <rPh sb="11" eb="14">
      <t>ジドウテキ</t>
    </rPh>
    <rPh sb="15" eb="17">
      <t>ケイサン</t>
    </rPh>
    <rPh sb="22" eb="25">
      <t>フツゴウ</t>
    </rPh>
    <rPh sb="26" eb="27">
      <t>ショウ</t>
    </rPh>
    <rPh sb="29" eb="31">
      <t>バアイ</t>
    </rPh>
    <rPh sb="33" eb="35">
      <t>テキギ</t>
    </rPh>
    <rPh sb="35" eb="37">
      <t>シュウセイ</t>
    </rPh>
    <phoneticPr fontId="6"/>
  </si>
  <si>
    <t>以下、自由な順番で書類を作成いただいて構いませんが、必要事項が入力されないと完成しない書類があります。</t>
    <rPh sb="0" eb="2">
      <t>イカ</t>
    </rPh>
    <rPh sb="3" eb="5">
      <t>ジユウ</t>
    </rPh>
    <rPh sb="6" eb="8">
      <t>ジュンバン</t>
    </rPh>
    <rPh sb="9" eb="11">
      <t>ショルイ</t>
    </rPh>
    <rPh sb="12" eb="14">
      <t>サクセイ</t>
    </rPh>
    <rPh sb="19" eb="20">
      <t>カマ</t>
    </rPh>
    <rPh sb="26" eb="28">
      <t>ヒツヨウ</t>
    </rPh>
    <rPh sb="28" eb="30">
      <t>ジコウ</t>
    </rPh>
    <rPh sb="31" eb="33">
      <t>ニュウリョク</t>
    </rPh>
    <rPh sb="38" eb="40">
      <t>カンセイ</t>
    </rPh>
    <rPh sb="43" eb="45">
      <t>ショルイ</t>
    </rPh>
    <phoneticPr fontId="5"/>
  </si>
  <si>
    <t>書類の提出前には、記載された内容が正しいものであることを必ずご確認ください。</t>
    <rPh sb="0" eb="2">
      <t>ショルイ</t>
    </rPh>
    <rPh sb="3" eb="5">
      <t>テイシュツ</t>
    </rPh>
    <rPh sb="5" eb="6">
      <t>マエ</t>
    </rPh>
    <rPh sb="9" eb="11">
      <t>キサイ</t>
    </rPh>
    <rPh sb="14" eb="16">
      <t>ナイヨウ</t>
    </rPh>
    <rPh sb="17" eb="18">
      <t>タダ</t>
    </rPh>
    <rPh sb="28" eb="29">
      <t>カナラ</t>
    </rPh>
    <rPh sb="31" eb="33">
      <t>カクニン</t>
    </rPh>
    <phoneticPr fontId="6"/>
  </si>
  <si>
    <t>チェックリスト</t>
  </si>
  <si>
    <t>参考見積書</t>
  </si>
  <si>
    <t>（注）</t>
    <phoneticPr fontId="5"/>
  </si>
  <si>
    <t>　役員名簿については、氏名カナ（半角、姓と名の間も半角で１マス空け）、氏名漢字（全角、姓と名の間も全角で１マス空け）、生年月日（半角で大正はT、昭和はS、平成はH、数字は２桁半角）、性別（半角で男性はM、女性はF）、会社名及び役職名を記載する。
　また、外国人については、氏名欄にはアルファベットを、氏名カナ欄は当該アルファベットのカナ読みを記載すること。</t>
    <phoneticPr fontId="6"/>
  </si>
  <si>
    <t>（注）</t>
    <phoneticPr fontId="5"/>
  </si>
  <si>
    <t>　役員名簿については、氏名カナ（半角、姓と名の間も半角で１マス空け）、氏名漢字（全角、姓と名の間も全角で１マス空け）、生年月日（半角で大正はT、昭和はS、平成はH、数字は２桁半角）、性別（半角で男性はM、女性はF）、会社名及び役職名を記載する。
　また、外国人については、氏名欄にはアルファベットを、氏名カナ欄は当該アルファベットのカナ読みを記載すること。</t>
    <phoneticPr fontId="6"/>
  </si>
  <si>
    <t>補助事業に
要する経費</t>
    <rPh sb="0" eb="2">
      <t>ホジョ</t>
    </rPh>
    <rPh sb="2" eb="4">
      <t>ジギョウ</t>
    </rPh>
    <rPh sb="6" eb="7">
      <t>ヨウ</t>
    </rPh>
    <rPh sb="9" eb="11">
      <t>ケイヒ</t>
    </rPh>
    <phoneticPr fontId="6"/>
  </si>
  <si>
    <t>その他：</t>
    <rPh sb="2" eb="3">
      <t>タ</t>
    </rPh>
    <phoneticPr fontId="5"/>
  </si>
  <si>
    <t>申請企業情報
（申請者１）</t>
    <rPh sb="0" eb="2">
      <t>シンセイ</t>
    </rPh>
    <rPh sb="2" eb="4">
      <t>キギョウ</t>
    </rPh>
    <rPh sb="4" eb="6">
      <t>ジョウホウ</t>
    </rPh>
    <rPh sb="8" eb="10">
      <t>シンセイ</t>
    </rPh>
    <rPh sb="10" eb="11">
      <t>シャ</t>
    </rPh>
    <phoneticPr fontId="6"/>
  </si>
  <si>
    <t>申請企業情報
（申請者２）</t>
    <rPh sb="0" eb="2">
      <t>シンセイ</t>
    </rPh>
    <rPh sb="2" eb="4">
      <t>キギョウ</t>
    </rPh>
    <rPh sb="4" eb="6">
      <t>ジョウホウ</t>
    </rPh>
    <rPh sb="8" eb="10">
      <t>シンセイ</t>
    </rPh>
    <rPh sb="10" eb="11">
      <t>シャ</t>
    </rPh>
    <phoneticPr fontId="6"/>
  </si>
  <si>
    <t>申請企業情報
（申請者３）</t>
    <rPh sb="0" eb="2">
      <t>シンセイ</t>
    </rPh>
    <rPh sb="2" eb="4">
      <t>キギョウ</t>
    </rPh>
    <rPh sb="4" eb="6">
      <t>ジョウホウ</t>
    </rPh>
    <rPh sb="8" eb="10">
      <t>シンセイ</t>
    </rPh>
    <rPh sb="10" eb="11">
      <t>シャ</t>
    </rPh>
    <phoneticPr fontId="6"/>
  </si>
  <si>
    <t>申請企業情報
（申請者４）</t>
    <rPh sb="0" eb="2">
      <t>シンセイ</t>
    </rPh>
    <rPh sb="2" eb="4">
      <t>キギョウ</t>
    </rPh>
    <rPh sb="4" eb="6">
      <t>ジョウホウ</t>
    </rPh>
    <rPh sb="8" eb="10">
      <t>シンセイ</t>
    </rPh>
    <rPh sb="10" eb="11">
      <t>シャ</t>
    </rPh>
    <phoneticPr fontId="6"/>
  </si>
  <si>
    <t>１．事業実施担当者情報</t>
    <rPh sb="2" eb="4">
      <t>ジギョウ</t>
    </rPh>
    <rPh sb="4" eb="6">
      <t>ジッシ</t>
    </rPh>
    <rPh sb="6" eb="9">
      <t>タントウシャ</t>
    </rPh>
    <rPh sb="9" eb="11">
      <t>ジョウホウ</t>
    </rPh>
    <phoneticPr fontId="5"/>
  </si>
  <si>
    <t>担当者氏名</t>
    <rPh sb="0" eb="3">
      <t>タントウシャ</t>
    </rPh>
    <rPh sb="3" eb="5">
      <t>シメイ</t>
    </rPh>
    <phoneticPr fontId="5"/>
  </si>
  <si>
    <t>２．体制図</t>
    <rPh sb="2" eb="4">
      <t>タイセイ</t>
    </rPh>
    <rPh sb="4" eb="5">
      <t>ズ</t>
    </rPh>
    <phoneticPr fontId="5"/>
  </si>
  <si>
    <t>人件費サマリ</t>
    <rPh sb="0" eb="3">
      <t>ジンケンヒ</t>
    </rPh>
    <phoneticPr fontId="45"/>
  </si>
  <si>
    <t>氏　名</t>
    <rPh sb="0" eb="1">
      <t>ウジ</t>
    </rPh>
    <rPh sb="2" eb="3">
      <t>メイ</t>
    </rPh>
    <phoneticPr fontId="45"/>
  </si>
  <si>
    <t>合計</t>
    <rPh sb="0" eb="2">
      <t>ゴウケイ</t>
    </rPh>
    <phoneticPr fontId="45"/>
  </si>
  <si>
    <t>項　目</t>
    <rPh sb="0" eb="1">
      <t>コウ</t>
    </rPh>
    <rPh sb="2" eb="3">
      <t>メ</t>
    </rPh>
    <phoneticPr fontId="45"/>
  </si>
  <si>
    <t>旅費</t>
    <phoneticPr fontId="45"/>
  </si>
  <si>
    <t>通信費</t>
  </si>
  <si>
    <t>会議室借料</t>
  </si>
  <si>
    <t>各種リース料</t>
  </si>
  <si>
    <t>人件費計算シート</t>
    <rPh sb="0" eb="3">
      <t>ジンケンヒ</t>
    </rPh>
    <rPh sb="3" eb="5">
      <t>ケイサン</t>
    </rPh>
    <phoneticPr fontId="45"/>
  </si>
  <si>
    <t>氏名</t>
    <rPh sb="0" eb="2">
      <t>シメイ</t>
    </rPh>
    <phoneticPr fontId="45"/>
  </si>
  <si>
    <t>保険
等級</t>
    <rPh sb="0" eb="2">
      <t>ホケン</t>
    </rPh>
    <rPh sb="3" eb="5">
      <t>トウキュウ</t>
    </rPh>
    <phoneticPr fontId="45"/>
  </si>
  <si>
    <t>賞与
回数</t>
    <rPh sb="0" eb="2">
      <t>ショウヨ</t>
    </rPh>
    <rPh sb="3" eb="5">
      <t>カイスウ</t>
    </rPh>
    <phoneticPr fontId="45"/>
  </si>
  <si>
    <t>単価</t>
    <rPh sb="0" eb="2">
      <t>タンカ</t>
    </rPh>
    <phoneticPr fontId="45"/>
  </si>
  <si>
    <t>4月</t>
    <rPh sb="1" eb="2">
      <t>ガツ</t>
    </rPh>
    <phoneticPr fontId="45"/>
  </si>
  <si>
    <t>合計
（ｈ）</t>
    <rPh sb="0" eb="2">
      <t>ゴウケイ</t>
    </rPh>
    <phoneticPr fontId="45"/>
  </si>
  <si>
    <t>合計
（￥）</t>
    <rPh sb="0" eb="2">
      <t>ゴウケイ</t>
    </rPh>
    <phoneticPr fontId="45"/>
  </si>
  <si>
    <t>内容</t>
    <rPh sb="0" eb="2">
      <t>ナイヨウ</t>
    </rPh>
    <phoneticPr fontId="45"/>
  </si>
  <si>
    <t>会議費</t>
    <rPh sb="0" eb="3">
      <t>カイギヒ</t>
    </rPh>
    <phoneticPr fontId="5"/>
  </si>
  <si>
    <t>様式第１</t>
  </si>
  <si>
    <t>一般社団法人　環境共創イニシアチブ</t>
    <phoneticPr fontId="5"/>
  </si>
  <si>
    <t>代表理事　赤 池  学　殿</t>
    <rPh sb="0" eb="2">
      <t>ダイヒョウ</t>
    </rPh>
    <rPh sb="5" eb="6">
      <t>アカ</t>
    </rPh>
    <rPh sb="7" eb="8">
      <t>イケ</t>
    </rPh>
    <rPh sb="10" eb="11">
      <t>マナ</t>
    </rPh>
    <phoneticPr fontId="5"/>
  </si>
  <si>
    <t>住　　所</t>
    <phoneticPr fontId="6"/>
  </si>
  <si>
    <t>申請者　</t>
    <phoneticPr fontId="6"/>
  </si>
  <si>
    <t>名　　称</t>
    <phoneticPr fontId="6"/>
  </si>
  <si>
    <t>住　　所　　　　　　　　　　　　　</t>
  </si>
  <si>
    <t>代表者等名</t>
    <rPh sb="4" eb="5">
      <t>メイ</t>
    </rPh>
    <phoneticPr fontId="6"/>
  </si>
  <si>
    <t>印</t>
    <rPh sb="0" eb="1">
      <t>イン</t>
    </rPh>
    <phoneticPr fontId="6"/>
  </si>
  <si>
    <t>住　　所</t>
    <phoneticPr fontId="6"/>
  </si>
  <si>
    <t>名　　称</t>
    <phoneticPr fontId="6"/>
  </si>
  <si>
    <t>申請者　名　　称　　　　　　　　　　　　　</t>
  </si>
  <si>
    <t>交付申請書</t>
    <phoneticPr fontId="45"/>
  </si>
  <si>
    <t>記</t>
    <rPh sb="0" eb="1">
      <t>キ</t>
    </rPh>
    <phoneticPr fontId="6"/>
  </si>
  <si>
    <t>１．補助事業の名称</t>
    <phoneticPr fontId="5"/>
  </si>
  <si>
    <t>２．補助事業の目的及び内容</t>
    <rPh sb="9" eb="10">
      <t>オヨ</t>
    </rPh>
    <rPh sb="11" eb="13">
      <t>ナイヨウ</t>
    </rPh>
    <phoneticPr fontId="5"/>
  </si>
  <si>
    <t>　　</t>
  </si>
  <si>
    <t>３．補助事業の実施計画</t>
    <phoneticPr fontId="6"/>
  </si>
  <si>
    <t>　実施計画書のとおり。</t>
    <rPh sb="1" eb="3">
      <t>ジッシ</t>
    </rPh>
    <rPh sb="3" eb="6">
      <t>ケイカクショ</t>
    </rPh>
    <phoneticPr fontId="5"/>
  </si>
  <si>
    <t>４．補助金交付申請額</t>
    <phoneticPr fontId="5"/>
  </si>
  <si>
    <t>（１）　補助事業に要する経費</t>
    <phoneticPr fontId="6"/>
  </si>
  <si>
    <t>円</t>
    <rPh sb="0" eb="1">
      <t>エン</t>
    </rPh>
    <phoneticPr fontId="6"/>
  </si>
  <si>
    <t>（２）　補助対象経費</t>
    <phoneticPr fontId="6"/>
  </si>
  <si>
    <t>（３）　補助金交付申請額</t>
    <phoneticPr fontId="6"/>
  </si>
  <si>
    <t>５．補助事業に要する経費、補助対象経費及び補助金の配分額（別紙１）</t>
    <phoneticPr fontId="6"/>
  </si>
  <si>
    <t>　別紙１のとおり。</t>
    <rPh sb="1" eb="3">
      <t>ベッシ</t>
    </rPh>
    <phoneticPr fontId="4"/>
  </si>
  <si>
    <t>６．補助事業に要する経費の四半期別発生予定額（別紙２）</t>
    <phoneticPr fontId="6"/>
  </si>
  <si>
    <t>　別紙２のとおり。</t>
    <rPh sb="1" eb="3">
      <t>ベッシ</t>
    </rPh>
    <phoneticPr fontId="4"/>
  </si>
  <si>
    <t>７．補助事業の開始及び完了予定日</t>
    <rPh sb="7" eb="9">
      <t>カイシ</t>
    </rPh>
    <rPh sb="9" eb="10">
      <t>オヨ</t>
    </rPh>
    <phoneticPr fontId="5"/>
  </si>
  <si>
    <t>～</t>
    <phoneticPr fontId="45"/>
  </si>
  <si>
    <t xml:space="preserve">（注）この申請書には、以下の書面を添付すること。
</t>
    <phoneticPr fontId="45"/>
  </si>
  <si>
    <t>（１）　申請者の役員等名簿（別紙３）</t>
    <phoneticPr fontId="45"/>
  </si>
  <si>
    <t>（２）　その他ＳＩＩが指示する書面</t>
    <phoneticPr fontId="45"/>
  </si>
  <si>
    <t>(別紙１)</t>
    <phoneticPr fontId="6"/>
  </si>
  <si>
    <t>補助事業に要する経費、補助対象経費及び補助金の配分額</t>
    <phoneticPr fontId="6"/>
  </si>
  <si>
    <t>（単位：円）</t>
    <phoneticPr fontId="6"/>
  </si>
  <si>
    <t>補助対象経費の
区分</t>
    <phoneticPr fontId="5"/>
  </si>
  <si>
    <t>補助事業に要する
経費</t>
    <phoneticPr fontId="45"/>
  </si>
  <si>
    <t>補助対象経費
の額</t>
    <rPh sb="8" eb="9">
      <t>ガク</t>
    </rPh>
    <phoneticPr fontId="5"/>
  </si>
  <si>
    <t>補助金の
交付申請額</t>
    <rPh sb="5" eb="7">
      <t>コウフ</t>
    </rPh>
    <rPh sb="7" eb="9">
      <t>シンセイ</t>
    </rPh>
    <phoneticPr fontId="5"/>
  </si>
  <si>
    <t>消  費  税</t>
  </si>
  <si>
    <t>合　　　計</t>
    <phoneticPr fontId="6"/>
  </si>
  <si>
    <t/>
  </si>
  <si>
    <t>(別紙２)</t>
    <phoneticPr fontId="6"/>
  </si>
  <si>
    <t>補助事業に要する経費の四半期別発生予定額</t>
    <phoneticPr fontId="6"/>
  </si>
  <si>
    <t>（単位：円）</t>
    <phoneticPr fontId="6"/>
  </si>
  <si>
    <t>補助事業に要する経費の区分</t>
    <rPh sb="11" eb="13">
      <t>クブン</t>
    </rPh>
    <phoneticPr fontId="5"/>
  </si>
  <si>
    <t>補助事業に要する経費</t>
    <phoneticPr fontId="5"/>
  </si>
  <si>
    <t>第１・
四半期</t>
    <rPh sb="0" eb="1">
      <t>ダイ</t>
    </rPh>
    <rPh sb="4" eb="7">
      <t>シハンキ</t>
    </rPh>
    <phoneticPr fontId="6"/>
  </si>
  <si>
    <t>第２・
四半期</t>
    <rPh sb="0" eb="1">
      <t>ダイ</t>
    </rPh>
    <rPh sb="4" eb="7">
      <t>シハンキ</t>
    </rPh>
    <phoneticPr fontId="6"/>
  </si>
  <si>
    <t>第３・
四半期</t>
    <rPh sb="0" eb="1">
      <t>ダイ</t>
    </rPh>
    <rPh sb="4" eb="7">
      <t>シハンキ</t>
    </rPh>
    <phoneticPr fontId="6"/>
  </si>
  <si>
    <t>第４・
四半期</t>
    <rPh sb="0" eb="1">
      <t>ダイ</t>
    </rPh>
    <rPh sb="4" eb="7">
      <t>シハンキ</t>
    </rPh>
    <phoneticPr fontId="6"/>
  </si>
  <si>
    <t>計</t>
    <rPh sb="0" eb="1">
      <t>ケイ</t>
    </rPh>
    <phoneticPr fontId="6"/>
  </si>
  <si>
    <t>合　　　計</t>
    <phoneticPr fontId="6"/>
  </si>
  <si>
    <t>（地域マイクログリッド構築支援事業のうち、マスタープラン作成事業）</t>
    <rPh sb="1" eb="3">
      <t>チイキ</t>
    </rPh>
    <rPh sb="11" eb="13">
      <t>コウチク</t>
    </rPh>
    <rPh sb="13" eb="15">
      <t>シエン</t>
    </rPh>
    <rPh sb="15" eb="17">
      <t>ジギョウ</t>
    </rPh>
    <rPh sb="28" eb="30">
      <t>サクセイ</t>
    </rPh>
    <rPh sb="30" eb="32">
      <t>ジギョウ</t>
    </rPh>
    <phoneticPr fontId="45"/>
  </si>
  <si>
    <t>補助事業実施期間</t>
    <rPh sb="0" eb="2">
      <t>ホジョ</t>
    </rPh>
    <rPh sb="2" eb="4">
      <t>ジギョウ</t>
    </rPh>
    <rPh sb="4" eb="6">
      <t>ジッシ</t>
    </rPh>
    <rPh sb="6" eb="8">
      <t>キカン</t>
    </rPh>
    <phoneticPr fontId="5"/>
  </si>
  <si>
    <t>諸経費</t>
    <rPh sb="0" eb="3">
      <t>ショケイヒ</t>
    </rPh>
    <phoneticPr fontId="5"/>
  </si>
  <si>
    <t>補助金交付申請書（様式第1）</t>
  </si>
  <si>
    <t>補助事業に要する経費の配分四半期別発生予定額（別紙2）</t>
  </si>
  <si>
    <t>金融機関から確実に融資されていることが判る書類</t>
  </si>
  <si>
    <t>登記簿（履歴事項全部証明書）の写し</t>
  </si>
  <si>
    <t>補助対象経費</t>
    <phoneticPr fontId="5"/>
  </si>
  <si>
    <t>補助金
交付申請額</t>
    <phoneticPr fontId="6"/>
  </si>
  <si>
    <t>人件費</t>
    <rPh sb="0" eb="3">
      <t>ジンケンヒ</t>
    </rPh>
    <phoneticPr fontId="5"/>
  </si>
  <si>
    <t>旅費</t>
    <rPh sb="0" eb="2">
      <t>リョヒ</t>
    </rPh>
    <phoneticPr fontId="5"/>
  </si>
  <si>
    <t>委託費</t>
    <rPh sb="0" eb="2">
      <t>イタク</t>
    </rPh>
    <rPh sb="2" eb="3">
      <t>ヒ</t>
    </rPh>
    <phoneticPr fontId="5"/>
  </si>
  <si>
    <t>外注費</t>
    <rPh sb="0" eb="3">
      <t>ガイチュウヒ</t>
    </rPh>
    <phoneticPr fontId="5"/>
  </si>
  <si>
    <t>リース料</t>
    <rPh sb="3" eb="4">
      <t>リョウ</t>
    </rPh>
    <phoneticPr fontId="5"/>
  </si>
  <si>
    <t>2020年</t>
    <rPh sb="4" eb="5">
      <t>ネン</t>
    </rPh>
    <phoneticPr fontId="5"/>
  </si>
  <si>
    <t>確認書類</t>
    <rPh sb="0" eb="2">
      <t>カクニン</t>
    </rPh>
    <rPh sb="2" eb="4">
      <t>ショルイ</t>
    </rPh>
    <phoneticPr fontId="5"/>
  </si>
  <si>
    <t>4</t>
    <phoneticPr fontId="5"/>
  </si>
  <si>
    <t>人件費</t>
    <rPh sb="0" eb="3">
      <t>ジンケンヒ</t>
    </rPh>
    <phoneticPr fontId="6"/>
  </si>
  <si>
    <t>補助事業経費の配分</t>
    <rPh sb="0" eb="2">
      <t>ホジョ</t>
    </rPh>
    <rPh sb="2" eb="4">
      <t>ジギョウ</t>
    </rPh>
    <rPh sb="4" eb="6">
      <t>ケイヒ</t>
    </rPh>
    <rPh sb="7" eb="9">
      <t>ハイブン</t>
    </rPh>
    <phoneticPr fontId="5"/>
  </si>
  <si>
    <t>諸経費サマリ
参考見積書</t>
    <rPh sb="0" eb="3">
      <t>ショケイヒ</t>
    </rPh>
    <rPh sb="7" eb="9">
      <t>サンコウ</t>
    </rPh>
    <rPh sb="9" eb="12">
      <t>ミツモリショ</t>
    </rPh>
    <phoneticPr fontId="5"/>
  </si>
  <si>
    <t>人件費サマリ
健保等級単価表</t>
    <rPh sb="0" eb="3">
      <t>ジンケンヒ</t>
    </rPh>
    <rPh sb="13" eb="14">
      <t>ヒョウ</t>
    </rPh>
    <phoneticPr fontId="5"/>
  </si>
  <si>
    <t>諸経費計算シート</t>
    <rPh sb="0" eb="3">
      <t>ショケイヒ</t>
    </rPh>
    <rPh sb="3" eb="5">
      <t>ケイサン</t>
    </rPh>
    <phoneticPr fontId="45"/>
  </si>
  <si>
    <t>2-1</t>
    <phoneticPr fontId="5"/>
  </si>
  <si>
    <t>2-3</t>
  </si>
  <si>
    <t>2-4</t>
  </si>
  <si>
    <t>2-5</t>
  </si>
  <si>
    <t>2-6</t>
  </si>
  <si>
    <t>2-7</t>
  </si>
  <si>
    <t>2-8</t>
  </si>
  <si>
    <t>3</t>
    <phoneticPr fontId="5"/>
  </si>
  <si>
    <t>5</t>
  </si>
  <si>
    <t>6</t>
  </si>
  <si>
    <t>申請概要書</t>
    <rPh sb="0" eb="2">
      <t>シンセイ</t>
    </rPh>
    <rPh sb="2" eb="4">
      <t>ガイヨウ</t>
    </rPh>
    <rPh sb="4" eb="5">
      <t>ショ</t>
    </rPh>
    <phoneticPr fontId="5"/>
  </si>
  <si>
    <t>財務諸表（貸借対照表　及び　損益計算書）の写し</t>
  </si>
  <si>
    <t>経費区分</t>
    <rPh sb="0" eb="2">
      <t>ケイヒ</t>
    </rPh>
    <rPh sb="2" eb="4">
      <t>クブン</t>
    </rPh>
    <phoneticPr fontId="5"/>
  </si>
  <si>
    <t>No.</t>
    <phoneticPr fontId="5"/>
  </si>
  <si>
    <t>原本</t>
    <rPh sb="0" eb="2">
      <t>ゲンポン</t>
    </rPh>
    <phoneticPr fontId="5"/>
  </si>
  <si>
    <t>チェック</t>
    <phoneticPr fontId="5"/>
  </si>
  <si>
    <t>○：提出必須　　△：必要な場合のみ提出</t>
    <rPh sb="2" eb="4">
      <t>テイシュツ</t>
    </rPh>
    <rPh sb="4" eb="6">
      <t>ヒッス</t>
    </rPh>
    <rPh sb="10" eb="12">
      <t>ヒツヨウ</t>
    </rPh>
    <rPh sb="13" eb="15">
      <t>バアイ</t>
    </rPh>
    <rPh sb="17" eb="19">
      <t>テイシュツ</t>
    </rPh>
    <phoneticPr fontId="5"/>
  </si>
  <si>
    <t>フリガナ</t>
    <phoneticPr fontId="6"/>
  </si>
  <si>
    <t>申請者</t>
    <phoneticPr fontId="6"/>
  </si>
  <si>
    <t>交付決定日</t>
    <rPh sb="0" eb="2">
      <t>コウフ</t>
    </rPh>
    <rPh sb="2" eb="4">
      <t>ケッテイ</t>
    </rPh>
    <rPh sb="4" eb="5">
      <t>ビ</t>
    </rPh>
    <phoneticPr fontId="5"/>
  </si>
  <si>
    <t>2-2</t>
    <phoneticPr fontId="5"/>
  </si>
  <si>
    <t>実施計画書　2-1 補助事業経費の配分</t>
    <rPh sb="0" eb="2">
      <t>ジッシ</t>
    </rPh>
    <rPh sb="2" eb="4">
      <t>ケイカク</t>
    </rPh>
    <rPh sb="4" eb="5">
      <t>ショ</t>
    </rPh>
    <rPh sb="10" eb="12">
      <t>ホジョ</t>
    </rPh>
    <rPh sb="12" eb="14">
      <t>ジギョウ</t>
    </rPh>
    <rPh sb="14" eb="16">
      <t>ケイヒ</t>
    </rPh>
    <rPh sb="17" eb="19">
      <t>ハイブン</t>
    </rPh>
    <phoneticPr fontId="5"/>
  </si>
  <si>
    <t xml:space="preserve">補助金交付申請額 </t>
    <rPh sb="0" eb="3">
      <t>ホジョキン</t>
    </rPh>
    <rPh sb="3" eb="5">
      <t>コウフ</t>
    </rPh>
    <rPh sb="5" eb="7">
      <t>シンセイ</t>
    </rPh>
    <rPh sb="7" eb="8">
      <t>ガク</t>
    </rPh>
    <rPh sb="8" eb="9">
      <t>テイガク</t>
    </rPh>
    <phoneticPr fontId="6"/>
  </si>
  <si>
    <t>国庫以外の補助金の内訳（本事業に関して本補助金以外の他の補助金を受けている、または受ける予定がある場合は、その補助金の内容を具体的に記入してください）</t>
    <rPh sb="0" eb="2">
      <t>コッコ</t>
    </rPh>
    <rPh sb="2" eb="4">
      <t>イガイ</t>
    </rPh>
    <rPh sb="5" eb="8">
      <t>ホジョキン</t>
    </rPh>
    <rPh sb="9" eb="11">
      <t>ウチワケ</t>
    </rPh>
    <rPh sb="12" eb="13">
      <t>ホン</t>
    </rPh>
    <rPh sb="13" eb="15">
      <t>ジギョウ</t>
    </rPh>
    <rPh sb="16" eb="17">
      <t>カン</t>
    </rPh>
    <rPh sb="19" eb="20">
      <t>ホン</t>
    </rPh>
    <rPh sb="20" eb="23">
      <t>ホジョキン</t>
    </rPh>
    <rPh sb="23" eb="25">
      <t>イガイ</t>
    </rPh>
    <rPh sb="26" eb="27">
      <t>ホカ</t>
    </rPh>
    <rPh sb="28" eb="31">
      <t>ホジョキン</t>
    </rPh>
    <rPh sb="32" eb="33">
      <t>ウ</t>
    </rPh>
    <rPh sb="41" eb="42">
      <t>ウ</t>
    </rPh>
    <rPh sb="44" eb="46">
      <t>ヨテイ</t>
    </rPh>
    <rPh sb="49" eb="51">
      <t>バアイ</t>
    </rPh>
    <rPh sb="55" eb="58">
      <t>ホジョキン</t>
    </rPh>
    <rPh sb="59" eb="61">
      <t>ナイヨウ</t>
    </rPh>
    <rPh sb="62" eb="65">
      <t>グタイテキ</t>
    </rPh>
    <rPh sb="66" eb="68">
      <t>キニュウ</t>
    </rPh>
    <phoneticPr fontId="5"/>
  </si>
  <si>
    <t>補助金の名称</t>
    <rPh sb="0" eb="3">
      <t>ホジョキン</t>
    </rPh>
    <rPh sb="4" eb="6">
      <t>メイショウ</t>
    </rPh>
    <phoneticPr fontId="5"/>
  </si>
  <si>
    <t>補助金額</t>
    <rPh sb="0" eb="2">
      <t>ホジョ</t>
    </rPh>
    <rPh sb="2" eb="4">
      <t>キンガク</t>
    </rPh>
    <phoneticPr fontId="5"/>
  </si>
  <si>
    <t>補助金の内容</t>
    <rPh sb="0" eb="3">
      <t>ホジョキン</t>
    </rPh>
    <rPh sb="4" eb="6">
      <t>ナイヨウ</t>
    </rPh>
    <phoneticPr fontId="5"/>
  </si>
  <si>
    <t>計</t>
    <rPh sb="0" eb="1">
      <t>ケイ</t>
    </rPh>
    <phoneticPr fontId="5"/>
  </si>
  <si>
    <t>資金の調達先</t>
    <rPh sb="0" eb="2">
      <t>シキン</t>
    </rPh>
    <rPh sb="3" eb="6">
      <t>チョウタツサキ</t>
    </rPh>
    <phoneticPr fontId="5"/>
  </si>
  <si>
    <t>金額</t>
    <rPh sb="0" eb="2">
      <t>キンガク</t>
    </rPh>
    <phoneticPr fontId="5"/>
  </si>
  <si>
    <t>２．その他（本事業の資金調達において報告すべき事項がある場合は、具体的に記入してください）</t>
    <rPh sb="4" eb="5">
      <t>タ</t>
    </rPh>
    <rPh sb="6" eb="7">
      <t>ホン</t>
    </rPh>
    <rPh sb="7" eb="9">
      <t>ジギョウ</t>
    </rPh>
    <rPh sb="10" eb="12">
      <t>シキン</t>
    </rPh>
    <rPh sb="12" eb="14">
      <t>チョウタツ</t>
    </rPh>
    <rPh sb="18" eb="20">
      <t>ホウコク</t>
    </rPh>
    <rPh sb="23" eb="25">
      <t>ジコウ</t>
    </rPh>
    <rPh sb="28" eb="30">
      <t>バアイ</t>
    </rPh>
    <rPh sb="32" eb="35">
      <t>グタイテキ</t>
    </rPh>
    <rPh sb="36" eb="38">
      <t>キニュウ</t>
    </rPh>
    <phoneticPr fontId="5"/>
  </si>
  <si>
    <t>共同申請者情報
（地方公共団体）</t>
    <rPh sb="0" eb="2">
      <t>キョウドウ</t>
    </rPh>
    <rPh sb="2" eb="4">
      <t>シンセイ</t>
    </rPh>
    <rPh sb="4" eb="5">
      <t>シャ</t>
    </rPh>
    <rPh sb="5" eb="7">
      <t>ジョウホウ</t>
    </rPh>
    <rPh sb="9" eb="11">
      <t>チホウ</t>
    </rPh>
    <rPh sb="11" eb="13">
      <t>コウキョウ</t>
    </rPh>
    <rPh sb="13" eb="15">
      <t>ダンタイ</t>
    </rPh>
    <phoneticPr fontId="6"/>
  </si>
  <si>
    <t>実施計画書</t>
    <rPh sb="0" eb="2">
      <t>ジッシ</t>
    </rPh>
    <rPh sb="2" eb="5">
      <t>ケイカクショ</t>
    </rPh>
    <phoneticPr fontId="5"/>
  </si>
  <si>
    <t>※１　消費税及び地方消費税に係る仕入控除税額を減額して申請する場合は、次の算式を明記するこ
　　　と。
　　　補助金所要額－消費税及び地方消費税に係る仕入控除税額＝補助金額</t>
    <rPh sb="3" eb="6">
      <t>ショウヒゼイ</t>
    </rPh>
    <rPh sb="6" eb="7">
      <t>オヨ</t>
    </rPh>
    <rPh sb="8" eb="10">
      <t>チホウ</t>
    </rPh>
    <rPh sb="10" eb="13">
      <t>ショウヒゼイ</t>
    </rPh>
    <rPh sb="14" eb="15">
      <t>カカ</t>
    </rPh>
    <rPh sb="16" eb="18">
      <t>シイレ</t>
    </rPh>
    <rPh sb="18" eb="20">
      <t>コウジョ</t>
    </rPh>
    <rPh sb="20" eb="22">
      <t>ゼイガク</t>
    </rPh>
    <rPh sb="23" eb="25">
      <t>ゲンガク</t>
    </rPh>
    <rPh sb="27" eb="29">
      <t>シンセイ</t>
    </rPh>
    <rPh sb="31" eb="33">
      <t>バアイ</t>
    </rPh>
    <rPh sb="35" eb="36">
      <t>ツギ</t>
    </rPh>
    <rPh sb="37" eb="39">
      <t>サンシキ</t>
    </rPh>
    <rPh sb="40" eb="42">
      <t>メイキ</t>
    </rPh>
    <rPh sb="56" eb="59">
      <t>ホジョキン</t>
    </rPh>
    <rPh sb="59" eb="61">
      <t>ショヨウ</t>
    </rPh>
    <rPh sb="61" eb="62">
      <t>ガク</t>
    </rPh>
    <rPh sb="63" eb="66">
      <t>ショウヒゼイ</t>
    </rPh>
    <rPh sb="66" eb="67">
      <t>オヨ</t>
    </rPh>
    <rPh sb="68" eb="70">
      <t>チホウ</t>
    </rPh>
    <rPh sb="70" eb="73">
      <t>ショウヒゼイ</t>
    </rPh>
    <rPh sb="74" eb="75">
      <t>カカ</t>
    </rPh>
    <rPh sb="76" eb="78">
      <t>シイレ</t>
    </rPh>
    <rPh sb="78" eb="80">
      <t>コウジョ</t>
    </rPh>
    <rPh sb="80" eb="82">
      <t>ゼイガク</t>
    </rPh>
    <rPh sb="83" eb="85">
      <t>ホジョ</t>
    </rPh>
    <rPh sb="85" eb="87">
      <t>キンガク</t>
    </rPh>
    <phoneticPr fontId="6"/>
  </si>
  <si>
    <t>資金調達先</t>
    <rPh sb="0" eb="2">
      <t>シキン</t>
    </rPh>
    <rPh sb="2" eb="4">
      <t>チョウタツ</t>
    </rPh>
    <rPh sb="4" eb="5">
      <t>サキ</t>
    </rPh>
    <phoneticPr fontId="6"/>
  </si>
  <si>
    <t>金融機関等
借入金</t>
    <rPh sb="0" eb="2">
      <t>キンユウ</t>
    </rPh>
    <rPh sb="2" eb="4">
      <t>キカン</t>
    </rPh>
    <rPh sb="4" eb="5">
      <t>トウ</t>
    </rPh>
    <rPh sb="6" eb="8">
      <t>カリイレ</t>
    </rPh>
    <rPh sb="8" eb="9">
      <t>キン</t>
    </rPh>
    <phoneticPr fontId="6"/>
  </si>
  <si>
    <t>事業費</t>
    <rPh sb="0" eb="2">
      <t>ジギョウ</t>
    </rPh>
    <rPh sb="2" eb="3">
      <t>ヒ</t>
    </rPh>
    <phoneticPr fontId="5"/>
  </si>
  <si>
    <t>　代表理事　赤 池　学　殿</t>
    <rPh sb="1" eb="3">
      <t>ダイヒョウ</t>
    </rPh>
    <rPh sb="3" eb="5">
      <t>リジ</t>
    </rPh>
    <rPh sb="6" eb="7">
      <t>アカ</t>
    </rPh>
    <rPh sb="8" eb="9">
      <t>イケ</t>
    </rPh>
    <rPh sb="10" eb="11">
      <t>マナ</t>
    </rPh>
    <rPh sb="12" eb="13">
      <t>ドノ</t>
    </rPh>
    <phoneticPr fontId="5"/>
  </si>
  <si>
    <t>法人名</t>
    <rPh sb="0" eb="2">
      <t>ホウジン</t>
    </rPh>
    <rPh sb="2" eb="3">
      <t>メイ</t>
    </rPh>
    <phoneticPr fontId="6"/>
  </si>
  <si>
    <t>確約書</t>
    <rPh sb="0" eb="3">
      <t>カクヤクショ</t>
    </rPh>
    <phoneticPr fontId="6"/>
  </si>
  <si>
    <t>記</t>
    <rPh sb="0" eb="1">
      <t>シル</t>
    </rPh>
    <phoneticPr fontId="6"/>
  </si>
  <si>
    <t>補助事業の申請者</t>
    <rPh sb="0" eb="2">
      <t>ホジョ</t>
    </rPh>
    <rPh sb="2" eb="4">
      <t>ジギョウ</t>
    </rPh>
    <rPh sb="5" eb="7">
      <t>シンセイ</t>
    </rPh>
    <rPh sb="7" eb="8">
      <t>シャ</t>
    </rPh>
    <phoneticPr fontId="5"/>
  </si>
  <si>
    <t>名称</t>
    <rPh sb="0" eb="2">
      <t>メイショウ</t>
    </rPh>
    <phoneticPr fontId="5"/>
  </si>
  <si>
    <t>代表者等名</t>
    <rPh sb="0" eb="3">
      <t>ダイヒョウシャ</t>
    </rPh>
    <rPh sb="3" eb="4">
      <t>トウ</t>
    </rPh>
    <rPh sb="4" eb="5">
      <t>メイ</t>
    </rPh>
    <phoneticPr fontId="5"/>
  </si>
  <si>
    <t>対象となる補助事業</t>
    <rPh sb="0" eb="2">
      <t>タイショウ</t>
    </rPh>
    <rPh sb="5" eb="7">
      <t>ホジョ</t>
    </rPh>
    <rPh sb="7" eb="9">
      <t>ジギョウ</t>
    </rPh>
    <phoneticPr fontId="5"/>
  </si>
  <si>
    <t>確約事項</t>
    <rPh sb="0" eb="2">
      <t>カクヤク</t>
    </rPh>
    <rPh sb="2" eb="4">
      <t>ジコウ</t>
    </rPh>
    <phoneticPr fontId="5"/>
  </si>
  <si>
    <t>上記１、２について、補助金の交付決定を受けた場合は、本補助金の交付規程等を遵守させ、責任をもって補助事業を履行させること。</t>
    <rPh sb="0" eb="2">
      <t>ジョウキ</t>
    </rPh>
    <rPh sb="10" eb="13">
      <t>ホジョキン</t>
    </rPh>
    <rPh sb="14" eb="16">
      <t>コウフ</t>
    </rPh>
    <rPh sb="16" eb="18">
      <t>ケッテイ</t>
    </rPh>
    <rPh sb="19" eb="20">
      <t>ウ</t>
    </rPh>
    <rPh sb="22" eb="24">
      <t>バアイ</t>
    </rPh>
    <rPh sb="26" eb="27">
      <t>ホン</t>
    </rPh>
    <rPh sb="27" eb="30">
      <t>ホジョキン</t>
    </rPh>
    <rPh sb="31" eb="33">
      <t>コウフ</t>
    </rPh>
    <rPh sb="33" eb="35">
      <t>キテイ</t>
    </rPh>
    <rPh sb="35" eb="36">
      <t>トウ</t>
    </rPh>
    <rPh sb="37" eb="39">
      <t>ジュンシュ</t>
    </rPh>
    <rPh sb="42" eb="44">
      <t>セキニン</t>
    </rPh>
    <rPh sb="48" eb="50">
      <t>ホジョ</t>
    </rPh>
    <rPh sb="50" eb="52">
      <t>ジギョウ</t>
    </rPh>
    <rPh sb="53" eb="55">
      <t>リコウ</t>
    </rPh>
    <phoneticPr fontId="67"/>
  </si>
  <si>
    <t>以上</t>
    <rPh sb="0" eb="2">
      <t>イジョウ</t>
    </rPh>
    <phoneticPr fontId="67"/>
  </si>
  <si>
    <t>一般社団法人　環境共創イニシアチブ　御中</t>
    <rPh sb="18" eb="20">
      <t>オンチュウ</t>
    </rPh>
    <phoneticPr fontId="5"/>
  </si>
  <si>
    <t>地方公共団体名</t>
    <rPh sb="0" eb="2">
      <t>チホウ</t>
    </rPh>
    <rPh sb="2" eb="4">
      <t>コウキョウ</t>
    </rPh>
    <rPh sb="4" eb="6">
      <t>ダンタイ</t>
    </rPh>
    <rPh sb="6" eb="7">
      <t>メイ</t>
    </rPh>
    <phoneticPr fontId="5"/>
  </si>
  <si>
    <t>印</t>
    <phoneticPr fontId="6"/>
  </si>
  <si>
    <t>地方公共団体が確実に関与することの証明書</t>
    <rPh sb="0" eb="2">
      <t>チホウ</t>
    </rPh>
    <rPh sb="2" eb="4">
      <t>コウキョウ</t>
    </rPh>
    <rPh sb="4" eb="6">
      <t>ダンタイ</t>
    </rPh>
    <rPh sb="7" eb="9">
      <t>カクジツ</t>
    </rPh>
    <rPh sb="10" eb="12">
      <t>カンヨ</t>
    </rPh>
    <rPh sb="17" eb="20">
      <t>ショウメイショ</t>
    </rPh>
    <phoneticPr fontId="6"/>
  </si>
  <si>
    <t>補助事業の名称</t>
    <phoneticPr fontId="5"/>
  </si>
  <si>
    <t>補助事業実施期間</t>
    <rPh sb="0" eb="2">
      <t>ホジョ</t>
    </rPh>
    <rPh sb="2" eb="4">
      <t>ジギョウ</t>
    </rPh>
    <rPh sb="4" eb="6">
      <t>ジッシ</t>
    </rPh>
    <rPh sb="6" eb="8">
      <t>キカン</t>
    </rPh>
    <phoneticPr fontId="6"/>
  </si>
  <si>
    <t xml:space="preserve">繊維工業 </t>
    <phoneticPr fontId="23"/>
  </si>
  <si>
    <t>消費税</t>
    <rPh sb="0" eb="3">
      <t>ショウヒゼイ</t>
    </rPh>
    <phoneticPr fontId="5"/>
  </si>
  <si>
    <t>■マスタープランの策定</t>
    <rPh sb="9" eb="11">
      <t>サクテイ</t>
    </rPh>
    <phoneticPr fontId="5"/>
  </si>
  <si>
    <t>■FS調査</t>
    <rPh sb="3" eb="5">
      <t>チョウサ</t>
    </rPh>
    <phoneticPr fontId="5"/>
  </si>
  <si>
    <t>経費及び補助金申請額</t>
    <rPh sb="0" eb="2">
      <t>ケイヒ</t>
    </rPh>
    <rPh sb="2" eb="3">
      <t>オヨ</t>
    </rPh>
    <rPh sb="4" eb="7">
      <t>ホジョキン</t>
    </rPh>
    <rPh sb="7" eb="9">
      <t>シンセイ</t>
    </rPh>
    <rPh sb="9" eb="10">
      <t>ガク</t>
    </rPh>
    <phoneticPr fontId="6"/>
  </si>
  <si>
    <t>３者見積・競争入札は、競争関係が成立する依頼先にて行い、また自社見積を含めない</t>
    <rPh sb="30" eb="32">
      <t>ジシャ</t>
    </rPh>
    <rPh sb="32" eb="34">
      <t>ミツモリ</t>
    </rPh>
    <rPh sb="35" eb="36">
      <t>フク</t>
    </rPh>
    <phoneticPr fontId="5"/>
  </si>
  <si>
    <t>３者見積・競争入札を行うことについて、稟議書や役員会議議事録等をもって内部で承認されたことがわかるようにする</t>
    <phoneticPr fontId="5"/>
  </si>
  <si>
    <t>３者見積・競争入札の結果、補助対象経費が一番低い事業者に発注を行う</t>
    <rPh sb="1" eb="2">
      <t>シャ</t>
    </rPh>
    <rPh sb="2" eb="4">
      <t>ミツモリ</t>
    </rPh>
    <rPh sb="5" eb="7">
      <t>キョウソウ</t>
    </rPh>
    <rPh sb="7" eb="9">
      <t>ニュウサツ</t>
    </rPh>
    <rPh sb="10" eb="12">
      <t>ケッカ</t>
    </rPh>
    <rPh sb="13" eb="15">
      <t>ホジョ</t>
    </rPh>
    <rPh sb="15" eb="17">
      <t>タイショウ</t>
    </rPh>
    <rPh sb="17" eb="19">
      <t>ケイヒ</t>
    </rPh>
    <rPh sb="20" eb="22">
      <t>イチバン</t>
    </rPh>
    <rPh sb="22" eb="23">
      <t>ヒク</t>
    </rPh>
    <rPh sb="24" eb="27">
      <t>ジギョウシャ</t>
    </rPh>
    <rPh sb="28" eb="30">
      <t>ハッチュウ</t>
    </rPh>
    <rPh sb="31" eb="32">
      <t>オコナ</t>
    </rPh>
    <phoneticPr fontId="5"/>
  </si>
  <si>
    <t>地域マイクログリッド構築時の設備情報等</t>
    <rPh sb="0" eb="2">
      <t>チイキ</t>
    </rPh>
    <rPh sb="10" eb="12">
      <t>コウチク</t>
    </rPh>
    <rPh sb="12" eb="13">
      <t>ジ</t>
    </rPh>
    <rPh sb="14" eb="16">
      <t>セツビ</t>
    </rPh>
    <rPh sb="16" eb="18">
      <t>ジョウホウ</t>
    </rPh>
    <rPh sb="18" eb="19">
      <t>トウ</t>
    </rPh>
    <phoneticPr fontId="5"/>
  </si>
  <si>
    <t>8</t>
    <phoneticPr fontId="5"/>
  </si>
  <si>
    <t>9</t>
    <phoneticPr fontId="5"/>
  </si>
  <si>
    <t>添付資料8 主たる出資者等による補助事業の履行に係る確約書</t>
    <rPh sb="0" eb="2">
      <t>テンプ</t>
    </rPh>
    <rPh sb="2" eb="4">
      <t>シリョウ</t>
    </rPh>
    <rPh sb="6" eb="7">
      <t>シュ</t>
    </rPh>
    <rPh sb="9" eb="11">
      <t>シュッシ</t>
    </rPh>
    <rPh sb="11" eb="12">
      <t>シャ</t>
    </rPh>
    <rPh sb="12" eb="13">
      <t>トウ</t>
    </rPh>
    <rPh sb="16" eb="18">
      <t>ホジョ</t>
    </rPh>
    <rPh sb="18" eb="20">
      <t>ジギョウ</t>
    </rPh>
    <rPh sb="21" eb="23">
      <t>リコウ</t>
    </rPh>
    <rPh sb="24" eb="25">
      <t>カカ</t>
    </rPh>
    <rPh sb="26" eb="29">
      <t>カクヤクショ</t>
    </rPh>
    <phoneticPr fontId="5"/>
  </si>
  <si>
    <t>7</t>
    <phoneticPr fontId="5"/>
  </si>
  <si>
    <t>実施計画書　2-7 地方公共団体が確実に関与することの証明書</t>
    <rPh sb="0" eb="2">
      <t>ジッシ</t>
    </rPh>
    <rPh sb="2" eb="4">
      <t>ケイカク</t>
    </rPh>
    <rPh sb="4" eb="5">
      <t>ショ</t>
    </rPh>
    <rPh sb="10" eb="12">
      <t>チホウ</t>
    </rPh>
    <rPh sb="12" eb="14">
      <t>コウキョウ</t>
    </rPh>
    <rPh sb="14" eb="16">
      <t>ダンタイ</t>
    </rPh>
    <rPh sb="17" eb="19">
      <t>カクジツ</t>
    </rPh>
    <rPh sb="20" eb="22">
      <t>カンヨ</t>
    </rPh>
    <rPh sb="27" eb="30">
      <t>ショウメイショ</t>
    </rPh>
    <phoneticPr fontId="5"/>
  </si>
  <si>
    <t>補助事業実施に関連する事項</t>
    <rPh sb="0" eb="2">
      <t>ホジョ</t>
    </rPh>
    <rPh sb="2" eb="4">
      <t>ジギョウ</t>
    </rPh>
    <rPh sb="4" eb="6">
      <t>ジッシ</t>
    </rPh>
    <rPh sb="7" eb="9">
      <t>カンレン</t>
    </rPh>
    <rPh sb="11" eb="13">
      <t>ジコウ</t>
    </rPh>
    <phoneticPr fontId="6"/>
  </si>
  <si>
    <t>実施計画書　2-4 補助事業実施に関連する事項</t>
    <rPh sb="0" eb="2">
      <t>ジッシ</t>
    </rPh>
    <rPh sb="2" eb="4">
      <t>ケイカク</t>
    </rPh>
    <rPh sb="4" eb="5">
      <t>ショ</t>
    </rPh>
    <rPh sb="10" eb="12">
      <t>ホジョ</t>
    </rPh>
    <rPh sb="12" eb="14">
      <t>ジギョウ</t>
    </rPh>
    <rPh sb="14" eb="16">
      <t>ジッシ</t>
    </rPh>
    <rPh sb="17" eb="19">
      <t>カンレン</t>
    </rPh>
    <rPh sb="21" eb="23">
      <t>ジコウ</t>
    </rPh>
    <phoneticPr fontId="5"/>
  </si>
  <si>
    <t>概算費用（円）</t>
    <rPh sb="0" eb="2">
      <t>ガイサン</t>
    </rPh>
    <rPh sb="2" eb="4">
      <t>ヒヨウ</t>
    </rPh>
    <rPh sb="5" eb="6">
      <t>エン</t>
    </rPh>
    <phoneticPr fontId="5"/>
  </si>
  <si>
    <t>項目名</t>
    <rPh sb="0" eb="2">
      <t>コウモク</t>
    </rPh>
    <rPh sb="2" eb="3">
      <t>メイ</t>
    </rPh>
    <phoneticPr fontId="5"/>
  </si>
  <si>
    <t>No.</t>
    <phoneticPr fontId="5"/>
  </si>
  <si>
    <t>実施項目</t>
    <rPh sb="0" eb="2">
      <t>ジッシ</t>
    </rPh>
    <rPh sb="2" eb="4">
      <t>コウモク</t>
    </rPh>
    <phoneticPr fontId="5"/>
  </si>
  <si>
    <t>実施内容（調査、検討、作成など）</t>
    <rPh sb="0" eb="2">
      <t>ジッシ</t>
    </rPh>
    <rPh sb="2" eb="4">
      <t>ナイヨウ</t>
    </rPh>
    <rPh sb="5" eb="7">
      <t>チョウサ</t>
    </rPh>
    <rPh sb="8" eb="10">
      <t>ケントウ</t>
    </rPh>
    <rPh sb="11" eb="13">
      <t>サクセイ</t>
    </rPh>
    <phoneticPr fontId="5"/>
  </si>
  <si>
    <t>調査項目</t>
    <rPh sb="0" eb="2">
      <t>チョウサ</t>
    </rPh>
    <rPh sb="2" eb="4">
      <t>コウモク</t>
    </rPh>
    <phoneticPr fontId="5"/>
  </si>
  <si>
    <t>需給調整力設備</t>
    <rPh sb="0" eb="2">
      <t>ジュキュウ</t>
    </rPh>
    <rPh sb="2" eb="4">
      <t>チョウセイ</t>
    </rPh>
    <rPh sb="4" eb="5">
      <t>チカラ</t>
    </rPh>
    <rPh sb="5" eb="7">
      <t>セツビ</t>
    </rPh>
    <phoneticPr fontId="6"/>
  </si>
  <si>
    <t>再生可能エネルギー賦存状況の調査</t>
    <rPh sb="0" eb="2">
      <t>サイセイ</t>
    </rPh>
    <rPh sb="2" eb="4">
      <t>カノウ</t>
    </rPh>
    <rPh sb="9" eb="11">
      <t>フゾン</t>
    </rPh>
    <rPh sb="11" eb="13">
      <t>ジョウキョウ</t>
    </rPh>
    <rPh sb="14" eb="16">
      <t>チョウサ</t>
    </rPh>
    <phoneticPr fontId="5"/>
  </si>
  <si>
    <t>再生可能エネルギー利用状況の調査</t>
    <rPh sb="0" eb="2">
      <t>サイセイ</t>
    </rPh>
    <rPh sb="2" eb="4">
      <t>カノウ</t>
    </rPh>
    <rPh sb="9" eb="11">
      <t>リヨウ</t>
    </rPh>
    <rPh sb="11" eb="13">
      <t>ジョウキョウ</t>
    </rPh>
    <rPh sb="14" eb="16">
      <t>チョウサ</t>
    </rPh>
    <phoneticPr fontId="5"/>
  </si>
  <si>
    <t>補助事業(円)</t>
    <rPh sb="0" eb="2">
      <t>ホジョ</t>
    </rPh>
    <rPh sb="2" eb="4">
      <t>ジギョウ</t>
    </rPh>
    <rPh sb="5" eb="6">
      <t>エン</t>
    </rPh>
    <phoneticPr fontId="6"/>
  </si>
  <si>
    <t>項目</t>
    <rPh sb="0" eb="2">
      <t>コウモク</t>
    </rPh>
    <phoneticPr fontId="5"/>
  </si>
  <si>
    <t>郵便番号</t>
    <rPh sb="0" eb="4">
      <t>ユウビンバンゴウ</t>
    </rPh>
    <phoneticPr fontId="5"/>
  </si>
  <si>
    <t>市区町村</t>
    <rPh sb="0" eb="2">
      <t>シク</t>
    </rPh>
    <rPh sb="2" eb="4">
      <t>チョウソン</t>
    </rPh>
    <phoneticPr fontId="5"/>
  </si>
  <si>
    <t>建物名</t>
    <rPh sb="0" eb="2">
      <t>タテモノ</t>
    </rPh>
    <rPh sb="2" eb="3">
      <t>メイ</t>
    </rPh>
    <phoneticPr fontId="5"/>
  </si>
  <si>
    <t>フリガナ</t>
    <phoneticPr fontId="5"/>
  </si>
  <si>
    <t>フリガナ</t>
    <phoneticPr fontId="5"/>
  </si>
  <si>
    <t>消費税</t>
    <rPh sb="0" eb="2">
      <t>ショウヒ</t>
    </rPh>
    <rPh sb="2" eb="3">
      <t>ゼイ</t>
    </rPh>
    <phoneticPr fontId="45"/>
  </si>
  <si>
    <t>合計（税抜）</t>
    <rPh sb="0" eb="2">
      <t>ゴウケイ</t>
    </rPh>
    <rPh sb="3" eb="5">
      <t>ゼイヌキ</t>
    </rPh>
    <phoneticPr fontId="45"/>
  </si>
  <si>
    <t>合計勤務時間　/　合計金額（税抜）</t>
    <rPh sb="0" eb="2">
      <t>ゴウケイ</t>
    </rPh>
    <rPh sb="2" eb="4">
      <t>キンム</t>
    </rPh>
    <rPh sb="4" eb="6">
      <t>ジカン</t>
    </rPh>
    <rPh sb="9" eb="11">
      <t>ゴウケイ</t>
    </rPh>
    <rPh sb="11" eb="13">
      <t>キンガク</t>
    </rPh>
    <rPh sb="14" eb="16">
      <t>ゼイヌキ</t>
    </rPh>
    <phoneticPr fontId="45"/>
  </si>
  <si>
    <t>検討委員会の開催</t>
    <rPh sb="0" eb="2">
      <t>ケントウ</t>
    </rPh>
    <rPh sb="2" eb="5">
      <t>イインカイ</t>
    </rPh>
    <rPh sb="6" eb="8">
      <t>カイサイ</t>
    </rPh>
    <phoneticPr fontId="5"/>
  </si>
  <si>
    <r>
      <t>３．請負・委託会社の選定方法</t>
    </r>
    <r>
      <rPr>
        <sz val="10"/>
        <rFont val="ＭＳ 明朝"/>
        <family val="1"/>
        <charset val="128"/>
      </rPr>
      <t>（下記すべての必須事項を確認の上、チェックを入れてください。）</t>
    </r>
    <rPh sb="2" eb="4">
      <t>ウケオイ</t>
    </rPh>
    <rPh sb="5" eb="7">
      <t>イタク</t>
    </rPh>
    <rPh sb="7" eb="9">
      <t>ガイシャ</t>
    </rPh>
    <rPh sb="10" eb="12">
      <t>センテイ</t>
    </rPh>
    <rPh sb="12" eb="14">
      <t>ホウホウ</t>
    </rPh>
    <rPh sb="15" eb="17">
      <t>カキ</t>
    </rPh>
    <rPh sb="21" eb="23">
      <t>ヒッス</t>
    </rPh>
    <rPh sb="23" eb="25">
      <t>ジコウ</t>
    </rPh>
    <rPh sb="26" eb="28">
      <t>カクニン</t>
    </rPh>
    <rPh sb="29" eb="30">
      <t>ウエ</t>
    </rPh>
    <rPh sb="36" eb="37">
      <t>イ</t>
    </rPh>
    <phoneticPr fontId="5"/>
  </si>
  <si>
    <t>見積仕様書を作成し、書面による見積依頼を行う</t>
    <phoneticPr fontId="5"/>
  </si>
  <si>
    <t>見積仕様書において、発注先指定等は行わない</t>
    <phoneticPr fontId="5"/>
  </si>
  <si>
    <t>３者見積を行う場合、見積依頼先の選定の承認に関して、稟議書・役員会議議事録等の書類に３者見積の依頼先等を明記する</t>
    <phoneticPr fontId="5"/>
  </si>
  <si>
    <t>補助事業実施体制</t>
    <rPh sb="0" eb="2">
      <t>ホジョ</t>
    </rPh>
    <phoneticPr fontId="6"/>
  </si>
  <si>
    <t>実施計画書　2-5 補助事業実施体制</t>
    <rPh sb="0" eb="2">
      <t>ジッシ</t>
    </rPh>
    <rPh sb="2" eb="4">
      <t>ケイカク</t>
    </rPh>
    <rPh sb="4" eb="5">
      <t>ショ</t>
    </rPh>
    <rPh sb="10" eb="12">
      <t>ホジョ</t>
    </rPh>
    <rPh sb="12" eb="14">
      <t>ジギョウ</t>
    </rPh>
    <rPh sb="14" eb="16">
      <t>ジッシ</t>
    </rPh>
    <rPh sb="16" eb="18">
      <t>タイセイ</t>
    </rPh>
    <phoneticPr fontId="5"/>
  </si>
  <si>
    <r>
      <t>　申請者及び地方公共団体の役割分担がわかるように体制図を作成してください</t>
    </r>
    <r>
      <rPr>
        <vertAlign val="superscript"/>
        <sz val="10.5"/>
        <rFont val="ＭＳ 明朝"/>
        <family val="1"/>
        <charset val="128"/>
      </rPr>
      <t>※</t>
    </r>
    <r>
      <rPr>
        <sz val="10.5"/>
        <rFont val="ＭＳ 明朝"/>
        <family val="1"/>
        <charset val="128"/>
      </rPr>
      <t>。
　</t>
    </r>
    <r>
      <rPr>
        <sz val="10"/>
        <rFont val="ＭＳ 明朝"/>
        <family val="1"/>
        <charset val="128"/>
      </rPr>
      <t>※補助事業の一部を第三者に委託し、又は第三者と共同して実施しようとする場合は、委託先等との関係がわかるように
　　体制図に組み込んでください。なお、その場合は委託関係が何重であっても、すべて図示してください。</t>
    </r>
    <rPh sb="1" eb="3">
      <t>シンセイ</t>
    </rPh>
    <rPh sb="3" eb="4">
      <t>シャ</t>
    </rPh>
    <rPh sb="4" eb="5">
      <t>オヨ</t>
    </rPh>
    <rPh sb="6" eb="8">
      <t>チホウ</t>
    </rPh>
    <rPh sb="8" eb="10">
      <t>コウキョウ</t>
    </rPh>
    <rPh sb="10" eb="12">
      <t>ダンタイ</t>
    </rPh>
    <rPh sb="13" eb="15">
      <t>ヤクワリ</t>
    </rPh>
    <rPh sb="15" eb="17">
      <t>ブンタン</t>
    </rPh>
    <rPh sb="24" eb="26">
      <t>タイセイ</t>
    </rPh>
    <rPh sb="26" eb="27">
      <t>ズ</t>
    </rPh>
    <rPh sb="28" eb="30">
      <t>サクセイ</t>
    </rPh>
    <rPh sb="42" eb="44">
      <t>ホジョ</t>
    </rPh>
    <rPh sb="44" eb="46">
      <t>ジギョウ</t>
    </rPh>
    <rPh sb="47" eb="49">
      <t>イチブ</t>
    </rPh>
    <rPh sb="50" eb="51">
      <t>ダイ</t>
    </rPh>
    <rPh sb="51" eb="53">
      <t>サンシャ</t>
    </rPh>
    <rPh sb="54" eb="56">
      <t>イタク</t>
    </rPh>
    <rPh sb="58" eb="59">
      <t>マタ</t>
    </rPh>
    <rPh sb="60" eb="61">
      <t>ダイ</t>
    </rPh>
    <rPh sb="61" eb="63">
      <t>サンシャ</t>
    </rPh>
    <rPh sb="64" eb="66">
      <t>キョウドウ</t>
    </rPh>
    <rPh sb="68" eb="70">
      <t>ジッシ</t>
    </rPh>
    <rPh sb="76" eb="78">
      <t>バアイ</t>
    </rPh>
    <rPh sb="80" eb="83">
      <t>イタクサキ</t>
    </rPh>
    <rPh sb="83" eb="84">
      <t>トウ</t>
    </rPh>
    <rPh sb="86" eb="88">
      <t>カンケイ</t>
    </rPh>
    <rPh sb="98" eb="100">
      <t>タイセイ</t>
    </rPh>
    <rPh sb="100" eb="101">
      <t>ズ</t>
    </rPh>
    <rPh sb="102" eb="103">
      <t>ク</t>
    </rPh>
    <rPh sb="104" eb="105">
      <t>コ</t>
    </rPh>
    <rPh sb="117" eb="119">
      <t>バアイ</t>
    </rPh>
    <rPh sb="120" eb="122">
      <t>イタク</t>
    </rPh>
    <rPh sb="122" eb="124">
      <t>カンケイ</t>
    </rPh>
    <rPh sb="125" eb="127">
      <t>ナンジュウ</t>
    </rPh>
    <rPh sb="136" eb="138">
      <t>ズシ</t>
    </rPh>
    <phoneticPr fontId="6"/>
  </si>
  <si>
    <t>補助事業実施予定スケジュール</t>
    <rPh sb="0" eb="2">
      <t>ホジョ</t>
    </rPh>
    <rPh sb="2" eb="4">
      <t>ジギョウ</t>
    </rPh>
    <rPh sb="4" eb="6">
      <t>ジッシ</t>
    </rPh>
    <rPh sb="6" eb="8">
      <t>ヨテイ</t>
    </rPh>
    <phoneticPr fontId="5"/>
  </si>
  <si>
    <t>実施計画書　2-6　補助事業実施予定スケジュール</t>
    <rPh sb="0" eb="2">
      <t>ジッシ</t>
    </rPh>
    <rPh sb="2" eb="5">
      <t>ケイカクショ</t>
    </rPh>
    <rPh sb="10" eb="12">
      <t>ホジョ</t>
    </rPh>
    <rPh sb="12" eb="14">
      <t>ジギョウ</t>
    </rPh>
    <rPh sb="14" eb="16">
      <t>ジッシ</t>
    </rPh>
    <rPh sb="16" eb="18">
      <t>ヨテイ</t>
    </rPh>
    <phoneticPr fontId="5"/>
  </si>
  <si>
    <t>実績報告書提出日</t>
    <rPh sb="0" eb="2">
      <t>ジッセキ</t>
    </rPh>
    <rPh sb="2" eb="5">
      <t>ホウコクショ</t>
    </rPh>
    <rPh sb="7" eb="8">
      <t>ビ</t>
    </rPh>
    <phoneticPr fontId="5"/>
  </si>
  <si>
    <t>支払い</t>
    <rPh sb="0" eb="2">
      <t>シハライ</t>
    </rPh>
    <phoneticPr fontId="5"/>
  </si>
  <si>
    <t>１．補助事業実施計画
　　マスタープランの策定及びFS調査に関して、以下の実施項目に対する実施内容を記入してください。</t>
    <rPh sb="2" eb="4">
      <t>ホジョ</t>
    </rPh>
    <rPh sb="4" eb="6">
      <t>ジギョウ</t>
    </rPh>
    <rPh sb="6" eb="8">
      <t>ジッシ</t>
    </rPh>
    <rPh sb="8" eb="10">
      <t>ケイカク</t>
    </rPh>
    <rPh sb="21" eb="23">
      <t>サクテイ</t>
    </rPh>
    <rPh sb="23" eb="24">
      <t>オヨ</t>
    </rPh>
    <rPh sb="27" eb="29">
      <t>チョウサ</t>
    </rPh>
    <rPh sb="30" eb="31">
      <t>カン</t>
    </rPh>
    <rPh sb="34" eb="36">
      <t>イカ</t>
    </rPh>
    <rPh sb="37" eb="39">
      <t>ジッシ</t>
    </rPh>
    <rPh sb="39" eb="41">
      <t>コウモク</t>
    </rPh>
    <rPh sb="42" eb="43">
      <t>タイ</t>
    </rPh>
    <rPh sb="45" eb="47">
      <t>ジッシ</t>
    </rPh>
    <rPh sb="47" eb="49">
      <t>ナイヨウ</t>
    </rPh>
    <rPh sb="50" eb="52">
      <t>キニュウ</t>
    </rPh>
    <phoneticPr fontId="5"/>
  </si>
  <si>
    <t>　　</t>
    <phoneticPr fontId="5"/>
  </si>
  <si>
    <t>実施計画書　2-1 補助事業経費の配分　※計算シート</t>
    <rPh sb="21" eb="23">
      <t>ケイサン</t>
    </rPh>
    <phoneticPr fontId="5"/>
  </si>
  <si>
    <t>実施計画書　2-1 補助事業経費の配分　※サマリシート　</t>
    <phoneticPr fontId="5"/>
  </si>
  <si>
    <t>金融機関から融資を受ける場合のみ</t>
    <phoneticPr fontId="5"/>
  </si>
  <si>
    <t>特別目的会社が申請する場合のみ</t>
    <phoneticPr fontId="5"/>
  </si>
  <si>
    <t>必要に応じて提出すること</t>
    <phoneticPr fontId="5"/>
  </si>
  <si>
    <t>指定書式有無</t>
    <rPh sb="0" eb="2">
      <t>シテイ</t>
    </rPh>
    <rPh sb="2" eb="4">
      <t>ショシキ</t>
    </rPh>
    <rPh sb="4" eb="6">
      <t>ウム</t>
    </rPh>
    <phoneticPr fontId="5"/>
  </si>
  <si>
    <t>○</t>
    <phoneticPr fontId="5"/>
  </si>
  <si>
    <t>太陽光発電設備</t>
    <rPh sb="0" eb="3">
      <t>タイヨウコウ</t>
    </rPh>
    <rPh sb="3" eb="5">
      <t>ハツデン</t>
    </rPh>
    <rPh sb="5" eb="7">
      <t>セツビ</t>
    </rPh>
    <phoneticPr fontId="5"/>
  </si>
  <si>
    <t>風力発電設備</t>
    <rPh sb="0" eb="2">
      <t>フウリョク</t>
    </rPh>
    <rPh sb="2" eb="4">
      <t>ハツデン</t>
    </rPh>
    <rPh sb="4" eb="6">
      <t>セツビ</t>
    </rPh>
    <phoneticPr fontId="5"/>
  </si>
  <si>
    <t>バイオマス発電設備</t>
    <rPh sb="5" eb="7">
      <t>ハツデン</t>
    </rPh>
    <phoneticPr fontId="5"/>
  </si>
  <si>
    <t>水力発電設備</t>
    <rPh sb="0" eb="2">
      <t>スイリョク</t>
    </rPh>
    <rPh sb="2" eb="4">
      <t>ハツデン</t>
    </rPh>
    <phoneticPr fontId="5"/>
  </si>
  <si>
    <t>地熱発電設備</t>
    <rPh sb="0" eb="2">
      <t>チネツ</t>
    </rPh>
    <rPh sb="2" eb="4">
      <t>ハツデン</t>
    </rPh>
    <phoneticPr fontId="5"/>
  </si>
  <si>
    <t>再生可能エネルギー発電設備</t>
    <rPh sb="0" eb="2">
      <t>サイセイ</t>
    </rPh>
    <rPh sb="2" eb="4">
      <t>カノウ</t>
    </rPh>
    <rPh sb="9" eb="11">
      <t>ハツデン</t>
    </rPh>
    <rPh sb="11" eb="13">
      <t>セツビ</t>
    </rPh>
    <phoneticPr fontId="5"/>
  </si>
  <si>
    <t>-</t>
    <phoneticPr fontId="5"/>
  </si>
  <si>
    <t>申請概要書</t>
  </si>
  <si>
    <t>役員名簿（別紙3）</t>
  </si>
  <si>
    <t>補助事業経費の配分</t>
  </si>
  <si>
    <t>補助事業に要する経費、及びその調達方法</t>
  </si>
  <si>
    <t>補助事業実施に関連する事項</t>
  </si>
  <si>
    <t>補助事業実施体制</t>
  </si>
  <si>
    <t>補助事業実施予定スケジュール</t>
  </si>
  <si>
    <t>地方公共団体が確実に関与することの証明書</t>
  </si>
  <si>
    <t>会社・団体概要（パンフレット等）</t>
  </si>
  <si>
    <t>主たる出資者等による補助事業の履行に係る確約書</t>
  </si>
  <si>
    <t>その他</t>
  </si>
  <si>
    <t>補助事業に要する経費、補助対象経費
及び補助金の配分額（別紙1）</t>
    <phoneticPr fontId="5"/>
  </si>
  <si>
    <t>直近３期分を提出すること</t>
    <phoneticPr fontId="5"/>
  </si>
  <si>
    <t>３／４</t>
    <phoneticPr fontId="5"/>
  </si>
  <si>
    <t>諸経費</t>
    <rPh sb="0" eb="3">
      <t>ショケイヒ</t>
    </rPh>
    <phoneticPr fontId="5"/>
  </si>
  <si>
    <t>１．</t>
    <phoneticPr fontId="67"/>
  </si>
  <si>
    <t>金融機関等借入金の内訳（本事業に関して金融機関等からの借入を受けている、または受ける予定がある場合は、調達先、金額を記入してください）</t>
    <rPh sb="0" eb="2">
      <t>キンユウ</t>
    </rPh>
    <rPh sb="2" eb="4">
      <t>キカン</t>
    </rPh>
    <rPh sb="4" eb="5">
      <t>トウ</t>
    </rPh>
    <rPh sb="5" eb="7">
      <t>カリイレ</t>
    </rPh>
    <rPh sb="7" eb="8">
      <t>キン</t>
    </rPh>
    <rPh sb="9" eb="11">
      <t>ウチワケ</t>
    </rPh>
    <rPh sb="12" eb="13">
      <t>ホン</t>
    </rPh>
    <rPh sb="13" eb="15">
      <t>ジギョウ</t>
    </rPh>
    <rPh sb="16" eb="17">
      <t>カン</t>
    </rPh>
    <rPh sb="19" eb="21">
      <t>キンユウ</t>
    </rPh>
    <rPh sb="21" eb="23">
      <t>キカン</t>
    </rPh>
    <rPh sb="23" eb="24">
      <t>トウ</t>
    </rPh>
    <rPh sb="27" eb="29">
      <t>カリイレ</t>
    </rPh>
    <rPh sb="30" eb="31">
      <t>ウ</t>
    </rPh>
    <rPh sb="39" eb="40">
      <t>ウ</t>
    </rPh>
    <rPh sb="42" eb="44">
      <t>ヨテイ</t>
    </rPh>
    <rPh sb="47" eb="49">
      <t>バアイ</t>
    </rPh>
    <rPh sb="51" eb="54">
      <t>チョウタツサキ</t>
    </rPh>
    <rPh sb="55" eb="57">
      <t>キンガク</t>
    </rPh>
    <rPh sb="58" eb="60">
      <t>キニュウ</t>
    </rPh>
    <phoneticPr fontId="5"/>
  </si>
  <si>
    <t>事業名
（補助事業の名称）</t>
    <rPh sb="0" eb="2">
      <t>ジギョウ</t>
    </rPh>
    <rPh sb="2" eb="3">
      <t>メイ</t>
    </rPh>
    <phoneticPr fontId="5"/>
  </si>
  <si>
    <t>補助事業の
目的及び内容</t>
    <rPh sb="8" eb="9">
      <t>オヨ</t>
    </rPh>
    <rPh sb="10" eb="12">
      <t>ナイヨウ</t>
    </rPh>
    <phoneticPr fontId="5"/>
  </si>
  <si>
    <t>ＦＳ調査
（任意）</t>
    <rPh sb="2" eb="4">
      <t>チョウサ</t>
    </rPh>
    <rPh sb="6" eb="8">
      <t>ニンイ</t>
    </rPh>
    <phoneticPr fontId="5"/>
  </si>
  <si>
    <t>一般社団法人　環境共創イニシアチブ</t>
    <phoneticPr fontId="5"/>
  </si>
  <si>
    <t>住　　　所</t>
    <phoneticPr fontId="6"/>
  </si>
  <si>
    <t>代表者等名</t>
    <phoneticPr fontId="6"/>
  </si>
  <si>
    <t>印</t>
    <phoneticPr fontId="6"/>
  </si>
  <si>
    <t>２．</t>
    <phoneticPr fontId="67"/>
  </si>
  <si>
    <t>３．</t>
    <phoneticPr fontId="67"/>
  </si>
  <si>
    <t>再生可能エネルギー
発電設備情報</t>
    <phoneticPr fontId="6"/>
  </si>
  <si>
    <t>見積書番号</t>
    <rPh sb="0" eb="3">
      <t>ミツモリショ</t>
    </rPh>
    <rPh sb="3" eb="5">
      <t>バンゴウ</t>
    </rPh>
    <phoneticPr fontId="45"/>
  </si>
  <si>
    <t>実施計画書　2-3 補助事業に要する経費、及びその調達方法</t>
    <rPh sb="0" eb="2">
      <t>ジッシ</t>
    </rPh>
    <rPh sb="2" eb="4">
      <t>ケイカク</t>
    </rPh>
    <rPh sb="4" eb="5">
      <t>ショ</t>
    </rPh>
    <rPh sb="10" eb="12">
      <t>ホジョ</t>
    </rPh>
    <rPh sb="12" eb="14">
      <t>ジギョウ</t>
    </rPh>
    <rPh sb="15" eb="16">
      <t>ヨウ</t>
    </rPh>
    <rPh sb="18" eb="20">
      <t>ケイヒ</t>
    </rPh>
    <rPh sb="21" eb="22">
      <t>オヨ</t>
    </rPh>
    <rPh sb="25" eb="27">
      <t>チョウタツ</t>
    </rPh>
    <rPh sb="27" eb="29">
      <t>ホウホウ</t>
    </rPh>
    <phoneticPr fontId="5"/>
  </si>
  <si>
    <t>補助事業に要する経費、及びその調達方法</t>
    <rPh sb="0" eb="2">
      <t>ホジョ</t>
    </rPh>
    <rPh sb="2" eb="4">
      <t>ジギョウ</t>
    </rPh>
    <rPh sb="5" eb="6">
      <t>ヨウ</t>
    </rPh>
    <rPh sb="8" eb="10">
      <t>ケイヒ</t>
    </rPh>
    <rPh sb="11" eb="12">
      <t>オヨ</t>
    </rPh>
    <rPh sb="15" eb="17">
      <t>チョウタツ</t>
    </rPh>
    <rPh sb="17" eb="19">
      <t>ホウホウ</t>
    </rPh>
    <phoneticPr fontId="5"/>
  </si>
  <si>
    <t>担当者連絡先１</t>
    <rPh sb="0" eb="2">
      <t>タントウ</t>
    </rPh>
    <rPh sb="2" eb="3">
      <t>シャ</t>
    </rPh>
    <rPh sb="3" eb="6">
      <t>レンラクサキ</t>
    </rPh>
    <phoneticPr fontId="5"/>
  </si>
  <si>
    <t>担当者連絡先２</t>
    <rPh sb="0" eb="2">
      <t>タントウ</t>
    </rPh>
    <rPh sb="2" eb="3">
      <t>シャ</t>
    </rPh>
    <rPh sb="3" eb="6">
      <t>レンラクサキ</t>
    </rPh>
    <phoneticPr fontId="5"/>
  </si>
  <si>
    <t>消  費  税</t>
    <phoneticPr fontId="5"/>
  </si>
  <si>
    <t>諸  経  費</t>
    <rPh sb="0" eb="1">
      <t>ショ</t>
    </rPh>
    <rPh sb="3" eb="4">
      <t>ヘ</t>
    </rPh>
    <rPh sb="6" eb="7">
      <t>ヒ</t>
    </rPh>
    <phoneticPr fontId="45"/>
  </si>
  <si>
    <t>人  件  費</t>
    <rPh sb="0" eb="1">
      <t>ヒト</t>
    </rPh>
    <rPh sb="3" eb="4">
      <t>ケン</t>
    </rPh>
    <rPh sb="6" eb="7">
      <t>ヒ</t>
    </rPh>
    <phoneticPr fontId="5"/>
  </si>
  <si>
    <t>地方公共団体名</t>
    <rPh sb="0" eb="2">
      <t>チホウ</t>
    </rPh>
    <rPh sb="2" eb="4">
      <t>コウキョウ</t>
    </rPh>
    <rPh sb="4" eb="6">
      <t>ダンタイ</t>
    </rPh>
    <rPh sb="6" eb="7">
      <t>メイ</t>
    </rPh>
    <phoneticPr fontId="6"/>
  </si>
  <si>
    <t>地域マイクログリッド構築概要資料</t>
    <phoneticPr fontId="5"/>
  </si>
  <si>
    <t>事業計画認定を受けている場合のみ</t>
    <rPh sb="0" eb="2">
      <t>ジギョウ</t>
    </rPh>
    <rPh sb="2" eb="4">
      <t>ケイカク</t>
    </rPh>
    <phoneticPr fontId="5"/>
  </si>
  <si>
    <t>固定価格買取制度における認定通知書の写し</t>
    <phoneticPr fontId="5"/>
  </si>
  <si>
    <t>－</t>
    <phoneticPr fontId="5"/>
  </si>
  <si>
    <t>マスタープランの策定における実施内容</t>
    <rPh sb="14" eb="16">
      <t>ジッシ</t>
    </rPh>
    <rPh sb="16" eb="18">
      <t>ナイヨウ</t>
    </rPh>
    <phoneticPr fontId="5"/>
  </si>
  <si>
    <t>補助事業の内容</t>
    <phoneticPr fontId="5"/>
  </si>
  <si>
    <t>ＦＳ調査の実施内容</t>
    <rPh sb="5" eb="7">
      <t>ジッシ</t>
    </rPh>
    <rPh sb="7" eb="9">
      <t>ナイヨウ</t>
    </rPh>
    <phoneticPr fontId="5"/>
  </si>
  <si>
    <t>首長名</t>
    <rPh sb="0" eb="2">
      <t>シュチョウ</t>
    </rPh>
    <rPh sb="2" eb="3">
      <t>メイ</t>
    </rPh>
    <phoneticPr fontId="5"/>
  </si>
  <si>
    <t>２．許認可、権利関係等補助事業実施に関連する事項
　　系統連系協議、環境に関する調査等、地元調査、法規制に係る許認可などについて、
　　協議状況や問題解決に向けての動き等を以下に記入してください。</t>
    <rPh sb="2" eb="5">
      <t>キョニンカ</t>
    </rPh>
    <rPh sb="6" eb="8">
      <t>ケンリ</t>
    </rPh>
    <rPh sb="8" eb="10">
      <t>カンケイ</t>
    </rPh>
    <rPh sb="10" eb="11">
      <t>トウ</t>
    </rPh>
    <rPh sb="11" eb="13">
      <t>ホジョ</t>
    </rPh>
    <rPh sb="13" eb="15">
      <t>ジギョウ</t>
    </rPh>
    <rPh sb="15" eb="17">
      <t>ジッシ</t>
    </rPh>
    <rPh sb="18" eb="20">
      <t>カンレン</t>
    </rPh>
    <rPh sb="22" eb="24">
      <t>ジコウ</t>
    </rPh>
    <rPh sb="27" eb="29">
      <t>ケイトウ</t>
    </rPh>
    <rPh sb="29" eb="31">
      <t>レンケイ</t>
    </rPh>
    <rPh sb="31" eb="33">
      <t>キョウギ</t>
    </rPh>
    <rPh sb="34" eb="36">
      <t>カンキョウ</t>
    </rPh>
    <rPh sb="37" eb="38">
      <t>カン</t>
    </rPh>
    <rPh sb="40" eb="42">
      <t>チョウサ</t>
    </rPh>
    <rPh sb="42" eb="43">
      <t>トウ</t>
    </rPh>
    <rPh sb="44" eb="46">
      <t>ジモト</t>
    </rPh>
    <rPh sb="46" eb="48">
      <t>チョウサ</t>
    </rPh>
    <rPh sb="49" eb="50">
      <t>ホウ</t>
    </rPh>
    <rPh sb="50" eb="52">
      <t>キセイ</t>
    </rPh>
    <rPh sb="53" eb="54">
      <t>カカ</t>
    </rPh>
    <rPh sb="55" eb="58">
      <t>キョニンカ</t>
    </rPh>
    <rPh sb="68" eb="70">
      <t>キョウギ</t>
    </rPh>
    <rPh sb="70" eb="72">
      <t>ジョウキョウ</t>
    </rPh>
    <rPh sb="73" eb="75">
      <t>モンダイ</t>
    </rPh>
    <rPh sb="75" eb="77">
      <t>カイケツ</t>
    </rPh>
    <rPh sb="78" eb="79">
      <t>ム</t>
    </rPh>
    <rPh sb="82" eb="83">
      <t>ウゴ</t>
    </rPh>
    <rPh sb="84" eb="85">
      <t>トウ</t>
    </rPh>
    <rPh sb="86" eb="88">
      <t>イカ</t>
    </rPh>
    <phoneticPr fontId="5"/>
  </si>
  <si>
    <t>補助事業を遂行するために締結する売買、請負その他の契約先について、経済産業省から補助金交付等停止措置又は指名停止措置が講じられ
ていない事業者に発注を行う（契約金額が１００万円未満のものを除く）
※補助事業の一部を第三者に委託し、又は第三者と共同して実施しようとする場合は、委託関係が何重であっても、
　すべての委託先が上記措置が講じられていない事業者であることを確認すること</t>
    <rPh sb="0" eb="2">
      <t>ホジョ</t>
    </rPh>
    <rPh sb="2" eb="4">
      <t>ジギョウ</t>
    </rPh>
    <rPh sb="5" eb="7">
      <t>スイコウ</t>
    </rPh>
    <rPh sb="12" eb="14">
      <t>テイケツ</t>
    </rPh>
    <rPh sb="16" eb="18">
      <t>バイバイ</t>
    </rPh>
    <rPh sb="19" eb="21">
      <t>ウケオイ</t>
    </rPh>
    <rPh sb="23" eb="24">
      <t>タ</t>
    </rPh>
    <rPh sb="25" eb="27">
      <t>ケイヤク</t>
    </rPh>
    <rPh sb="27" eb="28">
      <t>サキ</t>
    </rPh>
    <rPh sb="33" eb="35">
      <t>ケイザイ</t>
    </rPh>
    <rPh sb="35" eb="38">
      <t>サンギョウショウ</t>
    </rPh>
    <rPh sb="40" eb="43">
      <t>ホジョキン</t>
    </rPh>
    <rPh sb="43" eb="45">
      <t>コウフ</t>
    </rPh>
    <rPh sb="45" eb="46">
      <t>トウ</t>
    </rPh>
    <rPh sb="46" eb="48">
      <t>テイシ</t>
    </rPh>
    <rPh sb="48" eb="50">
      <t>ソチ</t>
    </rPh>
    <rPh sb="50" eb="51">
      <t>マタ</t>
    </rPh>
    <rPh sb="52" eb="54">
      <t>シメイ</t>
    </rPh>
    <rPh sb="54" eb="56">
      <t>テイシ</t>
    </rPh>
    <rPh sb="56" eb="58">
      <t>ソチ</t>
    </rPh>
    <rPh sb="59" eb="60">
      <t>コウ</t>
    </rPh>
    <rPh sb="68" eb="71">
      <t>ジギョウシャ</t>
    </rPh>
    <rPh sb="72" eb="74">
      <t>ハッチュウ</t>
    </rPh>
    <rPh sb="75" eb="76">
      <t>オコナ</t>
    </rPh>
    <rPh sb="78" eb="80">
      <t>ケイヤク</t>
    </rPh>
    <rPh sb="80" eb="82">
      <t>キンガク</t>
    </rPh>
    <rPh sb="86" eb="88">
      <t>マンエン</t>
    </rPh>
    <rPh sb="88" eb="90">
      <t>ミマン</t>
    </rPh>
    <rPh sb="94" eb="95">
      <t>ノゾ</t>
    </rPh>
    <rPh sb="99" eb="101">
      <t>ホジョ</t>
    </rPh>
    <rPh sb="101" eb="103">
      <t>ジギョウ</t>
    </rPh>
    <rPh sb="104" eb="106">
      <t>イチブ</t>
    </rPh>
    <rPh sb="107" eb="108">
      <t>ダイ</t>
    </rPh>
    <rPh sb="108" eb="110">
      <t>サンシャ</t>
    </rPh>
    <rPh sb="111" eb="113">
      <t>イタク</t>
    </rPh>
    <rPh sb="115" eb="116">
      <t>マタ</t>
    </rPh>
    <rPh sb="117" eb="118">
      <t>ダイ</t>
    </rPh>
    <rPh sb="118" eb="120">
      <t>サンシャ</t>
    </rPh>
    <rPh sb="121" eb="123">
      <t>キョウドウ</t>
    </rPh>
    <rPh sb="125" eb="127">
      <t>ジッシ</t>
    </rPh>
    <rPh sb="133" eb="135">
      <t>バアイ</t>
    </rPh>
    <rPh sb="137" eb="139">
      <t>イタク</t>
    </rPh>
    <rPh sb="139" eb="141">
      <t>カンケイ</t>
    </rPh>
    <rPh sb="142" eb="144">
      <t>ナンジュウ</t>
    </rPh>
    <rPh sb="156" eb="159">
      <t>イタクサキ</t>
    </rPh>
    <rPh sb="160" eb="162">
      <t>ジョウキ</t>
    </rPh>
    <rPh sb="162" eb="164">
      <t>ソチ</t>
    </rPh>
    <rPh sb="165" eb="166">
      <t>コウ</t>
    </rPh>
    <rPh sb="173" eb="176">
      <t>ジギョウシャ</t>
    </rPh>
    <rPh sb="182" eb="184">
      <t>カクニン</t>
    </rPh>
    <phoneticPr fontId="5"/>
  </si>
  <si>
    <t>首長名</t>
    <rPh sb="0" eb="2">
      <t>シュチョウ</t>
    </rPh>
    <rPh sb="2" eb="3">
      <t>メイ</t>
    </rPh>
    <phoneticPr fontId="6"/>
  </si>
  <si>
    <t xml:space="preserve">補助的金融業等 </t>
    <phoneticPr fontId="23"/>
  </si>
  <si>
    <t>業種</t>
  </si>
  <si>
    <t>資本金（円）</t>
    <rPh sb="0" eb="3">
      <t>シホンキン</t>
    </rPh>
    <rPh sb="4" eb="5">
      <t>エン</t>
    </rPh>
    <phoneticPr fontId="3"/>
  </si>
  <si>
    <t>従業員数</t>
    <rPh sb="0" eb="2">
      <t>ジュウギョウ</t>
    </rPh>
    <rPh sb="2" eb="4">
      <t>インスウ</t>
    </rPh>
    <phoneticPr fontId="3"/>
  </si>
  <si>
    <t>初めに「申請概要書」の入力を完了してください。</t>
    <rPh sb="0" eb="1">
      <t>ハジ</t>
    </rPh>
    <rPh sb="4" eb="6">
      <t>シンセイ</t>
    </rPh>
    <rPh sb="6" eb="8">
      <t>ガイヨウ</t>
    </rPh>
    <rPh sb="8" eb="9">
      <t>ショ</t>
    </rPh>
    <rPh sb="11" eb="13">
      <t>ニュウリョク</t>
    </rPh>
    <rPh sb="14" eb="16">
      <t>カンリョウ</t>
    </rPh>
    <phoneticPr fontId="5"/>
  </si>
  <si>
    <t>書類の不足がないかをチェックリストにて確認し、公募要領又は手引きの「ファイリング例」に従ってファイリングしてください。</t>
    <rPh sb="0" eb="2">
      <t>ショルイ</t>
    </rPh>
    <rPh sb="3" eb="5">
      <t>フソク</t>
    </rPh>
    <rPh sb="19" eb="21">
      <t>カクニン</t>
    </rPh>
    <rPh sb="23" eb="25">
      <t>コウボ</t>
    </rPh>
    <rPh sb="25" eb="27">
      <t>ヨウリョウ</t>
    </rPh>
    <rPh sb="27" eb="28">
      <t>マタ</t>
    </rPh>
    <rPh sb="29" eb="31">
      <t>テビ</t>
    </rPh>
    <rPh sb="40" eb="41">
      <t>レイ</t>
    </rPh>
    <rPh sb="43" eb="44">
      <t>シタガ</t>
    </rPh>
    <phoneticPr fontId="6"/>
  </si>
  <si>
    <t>第１・四半期</t>
    <rPh sb="0" eb="1">
      <t>ダイ</t>
    </rPh>
    <rPh sb="3" eb="6">
      <t>シハンキ</t>
    </rPh>
    <phoneticPr fontId="45"/>
  </si>
  <si>
    <t>マスタープランの策定
（必須）</t>
    <rPh sb="8" eb="10">
      <t>サクテイ</t>
    </rPh>
    <rPh sb="12" eb="14">
      <t>ヒッス</t>
    </rPh>
    <phoneticPr fontId="5"/>
  </si>
  <si>
    <t>調査報告書の作成</t>
    <rPh sb="0" eb="2">
      <t>チョウサ</t>
    </rPh>
    <rPh sb="2" eb="5">
      <t>ホウコクショ</t>
    </rPh>
    <rPh sb="6" eb="8">
      <t>サクセイ</t>
    </rPh>
    <phoneticPr fontId="5"/>
  </si>
  <si>
    <t>ＦＳ調査
実施の有無</t>
    <rPh sb="2" eb="4">
      <t>チョウサ</t>
    </rPh>
    <rPh sb="5" eb="7">
      <t>ジッシ</t>
    </rPh>
    <rPh sb="8" eb="10">
      <t>ウム</t>
    </rPh>
    <phoneticPr fontId="5"/>
  </si>
  <si>
    <t>地域マイクログリッドの対象区域</t>
  </si>
  <si>
    <t>地域マイクログリッドで構築する
システム詳細</t>
  </si>
  <si>
    <t>地域マイクログリッドの
エネルギー調整管理詳細</t>
  </si>
  <si>
    <t>地域マイクログリッドの実施体制・
事業スキーム及び管理体制</t>
  </si>
  <si>
    <t>非常時の対応マニュアル</t>
  </si>
  <si>
    <t>地域マイクログリッド構築
スケジュール</t>
  </si>
  <si>
    <t>地域マイクログリッド構築に係る
各種関連法規の整理及び対策</t>
  </si>
  <si>
    <t>平常時における需給調整シミュレーション及び災害対応訓練の実施計画</t>
  </si>
  <si>
    <t>地域マイクログリッド構築における
事業化可能性</t>
    <rPh sb="0" eb="2">
      <t>チイキ</t>
    </rPh>
    <rPh sb="10" eb="12">
      <t>コウチク</t>
    </rPh>
    <rPh sb="17" eb="20">
      <t>ジギョウカ</t>
    </rPh>
    <rPh sb="20" eb="23">
      <t>カノウセイ</t>
    </rPh>
    <phoneticPr fontId="5"/>
  </si>
  <si>
    <t>成果報告書の作成</t>
    <rPh sb="0" eb="2">
      <t>セイカ</t>
    </rPh>
    <rPh sb="2" eb="4">
      <t>ホウコク</t>
    </rPh>
    <rPh sb="4" eb="5">
      <t>ショ</t>
    </rPh>
    <rPh sb="6" eb="8">
      <t>サクセイ</t>
    </rPh>
    <phoneticPr fontId="5"/>
  </si>
  <si>
    <t>再生可能エネルギー導入予定箇所の調査</t>
  </si>
  <si>
    <t>当該地域マイクログリッド内の発電量その他のデータに基づく需給調整の制御方法等に係る調査</t>
  </si>
  <si>
    <t>第２・四半期</t>
  </si>
  <si>
    <t>第２・四半期</t>
    <rPh sb="0" eb="1">
      <t>ダイ</t>
    </rPh>
    <rPh sb="3" eb="6">
      <t>シハンキ</t>
    </rPh>
    <phoneticPr fontId="45"/>
  </si>
  <si>
    <t>第３・四半期</t>
  </si>
  <si>
    <t>第３・四半期</t>
    <rPh sb="0" eb="1">
      <t>ダイ</t>
    </rPh>
    <rPh sb="3" eb="6">
      <t>シハンキ</t>
    </rPh>
    <phoneticPr fontId="45"/>
  </si>
  <si>
    <t>第４・四半期</t>
  </si>
  <si>
    <t>第４・四半期</t>
    <rPh sb="0" eb="1">
      <t>ダイ</t>
    </rPh>
    <rPh sb="3" eb="6">
      <t>シハンキ</t>
    </rPh>
    <phoneticPr fontId="45"/>
  </si>
  <si>
    <t>第１・四半期</t>
  </si>
  <si>
    <t>フリガナ</t>
  </si>
  <si>
    <t>補助対象経費</t>
  </si>
  <si>
    <t>〒番号</t>
    <rPh sb="1" eb="3">
      <t>バンゴウ</t>
    </rPh>
    <phoneticPr fontId="6"/>
  </si>
  <si>
    <t>都道府県</t>
  </si>
  <si>
    <t>都道府県</t>
    <rPh sb="0" eb="4">
      <t>トドウフケン</t>
    </rPh>
    <phoneticPr fontId="6"/>
  </si>
  <si>
    <t>補助事業に要する経費
（人件費）</t>
    <rPh sb="12" eb="15">
      <t>ジンケンヒ</t>
    </rPh>
    <phoneticPr fontId="6"/>
  </si>
  <si>
    <t>補助事業に要する経費
（諸経費）</t>
    <rPh sb="12" eb="15">
      <t>ショケイヒ</t>
    </rPh>
    <phoneticPr fontId="6"/>
  </si>
  <si>
    <t>補助事業に要する経費
（消費税）</t>
    <rPh sb="12" eb="15">
      <t>ショウヒゼイ</t>
    </rPh>
    <phoneticPr fontId="6"/>
  </si>
  <si>
    <t>補助事業に要する経費
（合計）</t>
    <rPh sb="12" eb="14">
      <t>ゴウケイ</t>
    </rPh>
    <phoneticPr fontId="6"/>
  </si>
  <si>
    <t>補助対象経費
（人件費）</t>
    <phoneticPr fontId="6"/>
  </si>
  <si>
    <t>補助対象経費
（諸経費）</t>
    <rPh sb="8" eb="11">
      <t>ショケイヒ</t>
    </rPh>
    <phoneticPr fontId="6"/>
  </si>
  <si>
    <t>補助対象経費
（合計）</t>
    <rPh sb="8" eb="10">
      <t>ゴウケイ</t>
    </rPh>
    <phoneticPr fontId="6"/>
  </si>
  <si>
    <t>補助金申請額
（人件費）</t>
    <rPh sb="8" eb="11">
      <t>ジンケンヒ</t>
    </rPh>
    <phoneticPr fontId="6"/>
  </si>
  <si>
    <t>補助金申請額
（諸経費）</t>
    <rPh sb="8" eb="11">
      <t>ショケイヒ</t>
    </rPh>
    <phoneticPr fontId="6"/>
  </si>
  <si>
    <t>補助金申請額
（合計）</t>
    <rPh sb="8" eb="10">
      <t>ゴウケイ</t>
    </rPh>
    <phoneticPr fontId="6"/>
  </si>
  <si>
    <t>書類番号
（申請者）</t>
    <rPh sb="0" eb="2">
      <t>ショルイ</t>
    </rPh>
    <rPh sb="2" eb="4">
      <t>バンゴウ</t>
    </rPh>
    <rPh sb="6" eb="8">
      <t>シンセイ</t>
    </rPh>
    <rPh sb="8" eb="9">
      <t>シャ</t>
    </rPh>
    <phoneticPr fontId="45"/>
  </si>
  <si>
    <t>申請日</t>
    <rPh sb="0" eb="2">
      <t>シンセイ</t>
    </rPh>
    <rPh sb="2" eb="3">
      <t>ビ</t>
    </rPh>
    <phoneticPr fontId="45"/>
  </si>
  <si>
    <t>氏名</t>
  </si>
  <si>
    <t>氏名</t>
    <phoneticPr fontId="45"/>
  </si>
  <si>
    <t>4月</t>
  </si>
  <si>
    <t>保険
等級</t>
  </si>
  <si>
    <t>賞与
回数</t>
  </si>
  <si>
    <t>単価</t>
  </si>
  <si>
    <t>人件費１</t>
    <rPh sb="0" eb="3">
      <t>ジンケンヒ</t>
    </rPh>
    <phoneticPr fontId="45"/>
  </si>
  <si>
    <t>人件費２</t>
    <rPh sb="0" eb="3">
      <t>ジンケンヒ</t>
    </rPh>
    <phoneticPr fontId="45"/>
  </si>
  <si>
    <t>人件費３</t>
    <rPh sb="0" eb="3">
      <t>ジンケンヒ</t>
    </rPh>
    <phoneticPr fontId="45"/>
  </si>
  <si>
    <t>合計
（ｈ）</t>
  </si>
  <si>
    <t>合計
（￥）</t>
  </si>
  <si>
    <t>人件費４</t>
    <rPh sb="0" eb="3">
      <t>ジンケンヒ</t>
    </rPh>
    <phoneticPr fontId="45"/>
  </si>
  <si>
    <t>人件費５</t>
    <rPh sb="0" eb="3">
      <t>ジンケンヒ</t>
    </rPh>
    <phoneticPr fontId="45"/>
  </si>
  <si>
    <t>人件費６</t>
    <rPh sb="0" eb="3">
      <t>ジンケンヒ</t>
    </rPh>
    <phoneticPr fontId="45"/>
  </si>
  <si>
    <t>人件費７</t>
    <rPh sb="0" eb="3">
      <t>ジンケンヒ</t>
    </rPh>
    <phoneticPr fontId="45"/>
  </si>
  <si>
    <t>人件費８</t>
    <rPh sb="0" eb="3">
      <t>ジンケンヒ</t>
    </rPh>
    <phoneticPr fontId="45"/>
  </si>
  <si>
    <t>人件費９</t>
    <rPh sb="0" eb="3">
      <t>ジンケンヒ</t>
    </rPh>
    <phoneticPr fontId="45"/>
  </si>
  <si>
    <t>人件費１０</t>
    <rPh sb="0" eb="3">
      <t>ジンケンヒ</t>
    </rPh>
    <phoneticPr fontId="45"/>
  </si>
  <si>
    <t>人件費１１</t>
    <rPh sb="0" eb="3">
      <t>ジンケンヒ</t>
    </rPh>
    <phoneticPr fontId="45"/>
  </si>
  <si>
    <t>人件費１２</t>
    <rPh sb="0" eb="3">
      <t>ジンケンヒ</t>
    </rPh>
    <phoneticPr fontId="45"/>
  </si>
  <si>
    <t>人件費１３</t>
    <rPh sb="0" eb="3">
      <t>ジンケンヒ</t>
    </rPh>
    <phoneticPr fontId="45"/>
  </si>
  <si>
    <t>人件費１４</t>
    <rPh sb="0" eb="3">
      <t>ジンケンヒ</t>
    </rPh>
    <phoneticPr fontId="45"/>
  </si>
  <si>
    <t xml:space="preserve">
合計時間</t>
    <rPh sb="1" eb="3">
      <t>ゴウケイ</t>
    </rPh>
    <rPh sb="3" eb="5">
      <t>ジカン</t>
    </rPh>
    <phoneticPr fontId="45"/>
  </si>
  <si>
    <t>合計金額</t>
    <rPh sb="0" eb="2">
      <t>ゴウケイ</t>
    </rPh>
    <rPh sb="2" eb="4">
      <t>キンガク</t>
    </rPh>
    <phoneticPr fontId="45"/>
  </si>
  <si>
    <t xml:space="preserve">
合計金額</t>
    <rPh sb="1" eb="3">
      <t>ゴウケイ</t>
    </rPh>
    <rPh sb="3" eb="5">
      <t>キンガク</t>
    </rPh>
    <phoneticPr fontId="45"/>
  </si>
  <si>
    <t>実施計画書　2-1 補助事業経費の配分　※人件費計算シート</t>
    <rPh sb="21" eb="24">
      <t>ジンケンヒ</t>
    </rPh>
    <phoneticPr fontId="45"/>
  </si>
  <si>
    <t>項　目</t>
  </si>
  <si>
    <t>内容</t>
  </si>
  <si>
    <t>見積書番号</t>
  </si>
  <si>
    <t>消費税（合計）</t>
    <rPh sb="0" eb="3">
      <t>ショウヒゼイ</t>
    </rPh>
    <rPh sb="4" eb="6">
      <t>ゴウケイ</t>
    </rPh>
    <phoneticPr fontId="45"/>
  </si>
  <si>
    <t>諸経費（合計）</t>
    <rPh sb="0" eb="3">
      <t>ショケイヒ</t>
    </rPh>
    <rPh sb="4" eb="6">
      <t>ゴウケイ</t>
    </rPh>
    <phoneticPr fontId="45"/>
  </si>
  <si>
    <t>諸経費（消費税）</t>
    <rPh sb="0" eb="3">
      <t>ショケイヒ</t>
    </rPh>
    <rPh sb="4" eb="6">
      <t>ショウヒ</t>
    </rPh>
    <rPh sb="6" eb="7">
      <t>ゼイ</t>
    </rPh>
    <phoneticPr fontId="45"/>
  </si>
  <si>
    <t>実施計画書　2-1 補助事業経費の配分　※人件費サマリシート　</t>
    <rPh sb="21" eb="24">
      <t>ジンケンヒ</t>
    </rPh>
    <phoneticPr fontId="45"/>
  </si>
  <si>
    <t>実施計画書　2-1 補助事業経費の配分　※諸経費計算シート</t>
    <phoneticPr fontId="45"/>
  </si>
  <si>
    <t>氏　名</t>
  </si>
  <si>
    <t>合計（税抜）</t>
  </si>
  <si>
    <t>実施計画書　2-1 補助事業経費の配分　※諸経費サマリシート</t>
    <phoneticPr fontId="45"/>
  </si>
  <si>
    <t>委託費</t>
  </si>
  <si>
    <t>外注費</t>
  </si>
  <si>
    <t>会議費</t>
  </si>
  <si>
    <t>委員会費</t>
  </si>
  <si>
    <t>印刷料･製本料</t>
  </si>
  <si>
    <t>実施計画書　2-3 補助事業に要する経費、及びその調達方法</t>
  </si>
  <si>
    <t>補助事業に
要する経費</t>
  </si>
  <si>
    <t xml:space="preserve">（補助金）補助金交付申請額 </t>
    <rPh sb="1" eb="4">
      <t>ホジョキン</t>
    </rPh>
    <phoneticPr fontId="5"/>
  </si>
  <si>
    <t>（補助金）国庫以外の
補助金</t>
    <phoneticPr fontId="5"/>
  </si>
  <si>
    <t>（補助金）小計</t>
    <phoneticPr fontId="5"/>
  </si>
  <si>
    <t>（資金調達先）自己資金</t>
    <phoneticPr fontId="5"/>
  </si>
  <si>
    <t>（資金調達先）金融機関等
借入金</t>
    <phoneticPr fontId="5"/>
  </si>
  <si>
    <t>（資金調達先）その他</t>
    <phoneticPr fontId="5"/>
  </si>
  <si>
    <t>（資金調達先）小計</t>
    <phoneticPr fontId="5"/>
  </si>
  <si>
    <t>国庫以外の補助金の内訳（本事業に関して本補助金以外の他の補助金を受けている、または受ける予定がある場合は、その補助金の内容を具体的に記入してください）</t>
  </si>
  <si>
    <t>補助金の名称１</t>
    <phoneticPr fontId="5"/>
  </si>
  <si>
    <t>補助金額１</t>
    <phoneticPr fontId="5"/>
  </si>
  <si>
    <t>補助金の内容１</t>
    <phoneticPr fontId="5"/>
  </si>
  <si>
    <t>補助金の名称２</t>
    <phoneticPr fontId="5"/>
  </si>
  <si>
    <t>補助金額２</t>
    <phoneticPr fontId="5"/>
  </si>
  <si>
    <t>補助金の内容２</t>
    <phoneticPr fontId="5"/>
  </si>
  <si>
    <t>補助金の名称３</t>
    <phoneticPr fontId="5"/>
  </si>
  <si>
    <t>補助金額３</t>
    <phoneticPr fontId="5"/>
  </si>
  <si>
    <t>補助金の内容３</t>
    <phoneticPr fontId="5"/>
  </si>
  <si>
    <t>計</t>
  </si>
  <si>
    <t>資金の調達先１</t>
    <phoneticPr fontId="5"/>
  </si>
  <si>
    <t>金額１</t>
    <phoneticPr fontId="5"/>
  </si>
  <si>
    <t>資金の調達先２</t>
    <phoneticPr fontId="5"/>
  </si>
  <si>
    <t>金額２</t>
    <phoneticPr fontId="5"/>
  </si>
  <si>
    <t>資金の調達先３</t>
    <phoneticPr fontId="5"/>
  </si>
  <si>
    <t>金額３</t>
    <phoneticPr fontId="5"/>
  </si>
  <si>
    <t>資金の調達先４</t>
    <phoneticPr fontId="5"/>
  </si>
  <si>
    <t>金額４</t>
    <phoneticPr fontId="5"/>
  </si>
  <si>
    <t>２．その他（本事業の資金調達において報告すべき事項がある場合は、具体的に記入してください）</t>
  </si>
  <si>
    <t>実施計画書　2-4 補助事業実施に関連する事項</t>
  </si>
  <si>
    <t>マスタープランの策定</t>
    <rPh sb="8" eb="10">
      <t>サクテイ</t>
    </rPh>
    <phoneticPr fontId="5"/>
  </si>
  <si>
    <t>FS調査</t>
    <phoneticPr fontId="5"/>
  </si>
  <si>
    <t>マスタープランの策定</t>
    <phoneticPr fontId="5"/>
  </si>
  <si>
    <t>ＦＳ調査</t>
    <phoneticPr fontId="5"/>
  </si>
  <si>
    <t>実施計画書　2-5 補助事業実施体制</t>
  </si>
  <si>
    <t>郵便番号</t>
  </si>
  <si>
    <t>市区町村</t>
  </si>
  <si>
    <t>町名・番地</t>
  </si>
  <si>
    <t>建物名</t>
  </si>
  <si>
    <t>事業者名</t>
  </si>
  <si>
    <t>所属部署名</t>
  </si>
  <si>
    <t>担当者氏名</t>
  </si>
  <si>
    <t>電子メールアドレス</t>
  </si>
  <si>
    <t>電話番号</t>
  </si>
  <si>
    <t>FAX番号</t>
  </si>
  <si>
    <t>担当者連絡先１</t>
  </si>
  <si>
    <t>担当者連絡先２</t>
    <phoneticPr fontId="6"/>
  </si>
  <si>
    <t>実施計画書　2-6　補助事業実施予定スケジュール</t>
  </si>
  <si>
    <t>マスタープランの策定
（必須）</t>
  </si>
  <si>
    <t>支払い</t>
  </si>
  <si>
    <t>ＦＳ調査
（任意）</t>
  </si>
  <si>
    <t>実施計画書　2-7 地方公共団体が確実に関与することの証明書</t>
  </si>
  <si>
    <t>申請日</t>
    <rPh sb="0" eb="2">
      <t>シンセイ</t>
    </rPh>
    <rPh sb="2" eb="3">
      <t>ヒ</t>
    </rPh>
    <phoneticPr fontId="5"/>
  </si>
  <si>
    <t>添付資料8 主たる出資者等による補助事業の履行に係る確約書</t>
  </si>
  <si>
    <t>住　　　所</t>
  </si>
  <si>
    <t>法人名</t>
  </si>
  <si>
    <t>代表者等名</t>
  </si>
  <si>
    <t>２．許認可、権利関係等補助事業実施に関連する事項</t>
    <phoneticPr fontId="6"/>
  </si>
  <si>
    <t>地域マイクログリッド構築開始日</t>
    <rPh sb="0" eb="2">
      <t>チイキ</t>
    </rPh>
    <rPh sb="10" eb="12">
      <t>コウチク</t>
    </rPh>
    <rPh sb="12" eb="14">
      <t>カイシ</t>
    </rPh>
    <rPh sb="14" eb="15">
      <t>ヒ</t>
    </rPh>
    <phoneticPr fontId="5"/>
  </si>
  <si>
    <t>地域マイクログリッド構築完了日</t>
    <rPh sb="0" eb="2">
      <t>チイキ</t>
    </rPh>
    <rPh sb="10" eb="12">
      <t>コウチク</t>
    </rPh>
    <rPh sb="12" eb="14">
      <t>カンリョウ</t>
    </rPh>
    <rPh sb="14" eb="15">
      <t>ヒ</t>
    </rPh>
    <phoneticPr fontId="5"/>
  </si>
  <si>
    <t>災害対応訓練実施日</t>
    <rPh sb="0" eb="2">
      <t>サイガイ</t>
    </rPh>
    <rPh sb="2" eb="4">
      <t>タイオウ</t>
    </rPh>
    <rPh sb="4" eb="6">
      <t>クンレン</t>
    </rPh>
    <rPh sb="6" eb="8">
      <t>ジッシ</t>
    </rPh>
    <rPh sb="8" eb="9">
      <t>ヒ</t>
    </rPh>
    <phoneticPr fontId="5"/>
  </si>
  <si>
    <t>注）外注費は発注単位で記載して下さい。</t>
    <rPh sb="0" eb="1">
      <t>チュウ</t>
    </rPh>
    <rPh sb="2" eb="5">
      <t>ガイチュウヒ</t>
    </rPh>
    <rPh sb="6" eb="8">
      <t>ハッチュウ</t>
    </rPh>
    <rPh sb="8" eb="10">
      <t>タンイ</t>
    </rPh>
    <rPh sb="11" eb="13">
      <t>キサイ</t>
    </rPh>
    <rPh sb="15" eb="16">
      <t>クダ</t>
    </rPh>
    <phoneticPr fontId="5"/>
  </si>
  <si>
    <t>申請者名</t>
  </si>
  <si>
    <t>資本金（円）</t>
  </si>
  <si>
    <t>従業員数</t>
  </si>
  <si>
    <t>地方公共団体名</t>
  </si>
  <si>
    <t>役職</t>
  </si>
  <si>
    <t>首長名</t>
  </si>
  <si>
    <t>事業名
（補助事業の名称）</t>
  </si>
  <si>
    <t>補助事業の
目的及び内容</t>
  </si>
  <si>
    <t>地域マイクログリッド構築における
事業化可能性</t>
  </si>
  <si>
    <t>検討委員会の開催</t>
  </si>
  <si>
    <t>成果報告書の作成</t>
  </si>
  <si>
    <t>再生可能エネルギー賦存状況の調査</t>
  </si>
  <si>
    <t>再生可能エネルギー利用状況の調査</t>
  </si>
  <si>
    <t>調査報告書の作成</t>
  </si>
  <si>
    <t>再生可能エネルギー
発電設備情報</t>
  </si>
  <si>
    <t>需給調整力設備</t>
  </si>
  <si>
    <t>補助事業実施期間</t>
  </si>
  <si>
    <t>地域マイクログリッドで構築するシステム詳細</t>
    <phoneticPr fontId="6"/>
  </si>
  <si>
    <t>地域マイクログリッドのエネルギー調整管理詳細</t>
    <phoneticPr fontId="6"/>
  </si>
  <si>
    <t>地域マイクログリッドの実施体制・事業スキーム及び管理体制</t>
    <phoneticPr fontId="6"/>
  </si>
  <si>
    <t>地域マイクログリッド構築に係る各種関連法規の整理及び対策</t>
    <phoneticPr fontId="6"/>
  </si>
  <si>
    <t>地域マイクログリッド構築における事業化可能性</t>
    <phoneticPr fontId="6"/>
  </si>
  <si>
    <t>丁目・番地</t>
    <rPh sb="0" eb="2">
      <t>チョウメ</t>
    </rPh>
    <rPh sb="3" eb="5">
      <t>バンチ</t>
    </rPh>
    <phoneticPr fontId="5"/>
  </si>
  <si>
    <t>諸経費サマリ</t>
    <rPh sb="0" eb="1">
      <t>ショ</t>
    </rPh>
    <rPh sb="1" eb="3">
      <t>ケイヒ</t>
    </rPh>
    <phoneticPr fontId="45"/>
  </si>
  <si>
    <t>委託費</t>
    <phoneticPr fontId="45"/>
  </si>
  <si>
    <t>外注（請負）費</t>
  </si>
  <si>
    <t>消費税</t>
    <rPh sb="0" eb="3">
      <t>ショウヒゼイ</t>
    </rPh>
    <phoneticPr fontId="45"/>
  </si>
  <si>
    <t>　令和２年度地域の系統線を活用したエネルギー面的利用事業費補助金（地域マイクログリッド構築支援事業のうち、マスタープラン作成事業）の申請にあたり、以下の補助事業について地域マイクログリッド構築に向けたマスタープラン策定に必要不可欠な事項に関与することを証明します。</t>
    <rPh sb="60" eb="62">
      <t>サクセイ</t>
    </rPh>
    <rPh sb="66" eb="68">
      <t>シンセイ</t>
    </rPh>
    <rPh sb="73" eb="75">
      <t>イカ</t>
    </rPh>
    <rPh sb="76" eb="78">
      <t>ホジョ</t>
    </rPh>
    <rPh sb="78" eb="80">
      <t>ジギョウ</t>
    </rPh>
    <rPh sb="84" eb="86">
      <t>チイキ</t>
    </rPh>
    <rPh sb="94" eb="96">
      <t>コウチク</t>
    </rPh>
    <rPh sb="97" eb="98">
      <t>ム</t>
    </rPh>
    <rPh sb="107" eb="109">
      <t>サクテイ</t>
    </rPh>
    <rPh sb="110" eb="112">
      <t>ヒツヨウ</t>
    </rPh>
    <rPh sb="112" eb="115">
      <t>フカケツ</t>
    </rPh>
    <rPh sb="116" eb="118">
      <t>ジコウ</t>
    </rPh>
    <rPh sb="119" eb="121">
      <t>カンヨ</t>
    </rPh>
    <rPh sb="126" eb="128">
      <t>ショウメイ</t>
    </rPh>
    <phoneticPr fontId="6"/>
  </si>
  <si>
    <t>謝金</t>
    <rPh sb="0" eb="2">
      <t>シャキン</t>
    </rPh>
    <phoneticPr fontId="5"/>
  </si>
  <si>
    <t>印刷製本費</t>
    <rPh sb="0" eb="2">
      <t>インサツ</t>
    </rPh>
    <rPh sb="2" eb="4">
      <t>セイホン</t>
    </rPh>
    <rPh sb="4" eb="5">
      <t>ヒ</t>
    </rPh>
    <phoneticPr fontId="5"/>
  </si>
  <si>
    <t>通信費等</t>
    <rPh sb="0" eb="2">
      <t>ツウシン</t>
    </rPh>
    <rPh sb="2" eb="3">
      <t>ヒ</t>
    </rPh>
    <rPh sb="3" eb="4">
      <t>トウ</t>
    </rPh>
    <phoneticPr fontId="5"/>
  </si>
  <si>
    <t>会議費</t>
    <rPh sb="0" eb="3">
      <t>カイギヒ</t>
    </rPh>
    <phoneticPr fontId="45"/>
  </si>
  <si>
    <t>謝金</t>
    <rPh sb="0" eb="2">
      <t>シャキン</t>
    </rPh>
    <phoneticPr fontId="45"/>
  </si>
  <si>
    <t>外注費</t>
    <rPh sb="0" eb="3">
      <t>ガイチュウヒ</t>
    </rPh>
    <phoneticPr fontId="5"/>
  </si>
  <si>
    <t>委託費</t>
    <rPh sb="0" eb="2">
      <t>イタク</t>
    </rPh>
    <rPh sb="2" eb="3">
      <t>ヒ</t>
    </rPh>
    <phoneticPr fontId="5"/>
  </si>
  <si>
    <t>リース料</t>
    <rPh sb="3" eb="4">
      <t>リョウ</t>
    </rPh>
    <phoneticPr fontId="45"/>
  </si>
  <si>
    <t>外注費</t>
    <rPh sb="0" eb="3">
      <t>ガイチュウヒ</t>
    </rPh>
    <phoneticPr fontId="45"/>
  </si>
  <si>
    <t>印刷製本費</t>
    <rPh sb="0" eb="2">
      <t>インサツ</t>
    </rPh>
    <rPh sb="2" eb="4">
      <t>セイホン</t>
    </rPh>
    <rPh sb="4" eb="5">
      <t>ヒ</t>
    </rPh>
    <phoneticPr fontId="45"/>
  </si>
  <si>
    <t>委託費</t>
    <rPh sb="0" eb="2">
      <t>イタク</t>
    </rPh>
    <rPh sb="2" eb="3">
      <t>ヒ</t>
    </rPh>
    <phoneticPr fontId="45"/>
  </si>
  <si>
    <t>通信費等</t>
    <rPh sb="0" eb="2">
      <t>ツウシン</t>
    </rPh>
    <rPh sb="2" eb="3">
      <t>ヒ</t>
    </rPh>
    <rPh sb="3" eb="4">
      <t>トウ</t>
    </rPh>
    <phoneticPr fontId="45"/>
  </si>
  <si>
    <t>災害等による大規模停電時の
対応マニュアル</t>
    <rPh sb="0" eb="2">
      <t>サイガイ</t>
    </rPh>
    <rPh sb="2" eb="3">
      <t>トウ</t>
    </rPh>
    <rPh sb="6" eb="9">
      <t>ダイキボ</t>
    </rPh>
    <rPh sb="9" eb="11">
      <t>テイデン</t>
    </rPh>
    <rPh sb="11" eb="12">
      <t>ジ</t>
    </rPh>
    <phoneticPr fontId="5"/>
  </si>
  <si>
    <t>地域マイクログリッドの
安全面の担保</t>
    <rPh sb="0" eb="2">
      <t>チイキ</t>
    </rPh>
    <rPh sb="12" eb="15">
      <t>アンゼンメン</t>
    </rPh>
    <rPh sb="16" eb="18">
      <t>タンポ</t>
    </rPh>
    <phoneticPr fontId="5"/>
  </si>
  <si>
    <t>　地域の系統線を活用したエネルギー面的利用事業費補助金交付規程（ＳＩＩ－Ｈ１－Ｒ－２０２００４０１。以下「交付規程」という。）第５条の規定に基づき、下記のとおり申請します。
　なお、補助金等に係る予算の執行の適正化に関する法律（昭和３０年法律第１７９号）、補助金等に係る予算の執行の適正化に関する法律施行令（昭和３０年政令第２５５号）、地域の系統線を活用したエネルギー面的利用事業費補助金交付要綱（２０２００２２０財資第３号。以下「要綱」という。）及び交付規程の定めるところに従うことを承知の上、申請します。</t>
    <rPh sb="156" eb="158">
      <t>サイガイ</t>
    </rPh>
    <rPh sb="158" eb="159">
      <t>ジ</t>
    </rPh>
    <rPh sb="161" eb="163">
      <t>サイセイ</t>
    </rPh>
    <rPh sb="163" eb="165">
      <t>カノウ</t>
    </rPh>
    <phoneticPr fontId="6"/>
  </si>
  <si>
    <t>　令和２年度地域の系統線を活用したエネルギー面的利用事業費補助金（地域マイクログリッド構築支援事業のうち、マスタープラン作成事業）の申請にあたり、当法人は下記の事項について確約します。</t>
    <rPh sb="1" eb="3">
      <t>レイワ</t>
    </rPh>
    <rPh sb="4" eb="6">
      <t>ネンド</t>
    </rPh>
    <rPh sb="6" eb="8">
      <t>チイキ</t>
    </rPh>
    <rPh sb="9" eb="11">
      <t>ケイトウ</t>
    </rPh>
    <rPh sb="11" eb="12">
      <t>セン</t>
    </rPh>
    <rPh sb="13" eb="15">
      <t>カツヨウ</t>
    </rPh>
    <rPh sb="22" eb="24">
      <t>メンテキ</t>
    </rPh>
    <rPh sb="24" eb="26">
      <t>リヨウ</t>
    </rPh>
    <rPh sb="26" eb="29">
      <t>ジギョウヒ</t>
    </rPh>
    <rPh sb="29" eb="32">
      <t>ホジョキン</t>
    </rPh>
    <rPh sb="33" eb="35">
      <t>チイキ</t>
    </rPh>
    <rPh sb="43" eb="45">
      <t>コウチク</t>
    </rPh>
    <rPh sb="45" eb="47">
      <t>シエン</t>
    </rPh>
    <rPh sb="47" eb="49">
      <t>ジギョウ</t>
    </rPh>
    <rPh sb="60" eb="62">
      <t>サクセイ</t>
    </rPh>
    <rPh sb="62" eb="64">
      <t>ジギョウ</t>
    </rPh>
    <rPh sb="66" eb="68">
      <t>シンセイ</t>
    </rPh>
    <rPh sb="73" eb="76">
      <t>トウホウジン</t>
    </rPh>
    <rPh sb="77" eb="79">
      <t>カキ</t>
    </rPh>
    <rPh sb="80" eb="82">
      <t>ジコウ</t>
    </rPh>
    <rPh sb="86" eb="88">
      <t>カクヤク</t>
    </rPh>
    <phoneticPr fontId="6"/>
  </si>
  <si>
    <t>2021年</t>
    <rPh sb="4" eb="5">
      <t>ネン</t>
    </rPh>
    <phoneticPr fontId="5"/>
  </si>
  <si>
    <t>年　　月　　日</t>
    <rPh sb="0" eb="1">
      <t>ネン</t>
    </rPh>
    <rPh sb="3" eb="4">
      <t>ツキ</t>
    </rPh>
    <rPh sb="6" eb="7">
      <t>ヒ</t>
    </rPh>
    <phoneticPr fontId="5"/>
  </si>
  <si>
    <t>番 　　　号</t>
    <phoneticPr fontId="6"/>
  </si>
  <si>
    <t>令和２年度</t>
    <rPh sb="0" eb="2">
      <t>レイワ</t>
    </rPh>
    <rPh sb="3" eb="5">
      <t>ネンド</t>
    </rPh>
    <phoneticPr fontId="5"/>
  </si>
  <si>
    <t>（別紙3）役員名簿（申請者３）</t>
    <phoneticPr fontId="5"/>
  </si>
  <si>
    <t>（別紙3）役員名簿（申請者４）</t>
    <phoneticPr fontId="5"/>
  </si>
  <si>
    <t>地域の系統線を活用したエネルギー面的利用事業費補助金</t>
    <rPh sb="0" eb="2">
      <t>チイキ</t>
    </rPh>
    <rPh sb="3" eb="5">
      <t>ケイトウ</t>
    </rPh>
    <rPh sb="5" eb="6">
      <t>セン</t>
    </rPh>
    <rPh sb="7" eb="9">
      <t>カツヨウ</t>
    </rPh>
    <rPh sb="16" eb="18">
      <t>メンテキ</t>
    </rPh>
    <rPh sb="18" eb="20">
      <t>リヨウ</t>
    </rPh>
    <rPh sb="20" eb="23">
      <t>ジギョウヒ</t>
    </rPh>
    <rPh sb="23" eb="26">
      <t>ホジョキン</t>
    </rPh>
    <phoneticPr fontId="5"/>
  </si>
  <si>
    <t>■本申請をするにあたって一般送配電事業者と事前に協議した内容</t>
    <rPh sb="1" eb="2">
      <t>ホン</t>
    </rPh>
    <rPh sb="2" eb="4">
      <t>シンセイ</t>
    </rPh>
    <rPh sb="12" eb="14">
      <t>イッパン</t>
    </rPh>
    <rPh sb="14" eb="15">
      <t>ソウ</t>
    </rPh>
    <rPh sb="15" eb="17">
      <t>ハイデン</t>
    </rPh>
    <rPh sb="17" eb="19">
      <t>ジギョウ</t>
    </rPh>
    <rPh sb="19" eb="20">
      <t>シャ</t>
    </rPh>
    <rPh sb="21" eb="23">
      <t>ジゼン</t>
    </rPh>
    <rPh sb="24" eb="26">
      <t>キョウギ</t>
    </rPh>
    <rPh sb="28" eb="30">
      <t>ナイヨウ</t>
    </rPh>
    <phoneticPr fontId="5"/>
  </si>
  <si>
    <t>■マスタープランの策定にあたって協議すべき内容</t>
    <rPh sb="9" eb="11">
      <t>サクテイ</t>
    </rPh>
    <rPh sb="16" eb="18">
      <t>キョウギ</t>
    </rPh>
    <rPh sb="21" eb="23">
      <t>ナイヨウ</t>
    </rPh>
    <phoneticPr fontId="5"/>
  </si>
  <si>
    <t>■ＦＳ調査にあたって協議すべき内容</t>
    <rPh sb="3" eb="5">
      <t>チョウサ</t>
    </rPh>
    <rPh sb="10" eb="12">
      <t>キョウギ</t>
    </rPh>
    <rPh sb="15" eb="17">
      <t>ナイヨウ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</si>
</sst>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6" formatCode="&quot;¥&quot;#,##0;[Red]&quot;¥&quot;\-#,##0"/>
    <numFmt numFmtId="42" formatCode="_ &quot;¥&quot;* #,##0_ ;_ &quot;¥&quot;* \-#,##0_ ;_ &quot;¥&quot;* &quot;-&quot;_ ;_ @_ "/>
    <numFmt numFmtId="176" formatCode="&quot;¥&quot;#,##0_);[Red]\(&quot;¥&quot;#,##0\)"/>
    <numFmt numFmtId="177" formatCode="#,##0_ "/>
    <numFmt numFmtId="178" formatCode="[$-411]ggge&quot;年&quot;m&quot;月&quot;d&quot;日&quot;;@"/>
    <numFmt numFmtId="179" formatCode="[&lt;=99999999]####\-####;\(00\)\ ####\-####"/>
    <numFmt numFmtId="180" formatCode="&quot;手&quot;&quot;順&quot;##"/>
    <numFmt numFmtId="181" formatCode="&quot;平成&quot;##&quot;年度&quot;"/>
    <numFmt numFmtId="182" formatCode="#&quot;．&quot;"/>
    <numFmt numFmtId="183" formatCode="00"/>
    <numFmt numFmtId="184" formatCode="#&quot;人&quot;"/>
    <numFmt numFmtId="185" formatCode="#,###&quot;円&quot;\ "/>
    <numFmt numFmtId="186" formatCode="0.00&quot;h&quot;"/>
    <numFmt numFmtId="187" formatCode="#,###&quot;円&quot;"/>
    <numFmt numFmtId="188" formatCode="[$-F800]dddd\,\ mmmm\ dd\,\ yyyy"/>
    <numFmt numFmtId="189" formatCode="&quot;〒&quot;@"/>
  </numFmts>
  <fonts count="75">
    <font>
      <sz val="16"/>
      <color theme="1"/>
      <name val="ＭＳ 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8"/>
      <name val="ＭＳ ゴシック"/>
      <family val="3"/>
      <charset val="128"/>
    </font>
    <font>
      <sz val="6"/>
      <name val="ＭＳ Ｐゴシック"/>
      <family val="3"/>
      <charset val="128"/>
    </font>
    <font>
      <sz val="10"/>
      <name val="ＭＳ Ｐゴシック"/>
      <family val="3"/>
      <charset val="128"/>
    </font>
    <font>
      <sz val="11"/>
      <name val="ＭＳ 明朝"/>
      <family val="1"/>
      <charset val="128"/>
    </font>
    <font>
      <sz val="12"/>
      <name val="Arial Unicode MS"/>
      <family val="3"/>
      <charset val="128"/>
    </font>
    <font>
      <sz val="9"/>
      <name val="ＭＳ 明朝"/>
      <family val="1"/>
      <charset val="128"/>
    </font>
    <font>
      <sz val="12"/>
      <name val="ＭＳ 明朝"/>
      <family val="1"/>
      <charset val="128"/>
    </font>
    <font>
      <u/>
      <sz val="5.5"/>
      <color indexed="12"/>
      <name val="ＭＳ Ｐゴシック"/>
      <family val="3"/>
      <charset val="128"/>
    </font>
    <font>
      <sz val="10"/>
      <name val="ＭＳ 明朝"/>
      <family val="1"/>
      <charset val="128"/>
    </font>
    <font>
      <sz val="16"/>
      <name val="ＭＳ 明朝"/>
      <family val="1"/>
      <charset val="128"/>
    </font>
    <font>
      <sz val="10.5"/>
      <color indexed="8"/>
      <name val="ＭＳ 明朝"/>
      <family val="1"/>
      <charset val="128"/>
    </font>
    <font>
      <sz val="10.5"/>
      <name val="ＭＳ 明朝"/>
      <family val="1"/>
      <charset val="128"/>
    </font>
    <font>
      <sz val="12"/>
      <color indexed="10"/>
      <name val="ＭＳ 明朝"/>
      <family val="1"/>
      <charset val="128"/>
    </font>
    <font>
      <sz val="11"/>
      <color indexed="8"/>
      <name val="ＭＳ 明朝"/>
      <family val="1"/>
      <charset val="128"/>
    </font>
    <font>
      <sz val="11"/>
      <color indexed="10"/>
      <name val="ＭＳ 明朝"/>
      <family val="1"/>
      <charset val="128"/>
    </font>
    <font>
      <sz val="14"/>
      <name val="ＭＳ 明朝"/>
      <family val="1"/>
      <charset val="128"/>
    </font>
    <font>
      <sz val="11"/>
      <name val="ＭＳ Ｐ明朝"/>
      <family val="1"/>
      <charset val="128"/>
    </font>
    <font>
      <sz val="10"/>
      <name val="ＭＳ Ｐ明朝"/>
      <family val="1"/>
      <charset val="128"/>
    </font>
    <font>
      <sz val="11"/>
      <color indexed="0"/>
      <name val="ＭＳ Ｐ明朝"/>
      <family val="1"/>
      <charset val="128"/>
    </font>
    <font>
      <sz val="14"/>
      <name val="ＭＳ Ｐゴシック"/>
      <family val="3"/>
      <charset val="128"/>
    </font>
    <font>
      <sz val="16"/>
      <color indexed="8"/>
      <name val="ＭＳ ゴシック"/>
      <family val="3"/>
      <charset val="128"/>
    </font>
    <font>
      <sz val="11"/>
      <color indexed="8"/>
      <name val="ＭＳ Ｐゴシック"/>
      <family val="3"/>
      <charset val="128"/>
    </font>
    <font>
      <sz val="14"/>
      <color indexed="8"/>
      <name val="ＭＳ 明朝"/>
      <family val="1"/>
      <charset val="128"/>
    </font>
    <font>
      <u/>
      <sz val="11"/>
      <color indexed="12"/>
      <name val="ＭＳ Ｐゴシック"/>
      <family val="3"/>
      <charset val="128"/>
    </font>
    <font>
      <sz val="10.5"/>
      <name val="ＭＳ Ｐ明朝"/>
      <family val="1"/>
      <charset val="128"/>
    </font>
    <font>
      <sz val="16"/>
      <name val="ＭＳ ゴシック"/>
      <family val="3"/>
      <charset val="128"/>
    </font>
    <font>
      <sz val="16"/>
      <color theme="1"/>
      <name val="ＭＳ ゴシック"/>
      <family val="3"/>
      <charset val="128"/>
    </font>
    <font>
      <sz val="11"/>
      <color theme="1"/>
      <name val="ＭＳ Ｐゴシック"/>
      <family val="3"/>
      <charset val="128"/>
      <scheme val="minor"/>
    </font>
    <font>
      <sz val="11"/>
      <color theme="1"/>
      <name val="ＭＳ 明朝"/>
      <family val="1"/>
      <charset val="128"/>
    </font>
    <font>
      <sz val="16"/>
      <color theme="1"/>
      <name val="ＭＳ 明朝"/>
      <family val="1"/>
      <charset val="128"/>
    </font>
    <font>
      <sz val="10.5"/>
      <color theme="1"/>
      <name val="ＭＳ 明朝"/>
      <family val="1"/>
      <charset val="128"/>
    </font>
    <font>
      <sz val="12"/>
      <color theme="1"/>
      <name val="ＭＳ 明朝"/>
      <family val="1"/>
      <charset val="128"/>
    </font>
    <font>
      <sz val="11"/>
      <color theme="1"/>
      <name val="ＭＳ ゴシック"/>
      <family val="3"/>
      <charset val="128"/>
    </font>
    <font>
      <sz val="12"/>
      <color theme="1"/>
      <name val="ＭＳ ゴシック"/>
      <family val="3"/>
      <charset val="128"/>
    </font>
    <font>
      <sz val="9"/>
      <color theme="1"/>
      <name val="ＭＳ ゴシック"/>
      <family val="3"/>
      <charset val="128"/>
    </font>
    <font>
      <sz val="10"/>
      <color theme="1"/>
      <name val="ＭＳ ゴシック"/>
      <family val="3"/>
      <charset val="128"/>
    </font>
    <font>
      <sz val="9"/>
      <color rgb="FF0000FF"/>
      <name val="ＭＳ 明朝"/>
      <family val="1"/>
      <charset val="128"/>
    </font>
    <font>
      <sz val="10"/>
      <color theme="1"/>
      <name val="ＭＳ 明朝"/>
      <family val="1"/>
      <charset val="128"/>
    </font>
    <font>
      <b/>
      <sz val="14"/>
      <color rgb="FFFF0000"/>
      <name val="ＭＳ 明朝"/>
      <family val="1"/>
      <charset val="128"/>
    </font>
    <font>
      <sz val="11"/>
      <name val="ＭＳ Ｐゴシック"/>
      <family val="2"/>
      <charset val="128"/>
      <scheme val="minor"/>
    </font>
    <font>
      <sz val="6"/>
      <name val="ＭＳ Ｐゴシック"/>
      <family val="2"/>
      <charset val="128"/>
      <scheme val="minor"/>
    </font>
    <font>
      <b/>
      <sz val="11"/>
      <name val="ＭＳ 明朝"/>
      <family val="1"/>
      <charset val="128"/>
    </font>
    <font>
      <sz val="10"/>
      <name val="ＭＳ Ｐゴシック"/>
      <family val="3"/>
      <charset val="128"/>
      <scheme val="minor"/>
    </font>
    <font>
      <sz val="11"/>
      <color theme="1"/>
      <name val="ＭＳ Ｐゴシック"/>
      <family val="2"/>
      <charset val="128"/>
    </font>
    <font>
      <sz val="11"/>
      <color rgb="FF9C0006"/>
      <name val="ＭＳ Ｐゴシック"/>
      <family val="2"/>
      <charset val="128"/>
    </font>
    <font>
      <sz val="11"/>
      <color theme="1"/>
      <name val="ＭＳ Ｐゴシック"/>
      <family val="2"/>
      <scheme val="minor"/>
    </font>
    <font>
      <sz val="14"/>
      <color theme="1"/>
      <name val="ＭＳ 明朝"/>
      <family val="1"/>
      <charset val="128"/>
    </font>
    <font>
      <sz val="10.5"/>
      <color theme="1"/>
      <name val="ＭＳ ゴシック"/>
      <family val="3"/>
      <charset val="128"/>
    </font>
    <font>
      <sz val="10.5"/>
      <color indexed="8"/>
      <name val="Century"/>
      <family val="1"/>
    </font>
    <font>
      <sz val="10.5"/>
      <color indexed="55"/>
      <name val="ＭＳ 明朝"/>
      <family val="1"/>
      <charset val="128"/>
    </font>
    <font>
      <sz val="10.5"/>
      <color theme="1"/>
      <name val="ＭＳ Ｐ明朝"/>
      <family val="1"/>
      <charset val="128"/>
    </font>
    <font>
      <b/>
      <sz val="10.5"/>
      <color indexed="13"/>
      <name val="ＭＳ Ｐゴシック"/>
      <family val="3"/>
      <charset val="128"/>
    </font>
    <font>
      <b/>
      <sz val="10.5"/>
      <color indexed="13"/>
      <name val="ＭＳ 明朝"/>
      <family val="1"/>
      <charset val="128"/>
    </font>
    <font>
      <sz val="10.5"/>
      <color indexed="13"/>
      <name val="ＭＳ 明朝"/>
      <family val="1"/>
      <charset val="128"/>
    </font>
    <font>
      <b/>
      <sz val="10.5"/>
      <color indexed="10"/>
      <name val="ＭＳ Ｐゴシック"/>
      <family val="3"/>
      <charset val="128"/>
    </font>
    <font>
      <sz val="11"/>
      <color rgb="FFFF0000"/>
      <name val="ＭＳ 明朝"/>
      <family val="1"/>
      <charset val="128"/>
    </font>
    <font>
      <sz val="10"/>
      <color theme="1"/>
      <name val="ＭＳ Ｐゴシック"/>
      <family val="2"/>
      <charset val="128"/>
      <scheme val="minor"/>
    </font>
    <font>
      <sz val="12"/>
      <color indexed="8"/>
      <name val="ＭＳ 明朝"/>
      <family val="1"/>
      <charset val="128"/>
    </font>
    <font>
      <sz val="10"/>
      <color rgb="FF0000FF"/>
      <name val="ＭＳ 明朝"/>
      <family val="1"/>
      <charset val="128"/>
    </font>
    <font>
      <b/>
      <sz val="11"/>
      <color indexed="10"/>
      <name val="ＭＳ 明朝"/>
      <family val="1"/>
      <charset val="128"/>
    </font>
    <font>
      <sz val="11"/>
      <name val="ＭＳ Ｐゴシック"/>
      <family val="3"/>
      <charset val="128"/>
      <scheme val="minor"/>
    </font>
    <font>
      <b/>
      <sz val="11"/>
      <color rgb="FFFFFF00"/>
      <name val="ＭＳ 明朝"/>
      <family val="1"/>
      <charset val="128"/>
    </font>
    <font>
      <sz val="6"/>
      <name val="ＭＳ Ｐゴシック"/>
      <family val="3"/>
      <charset val="128"/>
      <scheme val="minor"/>
    </font>
    <font>
      <vertAlign val="superscript"/>
      <sz val="10.5"/>
      <name val="ＭＳ 明朝"/>
      <family val="1"/>
      <charset val="128"/>
    </font>
    <font>
      <sz val="10"/>
      <name val="ＭＳ ゴシック"/>
      <family val="3"/>
      <charset val="128"/>
    </font>
    <font>
      <sz val="10"/>
      <name val="メイリオ"/>
      <family val="3"/>
      <charset val="128"/>
    </font>
    <font>
      <sz val="11"/>
      <name val="メイリオ"/>
      <family val="3"/>
      <charset val="128"/>
    </font>
    <font>
      <sz val="10"/>
      <name val="ＭＳ Ｐゴシック"/>
      <family val="2"/>
      <charset val="128"/>
      <scheme val="minor"/>
    </font>
    <font>
      <sz val="11"/>
      <color rgb="FF3333FF"/>
      <name val="ＭＳ 明朝"/>
      <family val="1"/>
      <charset val="128"/>
    </font>
    <font>
      <u/>
      <sz val="16"/>
      <color theme="10"/>
      <name val="ＭＳ ゴシック"/>
      <family val="3"/>
      <charset val="128"/>
    </font>
  </fonts>
  <fills count="19">
    <fill>
      <patternFill patternType="none"/>
    </fill>
    <fill>
      <patternFill patternType="gray125"/>
    </fill>
    <fill>
      <patternFill patternType="solid">
        <fgColor indexed="44"/>
        <bgColor indexed="64"/>
      </patternFill>
    </fill>
    <fill>
      <patternFill patternType="solid">
        <fgColor indexed="11"/>
        <bgColor indexed="64"/>
      </patternFill>
    </fill>
    <fill>
      <patternFill patternType="solid">
        <fgColor indexed="1"/>
        <bgColor indexed="64"/>
      </patternFill>
    </fill>
    <fill>
      <patternFill patternType="solid">
        <fgColor theme="9" tint="0.59999389629810485"/>
        <bgColor indexed="64"/>
      </patternFill>
    </fill>
    <fill>
      <patternFill patternType="solid">
        <fgColor rgb="FFCCFFFF"/>
        <bgColor indexed="64"/>
      </patternFill>
    </fill>
    <fill>
      <patternFill patternType="solid">
        <fgColor theme="0" tint="-0.249977111117893"/>
        <bgColor indexed="64"/>
      </patternFill>
    </fill>
    <fill>
      <patternFill patternType="solid">
        <fgColor theme="0"/>
        <bgColor indexed="64"/>
      </patternFill>
    </fill>
    <fill>
      <patternFill patternType="solid">
        <fgColor rgb="FFFFFF99"/>
        <bgColor indexed="64"/>
      </patternFill>
    </fill>
    <fill>
      <patternFill patternType="solid">
        <fgColor rgb="FFFFFFCC"/>
        <bgColor indexed="64"/>
      </patternFill>
    </fill>
    <fill>
      <patternFill patternType="solid">
        <fgColor theme="9" tint="0.79998168889431442"/>
        <bgColor indexed="64"/>
      </patternFill>
    </fill>
    <fill>
      <patternFill patternType="solid">
        <fgColor rgb="FFFFC7CE"/>
      </patternFill>
    </fill>
    <fill>
      <patternFill patternType="solid">
        <fgColor theme="4" tint="0.79998168889431442"/>
        <bgColor indexed="65"/>
      </patternFill>
    </fill>
    <fill>
      <patternFill patternType="solid">
        <fgColor theme="8" tint="0.79998168889431442"/>
        <bgColor indexed="64"/>
      </patternFill>
    </fill>
    <fill>
      <patternFill patternType="solid">
        <fgColor theme="0" tint="-0.499984740745262"/>
        <bgColor indexed="64"/>
      </patternFill>
    </fill>
    <fill>
      <patternFill patternType="solid">
        <fgColor theme="8" tint="0.59999389629810485"/>
        <bgColor indexed="64"/>
      </patternFill>
    </fill>
    <fill>
      <patternFill patternType="solid">
        <fgColor theme="8" tint="0.79998168889431442"/>
        <bgColor theme="8" tint="0.59999389629810485"/>
      </patternFill>
    </fill>
    <fill>
      <patternFill patternType="solid">
        <fgColor theme="9" tint="0.59999389629810485"/>
        <bgColor theme="8" tint="0.59999389629810485"/>
      </patternFill>
    </fill>
  </fills>
  <borders count="183">
    <border>
      <left/>
      <right/>
      <top/>
      <bottom/>
      <diagonal/>
    </border>
    <border>
      <left/>
      <right style="thin">
        <color indexed="64"/>
      </right>
      <top style="thin">
        <color indexed="64"/>
      </top>
      <bottom style="dashed">
        <color indexed="64"/>
      </bottom>
      <diagonal/>
    </border>
    <border>
      <left style="medium">
        <color indexed="64"/>
      </left>
      <right style="medium">
        <color indexed="64"/>
      </right>
      <top style="medium">
        <color indexed="64"/>
      </top>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medium">
        <color indexed="64"/>
      </left>
      <right/>
      <top/>
      <bottom/>
      <diagonal/>
    </border>
    <border>
      <left style="medium">
        <color indexed="64"/>
      </left>
      <right/>
      <top style="double">
        <color indexed="64"/>
      </top>
      <bottom style="double">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bottom/>
      <diagonal/>
    </border>
    <border>
      <left/>
      <right style="thin">
        <color indexed="64"/>
      </right>
      <top/>
      <bottom/>
      <diagonal/>
    </border>
    <border>
      <left/>
      <right style="medium">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diagonal/>
    </border>
    <border>
      <left style="medium">
        <color indexed="64"/>
      </left>
      <right/>
      <top style="dotted">
        <color indexed="64"/>
      </top>
      <bottom style="double">
        <color indexed="64"/>
      </bottom>
      <diagonal/>
    </border>
    <border>
      <left/>
      <right/>
      <top/>
      <bottom style="dotted">
        <color indexed="64"/>
      </bottom>
      <diagonal/>
    </border>
    <border>
      <left style="thin">
        <color indexed="64"/>
      </left>
      <right/>
      <top/>
      <bottom style="thin">
        <color indexed="64"/>
      </bottom>
      <diagonal/>
    </border>
    <border>
      <left style="thin">
        <color indexed="64"/>
      </left>
      <right/>
      <top style="dotted">
        <color indexed="64"/>
      </top>
      <bottom style="double">
        <color indexed="64"/>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diagonalUp="1">
      <left style="thin">
        <color indexed="64"/>
      </left>
      <right style="thin">
        <color indexed="64"/>
      </right>
      <top style="dotted">
        <color indexed="64"/>
      </top>
      <bottom style="thin">
        <color indexed="64"/>
      </bottom>
      <diagonal style="thin">
        <color indexed="64"/>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double">
        <color indexed="64"/>
      </top>
      <bottom style="double">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medium">
        <color indexed="64"/>
      </top>
      <bottom style="medium">
        <color indexed="64"/>
      </bottom>
      <diagonal style="thin">
        <color indexed="64"/>
      </diagonal>
    </border>
    <border diagonalUp="1">
      <left style="thin">
        <color indexed="64"/>
      </left>
      <right style="thin">
        <color indexed="64"/>
      </right>
      <top style="dotted">
        <color indexed="64"/>
      </top>
      <bottom/>
      <diagonal style="thin">
        <color indexed="64"/>
      </diagonal>
    </border>
    <border>
      <left/>
      <right style="thin">
        <color indexed="64"/>
      </right>
      <top style="thin">
        <color indexed="64"/>
      </top>
      <bottom style="dotted">
        <color indexed="64"/>
      </bottom>
      <diagonal/>
    </border>
    <border>
      <left/>
      <right style="thin">
        <color indexed="64"/>
      </right>
      <top style="dotted">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bottom style="dotted">
        <color indexed="64"/>
      </bottom>
      <diagonal/>
    </border>
    <border>
      <left/>
      <right style="thin">
        <color indexed="64"/>
      </right>
      <top/>
      <bottom style="thin">
        <color indexed="64"/>
      </bottom>
      <diagonal/>
    </border>
    <border>
      <left/>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style="dotted">
        <color indexed="64"/>
      </top>
      <bottom style="double">
        <color indexed="64"/>
      </bottom>
      <diagonal/>
    </border>
    <border>
      <left/>
      <right style="medium">
        <color indexed="64"/>
      </right>
      <top style="double">
        <color indexed="64"/>
      </top>
      <bottom style="double">
        <color indexed="64"/>
      </bottom>
      <diagonal/>
    </border>
    <border>
      <left/>
      <right style="thin">
        <color indexed="64"/>
      </right>
      <top style="dotted">
        <color indexed="64"/>
      </top>
      <bottom style="dotted">
        <color indexed="64"/>
      </bottom>
      <diagonal/>
    </border>
    <border>
      <left/>
      <right/>
      <top/>
      <bottom style="thin">
        <color indexed="64"/>
      </bottom>
      <diagonal/>
    </border>
    <border>
      <left/>
      <right style="thin">
        <color indexed="64"/>
      </right>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style="thin">
        <color indexed="64"/>
      </left>
      <right/>
      <top style="thin">
        <color indexed="64"/>
      </top>
      <bottom style="dotted">
        <color indexed="64"/>
      </bottom>
      <diagonal/>
    </border>
    <border>
      <left/>
      <right style="thin">
        <color indexed="64"/>
      </right>
      <top style="thin">
        <color indexed="64"/>
      </top>
      <bottom/>
      <diagonal/>
    </border>
    <border>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dotted">
        <color indexed="64"/>
      </top>
      <bottom style="thin">
        <color indexed="64"/>
      </bottom>
      <diagonal/>
    </border>
    <border>
      <left style="medium">
        <color indexed="64"/>
      </left>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style="thin">
        <color indexed="64"/>
      </left>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bottom style="medium">
        <color indexed="64"/>
      </bottom>
      <diagonal/>
    </border>
    <border>
      <left/>
      <right/>
      <top style="thin">
        <color indexed="64"/>
      </top>
      <bottom style="dashed">
        <color indexed="64"/>
      </bottom>
      <diagonal/>
    </border>
    <border>
      <left/>
      <right/>
      <top style="dashed">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dashed">
        <color indexed="64"/>
      </bottom>
      <diagonal/>
    </border>
    <border>
      <left/>
      <right style="medium">
        <color indexed="64"/>
      </right>
      <top style="thin">
        <color indexed="64"/>
      </top>
      <bottom style="dash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diagonalUp="1">
      <left style="thin">
        <color indexed="64"/>
      </left>
      <right style="thin">
        <color indexed="64"/>
      </right>
      <top/>
      <bottom/>
      <diagonal style="thin">
        <color indexed="64"/>
      </diagonal>
    </border>
    <border>
      <left style="medium">
        <color indexed="64"/>
      </left>
      <right style="thin">
        <color indexed="64"/>
      </right>
      <top style="thin">
        <color indexed="64"/>
      </top>
      <bottom/>
      <diagonal/>
    </border>
    <border>
      <left style="medium">
        <color indexed="64"/>
      </left>
      <right style="thin">
        <color indexed="64"/>
      </right>
      <top/>
      <bottom style="double">
        <color indexed="64"/>
      </bottom>
      <diagonal/>
    </border>
    <border>
      <left/>
      <right/>
      <top style="medium">
        <color indexed="64"/>
      </top>
      <bottom/>
      <diagonal/>
    </border>
    <border diagonalUp="1" diagonalDown="1">
      <left style="thin">
        <color indexed="64"/>
      </left>
      <right/>
      <top style="thin">
        <color indexed="64"/>
      </top>
      <bottom/>
      <diagonal style="thin">
        <color indexed="64"/>
      </diagonal>
    </border>
    <border diagonalUp="1" diagonalDown="1">
      <left/>
      <right/>
      <top style="thin">
        <color indexed="64"/>
      </top>
      <bottom/>
      <diagonal style="thin">
        <color indexed="64"/>
      </diagonal>
    </border>
    <border diagonalUp="1" diagonalDown="1">
      <left/>
      <right style="thin">
        <color indexed="64"/>
      </right>
      <top style="thin">
        <color indexed="64"/>
      </top>
      <bottom/>
      <diagonal style="thin">
        <color indexed="64"/>
      </diagonal>
    </border>
    <border diagonalUp="1" diagonalDown="1">
      <left style="thin">
        <color indexed="64"/>
      </left>
      <right/>
      <top/>
      <bottom/>
      <diagonal style="thin">
        <color indexed="64"/>
      </diagonal>
    </border>
    <border diagonalUp="1" diagonalDown="1">
      <left/>
      <right/>
      <top/>
      <bottom/>
      <diagonal style="thin">
        <color indexed="64"/>
      </diagonal>
    </border>
    <border diagonalUp="1" diagonalDown="1">
      <left/>
      <right style="thin">
        <color indexed="64"/>
      </right>
      <top/>
      <bottom/>
      <diagonal style="thin">
        <color indexed="64"/>
      </diagonal>
    </border>
    <border>
      <left style="thin">
        <color rgb="FFFFC000"/>
      </left>
      <right style="thin">
        <color rgb="FFFFC000"/>
      </right>
      <top style="thin">
        <color rgb="FFFFC000"/>
      </top>
      <bottom style="thin">
        <color rgb="FFFFC000"/>
      </bottom>
      <diagonal/>
    </border>
    <border>
      <left style="medium">
        <color indexed="64"/>
      </left>
      <right style="thin">
        <color indexed="64"/>
      </right>
      <top style="dotted">
        <color indexed="64"/>
      </top>
      <bottom style="thin">
        <color indexed="64"/>
      </bottom>
      <diagonal/>
    </border>
    <border>
      <left style="medium">
        <color indexed="64"/>
      </left>
      <right style="medium">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style="thin">
        <color indexed="64"/>
      </left>
      <right/>
      <top style="dashed">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double">
        <color indexed="64"/>
      </right>
      <top style="thin">
        <color indexed="64"/>
      </top>
      <bottom style="thin">
        <color indexed="64"/>
      </bottom>
      <diagonal/>
    </border>
    <border>
      <left/>
      <right/>
      <top style="double">
        <color indexed="64"/>
      </top>
      <bottom style="thin">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hair">
        <color indexed="64"/>
      </right>
      <top style="thin">
        <color indexed="64"/>
      </top>
      <bottom style="double">
        <color indexed="64"/>
      </bottom>
      <diagonal/>
    </border>
    <border>
      <left style="hair">
        <color indexed="64"/>
      </left>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hair">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hair">
        <color indexed="64"/>
      </left>
      <right/>
      <top style="double">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bottom style="dotted">
        <color indexed="64"/>
      </bottom>
      <diagonal/>
    </border>
    <border>
      <left style="medium">
        <color indexed="64"/>
      </left>
      <right style="thin">
        <color indexed="64"/>
      </right>
      <top style="double">
        <color indexed="64"/>
      </top>
      <bottom style="double">
        <color indexed="64"/>
      </bottom>
      <diagonal/>
    </border>
    <border>
      <left/>
      <right style="thin">
        <color indexed="64"/>
      </right>
      <top style="dashed">
        <color indexed="64"/>
      </top>
      <bottom/>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top style="double">
        <color indexed="64"/>
      </top>
      <bottom style="thin">
        <color auto="1"/>
      </bottom>
      <diagonal style="thin">
        <color indexed="64"/>
      </diagonal>
    </border>
    <border diagonalUp="1">
      <left/>
      <right/>
      <top style="double">
        <color indexed="64"/>
      </top>
      <bottom style="thin">
        <color auto="1"/>
      </bottom>
      <diagonal style="thin">
        <color auto="1"/>
      </diagonal>
    </border>
    <border diagonalUp="1">
      <left/>
      <right style="thin">
        <color auto="1"/>
      </right>
      <top style="double">
        <color indexed="64"/>
      </top>
      <bottom style="thin">
        <color auto="1"/>
      </bottom>
      <diagonal style="thin">
        <color auto="1"/>
      </diagonal>
    </border>
    <border>
      <left style="thin">
        <color indexed="64"/>
      </left>
      <right/>
      <top style="dashed">
        <color indexed="64"/>
      </top>
      <bottom/>
      <diagonal/>
    </border>
    <border>
      <left/>
      <right/>
      <top style="dashed">
        <color indexed="64"/>
      </top>
      <bottom/>
      <diagonal/>
    </border>
    <border>
      <left style="thin">
        <color indexed="64"/>
      </left>
      <right style="medium">
        <color indexed="64"/>
      </right>
      <top style="thin">
        <color indexed="64"/>
      </top>
      <bottom style="double">
        <color indexed="64"/>
      </bottom>
      <diagonal/>
    </border>
    <border>
      <left style="dotted">
        <color indexed="64"/>
      </left>
      <right style="thin">
        <color indexed="64"/>
      </right>
      <top style="dotted">
        <color indexed="64"/>
      </top>
      <bottom style="thin">
        <color indexed="64"/>
      </bottom>
      <diagonal/>
    </border>
    <border>
      <left style="medium">
        <color indexed="64"/>
      </left>
      <right/>
      <top style="medium">
        <color indexed="64"/>
      </top>
      <bottom/>
      <diagonal/>
    </border>
    <border>
      <left style="medium">
        <color indexed="64"/>
      </left>
      <right style="hair">
        <color indexed="64"/>
      </right>
      <top style="thin">
        <color indexed="64"/>
      </top>
      <bottom style="thin">
        <color indexed="64"/>
      </bottom>
      <diagonal/>
    </border>
    <border>
      <left style="double">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top style="double">
        <color indexed="64"/>
      </top>
      <bottom style="thin">
        <color indexed="64"/>
      </bottom>
      <diagonal/>
    </border>
    <border>
      <left style="hair">
        <color indexed="64"/>
      </left>
      <right style="hair">
        <color indexed="64"/>
      </right>
      <top style="thin">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style="hair">
        <color indexed="64"/>
      </left>
      <right/>
      <top style="double">
        <color indexed="64"/>
      </top>
      <bottom style="medium">
        <color indexed="64"/>
      </bottom>
      <diagonal/>
    </border>
    <border>
      <left style="double">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hair">
        <color indexed="64"/>
      </left>
      <right style="hair">
        <color indexed="64"/>
      </right>
      <top style="double">
        <color indexed="64"/>
      </top>
      <bottom style="medium">
        <color indexed="64"/>
      </bottom>
      <diagonal/>
    </border>
    <border>
      <left style="hair">
        <color indexed="64"/>
      </left>
      <right style="double">
        <color indexed="64"/>
      </right>
      <top style="double">
        <color indexed="64"/>
      </top>
      <bottom style="medium">
        <color indexed="64"/>
      </bottom>
      <diagonal/>
    </border>
    <border>
      <left style="thin">
        <color indexed="64"/>
      </left>
      <right style="hair">
        <color indexed="64"/>
      </right>
      <top style="double">
        <color indexed="64"/>
      </top>
      <bottom style="medium">
        <color indexed="64"/>
      </bottom>
      <diagonal/>
    </border>
    <border diagonalUp="1">
      <left/>
      <right style="medium">
        <color indexed="64"/>
      </right>
      <top style="double">
        <color indexed="64"/>
      </top>
      <bottom style="thin">
        <color indexed="64"/>
      </bottom>
      <diagonal style="thin">
        <color indexed="64"/>
      </diagonal>
    </border>
    <border diagonalUp="1">
      <left style="thin">
        <color indexed="64"/>
      </left>
      <right/>
      <top style="double">
        <color indexed="64"/>
      </top>
      <bottom style="medium">
        <color indexed="64"/>
      </bottom>
      <diagonal style="thin">
        <color indexed="64"/>
      </diagonal>
    </border>
    <border diagonalUp="1">
      <left/>
      <right/>
      <top style="double">
        <color indexed="64"/>
      </top>
      <bottom style="medium">
        <color indexed="64"/>
      </bottom>
      <diagonal style="thin">
        <color indexed="64"/>
      </diagonal>
    </border>
    <border diagonalUp="1">
      <left/>
      <right style="medium">
        <color indexed="64"/>
      </right>
      <top style="double">
        <color indexed="64"/>
      </top>
      <bottom style="medium">
        <color indexed="64"/>
      </bottom>
      <diagonal style="thin">
        <color indexed="64"/>
      </diagonal>
    </border>
    <border diagonalUp="1">
      <left style="thin">
        <color indexed="64"/>
      </left>
      <right style="thin">
        <color indexed="64"/>
      </right>
      <top style="thin">
        <color indexed="64"/>
      </top>
      <bottom style="dotted">
        <color indexed="64"/>
      </bottom>
      <diagonal style="thin">
        <color indexed="64"/>
      </diagonal>
    </border>
    <border diagonalUp="1">
      <left style="thin">
        <color indexed="64"/>
      </left>
      <right style="medium">
        <color indexed="64"/>
      </right>
      <top style="thin">
        <color indexed="64"/>
      </top>
      <bottom style="dotted">
        <color indexed="64"/>
      </bottom>
      <diagonal style="thin">
        <color indexed="64"/>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dotted">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style="double">
        <color indexed="64"/>
      </right>
      <top style="thin">
        <color indexed="64"/>
      </top>
      <bottom/>
      <diagonal/>
    </border>
    <border>
      <left/>
      <right style="double">
        <color indexed="64"/>
      </right>
      <top style="double">
        <color indexed="64"/>
      </top>
      <bottom style="medium">
        <color indexed="64"/>
      </bottom>
      <diagonal/>
    </border>
    <border>
      <left style="medium">
        <color indexed="64"/>
      </left>
      <right style="thin">
        <color indexed="64"/>
      </right>
      <top style="thin">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right style="thin">
        <color indexed="64"/>
      </right>
      <top style="dotted">
        <color indexed="64"/>
      </top>
      <bottom/>
      <diagonal/>
    </border>
    <border>
      <left style="thin">
        <color auto="1"/>
      </left>
      <right style="thin">
        <color auto="1"/>
      </right>
      <top style="thin">
        <color auto="1"/>
      </top>
      <bottom style="thin">
        <color auto="1"/>
      </bottom>
      <diagonal/>
    </border>
    <border>
      <left/>
      <right style="hair">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style="hair">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top style="double">
        <color indexed="64"/>
      </top>
      <bottom style="medium">
        <color indexed="64"/>
      </bottom>
      <diagonal/>
    </border>
    <border>
      <left/>
      <right style="hair">
        <color indexed="64"/>
      </right>
      <top style="double">
        <color indexed="64"/>
      </top>
      <bottom style="medium">
        <color indexed="64"/>
      </bottom>
      <diagonal/>
    </border>
    <border diagonalUp="1">
      <left style="thin">
        <color indexed="64"/>
      </left>
      <right style="thin">
        <color indexed="64"/>
      </right>
      <top/>
      <bottom style="dotted">
        <color indexed="64"/>
      </bottom>
      <diagonal style="thin">
        <color indexed="64"/>
      </diagonal>
    </border>
    <border>
      <left style="medium">
        <color indexed="64"/>
      </left>
      <right/>
      <top style="dotted">
        <color indexed="64"/>
      </top>
      <bottom style="dotted">
        <color indexed="64"/>
      </bottom>
      <diagonal/>
    </border>
    <border>
      <left style="thin">
        <color indexed="64"/>
      </left>
      <right style="thin">
        <color indexed="64"/>
      </right>
      <top style="medium">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s>
  <cellStyleXfs count="52">
    <xf numFmtId="0" fontId="0" fillId="0" borderId="0">
      <alignment vertical="center"/>
    </xf>
    <xf numFmtId="0" fontId="29" fillId="0" borderId="95">
      <alignment horizontal="left" vertical="center"/>
    </xf>
    <xf numFmtId="9" fontId="4" fillId="0" borderId="0" applyFont="0" applyFill="0" applyBorder="0" applyAlignment="0" applyProtection="0">
      <alignment vertical="center"/>
    </xf>
    <xf numFmtId="0" fontId="28"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38" fontId="4" fillId="0" borderId="0" applyFont="0" applyFill="0" applyBorder="0" applyAlignment="0" applyProtection="0"/>
    <xf numFmtId="38" fontId="4" fillId="0" borderId="0" applyFont="0" applyFill="0" applyBorder="0" applyAlignment="0" applyProtection="0">
      <alignment vertical="center"/>
    </xf>
    <xf numFmtId="176" fontId="4" fillId="0" borderId="0" applyFont="0" applyFill="0" applyBorder="0" applyAlignment="0" applyProtection="0">
      <alignment vertical="center"/>
    </xf>
    <xf numFmtId="0" fontId="4" fillId="0" borderId="0">
      <alignment vertical="center"/>
    </xf>
    <xf numFmtId="0" fontId="4" fillId="0" borderId="0">
      <alignment vertical="center"/>
    </xf>
    <xf numFmtId="0" fontId="9" fillId="0" borderId="0"/>
    <xf numFmtId="0" fontId="9" fillId="0" borderId="0"/>
    <xf numFmtId="0" fontId="32" fillId="0" borderId="0">
      <alignment vertical="center"/>
    </xf>
    <xf numFmtId="0" fontId="31" fillId="0" borderId="0">
      <alignment vertical="center"/>
    </xf>
    <xf numFmtId="0" fontId="4" fillId="0" borderId="0"/>
    <xf numFmtId="0" fontId="4" fillId="0" borderId="0"/>
    <xf numFmtId="0" fontId="4" fillId="0" borderId="0">
      <alignment vertical="center"/>
    </xf>
    <xf numFmtId="0" fontId="4" fillId="0" borderId="0">
      <alignment vertical="center"/>
    </xf>
    <xf numFmtId="0" fontId="31" fillId="0" borderId="0">
      <alignment vertical="center"/>
    </xf>
    <xf numFmtId="0" fontId="32" fillId="0" borderId="0"/>
    <xf numFmtId="0" fontId="32" fillId="0" borderId="0"/>
    <xf numFmtId="0" fontId="4" fillId="0" borderId="0">
      <alignment vertical="center"/>
    </xf>
    <xf numFmtId="9" fontId="25" fillId="0" borderId="0" applyFont="0" applyFill="0" applyBorder="0" applyAlignment="0" applyProtection="0">
      <alignment vertical="center"/>
    </xf>
    <xf numFmtId="38" fontId="4" fillId="0" borderId="0" applyFont="0" applyFill="0" applyBorder="0" applyAlignment="0" applyProtection="0"/>
    <xf numFmtId="0" fontId="31" fillId="0" borderId="0">
      <alignment vertical="center"/>
    </xf>
    <xf numFmtId="0" fontId="3" fillId="0" borderId="0">
      <alignment vertical="center"/>
    </xf>
    <xf numFmtId="38" fontId="3" fillId="0" borderId="0" applyFont="0" applyFill="0" applyBorder="0" applyAlignment="0" applyProtection="0">
      <alignment vertical="center"/>
    </xf>
    <xf numFmtId="0" fontId="48" fillId="13" borderId="0" applyNumberFormat="0" applyBorder="0" applyAlignment="0" applyProtection="0">
      <alignment vertical="center"/>
    </xf>
    <xf numFmtId="0" fontId="49" fillId="12" borderId="0" applyNumberFormat="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26" fillId="0" borderId="0" applyFont="0" applyFill="0" applyBorder="0" applyAlignment="0" applyProtection="0">
      <alignment vertical="center"/>
    </xf>
    <xf numFmtId="6" fontId="26" fillId="0" borderId="0" applyFont="0" applyFill="0" applyBorder="0" applyAlignment="0" applyProtection="0">
      <alignment vertical="center"/>
    </xf>
    <xf numFmtId="6" fontId="4" fillId="0" borderId="0" applyFont="0" applyFill="0" applyBorder="0" applyAlignment="0" applyProtection="0"/>
    <xf numFmtId="0" fontId="32" fillId="0" borderId="0">
      <alignment vertical="center"/>
    </xf>
    <xf numFmtId="0" fontId="26" fillId="0" borderId="0">
      <alignment vertical="center"/>
    </xf>
    <xf numFmtId="0" fontId="32" fillId="0" borderId="0">
      <alignment vertical="center"/>
    </xf>
    <xf numFmtId="0" fontId="26" fillId="0" borderId="0">
      <alignment vertical="center"/>
    </xf>
    <xf numFmtId="0" fontId="4" fillId="0" borderId="0"/>
    <xf numFmtId="0" fontId="26" fillId="0" borderId="0">
      <alignment vertical="center"/>
    </xf>
    <xf numFmtId="0" fontId="3" fillId="0" borderId="0">
      <alignment vertical="center"/>
    </xf>
    <xf numFmtId="0" fontId="32" fillId="0" borderId="0">
      <alignment vertical="center"/>
    </xf>
    <xf numFmtId="0" fontId="50" fillId="0" borderId="0"/>
    <xf numFmtId="0" fontId="8" fillId="0" borderId="0">
      <alignment vertical="center"/>
    </xf>
    <xf numFmtId="38" fontId="8" fillId="0" borderId="0" applyFont="0" applyFill="0" applyBorder="0" applyAlignment="0" applyProtection="0">
      <alignment vertical="center"/>
    </xf>
    <xf numFmtId="9" fontId="25" fillId="0" borderId="0" applyFont="0" applyFill="0" applyBorder="0" applyAlignment="0" applyProtection="0">
      <alignment vertical="center"/>
    </xf>
    <xf numFmtId="0" fontId="31" fillId="0" borderId="0">
      <alignment vertical="center"/>
    </xf>
    <xf numFmtId="0" fontId="61" fillId="0" borderId="0">
      <alignment vertical="center"/>
    </xf>
    <xf numFmtId="0" fontId="2" fillId="0" borderId="0">
      <alignment vertical="center"/>
    </xf>
    <xf numFmtId="0" fontId="1" fillId="0" borderId="0">
      <alignment vertical="center"/>
    </xf>
    <xf numFmtId="0" fontId="1" fillId="0" borderId="0">
      <alignment vertical="center"/>
    </xf>
    <xf numFmtId="0" fontId="74" fillId="0" borderId="0" applyNumberFormat="0" applyFill="0" applyBorder="0" applyAlignment="0" applyProtection="0">
      <alignment vertical="center"/>
    </xf>
  </cellStyleXfs>
  <cellXfs count="877">
    <xf numFmtId="0" fontId="0" fillId="0" borderId="0" xfId="0">
      <alignment vertical="center"/>
    </xf>
    <xf numFmtId="0" fontId="8" fillId="0" borderId="0" xfId="0" applyFont="1">
      <alignment vertical="center"/>
    </xf>
    <xf numFmtId="0" fontId="9" fillId="2" borderId="6" xfId="10" applyFill="1" applyBorder="1" applyAlignment="1">
      <alignment vertical="center"/>
    </xf>
    <xf numFmtId="0" fontId="23" fillId="2" borderId="6" xfId="10" applyNumberFormat="1" applyFont="1" applyFill="1" applyBorder="1" applyAlignment="1" applyProtection="1">
      <alignment horizontal="center" vertical="center" wrapText="1"/>
    </xf>
    <xf numFmtId="0" fontId="23" fillId="2" borderId="6" xfId="10" applyNumberFormat="1" applyFont="1" applyFill="1" applyBorder="1" applyAlignment="1" applyProtection="1">
      <alignment vertical="center" wrapText="1"/>
    </xf>
    <xf numFmtId="0" fontId="9" fillId="0" borderId="0" xfId="10" applyAlignment="1">
      <alignment vertical="center"/>
    </xf>
    <xf numFmtId="0" fontId="9" fillId="3" borderId="6" xfId="10" quotePrefix="1" applyNumberFormat="1" applyFill="1" applyBorder="1" applyAlignment="1">
      <alignment vertical="center"/>
    </xf>
    <xf numFmtId="0" fontId="23" fillId="4" borderId="6" xfId="10" applyNumberFormat="1" applyFont="1" applyFill="1" applyBorder="1" applyAlignment="1" applyProtection="1">
      <alignment horizontal="left" vertical="center" wrapText="1"/>
    </xf>
    <xf numFmtId="0" fontId="23" fillId="4" borderId="6" xfId="10" applyNumberFormat="1" applyFont="1" applyFill="1" applyBorder="1" applyAlignment="1" applyProtection="1">
      <alignment vertical="center" wrapText="1"/>
    </xf>
    <xf numFmtId="0" fontId="23" fillId="4" borderId="6" xfId="10" applyNumberFormat="1" applyFont="1" applyFill="1" applyBorder="1" applyAlignment="1" applyProtection="1">
      <alignment horizontal="center" vertical="center" wrapText="1"/>
    </xf>
    <xf numFmtId="0" fontId="33" fillId="0" borderId="0" xfId="12" applyFont="1">
      <alignment vertical="center"/>
    </xf>
    <xf numFmtId="0" fontId="8" fillId="0" borderId="0" xfId="14" applyFont="1" applyAlignment="1" applyProtection="1">
      <alignment horizontal="center" vertical="center"/>
    </xf>
    <xf numFmtId="0" fontId="8" fillId="0" borderId="0" xfId="14" applyFont="1" applyAlignment="1" applyProtection="1">
      <alignment vertical="center"/>
    </xf>
    <xf numFmtId="0" fontId="14" fillId="0" borderId="0" xfId="14" applyFont="1" applyAlignment="1" applyProtection="1">
      <alignment horizontal="center" vertical="center"/>
    </xf>
    <xf numFmtId="0" fontId="14" fillId="0" borderId="0" xfId="14" applyFont="1" applyAlignment="1" applyProtection="1">
      <alignment vertical="center"/>
    </xf>
    <xf numFmtId="0" fontId="8" fillId="0" borderId="0" xfId="14" quotePrefix="1" applyFont="1" applyAlignment="1" applyProtection="1">
      <alignment horizontal="center" vertical="center"/>
    </xf>
    <xf numFmtId="0" fontId="8" fillId="0" borderId="0" xfId="14" applyFont="1" applyAlignment="1" applyProtection="1">
      <alignment horizontal="left" vertical="center"/>
    </xf>
    <xf numFmtId="180" fontId="8" fillId="0" borderId="6" xfId="14" applyNumberFormat="1" applyFont="1" applyBorder="1" applyAlignment="1" applyProtection="1">
      <alignment horizontal="center" vertical="center"/>
    </xf>
    <xf numFmtId="0" fontId="28" fillId="0" borderId="5" xfId="3" applyBorder="1" applyAlignment="1" applyProtection="1">
      <alignment vertical="center"/>
    </xf>
    <xf numFmtId="0" fontId="8" fillId="0" borderId="18" xfId="14" applyFont="1" applyBorder="1" applyAlignment="1" applyProtection="1">
      <alignment vertical="center"/>
    </xf>
    <xf numFmtId="0" fontId="8" fillId="0" borderId="19" xfId="14" applyFont="1" applyBorder="1" applyAlignment="1" applyProtection="1">
      <alignment vertical="center"/>
    </xf>
    <xf numFmtId="182" fontId="8" fillId="0" borderId="0" xfId="14" quotePrefix="1" applyNumberFormat="1" applyFont="1" applyAlignment="1" applyProtection="1">
      <alignment horizontal="center" vertical="center"/>
    </xf>
    <xf numFmtId="180" fontId="8" fillId="0" borderId="5" xfId="14" applyNumberFormat="1" applyFont="1" applyBorder="1" applyAlignment="1" applyProtection="1">
      <alignment horizontal="center" vertical="center"/>
    </xf>
    <xf numFmtId="0" fontId="16" fillId="0" borderId="0" xfId="0" applyFont="1" applyAlignment="1">
      <alignment horizontal="left"/>
    </xf>
    <xf numFmtId="0" fontId="37" fillId="0" borderId="0" xfId="0" applyFont="1">
      <alignment vertical="center"/>
    </xf>
    <xf numFmtId="0" fontId="16" fillId="8" borderId="0" xfId="14" applyFont="1" applyFill="1" applyAlignment="1" applyProtection="1"/>
    <xf numFmtId="0" fontId="16" fillId="0" borderId="0" xfId="14" applyFont="1" applyProtection="1"/>
    <xf numFmtId="0" fontId="16" fillId="9" borderId="6" xfId="14" applyFont="1" applyFill="1" applyBorder="1" applyAlignment="1" applyProtection="1">
      <alignment horizontal="center" vertical="center" wrapText="1"/>
      <protection locked="0"/>
    </xf>
    <xf numFmtId="0" fontId="16" fillId="0" borderId="0" xfId="14" applyFont="1" applyAlignment="1">
      <alignment horizontal="justify" vertical="center"/>
    </xf>
    <xf numFmtId="0" fontId="16" fillId="10" borderId="6" xfId="14" applyFont="1" applyFill="1" applyBorder="1" applyAlignment="1" applyProtection="1">
      <alignment horizontal="center" vertical="center" wrapText="1"/>
      <protection locked="0"/>
    </xf>
    <xf numFmtId="0" fontId="13" fillId="0" borderId="0" xfId="0" applyFont="1" applyProtection="1">
      <alignment vertical="center"/>
    </xf>
    <xf numFmtId="0" fontId="8" fillId="9" borderId="6" xfId="14" applyFont="1" applyFill="1" applyBorder="1" applyAlignment="1" applyProtection="1">
      <alignment vertical="center"/>
    </xf>
    <xf numFmtId="0" fontId="8" fillId="5" borderId="6" xfId="14" applyFont="1" applyFill="1" applyBorder="1" applyAlignment="1" applyProtection="1">
      <alignment vertical="center"/>
    </xf>
    <xf numFmtId="0" fontId="8" fillId="0" borderId="0" xfId="14" applyFont="1" applyFill="1" applyBorder="1" applyAlignment="1" applyProtection="1">
      <alignment vertical="center"/>
    </xf>
    <xf numFmtId="0" fontId="8" fillId="6" borderId="6" xfId="14" applyFont="1" applyFill="1" applyBorder="1" applyAlignment="1" applyProtection="1">
      <alignment vertical="center"/>
    </xf>
    <xf numFmtId="0" fontId="16" fillId="0" borderId="6" xfId="14" applyFont="1" applyBorder="1" applyAlignment="1">
      <alignment horizontal="center" vertical="center" wrapText="1"/>
    </xf>
    <xf numFmtId="183" fontId="16" fillId="9" borderId="6" xfId="14" applyNumberFormat="1" applyFont="1" applyFill="1" applyBorder="1" applyAlignment="1" applyProtection="1">
      <alignment horizontal="center" vertical="center" shrinkToFit="1"/>
      <protection locked="0"/>
    </xf>
    <xf numFmtId="183" fontId="16" fillId="10" borderId="6" xfId="14" applyNumberFormat="1" applyFont="1" applyFill="1" applyBorder="1" applyAlignment="1" applyProtection="1">
      <alignment horizontal="center" vertical="center" shrinkToFit="1"/>
      <protection locked="0"/>
    </xf>
    <xf numFmtId="0" fontId="16" fillId="0" borderId="14" xfId="0" applyFont="1" applyFill="1" applyBorder="1" applyAlignment="1" applyProtection="1">
      <alignment horizontal="center" vertical="center"/>
    </xf>
    <xf numFmtId="0" fontId="8" fillId="0" borderId="0" xfId="0" applyFont="1" applyProtection="1">
      <alignment vertical="center"/>
    </xf>
    <xf numFmtId="0" fontId="8" fillId="0" borderId="0" xfId="25" applyFont="1" applyFill="1" applyBorder="1" applyAlignment="1" applyProtection="1">
      <alignment vertical="top" wrapText="1"/>
    </xf>
    <xf numFmtId="0" fontId="47" fillId="0" borderId="0" xfId="25" applyFont="1" applyAlignment="1" applyProtection="1">
      <alignment horizontal="justify" vertical="top" readingOrder="1"/>
    </xf>
    <xf numFmtId="0" fontId="52" fillId="0" borderId="0" xfId="24" applyFont="1" applyFill="1">
      <alignment vertical="center"/>
    </xf>
    <xf numFmtId="0" fontId="16" fillId="0" borderId="0" xfId="24" applyFont="1" applyFill="1">
      <alignment vertical="center"/>
    </xf>
    <xf numFmtId="0" fontId="16" fillId="0" borderId="0" xfId="24" applyFont="1" applyFill="1" applyAlignment="1" applyProtection="1"/>
    <xf numFmtId="0" fontId="52" fillId="0" borderId="0" xfId="24" applyFont="1" applyFill="1" applyAlignment="1">
      <alignment vertical="top"/>
    </xf>
    <xf numFmtId="0" fontId="55" fillId="0" borderId="0" xfId="24" applyFont="1" applyFill="1">
      <alignment vertical="center"/>
    </xf>
    <xf numFmtId="0" fontId="16" fillId="0" borderId="5" xfId="24" applyFont="1" applyFill="1" applyBorder="1" applyAlignment="1">
      <alignment horizontal="center" vertical="center" wrapText="1"/>
    </xf>
    <xf numFmtId="0" fontId="16" fillId="0" borderId="15" xfId="24" applyFont="1" applyFill="1" applyBorder="1" applyAlignment="1">
      <alignment horizontal="center" vertical="center" wrapText="1"/>
    </xf>
    <xf numFmtId="0" fontId="56" fillId="0" borderId="0" xfId="24" applyFont="1" applyFill="1">
      <alignment vertical="center"/>
    </xf>
    <xf numFmtId="0" fontId="16" fillId="0" borderId="0" xfId="24" applyFont="1" applyFill="1" applyBorder="1" applyAlignment="1">
      <alignment horizontal="center" vertical="center" wrapText="1"/>
    </xf>
    <xf numFmtId="38" fontId="58" fillId="0" borderId="0" xfId="6" applyFont="1" applyFill="1" applyBorder="1" applyAlignment="1">
      <alignment horizontal="center" vertical="center" wrapText="1"/>
    </xf>
    <xf numFmtId="38" fontId="57" fillId="0" borderId="0" xfId="24" applyNumberFormat="1" applyFont="1" applyFill="1" applyAlignment="1">
      <alignment horizontal="center" vertical="center"/>
    </xf>
    <xf numFmtId="0" fontId="59" fillId="0" borderId="15" xfId="24" applyNumberFormat="1" applyFont="1" applyFill="1" applyBorder="1" applyAlignment="1">
      <alignment horizontal="left" vertical="center" wrapText="1"/>
    </xf>
    <xf numFmtId="0" fontId="44" fillId="0" borderId="0" xfId="25" applyFont="1" applyAlignment="1" applyProtection="1">
      <alignment vertical="top"/>
    </xf>
    <xf numFmtId="0" fontId="16" fillId="0" borderId="42" xfId="24" applyFont="1" applyFill="1" applyBorder="1" applyAlignment="1">
      <alignment horizontal="center" vertical="center" wrapText="1"/>
    </xf>
    <xf numFmtId="0" fontId="8" fillId="0" borderId="0" xfId="0" applyFont="1" applyAlignment="1" applyProtection="1">
      <alignment horizontal="left" vertical="center"/>
    </xf>
    <xf numFmtId="0" fontId="37" fillId="0" borderId="0" xfId="0" applyFont="1" applyFill="1">
      <alignment vertical="center"/>
    </xf>
    <xf numFmtId="0" fontId="8" fillId="0" borderId="0" xfId="0" applyFont="1" applyAlignment="1">
      <alignment horizontal="center" vertical="center"/>
    </xf>
    <xf numFmtId="0" fontId="0" fillId="0" borderId="0" xfId="0" applyAlignment="1">
      <alignment horizontal="center" vertical="center"/>
    </xf>
    <xf numFmtId="0" fontId="16" fillId="0" borderId="12" xfId="0" applyFont="1" applyFill="1" applyBorder="1" applyAlignment="1" applyProtection="1">
      <alignment horizontal="center" vertical="center"/>
    </xf>
    <xf numFmtId="0" fontId="16" fillId="0" borderId="13" xfId="0" applyFont="1" applyFill="1" applyBorder="1" applyAlignment="1" applyProtection="1">
      <alignment horizontal="center" vertical="center"/>
    </xf>
    <xf numFmtId="0" fontId="9" fillId="0" borderId="0" xfId="10" applyAlignment="1">
      <alignment horizontal="center" vertical="center"/>
    </xf>
    <xf numFmtId="38" fontId="11" fillId="0" borderId="41" xfId="6" applyFont="1" applyFill="1" applyBorder="1" applyAlignment="1">
      <alignment horizontal="right" vertical="center" wrapText="1"/>
    </xf>
    <xf numFmtId="0" fontId="33" fillId="0" borderId="0" xfId="12" applyFont="1" applyProtection="1">
      <alignment vertical="center"/>
    </xf>
    <xf numFmtId="0" fontId="0" fillId="0" borderId="0" xfId="0" applyProtection="1">
      <alignment vertical="center"/>
    </xf>
    <xf numFmtId="0" fontId="16" fillId="0" borderId="0" xfId="12" applyFont="1" applyAlignment="1" applyProtection="1">
      <alignment horizontal="distributed" vertical="center"/>
    </xf>
    <xf numFmtId="0" fontId="16" fillId="0" borderId="0" xfId="12" applyFont="1" applyAlignment="1" applyProtection="1"/>
    <xf numFmtId="0" fontId="33" fillId="0" borderId="0" xfId="12" applyFont="1" applyAlignment="1" applyProtection="1">
      <alignment horizontal="right" vertical="center"/>
    </xf>
    <xf numFmtId="0" fontId="54" fillId="0" borderId="0" xfId="12" applyFont="1" applyAlignment="1" applyProtection="1"/>
    <xf numFmtId="0" fontId="16" fillId="0" borderId="0" xfId="12" applyFont="1" applyFill="1" applyAlignment="1" applyProtection="1">
      <alignment horizontal="left" vertical="top" wrapText="1" shrinkToFit="1"/>
    </xf>
    <xf numFmtId="0" fontId="32" fillId="0" borderId="0" xfId="12" applyFill="1" applyAlignment="1" applyProtection="1">
      <alignment horizontal="left" vertical="top" wrapText="1" shrinkToFit="1"/>
    </xf>
    <xf numFmtId="0" fontId="33" fillId="0" borderId="0" xfId="12" quotePrefix="1" applyFont="1" applyAlignment="1" applyProtection="1">
      <alignment vertical="top" wrapText="1"/>
    </xf>
    <xf numFmtId="0" fontId="35" fillId="0" borderId="0" xfId="12" applyFont="1" applyProtection="1">
      <alignment vertical="center"/>
    </xf>
    <xf numFmtId="0" fontId="35" fillId="0" borderId="0" xfId="12" quotePrefix="1" applyFont="1" applyAlignment="1" applyProtection="1">
      <alignment vertical="top" wrapText="1"/>
    </xf>
    <xf numFmtId="0" fontId="35" fillId="0" borderId="0" xfId="12" quotePrefix="1" applyFont="1" applyAlignment="1" applyProtection="1">
      <alignment horizontal="center" vertical="top" wrapText="1"/>
    </xf>
    <xf numFmtId="0" fontId="33" fillId="0" borderId="0" xfId="12" applyFont="1" applyAlignment="1" applyProtection="1">
      <alignment vertical="center"/>
    </xf>
    <xf numFmtId="0" fontId="16" fillId="8" borderId="0" xfId="14" applyFont="1" applyFill="1" applyAlignment="1" applyProtection="1">
      <alignment wrapText="1" shrinkToFit="1"/>
    </xf>
    <xf numFmtId="0" fontId="30" fillId="15" borderId="153" xfId="0" applyFont="1" applyFill="1" applyBorder="1" applyAlignment="1" applyProtection="1">
      <alignment vertical="center"/>
    </xf>
    <xf numFmtId="0" fontId="30" fillId="15" borderId="154" xfId="0" applyFont="1" applyFill="1" applyBorder="1" applyAlignment="1" applyProtection="1">
      <alignment vertical="center"/>
    </xf>
    <xf numFmtId="0" fontId="8" fillId="0" borderId="0" xfId="14" applyFont="1" applyAlignment="1" applyProtection="1">
      <alignment horizontal="left" vertical="center" shrinkToFit="1"/>
    </xf>
    <xf numFmtId="0" fontId="4" fillId="0" borderId="0" xfId="14" applyAlignment="1">
      <alignment vertical="center"/>
    </xf>
    <xf numFmtId="0" fontId="16" fillId="0" borderId="6" xfId="14" applyFont="1" applyBorder="1" applyAlignment="1">
      <alignment horizontal="center" vertical="center" wrapText="1"/>
    </xf>
    <xf numFmtId="187" fontId="8" fillId="9" borderId="64" xfId="0" applyNumberFormat="1" applyFont="1" applyFill="1" applyBorder="1" applyAlignment="1" applyProtection="1">
      <alignment horizontal="center" vertical="center" shrinkToFit="1"/>
      <protection locked="0"/>
    </xf>
    <xf numFmtId="184" fontId="8" fillId="9" borderId="20" xfId="0" applyNumberFormat="1" applyFont="1" applyFill="1" applyBorder="1" applyAlignment="1" applyProtection="1">
      <alignment horizontal="center" vertical="center" shrinkToFit="1"/>
      <protection locked="0"/>
    </xf>
    <xf numFmtId="189" fontId="8" fillId="9" borderId="15" xfId="0" applyNumberFormat="1" applyFont="1" applyFill="1" applyBorder="1" applyAlignment="1" applyProtection="1">
      <alignment vertical="center" shrinkToFit="1"/>
      <protection locked="0"/>
    </xf>
    <xf numFmtId="0" fontId="8" fillId="5" borderId="5" xfId="0" applyFont="1" applyFill="1" applyBorder="1" applyAlignment="1" applyProtection="1">
      <alignment horizontal="center" vertical="center" wrapText="1"/>
      <protection locked="0"/>
    </xf>
    <xf numFmtId="49" fontId="11" fillId="0" borderId="26" xfId="0" applyNumberFormat="1" applyFont="1" applyFill="1" applyBorder="1" applyAlignment="1">
      <alignment vertical="center" wrapText="1"/>
    </xf>
    <xf numFmtId="49" fontId="11" fillId="0" borderId="47" xfId="0" applyNumberFormat="1" applyFont="1" applyFill="1" applyBorder="1" applyAlignment="1">
      <alignment vertical="center" wrapText="1"/>
    </xf>
    <xf numFmtId="0" fontId="16" fillId="9" borderId="6" xfId="14" applyFont="1" applyFill="1" applyBorder="1" applyAlignment="1" applyProtection="1">
      <alignment horizontal="center" vertical="center" wrapText="1" shrinkToFit="1"/>
      <protection locked="0"/>
    </xf>
    <xf numFmtId="0" fontId="16" fillId="10" borderId="6" xfId="14" applyFont="1" applyFill="1" applyBorder="1" applyAlignment="1" applyProtection="1">
      <alignment horizontal="center" vertical="center" wrapText="1" shrinkToFit="1"/>
      <protection locked="0"/>
    </xf>
    <xf numFmtId="0" fontId="8" fillId="9" borderId="49" xfId="0" applyFont="1" applyFill="1" applyBorder="1" applyAlignment="1" applyProtection="1">
      <alignment wrapText="1"/>
      <protection locked="0"/>
    </xf>
    <xf numFmtId="0" fontId="8" fillId="9" borderId="17" xfId="0" applyFont="1" applyFill="1" applyBorder="1" applyAlignment="1" applyProtection="1">
      <alignment wrapText="1"/>
      <protection locked="0"/>
    </xf>
    <xf numFmtId="0" fontId="8" fillId="9" borderId="98" xfId="0" applyFont="1" applyFill="1" applyBorder="1" applyAlignment="1" applyProtection="1">
      <alignment wrapText="1"/>
      <protection locked="0"/>
    </xf>
    <xf numFmtId="0" fontId="8" fillId="9" borderId="51" xfId="0" applyFont="1" applyFill="1" applyBorder="1" applyAlignment="1" applyProtection="1">
      <alignment wrapText="1"/>
      <protection locked="0"/>
    </xf>
    <xf numFmtId="0" fontId="8" fillId="9" borderId="52" xfId="0" applyFont="1" applyFill="1" applyBorder="1" applyAlignment="1" applyProtection="1">
      <alignment horizontal="justify" vertical="center" wrapText="1"/>
      <protection locked="0"/>
    </xf>
    <xf numFmtId="0" fontId="8" fillId="9" borderId="65" xfId="0" applyFont="1" applyFill="1" applyBorder="1" applyProtection="1">
      <alignment vertical="center"/>
      <protection locked="0"/>
    </xf>
    <xf numFmtId="38" fontId="8" fillId="9" borderId="44" xfId="6" applyFont="1" applyFill="1" applyBorder="1" applyAlignment="1" applyProtection="1">
      <alignment vertical="center" shrinkToFit="1"/>
      <protection locked="0"/>
    </xf>
    <xf numFmtId="38" fontId="8" fillId="9" borderId="43" xfId="6" applyFont="1" applyFill="1" applyBorder="1" applyAlignment="1" applyProtection="1">
      <alignment horizontal="center" vertical="center" wrapText="1"/>
      <protection locked="0"/>
    </xf>
    <xf numFmtId="0" fontId="8" fillId="0" borderId="6" xfId="0" applyFont="1" applyFill="1" applyBorder="1" applyAlignment="1" applyProtection="1">
      <alignment horizontal="left" vertical="center" wrapText="1"/>
    </xf>
    <xf numFmtId="189" fontId="8" fillId="0" borderId="6" xfId="0" applyNumberFormat="1" applyFont="1" applyFill="1" applyBorder="1" applyAlignment="1" applyProtection="1">
      <alignment horizontal="left" vertical="center" wrapText="1"/>
    </xf>
    <xf numFmtId="0" fontId="8" fillId="0" borderId="6" xfId="0" applyFont="1" applyFill="1" applyBorder="1" applyAlignment="1" applyProtection="1">
      <alignment horizontal="center" vertical="center" wrapText="1"/>
    </xf>
    <xf numFmtId="0" fontId="8" fillId="0" borderId="6" xfId="0" applyFont="1" applyFill="1" applyBorder="1" applyAlignment="1" applyProtection="1">
      <alignment horizontal="left" vertical="center" wrapText="1" shrinkToFit="1"/>
    </xf>
    <xf numFmtId="49" fontId="8" fillId="0" borderId="6" xfId="25" applyNumberFormat="1" applyFont="1" applyFill="1" applyBorder="1" applyAlignment="1" applyProtection="1">
      <alignment horizontal="left" vertical="center" wrapText="1"/>
    </xf>
    <xf numFmtId="49" fontId="10" fillId="0" borderId="6" xfId="25" applyNumberFormat="1" applyFont="1" applyFill="1" applyBorder="1" applyAlignment="1" applyProtection="1">
      <alignment horizontal="left" vertical="center" wrapText="1"/>
    </xf>
    <xf numFmtId="0" fontId="16" fillId="0" borderId="6" xfId="0" applyFont="1" applyFill="1" applyBorder="1" applyAlignment="1" applyProtection="1">
      <alignment horizontal="left" vertical="center" wrapText="1"/>
    </xf>
    <xf numFmtId="0" fontId="16" fillId="0" borderId="171" xfId="12" applyFont="1" applyBorder="1" applyAlignment="1" applyProtection="1">
      <alignment horizontal="left" vertical="center" wrapText="1"/>
    </xf>
    <xf numFmtId="38" fontId="8" fillId="0" borderId="6" xfId="26" applyFont="1" applyFill="1" applyBorder="1" applyAlignment="1" applyProtection="1">
      <alignment horizontal="left" vertical="center" wrapText="1"/>
    </xf>
    <xf numFmtId="186" fontId="8" fillId="0" borderId="6" xfId="25" applyNumberFormat="1" applyFont="1" applyFill="1" applyBorder="1" applyAlignment="1" applyProtection="1">
      <alignment horizontal="left" vertical="center" wrapText="1"/>
    </xf>
    <xf numFmtId="42" fontId="8" fillId="0" borderId="6" xfId="25" applyNumberFormat="1" applyFont="1" applyFill="1" applyBorder="1" applyAlignment="1" applyProtection="1">
      <alignment horizontal="left" vertical="center" wrapText="1"/>
    </xf>
    <xf numFmtId="42" fontId="46" fillId="0" borderId="6" xfId="26" applyNumberFormat="1" applyFont="1" applyFill="1" applyBorder="1" applyAlignment="1" applyProtection="1">
      <alignment horizontal="left" vertical="center" wrapText="1"/>
    </xf>
    <xf numFmtId="20" fontId="8" fillId="0" borderId="6" xfId="0" applyNumberFormat="1" applyFont="1" applyFill="1" applyBorder="1" applyAlignment="1" applyProtection="1">
      <alignment horizontal="left" vertical="center" wrapText="1"/>
    </xf>
    <xf numFmtId="0" fontId="8" fillId="9" borderId="14" xfId="0" applyFont="1" applyFill="1" applyBorder="1" applyAlignment="1" applyProtection="1">
      <alignment horizontal="left" vertical="center" wrapText="1"/>
      <protection locked="0"/>
    </xf>
    <xf numFmtId="0" fontId="8" fillId="9" borderId="12" xfId="0" applyFont="1" applyFill="1" applyBorder="1" applyAlignment="1" applyProtection="1">
      <alignment horizontal="left" vertical="center" shrinkToFit="1"/>
      <protection locked="0"/>
    </xf>
    <xf numFmtId="0" fontId="8" fillId="9" borderId="14" xfId="0" applyFont="1" applyFill="1" applyBorder="1" applyAlignment="1" applyProtection="1">
      <alignment horizontal="left" vertical="center" shrinkToFit="1"/>
      <protection locked="0"/>
    </xf>
    <xf numFmtId="0" fontId="8" fillId="9" borderId="42" xfId="0" applyFont="1" applyFill="1" applyBorder="1" applyAlignment="1" applyProtection="1">
      <alignment horizontal="left" vertical="center" shrinkToFit="1"/>
      <protection locked="0"/>
    </xf>
    <xf numFmtId="0" fontId="8" fillId="9" borderId="17" xfId="0" applyFont="1" applyFill="1" applyBorder="1" applyAlignment="1" applyProtection="1">
      <alignment horizontal="justify" vertical="center" wrapText="1"/>
      <protection locked="0"/>
    </xf>
    <xf numFmtId="0" fontId="8" fillId="0" borderId="2" xfId="0" applyFont="1" applyFill="1" applyBorder="1" applyAlignment="1" applyProtection="1">
      <alignment horizontal="center" vertical="center" wrapText="1"/>
    </xf>
    <xf numFmtId="0" fontId="8" fillId="0" borderId="3" xfId="0" applyFont="1" applyFill="1" applyBorder="1" applyAlignment="1" applyProtection="1">
      <alignment horizontal="center" vertical="center" wrapText="1"/>
    </xf>
    <xf numFmtId="0" fontId="8" fillId="0" borderId="4" xfId="0" applyFont="1" applyFill="1" applyBorder="1" applyAlignment="1" applyProtection="1">
      <alignment horizontal="center" vertical="center" wrapText="1"/>
    </xf>
    <xf numFmtId="0" fontId="8" fillId="0" borderId="5" xfId="0" applyFont="1" applyFill="1" applyBorder="1" applyAlignment="1" applyProtection="1">
      <alignment horizontal="center" vertical="center" wrapText="1"/>
    </xf>
    <xf numFmtId="0" fontId="8" fillId="0" borderId="7" xfId="0" applyFont="1" applyFill="1" applyBorder="1" applyAlignment="1" applyProtection="1">
      <alignment horizontal="left" vertical="center" wrapText="1"/>
    </xf>
    <xf numFmtId="38" fontId="8" fillId="6" borderId="7" xfId="6" applyFont="1" applyFill="1" applyBorder="1" applyAlignment="1" applyProtection="1">
      <alignment vertical="center" shrinkToFit="1"/>
    </xf>
    <xf numFmtId="0" fontId="8" fillId="0" borderId="23" xfId="0" applyFont="1" applyFill="1" applyBorder="1" applyAlignment="1" applyProtection="1">
      <alignment horizontal="center" vertical="center" shrinkToFit="1"/>
    </xf>
    <xf numFmtId="0" fontId="8" fillId="0" borderId="9" xfId="0" applyFont="1" applyFill="1" applyBorder="1" applyAlignment="1" applyProtection="1">
      <alignment horizontal="center" vertical="center" wrapText="1"/>
    </xf>
    <xf numFmtId="38" fontId="8" fillId="6" borderId="9" xfId="6" applyFont="1" applyFill="1" applyBorder="1" applyAlignment="1" applyProtection="1">
      <alignment vertical="center" shrinkToFit="1"/>
    </xf>
    <xf numFmtId="0" fontId="8" fillId="0" borderId="15" xfId="0" applyFont="1" applyFill="1" applyBorder="1" applyAlignment="1" applyProtection="1">
      <alignment horizontal="center" vertical="center" shrinkToFit="1"/>
    </xf>
    <xf numFmtId="0" fontId="8" fillId="0" borderId="97" xfId="0" applyFont="1" applyFill="1" applyBorder="1" applyAlignment="1" applyProtection="1">
      <alignment horizontal="center" vertical="center" wrapText="1"/>
    </xf>
    <xf numFmtId="38" fontId="8" fillId="6" borderId="96" xfId="6" applyFont="1" applyFill="1" applyBorder="1" applyAlignment="1" applyProtection="1">
      <alignment vertical="center" shrinkToFit="1"/>
    </xf>
    <xf numFmtId="0" fontId="8" fillId="0" borderId="33" xfId="0" applyFont="1" applyFill="1" applyBorder="1" applyAlignment="1" applyProtection="1">
      <alignment horizontal="center" vertical="center" shrinkToFit="1"/>
    </xf>
    <xf numFmtId="0" fontId="8" fillId="7" borderId="33" xfId="0" applyFont="1" applyFill="1" applyBorder="1" applyAlignment="1" applyProtection="1">
      <alignment vertical="center" wrapText="1"/>
    </xf>
    <xf numFmtId="38" fontId="8" fillId="6" borderId="40" xfId="6" applyFont="1" applyFill="1" applyBorder="1" applyAlignment="1" applyProtection="1">
      <alignment vertical="center" shrinkToFit="1"/>
    </xf>
    <xf numFmtId="38" fontId="8" fillId="6" borderId="164" xfId="6" applyFont="1" applyFill="1" applyBorder="1" applyAlignment="1" applyProtection="1">
      <alignment vertical="center" shrinkToFit="1"/>
    </xf>
    <xf numFmtId="0" fontId="8" fillId="0" borderId="12" xfId="0" applyFont="1" applyFill="1" applyBorder="1" applyAlignment="1" applyProtection="1">
      <alignment horizontal="center" vertical="center" shrinkToFit="1"/>
    </xf>
    <xf numFmtId="0" fontId="8" fillId="0" borderId="9" xfId="0" applyFont="1" applyFill="1" applyBorder="1" applyAlignment="1" applyProtection="1">
      <alignment horizontal="left" vertical="center" wrapText="1"/>
    </xf>
    <xf numFmtId="38" fontId="8" fillId="6" borderId="165" xfId="6" applyFont="1" applyFill="1" applyBorder="1" applyAlignment="1" applyProtection="1">
      <alignment vertical="center" shrinkToFit="1"/>
    </xf>
    <xf numFmtId="0" fontId="8" fillId="0" borderId="13" xfId="0" applyFont="1" applyFill="1" applyBorder="1" applyAlignment="1" applyProtection="1">
      <alignment horizontal="center" vertical="center" shrinkToFit="1"/>
    </xf>
    <xf numFmtId="0" fontId="8" fillId="0" borderId="166" xfId="0" applyFont="1" applyFill="1" applyBorder="1" applyAlignment="1" applyProtection="1">
      <alignment horizontal="center" vertical="center" shrinkToFit="1"/>
    </xf>
    <xf numFmtId="0" fontId="8" fillId="0" borderId="24" xfId="0" applyFont="1" applyFill="1" applyBorder="1" applyAlignment="1" applyProtection="1">
      <alignment horizontal="center" vertical="center" wrapText="1"/>
    </xf>
    <xf numFmtId="38" fontId="8" fillId="6" borderId="24" xfId="6" applyFont="1" applyFill="1" applyBorder="1" applyAlignment="1" applyProtection="1">
      <alignment vertical="center" shrinkToFit="1"/>
    </xf>
    <xf numFmtId="0" fontId="8" fillId="7" borderId="38" xfId="0" applyFont="1" applyFill="1" applyBorder="1" applyAlignment="1" applyProtection="1">
      <alignment horizontal="justify" vertical="center" wrapText="1"/>
    </xf>
    <xf numFmtId="0" fontId="8" fillId="7" borderId="33" xfId="0" applyFont="1" applyFill="1" applyBorder="1" applyAlignment="1" applyProtection="1">
      <alignment horizontal="justify" vertical="center" wrapText="1"/>
    </xf>
    <xf numFmtId="0" fontId="8" fillId="7" borderId="38" xfId="0" applyFont="1" applyFill="1" applyBorder="1" applyAlignment="1" applyProtection="1">
      <alignment vertical="center" wrapText="1"/>
    </xf>
    <xf numFmtId="0" fontId="8" fillId="0" borderId="10" xfId="0" applyFont="1" applyFill="1" applyBorder="1" applyAlignment="1" applyProtection="1">
      <alignment horizontal="left" vertical="center" wrapText="1"/>
    </xf>
    <xf numFmtId="38" fontId="8" fillId="6" borderId="124" xfId="6" applyFont="1" applyFill="1" applyBorder="1" applyAlignment="1" applyProtection="1">
      <alignment horizontal="right" vertical="center" shrinkToFit="1"/>
    </xf>
    <xf numFmtId="9" fontId="8" fillId="7" borderId="35" xfId="0" applyNumberFormat="1" applyFont="1" applyFill="1" applyBorder="1" applyAlignment="1" applyProtection="1">
      <alignment horizontal="left" vertical="center" wrapText="1"/>
    </xf>
    <xf numFmtId="38" fontId="8" fillId="6" borderId="29" xfId="6" applyFont="1" applyFill="1" applyBorder="1" applyAlignment="1" applyProtection="1">
      <alignment horizontal="right" vertical="center" shrinkToFit="1"/>
    </xf>
    <xf numFmtId="38" fontId="8" fillId="6" borderId="9" xfId="6" applyFont="1" applyFill="1" applyBorder="1" applyAlignment="1" applyProtection="1">
      <alignment horizontal="right" vertical="center" shrinkToFit="1"/>
    </xf>
    <xf numFmtId="9" fontId="8" fillId="7" borderId="34" xfId="0" applyNumberFormat="1" applyFont="1" applyFill="1" applyBorder="1" applyAlignment="1" applyProtection="1">
      <alignment horizontal="left" vertical="center" wrapText="1"/>
    </xf>
    <xf numFmtId="38" fontId="8" fillId="7" borderId="36" xfId="6" applyFont="1" applyFill="1" applyBorder="1" applyAlignment="1" applyProtection="1">
      <alignment horizontal="right" vertical="center" shrinkToFit="1"/>
    </xf>
    <xf numFmtId="38" fontId="8" fillId="7" borderId="36" xfId="6" applyFont="1" applyFill="1" applyBorder="1" applyAlignment="1" applyProtection="1">
      <alignment horizontal="right" vertical="center" wrapText="1"/>
    </xf>
    <xf numFmtId="38" fontId="8" fillId="7" borderId="34" xfId="6" applyFont="1" applyFill="1" applyBorder="1" applyAlignment="1" applyProtection="1">
      <alignment horizontal="right" vertical="center" shrinkToFit="1"/>
    </xf>
    <xf numFmtId="0" fontId="8" fillId="0" borderId="30" xfId="0" applyFont="1" applyFill="1" applyBorder="1" applyAlignment="1" applyProtection="1">
      <alignment horizontal="left" vertical="center" wrapText="1"/>
    </xf>
    <xf numFmtId="38" fontId="8" fillId="6" borderId="30" xfId="6" applyFont="1" applyFill="1" applyBorder="1" applyAlignment="1" applyProtection="1">
      <alignment horizontal="right" vertical="center" shrinkToFit="1"/>
    </xf>
    <xf numFmtId="0" fontId="8" fillId="7" borderId="37" xfId="0" applyFont="1" applyFill="1" applyBorder="1" applyAlignment="1" applyProtection="1">
      <alignment horizontal="justify" vertical="center" wrapText="1"/>
    </xf>
    <xf numFmtId="38" fontId="8" fillId="6" borderId="32" xfId="6" applyFont="1" applyFill="1" applyBorder="1" applyAlignment="1" applyProtection="1">
      <alignment horizontal="right" vertical="center" shrinkToFit="1"/>
    </xf>
    <xf numFmtId="0" fontId="8" fillId="0" borderId="0" xfId="0" applyFont="1" applyAlignment="1" applyProtection="1">
      <alignment vertical="center"/>
    </xf>
    <xf numFmtId="0" fontId="13" fillId="0" borderId="0" xfId="0" applyFont="1" applyAlignment="1" applyProtection="1">
      <alignment vertical="center"/>
    </xf>
    <xf numFmtId="0" fontId="13" fillId="0" borderId="0" xfId="0" applyFont="1" applyAlignment="1" applyProtection="1">
      <alignment horizontal="right" vertical="center"/>
    </xf>
    <xf numFmtId="0" fontId="69" fillId="0" borderId="0" xfId="0" applyFont="1" applyProtection="1">
      <alignment vertical="center"/>
    </xf>
    <xf numFmtId="0" fontId="13" fillId="0" borderId="0" xfId="0" applyFont="1" applyBorder="1" applyProtection="1">
      <alignment vertical="center"/>
    </xf>
    <xf numFmtId="0" fontId="8" fillId="0" borderId="0" xfId="0" applyFont="1" applyFill="1" applyBorder="1" applyProtection="1">
      <alignment vertical="center"/>
    </xf>
    <xf numFmtId="0" fontId="13" fillId="0" borderId="0" xfId="0" applyFont="1" applyFill="1" applyBorder="1" applyProtection="1">
      <alignment vertical="center"/>
    </xf>
    <xf numFmtId="0" fontId="70" fillId="0" borderId="0" xfId="0" applyFont="1" applyProtection="1">
      <alignment vertical="center"/>
    </xf>
    <xf numFmtId="0" fontId="13" fillId="0" borderId="0" xfId="47" applyFont="1" applyBorder="1" applyAlignment="1" applyProtection="1">
      <alignment horizontal="center" vertical="center"/>
    </xf>
    <xf numFmtId="0" fontId="13" fillId="0" borderId="0" xfId="47" applyFont="1" applyBorder="1" applyProtection="1">
      <alignment vertical="center"/>
    </xf>
    <xf numFmtId="0" fontId="13" fillId="8" borderId="1" xfId="0" applyFont="1" applyFill="1" applyBorder="1" applyAlignment="1" applyProtection="1">
      <alignment horizontal="center" vertical="center"/>
    </xf>
    <xf numFmtId="0" fontId="13" fillId="8" borderId="20" xfId="0" applyFont="1" applyFill="1" applyBorder="1" applyAlignment="1" applyProtection="1">
      <alignment horizontal="center" vertical="center" wrapText="1"/>
    </xf>
    <xf numFmtId="0" fontId="8" fillId="8" borderId="9" xfId="0" applyFont="1" applyFill="1" applyBorder="1" applyAlignment="1" applyProtection="1">
      <alignment vertical="center"/>
    </xf>
    <xf numFmtId="0" fontId="8" fillId="8" borderId="0" xfId="0" applyFont="1" applyFill="1" applyBorder="1" applyAlignment="1" applyProtection="1">
      <alignment vertical="center"/>
    </xf>
    <xf numFmtId="0" fontId="13" fillId="8" borderId="0" xfId="0" applyFont="1" applyFill="1" applyBorder="1" applyAlignment="1" applyProtection="1">
      <alignment vertical="center"/>
    </xf>
    <xf numFmtId="0" fontId="13" fillId="8" borderId="17" xfId="0" applyFont="1" applyFill="1" applyBorder="1" applyAlignment="1" applyProtection="1">
      <alignment vertical="center"/>
    </xf>
    <xf numFmtId="0" fontId="13" fillId="8" borderId="0" xfId="47" applyFont="1" applyFill="1" applyBorder="1" applyAlignment="1" applyProtection="1">
      <alignment horizontal="center" vertical="center"/>
    </xf>
    <xf numFmtId="38" fontId="8" fillId="15" borderId="126" xfId="0" applyNumberFormat="1" applyFont="1" applyFill="1" applyBorder="1" applyAlignment="1" applyProtection="1">
      <alignment horizontal="right" vertical="center"/>
    </xf>
    <xf numFmtId="0" fontId="8" fillId="8" borderId="5" xfId="0" applyFont="1" applyFill="1" applyBorder="1" applyAlignment="1" applyProtection="1">
      <alignment horizontal="center" vertical="center"/>
    </xf>
    <xf numFmtId="0" fontId="8" fillId="8" borderId="18" xfId="0" applyFont="1" applyFill="1" applyBorder="1" applyAlignment="1" applyProtection="1">
      <alignment horizontal="center" vertical="center"/>
    </xf>
    <xf numFmtId="0" fontId="13" fillId="8" borderId="6" xfId="0" applyFont="1" applyFill="1" applyBorder="1" applyAlignment="1" applyProtection="1">
      <alignment horizontal="center" vertical="center" shrinkToFit="1"/>
    </xf>
    <xf numFmtId="0" fontId="13" fillId="8" borderId="6" xfId="0" applyFont="1" applyFill="1" applyBorder="1" applyAlignment="1" applyProtection="1">
      <alignment horizontal="center" vertical="center"/>
    </xf>
    <xf numFmtId="0" fontId="13" fillId="8" borderId="20" xfId="0" applyFont="1" applyFill="1" applyBorder="1" applyAlignment="1" applyProtection="1">
      <alignment horizontal="center" vertical="center"/>
    </xf>
    <xf numFmtId="14" fontId="69" fillId="0" borderId="0" xfId="0" applyNumberFormat="1" applyFont="1" applyProtection="1">
      <alignment vertical="center"/>
    </xf>
    <xf numFmtId="0" fontId="8" fillId="0" borderId="0" xfId="0" applyFont="1" applyFill="1" applyProtection="1">
      <alignment vertical="center"/>
    </xf>
    <xf numFmtId="0" fontId="8" fillId="0" borderId="0" xfId="0" applyFont="1" applyBorder="1" applyProtection="1">
      <alignment vertical="center"/>
    </xf>
    <xf numFmtId="0" fontId="13" fillId="0" borderId="0" xfId="0" applyFont="1" applyFill="1" applyProtection="1">
      <alignment vertical="center"/>
    </xf>
    <xf numFmtId="0" fontId="71" fillId="0" borderId="0" xfId="0" applyFont="1" applyProtection="1">
      <alignment vertical="center"/>
    </xf>
    <xf numFmtId="0" fontId="8" fillId="0" borderId="0" xfId="47" applyFont="1" applyFill="1" applyBorder="1" applyAlignment="1" applyProtection="1">
      <alignment horizontal="center" vertical="center"/>
    </xf>
    <xf numFmtId="0" fontId="13" fillId="0" borderId="0" xfId="47" applyFont="1" applyFill="1" applyBorder="1" applyAlignment="1" applyProtection="1">
      <alignment horizontal="center" vertical="center"/>
    </xf>
    <xf numFmtId="0" fontId="44" fillId="0" borderId="0" xfId="47" applyFont="1" applyFill="1" applyProtection="1">
      <alignment vertical="center"/>
    </xf>
    <xf numFmtId="0" fontId="72" fillId="0" borderId="0" xfId="47" applyFont="1" applyFill="1" applyProtection="1">
      <alignment vertical="center"/>
    </xf>
    <xf numFmtId="0" fontId="13" fillId="0" borderId="0" xfId="47" applyFont="1" applyFill="1" applyBorder="1" applyProtection="1">
      <alignment vertical="center"/>
    </xf>
    <xf numFmtId="0" fontId="44" fillId="0" borderId="0" xfId="47" applyFont="1" applyProtection="1">
      <alignment vertical="center"/>
    </xf>
    <xf numFmtId="0" fontId="72" fillId="0" borderId="0" xfId="47" applyFont="1" applyProtection="1">
      <alignment vertical="center"/>
    </xf>
    <xf numFmtId="0" fontId="13" fillId="0" borderId="0" xfId="0" applyFont="1" applyAlignment="1" applyProtection="1">
      <alignment vertical="center" wrapText="1"/>
    </xf>
    <xf numFmtId="0" fontId="63" fillId="0" borderId="0" xfId="0" applyFont="1" applyAlignment="1" applyProtection="1">
      <alignment horizontal="right" vertical="center"/>
    </xf>
    <xf numFmtId="0" fontId="22" fillId="0" borderId="0" xfId="0" applyFont="1" applyAlignment="1" applyProtection="1">
      <alignment vertical="center"/>
    </xf>
    <xf numFmtId="0" fontId="8" fillId="0" borderId="0" xfId="0" applyFont="1" applyAlignment="1" applyProtection="1">
      <alignment vertical="center" wrapText="1"/>
    </xf>
    <xf numFmtId="0" fontId="8" fillId="0" borderId="0" xfId="0" applyFont="1" applyAlignment="1" applyProtection="1">
      <alignment horizontal="right" vertical="center"/>
    </xf>
    <xf numFmtId="0" fontId="8" fillId="0" borderId="8" xfId="0" applyFont="1" applyFill="1" applyBorder="1" applyAlignment="1" applyProtection="1">
      <alignment horizontal="right" vertical="center"/>
    </xf>
    <xf numFmtId="0" fontId="8" fillId="0" borderId="21" xfId="0" applyFont="1" applyFill="1" applyBorder="1" applyAlignment="1" applyProtection="1">
      <alignment horizontal="left" vertical="center"/>
    </xf>
    <xf numFmtId="0" fontId="10" fillId="0" borderId="22" xfId="0" applyFont="1" applyFill="1" applyBorder="1" applyAlignment="1" applyProtection="1">
      <alignment horizontal="center" vertical="center" wrapText="1"/>
    </xf>
    <xf numFmtId="0" fontId="8" fillId="0" borderId="22" xfId="0" applyFont="1" applyFill="1" applyBorder="1" applyAlignment="1" applyProtection="1">
      <alignment horizontal="center" vertical="center"/>
    </xf>
    <xf numFmtId="0" fontId="8" fillId="0" borderId="22" xfId="0" applyFont="1" applyFill="1" applyBorder="1" applyAlignment="1" applyProtection="1">
      <alignment horizontal="center" vertical="center" wrapText="1"/>
    </xf>
    <xf numFmtId="0" fontId="8" fillId="0" borderId="110" xfId="0" applyFont="1" applyFill="1" applyBorder="1" applyAlignment="1" applyProtection="1">
      <alignment horizontal="center" vertical="center" wrapText="1"/>
    </xf>
    <xf numFmtId="0" fontId="8" fillId="0" borderId="132" xfId="0" applyFont="1" applyFill="1" applyBorder="1" applyAlignment="1" applyProtection="1">
      <alignment horizontal="center" vertical="center" wrapText="1"/>
    </xf>
    <xf numFmtId="181" fontId="13" fillId="0" borderId="43" xfId="0" applyNumberFormat="1" applyFont="1" applyFill="1" applyBorder="1" applyAlignment="1" applyProtection="1">
      <alignment horizontal="center" vertical="center" wrapText="1"/>
    </xf>
    <xf numFmtId="38" fontId="8" fillId="6" borderId="43" xfId="6" applyFont="1" applyFill="1" applyBorder="1" applyAlignment="1" applyProtection="1">
      <alignment vertical="center" shrinkToFit="1"/>
    </xf>
    <xf numFmtId="38" fontId="8" fillId="6" borderId="45" xfId="6" applyFont="1" applyFill="1" applyBorder="1" applyAlignment="1" applyProtection="1">
      <alignment vertical="center" shrinkToFit="1"/>
    </xf>
    <xf numFmtId="0" fontId="17" fillId="0" borderId="0" xfId="0" applyFont="1" applyAlignment="1" applyProtection="1">
      <alignment horizontal="left" vertical="center"/>
    </xf>
    <xf numFmtId="0" fontId="13" fillId="0" borderId="0" xfId="0" applyFont="1" applyAlignment="1" applyProtection="1">
      <alignment horizontal="center" vertical="center"/>
    </xf>
    <xf numFmtId="0" fontId="13" fillId="0" borderId="0" xfId="0" applyFont="1" applyBorder="1" applyAlignment="1" applyProtection="1">
      <alignment vertical="center"/>
    </xf>
    <xf numFmtId="0" fontId="22" fillId="0" borderId="0" xfId="0" applyFont="1" applyBorder="1" applyAlignment="1" applyProtection="1">
      <alignment vertical="center"/>
    </xf>
    <xf numFmtId="0" fontId="8" fillId="0" borderId="6" xfId="0" applyFont="1" applyBorder="1" applyAlignment="1" applyProtection="1">
      <alignment horizontal="center" vertical="center"/>
    </xf>
    <xf numFmtId="0" fontId="11" fillId="0" borderId="0" xfId="0" applyFont="1" applyAlignment="1" applyProtection="1">
      <alignment horizontal="left" vertical="center"/>
    </xf>
    <xf numFmtId="0" fontId="21" fillId="0" borderId="0" xfId="0" applyFont="1" applyAlignment="1" applyProtection="1">
      <alignment vertical="center"/>
    </xf>
    <xf numFmtId="0" fontId="13" fillId="0" borderId="0" xfId="9" applyFont="1" applyProtection="1">
      <alignment vertical="center"/>
    </xf>
    <xf numFmtId="0" fontId="8" fillId="0" borderId="0" xfId="9" applyFont="1" applyProtection="1">
      <alignment vertical="center"/>
    </xf>
    <xf numFmtId="0" fontId="8" fillId="0" borderId="0" xfId="9" applyFont="1" applyAlignment="1" applyProtection="1">
      <alignment vertical="center"/>
    </xf>
    <xf numFmtId="0" fontId="8" fillId="0" borderId="59" xfId="9" applyFont="1" applyFill="1" applyBorder="1" applyAlignment="1" applyProtection="1">
      <alignment vertical="center" wrapText="1" shrinkToFit="1"/>
    </xf>
    <xf numFmtId="0" fontId="34" fillId="0" borderId="0" xfId="0" applyFont="1" applyProtection="1">
      <alignment vertical="center"/>
    </xf>
    <xf numFmtId="0" fontId="33" fillId="0" borderId="0" xfId="12" applyFont="1" applyFill="1" applyProtection="1">
      <alignment vertical="center"/>
    </xf>
    <xf numFmtId="0" fontId="66" fillId="0" borderId="0" xfId="12" applyFont="1" applyProtection="1">
      <alignment vertical="center"/>
    </xf>
    <xf numFmtId="49" fontId="33" fillId="0" borderId="0" xfId="12" quotePrefix="1" applyNumberFormat="1" applyFont="1" applyAlignment="1" applyProtection="1">
      <alignment horizontal="right" vertical="center"/>
    </xf>
    <xf numFmtId="0" fontId="33" fillId="0" borderId="0" xfId="12" quotePrefix="1" applyFont="1" applyAlignment="1" applyProtection="1">
      <alignment horizontal="center" vertical="top" wrapText="1"/>
    </xf>
    <xf numFmtId="0" fontId="33" fillId="0" borderId="0" xfId="12" applyFont="1" applyAlignment="1" applyProtection="1">
      <alignment vertical="top" wrapText="1"/>
    </xf>
    <xf numFmtId="0" fontId="32" fillId="0" borderId="0" xfId="12" applyAlignment="1" applyProtection="1">
      <alignment vertical="top" wrapText="1"/>
    </xf>
    <xf numFmtId="185" fontId="8" fillId="15" borderId="120" xfId="0" applyNumberFormat="1" applyFont="1" applyFill="1" applyBorder="1" applyAlignment="1" applyProtection="1">
      <alignment horizontal="right" vertical="center"/>
    </xf>
    <xf numFmtId="185" fontId="8" fillId="15" borderId="126" xfId="0" applyNumberFormat="1" applyFont="1" applyFill="1" applyBorder="1" applyAlignment="1" applyProtection="1">
      <alignment horizontal="right" vertical="center"/>
    </xf>
    <xf numFmtId="0" fontId="14" fillId="15" borderId="153" xfId="0" applyFont="1" applyFill="1" applyBorder="1" applyAlignment="1" applyProtection="1">
      <alignment vertical="center"/>
    </xf>
    <xf numFmtId="0" fontId="14" fillId="15" borderId="154" xfId="0" applyFont="1" applyFill="1" applyBorder="1" applyAlignment="1" applyProtection="1">
      <alignment vertical="center"/>
    </xf>
    <xf numFmtId="177" fontId="13" fillId="5" borderId="64" xfId="0" applyNumberFormat="1" applyFont="1" applyFill="1" applyBorder="1" applyAlignment="1" applyProtection="1">
      <alignment horizontal="center" vertical="center" wrapText="1" shrinkToFit="1"/>
      <protection locked="0"/>
    </xf>
    <xf numFmtId="3" fontId="8" fillId="9" borderId="6" xfId="0" applyNumberFormat="1" applyFont="1" applyFill="1" applyBorder="1" applyAlignment="1" applyProtection="1">
      <alignment horizontal="center" vertical="center" shrinkToFit="1"/>
      <protection locked="0"/>
    </xf>
    <xf numFmtId="3" fontId="8" fillId="9" borderId="8" xfId="0" applyNumberFormat="1" applyFont="1" applyFill="1" applyBorder="1" applyAlignment="1" applyProtection="1">
      <alignment horizontal="center" vertical="center" shrinkToFit="1"/>
      <protection locked="0"/>
    </xf>
    <xf numFmtId="3" fontId="8" fillId="6" borderId="43" xfId="0" applyNumberFormat="1" applyFont="1" applyFill="1" applyBorder="1" applyAlignment="1" applyProtection="1">
      <alignment horizontal="center" vertical="center" shrinkToFit="1"/>
    </xf>
    <xf numFmtId="0" fontId="8" fillId="9" borderId="13" xfId="0" applyFont="1" applyFill="1" applyBorder="1" applyAlignment="1" applyProtection="1">
      <alignment horizontal="center" vertical="center" shrinkToFit="1"/>
      <protection locked="0"/>
    </xf>
    <xf numFmtId="0" fontId="41" fillId="0" borderId="0" xfId="0" applyFont="1" applyAlignment="1" applyProtection="1">
      <alignment horizontal="right" vertical="center"/>
    </xf>
    <xf numFmtId="0" fontId="15" fillId="0" borderId="0" xfId="0" applyFont="1" applyAlignment="1" applyProtection="1">
      <alignment horizontal="center" vertical="center"/>
    </xf>
    <xf numFmtId="0" fontId="16" fillId="0" borderId="0" xfId="0" applyFont="1" applyAlignment="1" applyProtection="1">
      <alignment vertical="top"/>
    </xf>
    <xf numFmtId="0" fontId="0" fillId="0" borderId="0" xfId="0" applyBorder="1" applyAlignment="1" applyProtection="1">
      <alignment vertical="center"/>
    </xf>
    <xf numFmtId="0" fontId="0" fillId="0" borderId="0" xfId="0" applyBorder="1" applyAlignment="1" applyProtection="1">
      <alignment horizontal="left" vertical="center"/>
    </xf>
    <xf numFmtId="0" fontId="0" fillId="0" borderId="0" xfId="0" applyBorder="1" applyAlignment="1" applyProtection="1">
      <alignment horizontal="left"/>
    </xf>
    <xf numFmtId="0" fontId="16" fillId="0" borderId="48" xfId="0" applyFont="1" applyFill="1" applyBorder="1" applyAlignment="1" applyProtection="1">
      <alignment horizontal="left"/>
    </xf>
    <xf numFmtId="0" fontId="16" fillId="0" borderId="0" xfId="0" applyFont="1" applyFill="1" applyBorder="1" applyAlignment="1" applyProtection="1">
      <alignment horizontal="left"/>
    </xf>
    <xf numFmtId="49" fontId="16" fillId="0" borderId="0" xfId="0" applyNumberFormat="1" applyFont="1" applyFill="1" applyAlignment="1" applyProtection="1">
      <alignment horizontal="left"/>
    </xf>
    <xf numFmtId="0" fontId="15" fillId="0" borderId="0" xfId="0" applyFont="1" applyAlignment="1" applyProtection="1">
      <alignment horizontal="left" vertical="top" wrapText="1" indent="1"/>
    </xf>
    <xf numFmtId="0" fontId="13" fillId="0" borderId="0" xfId="0" applyFont="1" applyFill="1" applyAlignment="1" applyProtection="1">
      <alignment horizontal="center" vertical="center"/>
    </xf>
    <xf numFmtId="0" fontId="7" fillId="0" borderId="0" xfId="0" applyFont="1" applyFill="1" applyProtection="1">
      <alignment vertical="center"/>
    </xf>
    <xf numFmtId="0" fontId="4" fillId="0" borderId="0" xfId="0" applyFont="1" applyFill="1" applyProtection="1">
      <alignment vertical="center"/>
    </xf>
    <xf numFmtId="0" fontId="8" fillId="0" borderId="0" xfId="0" applyFont="1" applyFill="1" applyAlignment="1" applyProtection="1">
      <alignment horizontal="center" vertical="center"/>
    </xf>
    <xf numFmtId="0" fontId="37" fillId="0" borderId="0" xfId="0" applyFont="1" applyAlignment="1" applyProtection="1">
      <alignment vertical="center"/>
    </xf>
    <xf numFmtId="0" fontId="64" fillId="0" borderId="0" xfId="0" applyFont="1" applyFill="1" applyProtection="1">
      <alignment vertical="center"/>
    </xf>
    <xf numFmtId="0" fontId="8" fillId="0" borderId="0" xfId="0" applyFont="1" applyFill="1" applyAlignment="1" applyProtection="1">
      <alignment horizontal="right" vertical="center"/>
    </xf>
    <xf numFmtId="0" fontId="8" fillId="0" borderId="0" xfId="0" applyFont="1" applyFill="1" applyBorder="1" applyAlignment="1" applyProtection="1">
      <alignment horizontal="center" vertical="center" wrapText="1"/>
    </xf>
    <xf numFmtId="0" fontId="4" fillId="0" borderId="0" xfId="0" applyFont="1" applyFill="1" applyBorder="1" applyProtection="1">
      <alignment vertical="center"/>
    </xf>
    <xf numFmtId="0" fontId="4" fillId="0" borderId="0" xfId="0" applyFont="1" applyFill="1" applyAlignment="1" applyProtection="1">
      <alignment horizontal="center" vertical="center"/>
    </xf>
    <xf numFmtId="0" fontId="19" fillId="0" borderId="0" xfId="0" applyFont="1" applyFill="1" applyProtection="1">
      <alignment vertical="center"/>
    </xf>
    <xf numFmtId="0" fontId="37" fillId="0" borderId="0" xfId="0" applyFont="1" applyFill="1" applyAlignment="1" applyProtection="1">
      <alignment horizontal="left" vertical="center" wrapText="1"/>
    </xf>
    <xf numFmtId="0" fontId="37" fillId="0" borderId="171" xfId="0" applyFont="1" applyFill="1" applyBorder="1" applyAlignment="1" applyProtection="1">
      <alignment horizontal="left" vertical="center" wrapText="1"/>
    </xf>
    <xf numFmtId="0" fontId="37" fillId="0" borderId="6" xfId="0" applyFont="1" applyFill="1" applyBorder="1" applyAlignment="1" applyProtection="1">
      <alignment horizontal="left" vertical="center" wrapText="1"/>
    </xf>
    <xf numFmtId="0" fontId="73" fillId="0" borderId="6" xfId="0" applyFont="1" applyFill="1" applyBorder="1" applyAlignment="1" applyProtection="1">
      <alignment horizontal="left" vertical="center" wrapText="1"/>
    </xf>
    <xf numFmtId="177" fontId="8" fillId="0" borderId="6" xfId="0" applyNumberFormat="1" applyFont="1" applyFill="1" applyBorder="1" applyAlignment="1" applyProtection="1">
      <alignment horizontal="left" vertical="center" wrapText="1" shrinkToFit="1"/>
    </xf>
    <xf numFmtId="187" fontId="8" fillId="0" borderId="6" xfId="0" applyNumberFormat="1" applyFont="1" applyFill="1" applyBorder="1" applyAlignment="1" applyProtection="1">
      <alignment horizontal="left" vertical="center" wrapText="1" shrinkToFit="1"/>
    </xf>
    <xf numFmtId="184" fontId="8" fillId="0" borderId="6" xfId="0" applyNumberFormat="1" applyFont="1" applyFill="1" applyBorder="1" applyAlignment="1" applyProtection="1">
      <alignment horizontal="left" vertical="center" wrapText="1" shrinkToFit="1"/>
    </xf>
    <xf numFmtId="189" fontId="8" fillId="0" borderId="6" xfId="0" applyNumberFormat="1" applyFont="1" applyFill="1" applyBorder="1" applyAlignment="1" applyProtection="1">
      <alignment horizontal="left" vertical="center" wrapText="1" shrinkToFit="1"/>
    </xf>
    <xf numFmtId="177" fontId="8" fillId="0" borderId="6" xfId="0" applyNumberFormat="1" applyFont="1" applyFill="1" applyBorder="1" applyAlignment="1" applyProtection="1">
      <alignment horizontal="left" vertical="center" wrapText="1"/>
    </xf>
    <xf numFmtId="38" fontId="8" fillId="0" borderId="6" xfId="0" applyNumberFormat="1" applyFont="1" applyFill="1" applyBorder="1" applyAlignment="1" applyProtection="1">
      <alignment horizontal="left" vertical="center" wrapText="1"/>
    </xf>
    <xf numFmtId="188" fontId="8" fillId="0" borderId="6" xfId="0" applyNumberFormat="1" applyFont="1" applyFill="1" applyBorder="1" applyAlignment="1" applyProtection="1">
      <alignment horizontal="left" vertical="center" wrapText="1"/>
    </xf>
    <xf numFmtId="38" fontId="8" fillId="0" borderId="6" xfId="6" applyFont="1" applyFill="1" applyBorder="1" applyAlignment="1" applyProtection="1">
      <alignment horizontal="left" vertical="center" wrapText="1"/>
    </xf>
    <xf numFmtId="0" fontId="16" fillId="0" borderId="6" xfId="24" applyFont="1" applyFill="1" applyBorder="1" applyAlignment="1" applyProtection="1">
      <alignment horizontal="left" vertical="center" wrapText="1"/>
    </xf>
    <xf numFmtId="188" fontId="16" fillId="0" borderId="6" xfId="24" applyNumberFormat="1" applyFont="1" applyFill="1" applyBorder="1" applyAlignment="1" applyProtection="1">
      <alignment horizontal="left" vertical="center" wrapText="1"/>
    </xf>
    <xf numFmtId="0" fontId="8" fillId="0" borderId="6" xfId="25" applyNumberFormat="1" applyFont="1" applyFill="1" applyBorder="1" applyAlignment="1" applyProtection="1">
      <alignment horizontal="left" vertical="center" wrapText="1"/>
    </xf>
    <xf numFmtId="0" fontId="65" fillId="0" borderId="6" xfId="25" applyFont="1" applyFill="1" applyBorder="1" applyAlignment="1" applyProtection="1">
      <alignment horizontal="left" vertical="center" wrapText="1" readingOrder="1"/>
    </xf>
    <xf numFmtId="38" fontId="8" fillId="0" borderId="6" xfId="6" applyFont="1" applyFill="1" applyBorder="1" applyAlignment="1" applyProtection="1">
      <alignment horizontal="left" vertical="center" wrapText="1" shrinkToFit="1"/>
    </xf>
    <xf numFmtId="3" fontId="8" fillId="0" borderId="6" xfId="0" applyNumberFormat="1" applyFont="1" applyFill="1" applyBorder="1" applyAlignment="1" applyProtection="1">
      <alignment horizontal="left" vertical="center" wrapText="1"/>
    </xf>
    <xf numFmtId="188" fontId="8" fillId="9" borderId="171" xfId="9" applyNumberFormat="1" applyFont="1" applyFill="1" applyBorder="1" applyAlignment="1" applyProtection="1">
      <alignment horizontal="left" vertical="center" wrapText="1" shrinkToFit="1"/>
    </xf>
    <xf numFmtId="188" fontId="8" fillId="9" borderId="171" xfId="12" applyNumberFormat="1" applyFont="1" applyFill="1" applyBorder="1" applyAlignment="1" applyProtection="1">
      <alignment horizontal="left" vertical="center" wrapText="1"/>
    </xf>
    <xf numFmtId="0" fontId="16" fillId="9" borderId="171" xfId="12" applyFont="1" applyFill="1" applyBorder="1" applyAlignment="1" applyProtection="1">
      <alignment horizontal="left" vertical="top" wrapText="1" shrinkToFit="1"/>
    </xf>
    <xf numFmtId="0" fontId="37" fillId="0" borderId="0" xfId="0" applyFont="1" applyAlignment="1" applyProtection="1">
      <alignment horizontal="left" vertical="center" wrapText="1"/>
    </xf>
    <xf numFmtId="0" fontId="37" fillId="0" borderId="0" xfId="0" applyFont="1" applyAlignment="1" applyProtection="1">
      <alignment vertical="center" wrapText="1"/>
    </xf>
    <xf numFmtId="189" fontId="8" fillId="9" borderId="12" xfId="0" applyNumberFormat="1" applyFont="1" applyFill="1" applyBorder="1" applyAlignment="1" applyProtection="1">
      <alignment vertical="center" shrinkToFit="1"/>
      <protection locked="0"/>
    </xf>
    <xf numFmtId="49" fontId="8" fillId="9" borderId="6" xfId="0" applyNumberFormat="1" applyFont="1" applyFill="1" applyBorder="1" applyAlignment="1" applyProtection="1">
      <alignment horizontal="left" vertical="center" shrinkToFit="1"/>
      <protection locked="0"/>
    </xf>
    <xf numFmtId="38" fontId="8" fillId="6" borderId="179" xfId="6" applyFont="1" applyFill="1" applyBorder="1" applyAlignment="1" applyProtection="1">
      <alignment vertical="center" shrinkToFit="1"/>
    </xf>
    <xf numFmtId="0" fontId="8" fillId="9" borderId="6" xfId="0" applyFont="1" applyFill="1" applyBorder="1" applyAlignment="1" applyProtection="1">
      <alignment vertical="center" wrapText="1"/>
      <protection locked="0"/>
    </xf>
    <xf numFmtId="0" fontId="8" fillId="8" borderId="9" xfId="0" applyFont="1" applyFill="1" applyBorder="1" applyAlignment="1" applyProtection="1">
      <alignment vertical="center" wrapText="1"/>
    </xf>
    <xf numFmtId="0" fontId="8" fillId="8" borderId="0" xfId="0" applyFont="1" applyFill="1" applyBorder="1" applyAlignment="1" applyProtection="1">
      <alignment vertical="center" wrapText="1"/>
    </xf>
    <xf numFmtId="0" fontId="8" fillId="8" borderId="16" xfId="0" applyFont="1" applyFill="1" applyBorder="1" applyAlignment="1" applyProtection="1">
      <alignment vertical="center" wrapText="1"/>
    </xf>
    <xf numFmtId="0" fontId="8" fillId="8" borderId="3" xfId="0" applyFont="1" applyFill="1" applyBorder="1" applyAlignment="1" applyProtection="1">
      <alignment vertical="center" wrapText="1"/>
    </xf>
    <xf numFmtId="0" fontId="8" fillId="8" borderId="54" xfId="0" applyFont="1" applyFill="1" applyBorder="1" applyAlignment="1" applyProtection="1">
      <alignment vertical="center" wrapText="1"/>
    </xf>
    <xf numFmtId="0" fontId="8" fillId="8" borderId="47" xfId="0" applyFont="1" applyFill="1" applyBorder="1" applyAlignment="1" applyProtection="1">
      <alignment vertical="center" wrapText="1"/>
    </xf>
    <xf numFmtId="0" fontId="8" fillId="8" borderId="7" xfId="0" applyFont="1" applyFill="1" applyBorder="1" applyAlignment="1" applyProtection="1">
      <alignment vertical="center" wrapText="1"/>
    </xf>
    <xf numFmtId="0" fontId="8" fillId="8" borderId="48" xfId="0" applyFont="1" applyFill="1" applyBorder="1" applyAlignment="1" applyProtection="1">
      <alignment vertical="center" wrapText="1"/>
    </xf>
    <xf numFmtId="0" fontId="8" fillId="8" borderId="62" xfId="0" applyFont="1" applyFill="1" applyBorder="1" applyAlignment="1" applyProtection="1">
      <alignment vertical="center" wrapText="1"/>
    </xf>
    <xf numFmtId="0" fontId="0" fillId="0" borderId="0" xfId="0" applyAlignment="1" applyProtection="1">
      <alignment vertical="center"/>
    </xf>
    <xf numFmtId="0" fontId="16" fillId="0" borderId="8" xfId="24" applyFont="1" applyFill="1" applyBorder="1" applyAlignment="1">
      <alignment horizontal="center" vertical="center" wrapText="1"/>
    </xf>
    <xf numFmtId="0" fontId="16" fillId="0" borderId="62" xfId="24" applyFont="1" applyFill="1" applyBorder="1" applyAlignment="1">
      <alignment horizontal="center" vertical="center" wrapText="1"/>
    </xf>
    <xf numFmtId="0" fontId="16" fillId="0" borderId="6" xfId="24" applyFont="1" applyFill="1" applyBorder="1" applyAlignment="1">
      <alignment horizontal="center" vertical="center" wrapText="1"/>
    </xf>
    <xf numFmtId="0" fontId="16" fillId="0" borderId="41" xfId="24" applyFont="1" applyFill="1" applyBorder="1" applyAlignment="1">
      <alignment horizontal="center" vertical="center" wrapText="1"/>
    </xf>
    <xf numFmtId="0" fontId="20" fillId="0" borderId="0" xfId="0" applyFont="1" applyFill="1" applyAlignment="1" applyProtection="1">
      <alignment horizontal="center" vertical="center"/>
    </xf>
    <xf numFmtId="0" fontId="20" fillId="0" borderId="0" xfId="0" applyFont="1" applyAlignment="1" applyProtection="1">
      <alignment horizontal="center" vertical="center"/>
    </xf>
    <xf numFmtId="0" fontId="21" fillId="0" borderId="0" xfId="0" applyFont="1" applyAlignment="1" applyProtection="1">
      <alignment vertical="center"/>
    </xf>
    <xf numFmtId="0" fontId="33" fillId="0" borderId="0" xfId="12" applyFont="1" applyAlignment="1" applyProtection="1">
      <alignment horizontal="center" vertical="center"/>
    </xf>
    <xf numFmtId="0" fontId="51" fillId="0" borderId="0" xfId="12" applyFont="1" applyAlignment="1" applyProtection="1">
      <alignment horizontal="center" vertical="center"/>
    </xf>
    <xf numFmtId="0" fontId="32" fillId="0" borderId="0" xfId="12" applyAlignment="1" applyProtection="1">
      <alignment vertical="center"/>
    </xf>
    <xf numFmtId="0" fontId="39" fillId="11" borderId="23" xfId="0" applyFont="1" applyFill="1" applyBorder="1" applyAlignment="1" applyProtection="1">
      <alignment horizontal="center" vertical="center"/>
      <protection locked="0"/>
    </xf>
    <xf numFmtId="0" fontId="39" fillId="11" borderId="6" xfId="0" applyFont="1" applyFill="1" applyBorder="1" applyAlignment="1" applyProtection="1">
      <alignment horizontal="center" vertical="center"/>
      <protection locked="0"/>
    </xf>
    <xf numFmtId="0" fontId="39" fillId="5" borderId="23" xfId="0" applyFont="1" applyFill="1" applyBorder="1" applyAlignment="1" applyProtection="1">
      <alignment horizontal="center" vertical="center"/>
      <protection locked="0"/>
    </xf>
    <xf numFmtId="0" fontId="39" fillId="18" borderId="23" xfId="0" applyFont="1" applyFill="1" applyBorder="1" applyAlignment="1" applyProtection="1">
      <alignment horizontal="center" vertical="center"/>
      <protection locked="0"/>
    </xf>
    <xf numFmtId="0" fontId="37" fillId="0" borderId="0" xfId="0" applyFont="1" applyProtection="1">
      <alignment vertical="center"/>
    </xf>
    <xf numFmtId="0" fontId="37" fillId="0" borderId="8" xfId="0" applyFont="1" applyBorder="1" applyAlignment="1" applyProtection="1">
      <alignment vertical="center"/>
    </xf>
    <xf numFmtId="0" fontId="38" fillId="16" borderId="19" xfId="0" applyFont="1" applyFill="1" applyBorder="1" applyAlignment="1" applyProtection="1">
      <alignment horizontal="center" vertical="center"/>
    </xf>
    <xf numFmtId="0" fontId="38" fillId="16" borderId="6" xfId="0" applyFont="1" applyFill="1" applyBorder="1" applyAlignment="1" applyProtection="1">
      <alignment horizontal="center" vertical="center"/>
    </xf>
    <xf numFmtId="0" fontId="38" fillId="16" borderId="6" xfId="0" applyFont="1" applyFill="1" applyBorder="1" applyAlignment="1" applyProtection="1">
      <alignment horizontal="center" vertical="center" wrapText="1"/>
    </xf>
    <xf numFmtId="0" fontId="40" fillId="16" borderId="6" xfId="0" applyFont="1" applyFill="1" applyBorder="1" applyAlignment="1" applyProtection="1">
      <alignment horizontal="center" vertical="center"/>
    </xf>
    <xf numFmtId="0" fontId="37" fillId="0" borderId="6" xfId="0" applyFont="1" applyBorder="1" applyAlignment="1" applyProtection="1">
      <alignment horizontal="center" vertical="center"/>
    </xf>
    <xf numFmtId="0" fontId="40" fillId="0" borderId="23" xfId="0" applyFont="1" applyFill="1" applyBorder="1" applyProtection="1">
      <alignment vertical="center"/>
    </xf>
    <xf numFmtId="0" fontId="39" fillId="0" borderId="23" xfId="0" applyFont="1" applyFill="1" applyBorder="1" applyAlignment="1" applyProtection="1">
      <alignment horizontal="center" vertical="center"/>
    </xf>
    <xf numFmtId="0" fontId="40" fillId="0" borderId="8" xfId="0" applyFont="1" applyFill="1" applyBorder="1" applyProtection="1">
      <alignment vertical="center"/>
    </xf>
    <xf numFmtId="0" fontId="37" fillId="14" borderId="6" xfId="0" applyFont="1" applyFill="1" applyBorder="1" applyAlignment="1" applyProtection="1">
      <alignment horizontal="center" vertical="center"/>
    </xf>
    <xf numFmtId="0" fontId="40" fillId="14" borderId="23" xfId="0" applyFont="1" applyFill="1" applyBorder="1" applyProtection="1">
      <alignment vertical="center"/>
    </xf>
    <xf numFmtId="0" fontId="39" fillId="14" borderId="23" xfId="0" applyFont="1" applyFill="1" applyBorder="1" applyAlignment="1" applyProtection="1">
      <alignment horizontal="center" vertical="center"/>
    </xf>
    <xf numFmtId="0" fontId="40" fillId="14" borderId="8" xfId="0" applyFont="1" applyFill="1" applyBorder="1" applyProtection="1">
      <alignment vertical="center"/>
    </xf>
    <xf numFmtId="0" fontId="40" fillId="0" borderId="23" xfId="0" applyFont="1" applyFill="1" applyBorder="1" applyAlignment="1" applyProtection="1">
      <alignment vertical="center" wrapText="1"/>
    </xf>
    <xf numFmtId="0" fontId="40" fillId="14" borderId="23" xfId="0" applyFont="1" applyFill="1" applyBorder="1" applyAlignment="1" applyProtection="1">
      <alignment vertical="center" wrapText="1"/>
    </xf>
    <xf numFmtId="49" fontId="37" fillId="0" borderId="23" xfId="0" applyNumberFormat="1" applyFont="1" applyFill="1" applyBorder="1" applyAlignment="1" applyProtection="1">
      <alignment horizontal="center" vertical="center"/>
    </xf>
    <xf numFmtId="49" fontId="37" fillId="17" borderId="23" xfId="0" applyNumberFormat="1" applyFont="1" applyFill="1" applyBorder="1" applyAlignment="1" applyProtection="1">
      <alignment horizontal="center" vertical="center"/>
    </xf>
    <xf numFmtId="0" fontId="40" fillId="17" borderId="23" xfId="0" applyFont="1" applyFill="1" applyBorder="1" applyProtection="1">
      <alignment vertical="center"/>
    </xf>
    <xf numFmtId="0" fontId="39" fillId="17" borderId="23" xfId="0" applyFont="1" applyFill="1" applyBorder="1" applyAlignment="1" applyProtection="1">
      <alignment horizontal="center" vertical="center"/>
    </xf>
    <xf numFmtId="0" fontId="40" fillId="17" borderId="8" xfId="0" applyFont="1" applyFill="1" applyBorder="1" applyProtection="1">
      <alignment vertical="center"/>
    </xf>
    <xf numFmtId="0" fontId="39" fillId="14" borderId="23" xfId="0" applyFont="1" applyFill="1" applyBorder="1" applyAlignment="1" applyProtection="1">
      <alignment horizontal="center" vertical="center" wrapText="1"/>
    </xf>
    <xf numFmtId="0" fontId="40" fillId="0" borderId="8" xfId="0" applyFont="1" applyFill="1" applyBorder="1" applyAlignment="1" applyProtection="1">
      <alignment vertical="center" wrapText="1"/>
    </xf>
    <xf numFmtId="49" fontId="37" fillId="14" borderId="23" xfId="0" applyNumberFormat="1" applyFont="1" applyFill="1" applyBorder="1" applyAlignment="1" applyProtection="1">
      <alignment horizontal="center" vertical="center"/>
    </xf>
    <xf numFmtId="0" fontId="40" fillId="14" borderId="8" xfId="0" applyFont="1" applyFill="1" applyBorder="1" applyAlignment="1" applyProtection="1">
      <alignment vertical="center" wrapText="1"/>
    </xf>
    <xf numFmtId="49" fontId="37" fillId="0" borderId="6" xfId="0" applyNumberFormat="1" applyFont="1" applyFill="1" applyBorder="1" applyAlignment="1" applyProtection="1">
      <alignment horizontal="center" vertical="center"/>
    </xf>
    <xf numFmtId="0" fontId="40" fillId="0" borderId="6" xfId="0" applyFont="1" applyFill="1" applyBorder="1" applyProtection="1">
      <alignment vertical="center"/>
    </xf>
    <xf numFmtId="0" fontId="39" fillId="0" borderId="6" xfId="0" applyFont="1" applyFill="1" applyBorder="1" applyAlignment="1" applyProtection="1">
      <alignment horizontal="center" vertical="center"/>
    </xf>
    <xf numFmtId="177" fontId="8" fillId="5" borderId="59" xfId="0" applyNumberFormat="1" applyFont="1" applyFill="1" applyBorder="1" applyAlignment="1" applyProtection="1">
      <alignment horizontal="right" vertical="center" shrinkToFit="1"/>
      <protection locked="0"/>
    </xf>
    <xf numFmtId="177" fontId="8" fillId="5" borderId="14" xfId="0" applyNumberFormat="1" applyFont="1" applyFill="1" applyBorder="1" applyAlignment="1" applyProtection="1">
      <alignment horizontal="right" vertical="center" shrinkToFit="1"/>
      <protection locked="0"/>
    </xf>
    <xf numFmtId="185" fontId="8" fillId="9" borderId="20" xfId="0" applyNumberFormat="1" applyFont="1" applyFill="1" applyBorder="1" applyAlignment="1" applyProtection="1">
      <alignment horizontal="right" vertical="center" shrinkToFit="1"/>
      <protection locked="0"/>
    </xf>
    <xf numFmtId="185" fontId="8" fillId="9" borderId="71" xfId="0" applyNumberFormat="1" applyFont="1" applyFill="1" applyBorder="1" applyAlignment="1" applyProtection="1">
      <alignment horizontal="right" vertical="center" shrinkToFit="1"/>
      <protection locked="0"/>
    </xf>
    <xf numFmtId="0" fontId="8" fillId="5" borderId="5"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center" vertical="center" shrinkToFit="1"/>
      <protection locked="0"/>
    </xf>
    <xf numFmtId="188" fontId="8" fillId="6" borderId="71" xfId="0" applyNumberFormat="1" applyFont="1" applyFill="1" applyBorder="1" applyAlignment="1" applyProtection="1">
      <alignment horizontal="center" vertical="center" shrinkToFit="1"/>
    </xf>
    <xf numFmtId="185" fontId="8" fillId="6" borderId="6" xfId="0" applyNumberFormat="1" applyFont="1" applyFill="1" applyBorder="1" applyAlignment="1" applyProtection="1">
      <alignment horizontal="right" vertical="center" shrinkToFit="1"/>
    </xf>
    <xf numFmtId="185" fontId="8" fillId="6" borderId="20" xfId="0" applyNumberFormat="1" applyFont="1" applyFill="1" applyBorder="1" applyAlignment="1" applyProtection="1">
      <alignment horizontal="right" vertical="center" shrinkToFit="1"/>
    </xf>
    <xf numFmtId="185" fontId="8" fillId="6" borderId="155" xfId="6" applyNumberFormat="1" applyFont="1" applyFill="1" applyBorder="1" applyAlignment="1" applyProtection="1">
      <alignment horizontal="right" vertical="center" shrinkToFit="1"/>
    </xf>
    <xf numFmtId="185" fontId="8" fillId="6" borderId="156" xfId="6" applyNumberFormat="1" applyFont="1" applyFill="1" applyBorder="1" applyAlignment="1" applyProtection="1">
      <alignment horizontal="right" vertical="center" shrinkToFit="1"/>
    </xf>
    <xf numFmtId="0" fontId="52" fillId="0" borderId="0" xfId="24" applyFont="1" applyFill="1" applyProtection="1">
      <alignment vertical="center"/>
    </xf>
    <xf numFmtId="0" fontId="15" fillId="0" borderId="0" xfId="24" applyFont="1" applyFill="1" applyAlignment="1" applyProtection="1">
      <alignment vertical="center"/>
    </xf>
    <xf numFmtId="0" fontId="15" fillId="0" borderId="0" xfId="24" applyFont="1" applyFill="1" applyAlignment="1" applyProtection="1">
      <alignment horizontal="justify" vertical="center"/>
    </xf>
    <xf numFmtId="0" fontId="15" fillId="0" borderId="0" xfId="24" applyFont="1" applyFill="1" applyAlignment="1" applyProtection="1">
      <alignment horizontal="right" vertical="center"/>
    </xf>
    <xf numFmtId="0" fontId="53" fillId="0" borderId="0" xfId="24" applyFont="1" applyFill="1" applyAlignment="1" applyProtection="1">
      <alignment horizontal="justify" vertical="center"/>
    </xf>
    <xf numFmtId="0" fontId="15" fillId="0" borderId="0" xfId="24" applyFont="1" applyFill="1" applyAlignment="1" applyProtection="1">
      <alignment vertical="top"/>
    </xf>
    <xf numFmtId="0" fontId="15" fillId="0" borderId="0" xfId="24" applyFont="1" applyFill="1" applyAlignment="1" applyProtection="1">
      <alignment horizontal="left" vertical="top" indent="1"/>
    </xf>
    <xf numFmtId="0" fontId="16" fillId="0" borderId="0" xfId="24" applyFont="1" applyFill="1" applyAlignment="1" applyProtection="1">
      <alignment horizontal="left" vertical="center"/>
    </xf>
    <xf numFmtId="0" fontId="16" fillId="0" borderId="0" xfId="24" applyFont="1" applyFill="1" applyAlignment="1" applyProtection="1">
      <alignment horizontal="distributed" vertical="center"/>
    </xf>
    <xf numFmtId="0" fontId="16" fillId="0" borderId="0" xfId="24" applyFont="1" applyFill="1" applyProtection="1">
      <alignment vertical="center"/>
    </xf>
    <xf numFmtId="0" fontId="16" fillId="0" borderId="0" xfId="24" applyFont="1" applyFill="1" applyAlignment="1" applyProtection="1">
      <alignment vertical="center" wrapText="1"/>
    </xf>
    <xf numFmtId="0" fontId="54" fillId="0" borderId="0" xfId="24" applyFont="1" applyFill="1" applyAlignment="1" applyProtection="1">
      <alignment horizontal="center" vertical="center"/>
    </xf>
    <xf numFmtId="49" fontId="16" fillId="0" borderId="0" xfId="24" applyNumberFormat="1" applyFont="1" applyFill="1" applyAlignment="1" applyProtection="1">
      <alignment horizontal="left" vertical="center"/>
    </xf>
    <xf numFmtId="0" fontId="16" fillId="0" borderId="0" xfId="24" applyFont="1" applyFill="1" applyAlignment="1" applyProtection="1">
      <alignment horizontal="right" vertical="center"/>
    </xf>
    <xf numFmtId="0" fontId="15" fillId="0" borderId="0" xfId="24" applyFont="1" applyFill="1" applyAlignment="1" applyProtection="1">
      <alignment horizontal="center" vertical="center" wrapText="1"/>
    </xf>
    <xf numFmtId="0" fontId="16" fillId="0" borderId="0" xfId="24" applyFont="1" applyFill="1" applyAlignment="1" applyProtection="1">
      <alignment horizontal="center" vertical="center"/>
    </xf>
    <xf numFmtId="0" fontId="16" fillId="0" borderId="0" xfId="24" applyNumberFormat="1" applyFont="1" applyFill="1" applyAlignment="1" applyProtection="1">
      <alignment vertical="top" wrapText="1"/>
    </xf>
    <xf numFmtId="0" fontId="16" fillId="0" borderId="0" xfId="24" applyNumberFormat="1" applyFont="1" applyFill="1" applyAlignment="1" applyProtection="1">
      <alignment horizontal="left" vertical="top" wrapText="1"/>
    </xf>
    <xf numFmtId="0" fontId="16" fillId="0" borderId="0" xfId="24" applyFont="1" applyFill="1" applyAlignment="1" applyProtection="1">
      <alignment vertical="top" wrapText="1"/>
    </xf>
    <xf numFmtId="177" fontId="16" fillId="0" borderId="0" xfId="24" applyNumberFormat="1" applyFont="1" applyFill="1" applyAlignment="1" applyProtection="1">
      <alignment horizontal="right" vertical="center"/>
    </xf>
    <xf numFmtId="0" fontId="52" fillId="0" borderId="0" xfId="24" applyFont="1" applyFill="1" applyAlignment="1" applyProtection="1">
      <alignment vertical="top"/>
    </xf>
    <xf numFmtId="0" fontId="16" fillId="0" borderId="0" xfId="24" applyFont="1" applyFill="1" applyAlignment="1" applyProtection="1">
      <alignment vertical="top"/>
    </xf>
    <xf numFmtId="178" fontId="16" fillId="0" borderId="0" xfId="24" applyNumberFormat="1" applyFont="1" applyFill="1" applyAlignment="1" applyProtection="1">
      <alignment vertical="center"/>
    </xf>
    <xf numFmtId="178" fontId="16" fillId="0" borderId="0" xfId="24" applyNumberFormat="1" applyFont="1" applyFill="1" applyAlignment="1" applyProtection="1">
      <alignment horizontal="center" vertical="center"/>
    </xf>
    <xf numFmtId="188" fontId="16" fillId="6" borderId="0" xfId="24" applyNumberFormat="1" applyFont="1" applyFill="1" applyAlignment="1" applyProtection="1">
      <alignment horizontal="center" vertical="center"/>
    </xf>
    <xf numFmtId="178" fontId="16" fillId="0" borderId="0" xfId="24" applyNumberFormat="1" applyFont="1" applyFill="1" applyAlignment="1" applyProtection="1">
      <alignment horizontal="left" vertical="center"/>
    </xf>
    <xf numFmtId="0" fontId="55" fillId="0" borderId="0" xfId="24" applyFont="1" applyFill="1" applyProtection="1">
      <alignment vertical="center"/>
    </xf>
    <xf numFmtId="0" fontId="55" fillId="0" borderId="0" xfId="24" applyFont="1" applyFill="1" applyAlignment="1" applyProtection="1">
      <alignment vertical="top" wrapText="1"/>
    </xf>
    <xf numFmtId="0" fontId="55" fillId="0" borderId="0" xfId="24" applyFont="1" applyFill="1" applyAlignment="1" applyProtection="1">
      <alignment vertical="top"/>
    </xf>
    <xf numFmtId="38" fontId="11" fillId="6" borderId="19" xfId="6" applyFont="1" applyFill="1" applyBorder="1" applyAlignment="1">
      <alignment horizontal="right" vertical="center" shrinkToFit="1"/>
    </xf>
    <xf numFmtId="38" fontId="11" fillId="6" borderId="8" xfId="6" applyFont="1" applyFill="1" applyBorder="1" applyAlignment="1">
      <alignment horizontal="right" vertical="center" shrinkToFit="1"/>
    </xf>
    <xf numFmtId="38" fontId="11" fillId="6" borderId="42" xfId="6" applyFont="1" applyFill="1" applyBorder="1" applyAlignment="1">
      <alignment horizontal="right" vertical="center" shrinkToFit="1"/>
    </xf>
    <xf numFmtId="38" fontId="11" fillId="6" borderId="41" xfId="6" applyFont="1" applyFill="1" applyBorder="1" applyAlignment="1">
      <alignment horizontal="right" vertical="center" shrinkToFit="1"/>
    </xf>
    <xf numFmtId="38" fontId="11" fillId="6" borderId="6" xfId="6" applyFont="1" applyFill="1" applyBorder="1" applyAlignment="1">
      <alignment horizontal="right" vertical="center" shrinkToFit="1"/>
    </xf>
    <xf numFmtId="0" fontId="16" fillId="9" borderId="6" xfId="14" applyFont="1" applyFill="1" applyBorder="1" applyAlignment="1" applyProtection="1">
      <alignment horizontal="center" vertical="center" shrinkToFit="1"/>
      <protection locked="0"/>
    </xf>
    <xf numFmtId="0" fontId="16" fillId="5" borderId="6" xfId="14" applyFont="1" applyFill="1" applyBorder="1" applyAlignment="1" applyProtection="1">
      <alignment horizontal="center" vertical="center" shrinkToFit="1"/>
      <protection locked="0"/>
    </xf>
    <xf numFmtId="0" fontId="16" fillId="10" borderId="6" xfId="14" applyFont="1" applyFill="1" applyBorder="1" applyAlignment="1" applyProtection="1">
      <alignment horizontal="center" vertical="center" shrinkToFit="1"/>
      <protection locked="0"/>
    </xf>
    <xf numFmtId="0" fontId="16" fillId="11" borderId="6" xfId="14" applyFont="1" applyFill="1" applyBorder="1" applyAlignment="1" applyProtection="1">
      <alignment horizontal="center" vertical="center" shrinkToFit="1"/>
      <protection locked="0"/>
    </xf>
    <xf numFmtId="0" fontId="8" fillId="0" borderId="0" xfId="0" applyFont="1" applyAlignment="1" applyProtection="1">
      <alignment horizontal="center" vertical="center"/>
    </xf>
    <xf numFmtId="0" fontId="27" fillId="0" borderId="0" xfId="0" applyFont="1" applyAlignment="1" applyProtection="1">
      <alignment vertical="center"/>
    </xf>
    <xf numFmtId="0" fontId="16" fillId="0" borderId="0" xfId="0" applyFont="1" applyAlignment="1" applyProtection="1">
      <alignment horizontal="center" vertical="top"/>
    </xf>
    <xf numFmtId="0" fontId="8" fillId="0" borderId="6" xfId="0" applyFont="1" applyFill="1" applyBorder="1" applyAlignment="1" applyProtection="1">
      <alignment horizontal="center" vertical="center"/>
    </xf>
    <xf numFmtId="0" fontId="8" fillId="0" borderId="6" xfId="0" applyFont="1" applyFill="1" applyBorder="1" applyAlignment="1" applyProtection="1">
      <alignment vertical="center" wrapText="1"/>
    </xf>
    <xf numFmtId="0" fontId="8" fillId="0" borderId="171" xfId="0" applyFont="1" applyFill="1" applyBorder="1" applyAlignment="1" applyProtection="1">
      <alignment horizontal="center" vertical="center"/>
    </xf>
    <xf numFmtId="0" fontId="8" fillId="0" borderId="171" xfId="0" applyFont="1" applyFill="1" applyBorder="1" applyAlignment="1" applyProtection="1">
      <alignment vertical="center" wrapText="1"/>
    </xf>
    <xf numFmtId="0" fontId="60" fillId="0" borderId="0" xfId="0" applyFont="1" applyAlignment="1" applyProtection="1">
      <alignment vertical="center" wrapText="1"/>
    </xf>
    <xf numFmtId="0" fontId="16" fillId="0" borderId="0" xfId="0" applyFont="1" applyFill="1" applyAlignment="1" applyProtection="1">
      <alignment horizontal="center"/>
    </xf>
    <xf numFmtId="0" fontId="16" fillId="0" borderId="0" xfId="0" applyFont="1" applyFill="1" applyAlignment="1" applyProtection="1">
      <alignment horizontal="left"/>
    </xf>
    <xf numFmtId="179" fontId="16" fillId="0" borderId="0" xfId="0" applyNumberFormat="1" applyFont="1" applyFill="1" applyAlignment="1" applyProtection="1">
      <alignment horizontal="left"/>
    </xf>
    <xf numFmtId="0" fontId="8" fillId="0" borderId="0" xfId="0" applyFont="1" applyFill="1" applyAlignment="1" applyProtection="1">
      <alignment horizontal="left"/>
    </xf>
    <xf numFmtId="20" fontId="8" fillId="5" borderId="13" xfId="0" applyNumberFormat="1" applyFont="1" applyFill="1" applyBorder="1" applyAlignment="1" applyProtection="1">
      <alignment horizontal="center" vertical="center" shrinkToFit="1"/>
      <protection locked="0"/>
    </xf>
    <xf numFmtId="20" fontId="8" fillId="5" borderId="123" xfId="0" applyNumberFormat="1" applyFont="1" applyFill="1" applyBorder="1" applyAlignment="1" applyProtection="1">
      <alignment horizontal="center" vertical="center" shrinkToFit="1"/>
      <protection locked="0"/>
    </xf>
    <xf numFmtId="0" fontId="8" fillId="0" borderId="26" xfId="9" applyFont="1" applyFill="1" applyBorder="1" applyProtection="1">
      <alignment vertical="center"/>
    </xf>
    <xf numFmtId="0" fontId="8" fillId="0" borderId="54" xfId="9" applyFont="1" applyFill="1" applyBorder="1" applyProtection="1">
      <alignment vertical="center"/>
    </xf>
    <xf numFmtId="0" fontId="8" fillId="0" borderId="47" xfId="9" applyFont="1" applyFill="1" applyBorder="1" applyProtection="1">
      <alignment vertical="center"/>
    </xf>
    <xf numFmtId="0" fontId="8" fillId="0" borderId="61" xfId="9" applyFont="1" applyFill="1" applyBorder="1" applyProtection="1">
      <alignment vertical="center"/>
    </xf>
    <xf numFmtId="0" fontId="8" fillId="0" borderId="80" xfId="9" applyFont="1" applyFill="1" applyBorder="1" applyProtection="1">
      <alignment vertical="center"/>
    </xf>
    <xf numFmtId="0" fontId="8" fillId="0" borderId="39" xfId="9" applyFont="1" applyFill="1" applyBorder="1" applyProtection="1">
      <alignment vertical="center"/>
    </xf>
    <xf numFmtId="0" fontId="8" fillId="0" borderId="55" xfId="9" applyFont="1" applyFill="1" applyBorder="1" applyProtection="1">
      <alignment vertical="center"/>
    </xf>
    <xf numFmtId="0" fontId="8" fillId="0" borderId="46" xfId="9" applyFont="1" applyFill="1" applyBorder="1" applyProtection="1">
      <alignment vertical="center"/>
    </xf>
    <xf numFmtId="0" fontId="8" fillId="0" borderId="25" xfId="9" applyFont="1" applyFill="1" applyBorder="1" applyProtection="1">
      <alignment vertical="center"/>
    </xf>
    <xf numFmtId="0" fontId="8" fillId="0" borderId="57" xfId="9" applyFont="1" applyFill="1" applyBorder="1" applyProtection="1">
      <alignment vertical="center"/>
    </xf>
    <xf numFmtId="0" fontId="8" fillId="0" borderId="56" xfId="9" applyFont="1" applyFill="1" applyBorder="1" applyProtection="1">
      <alignment vertical="center"/>
    </xf>
    <xf numFmtId="0" fontId="8" fillId="0" borderId="53" xfId="9" applyFont="1" applyFill="1" applyBorder="1" applyProtection="1">
      <alignment vertical="center"/>
    </xf>
    <xf numFmtId="0" fontId="8" fillId="0" borderId="99" xfId="9" applyFont="1" applyFill="1" applyBorder="1" applyProtection="1">
      <alignment vertical="center"/>
    </xf>
    <xf numFmtId="0" fontId="8" fillId="0" borderId="76" xfId="9" applyFont="1" applyFill="1" applyBorder="1" applyProtection="1">
      <alignment vertical="center"/>
    </xf>
    <xf numFmtId="0" fontId="8" fillId="0" borderId="64" xfId="9" applyFont="1" applyFill="1" applyBorder="1" applyProtection="1">
      <alignment vertical="center"/>
    </xf>
    <xf numFmtId="0" fontId="8" fillId="0" borderId="130" xfId="9" applyFont="1" applyFill="1" applyBorder="1" applyProtection="1">
      <alignment vertical="center"/>
    </xf>
    <xf numFmtId="0" fontId="8" fillId="0" borderId="131" xfId="9" applyFont="1" applyFill="1" applyBorder="1" applyProtection="1">
      <alignment vertical="center"/>
    </xf>
    <xf numFmtId="0" fontId="8" fillId="0" borderId="125" xfId="9" applyFont="1" applyFill="1" applyBorder="1" applyProtection="1">
      <alignment vertical="center"/>
    </xf>
    <xf numFmtId="188" fontId="8" fillId="9" borderId="133" xfId="9" applyNumberFormat="1" applyFont="1" applyFill="1" applyBorder="1" applyAlignment="1" applyProtection="1">
      <alignment horizontal="center" vertical="center" shrinkToFit="1"/>
      <protection locked="0"/>
    </xf>
    <xf numFmtId="49" fontId="74" fillId="9" borderId="6" xfId="51" applyNumberFormat="1" applyFill="1" applyBorder="1" applyAlignment="1" applyProtection="1">
      <alignment horizontal="left" vertical="center" shrinkToFit="1"/>
      <protection locked="0"/>
    </xf>
    <xf numFmtId="49" fontId="8" fillId="9" borderId="13" xfId="0" applyNumberFormat="1" applyFont="1" applyFill="1" applyBorder="1" applyAlignment="1" applyProtection="1">
      <alignment horizontal="left" vertical="center" wrapText="1"/>
      <protection locked="0"/>
    </xf>
    <xf numFmtId="38" fontId="8" fillId="6" borderId="14" xfId="6" applyFont="1" applyFill="1" applyBorder="1" applyAlignment="1" applyProtection="1">
      <alignment vertical="center" shrinkToFit="1"/>
    </xf>
    <xf numFmtId="38" fontId="8" fillId="6" borderId="27" xfId="6" applyFont="1" applyFill="1" applyBorder="1" applyAlignment="1" applyProtection="1">
      <alignment vertical="center" shrinkToFit="1"/>
    </xf>
    <xf numFmtId="38" fontId="8" fillId="6" borderId="28" xfId="6" applyFont="1" applyFill="1" applyBorder="1" applyAlignment="1" applyProtection="1">
      <alignment horizontal="right" vertical="center" shrinkToFit="1"/>
    </xf>
    <xf numFmtId="38" fontId="8" fillId="6" borderId="31" xfId="6" applyFont="1" applyFill="1" applyBorder="1" applyAlignment="1" applyProtection="1">
      <alignment horizontal="right" vertical="center" shrinkToFit="1"/>
    </xf>
    <xf numFmtId="0" fontId="8" fillId="0" borderId="0" xfId="0" applyFont="1" applyAlignment="1" applyProtection="1">
      <alignment vertical="center" wrapText="1"/>
    </xf>
    <xf numFmtId="38" fontId="8" fillId="9" borderId="23" xfId="6" applyFont="1" applyFill="1" applyBorder="1" applyAlignment="1" applyProtection="1">
      <alignment vertical="center" shrinkToFit="1"/>
      <protection locked="0"/>
    </xf>
    <xf numFmtId="38" fontId="8" fillId="9" borderId="15" xfId="6" applyFont="1" applyFill="1" applyBorder="1" applyAlignment="1" applyProtection="1">
      <alignment vertical="center" shrinkToFit="1"/>
      <protection locked="0"/>
    </xf>
    <xf numFmtId="38" fontId="8" fillId="9" borderId="12" xfId="6" applyFont="1" applyFill="1" applyBorder="1" applyAlignment="1" applyProtection="1">
      <alignment vertical="center" shrinkToFit="1"/>
      <protection locked="0"/>
    </xf>
    <xf numFmtId="38" fontId="8" fillId="9" borderId="56" xfId="6" applyFont="1" applyFill="1" applyBorder="1" applyAlignment="1" applyProtection="1">
      <alignment vertical="center" shrinkToFit="1"/>
      <protection locked="0"/>
    </xf>
    <xf numFmtId="38" fontId="8" fillId="9" borderId="13" xfId="6" applyFont="1" applyFill="1" applyBorder="1" applyAlignment="1" applyProtection="1">
      <alignment vertical="center" shrinkToFit="1"/>
      <protection locked="0"/>
    </xf>
    <xf numFmtId="0" fontId="8" fillId="0" borderId="0" xfId="14" applyFont="1" applyAlignment="1" applyProtection="1">
      <alignment horizontal="left" vertical="center" shrinkToFit="1"/>
    </xf>
    <xf numFmtId="0" fontId="4" fillId="0" borderId="0" xfId="14" applyAlignment="1">
      <alignment vertical="center"/>
    </xf>
    <xf numFmtId="0" fontId="20" fillId="0" borderId="0" xfId="14" applyFont="1" applyAlignment="1" applyProtection="1">
      <alignment horizontal="left" vertical="center" shrinkToFit="1"/>
    </xf>
    <xf numFmtId="0" fontId="24" fillId="0" borderId="0" xfId="14" applyFont="1" applyAlignment="1">
      <alignment vertical="center"/>
    </xf>
    <xf numFmtId="49" fontId="37" fillId="0" borderId="42" xfId="0" applyNumberFormat="1" applyFont="1" applyFill="1" applyBorder="1" applyAlignment="1" applyProtection="1">
      <alignment horizontal="center" vertical="center" textRotation="255"/>
    </xf>
    <xf numFmtId="49" fontId="37" fillId="0" borderId="41" xfId="0" applyNumberFormat="1" applyFont="1" applyFill="1" applyBorder="1" applyAlignment="1" applyProtection="1">
      <alignment horizontal="center" vertical="center" textRotation="255"/>
    </xf>
    <xf numFmtId="0" fontId="37" fillId="0" borderId="42" xfId="0" applyFont="1" applyFill="1" applyBorder="1" applyAlignment="1" applyProtection="1">
      <alignment horizontal="center" vertical="center" textRotation="255"/>
    </xf>
    <xf numFmtId="0" fontId="37" fillId="0" borderId="41" xfId="0" applyFont="1" applyFill="1" applyBorder="1" applyAlignment="1" applyProtection="1">
      <alignment horizontal="center" vertical="center" textRotation="255"/>
    </xf>
    <xf numFmtId="0" fontId="37" fillId="0" borderId="6" xfId="0" applyFont="1" applyFill="1" applyBorder="1" applyAlignment="1" applyProtection="1">
      <alignment horizontal="center" vertical="center" textRotation="255"/>
    </xf>
    <xf numFmtId="0" fontId="37" fillId="0" borderId="8" xfId="0" applyFont="1" applyFill="1" applyBorder="1" applyAlignment="1" applyProtection="1">
      <alignment horizontal="center" vertical="center"/>
    </xf>
    <xf numFmtId="0" fontId="37" fillId="0" borderId="42" xfId="0" applyFont="1" applyFill="1" applyBorder="1" applyAlignment="1" applyProtection="1">
      <alignment horizontal="center" vertical="center"/>
    </xf>
    <xf numFmtId="0" fontId="37" fillId="0" borderId="41" xfId="0" applyFont="1" applyFill="1" applyBorder="1" applyAlignment="1" applyProtection="1">
      <alignment horizontal="center" vertical="center"/>
    </xf>
    <xf numFmtId="181" fontId="8" fillId="8" borderId="6" xfId="0" applyNumberFormat="1" applyFont="1" applyFill="1" applyBorder="1" applyAlignment="1" applyProtection="1">
      <alignment horizontal="center" vertical="center"/>
    </xf>
    <xf numFmtId="181" fontId="8" fillId="8" borderId="6" xfId="0" applyNumberFormat="1" applyFont="1" applyFill="1" applyBorder="1" applyAlignment="1" applyProtection="1">
      <alignment horizontal="center" vertical="center" wrapText="1"/>
    </xf>
    <xf numFmtId="0" fontId="8" fillId="8" borderId="6" xfId="0" applyFont="1" applyFill="1" applyBorder="1" applyAlignment="1" applyProtection="1">
      <alignment horizontal="center" vertical="center" wrapText="1"/>
    </xf>
    <xf numFmtId="178" fontId="8" fillId="8" borderId="6" xfId="0" applyNumberFormat="1" applyFont="1" applyFill="1" applyBorder="1" applyAlignment="1" applyProtection="1">
      <alignment horizontal="center" vertical="center"/>
    </xf>
    <xf numFmtId="0" fontId="8" fillId="8" borderId="6" xfId="0" applyFont="1" applyFill="1" applyBorder="1" applyAlignment="1" applyProtection="1">
      <alignment horizontal="center" vertical="center"/>
    </xf>
    <xf numFmtId="0" fontId="8" fillId="8" borderId="4" xfId="0" applyFont="1" applyFill="1" applyBorder="1" applyAlignment="1" applyProtection="1">
      <alignment vertical="center" wrapText="1"/>
    </xf>
    <xf numFmtId="0" fontId="8" fillId="8" borderId="6" xfId="0" applyFont="1" applyFill="1" applyBorder="1" applyAlignment="1" applyProtection="1">
      <alignment vertical="center" wrapText="1"/>
    </xf>
    <xf numFmtId="0" fontId="8" fillId="8" borderId="7" xfId="0" applyFont="1" applyFill="1" applyBorder="1" applyAlignment="1" applyProtection="1">
      <alignment vertical="center" wrapText="1"/>
    </xf>
    <xf numFmtId="0" fontId="8" fillId="8" borderId="48" xfId="0" applyFont="1" applyFill="1" applyBorder="1" applyAlignment="1" applyProtection="1">
      <alignment vertical="center" wrapText="1"/>
    </xf>
    <xf numFmtId="0" fontId="8" fillId="8" borderId="62" xfId="0" applyFont="1" applyFill="1" applyBorder="1" applyAlignment="1" applyProtection="1">
      <alignment vertical="center" wrapText="1"/>
    </xf>
    <xf numFmtId="0" fontId="8" fillId="8" borderId="9" xfId="0" applyFont="1" applyFill="1" applyBorder="1" applyAlignment="1" applyProtection="1">
      <alignment vertical="center" wrapText="1"/>
    </xf>
    <xf numFmtId="0" fontId="8" fillId="8" borderId="0" xfId="0" applyFont="1" applyFill="1" applyBorder="1" applyAlignment="1" applyProtection="1">
      <alignment vertical="center" wrapText="1"/>
    </xf>
    <xf numFmtId="0" fontId="8" fillId="8" borderId="16" xfId="0" applyFont="1" applyFill="1" applyBorder="1" applyAlignment="1" applyProtection="1">
      <alignment vertical="center" wrapText="1"/>
    </xf>
    <xf numFmtId="0" fontId="8" fillId="8" borderId="3" xfId="0" applyFont="1" applyFill="1" applyBorder="1" applyAlignment="1" applyProtection="1">
      <alignment vertical="center" wrapText="1"/>
    </xf>
    <xf numFmtId="0" fontId="8" fillId="8" borderId="54" xfId="0" applyFont="1" applyFill="1" applyBorder="1" applyAlignment="1" applyProtection="1">
      <alignment vertical="center" wrapText="1"/>
    </xf>
    <xf numFmtId="0" fontId="8" fillId="8" borderId="47" xfId="0" applyFont="1" applyFill="1" applyBorder="1" applyAlignment="1" applyProtection="1">
      <alignment vertical="center" wrapText="1"/>
    </xf>
    <xf numFmtId="0" fontId="13" fillId="8" borderId="5" xfId="0" applyFont="1" applyFill="1" applyBorder="1" applyAlignment="1" applyProtection="1">
      <alignment vertical="center" wrapText="1"/>
    </xf>
    <xf numFmtId="0" fontId="13" fillId="8" borderId="18" xfId="0" applyFont="1" applyFill="1" applyBorder="1" applyAlignment="1" applyProtection="1">
      <alignment vertical="center" wrapText="1"/>
    </xf>
    <xf numFmtId="0" fontId="13" fillId="0" borderId="5" xfId="0" applyFont="1" applyFill="1" applyBorder="1" applyAlignment="1" applyProtection="1">
      <alignment vertical="center" wrapText="1"/>
    </xf>
    <xf numFmtId="0" fontId="13" fillId="0" borderId="19" xfId="0" applyFont="1" applyFill="1" applyBorder="1" applyAlignment="1" applyProtection="1">
      <alignment vertical="center" wrapText="1"/>
    </xf>
    <xf numFmtId="0" fontId="13" fillId="6" borderId="5" xfId="0" applyFont="1" applyFill="1" applyBorder="1" applyAlignment="1" applyProtection="1">
      <alignment vertical="center" wrapText="1"/>
    </xf>
    <xf numFmtId="0" fontId="13" fillId="6" borderId="18" xfId="0" applyFont="1" applyFill="1" applyBorder="1" applyAlignment="1" applyProtection="1">
      <alignment vertical="center" wrapText="1"/>
    </xf>
    <xf numFmtId="0" fontId="8" fillId="8" borderId="11" xfId="0" applyFont="1" applyFill="1" applyBorder="1" applyAlignment="1" applyProtection="1">
      <alignment vertical="center" wrapText="1"/>
    </xf>
    <xf numFmtId="0" fontId="8" fillId="8" borderId="74" xfId="0" applyFont="1" applyFill="1" applyBorder="1" applyAlignment="1" applyProtection="1">
      <alignment vertical="center" wrapText="1"/>
    </xf>
    <xf numFmtId="0" fontId="8" fillId="8" borderId="155" xfId="0" applyFont="1" applyFill="1" applyBorder="1" applyAlignment="1" applyProtection="1">
      <alignment horizontal="center" vertical="center"/>
    </xf>
    <xf numFmtId="0" fontId="8" fillId="8" borderId="67" xfId="0" applyFont="1" applyFill="1" applyBorder="1" applyAlignment="1" applyProtection="1">
      <alignment vertical="center" wrapText="1"/>
    </xf>
    <xf numFmtId="0" fontId="8" fillId="8" borderId="18" xfId="0" applyFont="1" applyFill="1" applyBorder="1" applyAlignment="1" applyProtection="1">
      <alignment vertical="center" wrapText="1"/>
    </xf>
    <xf numFmtId="0" fontId="8" fillId="8" borderId="19" xfId="0" applyFont="1" applyFill="1" applyBorder="1" applyAlignment="1" applyProtection="1">
      <alignment vertical="center" wrapText="1"/>
    </xf>
    <xf numFmtId="0" fontId="13" fillId="8" borderId="5" xfId="0" applyFont="1" applyFill="1" applyBorder="1" applyAlignment="1" applyProtection="1">
      <alignment horizontal="center" vertical="center" wrapText="1"/>
    </xf>
    <xf numFmtId="0" fontId="13" fillId="8" borderId="19" xfId="0" applyFont="1" applyFill="1" applyBorder="1" applyAlignment="1" applyProtection="1">
      <alignment horizontal="center" vertical="center" wrapText="1"/>
    </xf>
    <xf numFmtId="0" fontId="13" fillId="8" borderId="19" xfId="0" applyFont="1" applyFill="1" applyBorder="1" applyAlignment="1" applyProtection="1">
      <alignment vertical="center" wrapText="1"/>
    </xf>
    <xf numFmtId="0" fontId="13" fillId="8" borderId="5" xfId="0" applyFont="1" applyFill="1" applyBorder="1" applyAlignment="1" applyProtection="1">
      <alignment horizontal="center" vertical="center"/>
    </xf>
    <xf numFmtId="0" fontId="13" fillId="8" borderId="18" xfId="0" applyFont="1" applyFill="1" applyBorder="1" applyAlignment="1" applyProtection="1">
      <alignment horizontal="center" vertical="center"/>
    </xf>
    <xf numFmtId="0" fontId="13" fillId="8" borderId="71" xfId="0" applyFont="1" applyFill="1" applyBorder="1" applyAlignment="1" applyProtection="1">
      <alignment horizontal="center" vertical="center"/>
    </xf>
    <xf numFmtId="0" fontId="8" fillId="9" borderId="78" xfId="0" applyFont="1" applyFill="1" applyBorder="1" applyAlignment="1" applyProtection="1">
      <alignment horizontal="left" vertical="center" shrinkToFit="1"/>
      <protection locked="0"/>
    </xf>
    <xf numFmtId="0" fontId="8" fillId="9" borderId="75" xfId="0" applyFont="1" applyFill="1" applyBorder="1" applyAlignment="1" applyProtection="1">
      <alignment horizontal="left" vertical="center" shrinkToFit="1"/>
      <protection locked="0"/>
    </xf>
    <xf numFmtId="0" fontId="8" fillId="9" borderId="79" xfId="0" applyFont="1" applyFill="1" applyBorder="1" applyAlignment="1" applyProtection="1">
      <alignment horizontal="left" vertical="center" shrinkToFit="1"/>
      <protection locked="0"/>
    </xf>
    <xf numFmtId="0" fontId="8" fillId="9" borderId="99" xfId="0" applyFont="1" applyFill="1" applyBorder="1" applyAlignment="1" applyProtection="1">
      <alignment horizontal="left" vertical="center" shrinkToFit="1"/>
      <protection locked="0"/>
    </xf>
    <xf numFmtId="0" fontId="8" fillId="9" borderId="76" xfId="0" applyFont="1" applyFill="1" applyBorder="1" applyAlignment="1" applyProtection="1">
      <alignment horizontal="left" vertical="center" shrinkToFit="1"/>
      <protection locked="0"/>
    </xf>
    <xf numFmtId="0" fontId="8" fillId="9" borderId="63" xfId="0" applyFont="1" applyFill="1" applyBorder="1" applyAlignment="1" applyProtection="1">
      <alignment horizontal="left" vertical="center" shrinkToFit="1"/>
      <protection locked="0"/>
    </xf>
    <xf numFmtId="177" fontId="8" fillId="9" borderId="61" xfId="0" applyNumberFormat="1" applyFont="1" applyFill="1" applyBorder="1" applyAlignment="1" applyProtection="1">
      <alignment vertical="center" shrinkToFit="1"/>
      <protection locked="0"/>
    </xf>
    <xf numFmtId="0" fontId="8" fillId="9" borderId="80" xfId="0" applyFont="1" applyFill="1" applyBorder="1" applyAlignment="1" applyProtection="1">
      <alignment vertical="center" shrinkToFit="1"/>
      <protection locked="0"/>
    </xf>
    <xf numFmtId="0" fontId="8" fillId="9" borderId="81" xfId="0" applyFont="1" applyFill="1" applyBorder="1" applyAlignment="1" applyProtection="1">
      <alignment vertical="center" shrinkToFit="1"/>
      <protection locked="0"/>
    </xf>
    <xf numFmtId="177" fontId="8" fillId="9" borderId="59" xfId="0" applyNumberFormat="1" applyFont="1" applyFill="1" applyBorder="1" applyAlignment="1" applyProtection="1">
      <alignment vertical="center" shrinkToFit="1"/>
      <protection locked="0"/>
    </xf>
    <xf numFmtId="0" fontId="8" fillId="9" borderId="60" xfId="0" applyFont="1" applyFill="1" applyBorder="1" applyAlignment="1" applyProtection="1">
      <alignment vertical="center" shrinkToFit="1"/>
      <protection locked="0"/>
    </xf>
    <xf numFmtId="0" fontId="8" fillId="9" borderId="66" xfId="0" applyFont="1" applyFill="1" applyBorder="1" applyAlignment="1" applyProtection="1">
      <alignment vertical="center" shrinkToFit="1"/>
      <protection locked="0"/>
    </xf>
    <xf numFmtId="0" fontId="8" fillId="9" borderId="6" xfId="0" applyFont="1" applyFill="1" applyBorder="1" applyAlignment="1" applyProtection="1">
      <alignment vertical="center" shrinkToFit="1"/>
      <protection locked="0"/>
    </xf>
    <xf numFmtId="0" fontId="8" fillId="0" borderId="20" xfId="0" applyFont="1" applyBorder="1" applyAlignment="1" applyProtection="1">
      <alignment vertical="center" shrinkToFit="1"/>
      <protection locked="0"/>
    </xf>
    <xf numFmtId="0" fontId="8" fillId="8" borderId="181" xfId="0" applyFont="1" applyFill="1" applyBorder="1" applyAlignment="1" applyProtection="1">
      <alignment horizontal="center" vertical="center" wrapText="1"/>
    </xf>
    <xf numFmtId="0" fontId="13" fillId="15" borderId="68" xfId="0" applyFont="1" applyFill="1" applyBorder="1" applyAlignment="1" applyProtection="1">
      <alignment horizontal="center" vertical="center" wrapText="1"/>
    </xf>
    <xf numFmtId="0" fontId="13" fillId="15" borderId="69" xfId="0" applyFont="1" applyFill="1" applyBorder="1" applyAlignment="1" applyProtection="1">
      <alignment horizontal="center" vertical="center" wrapText="1"/>
    </xf>
    <xf numFmtId="0" fontId="8" fillId="8" borderId="23" xfId="0" applyFont="1" applyFill="1" applyBorder="1" applyAlignment="1" applyProtection="1">
      <alignment horizontal="center" vertical="center" wrapText="1"/>
    </xf>
    <xf numFmtId="0" fontId="8" fillId="8" borderId="62" xfId="0" applyFont="1" applyFill="1" applyBorder="1" applyAlignment="1" applyProtection="1">
      <alignment horizontal="center" vertical="center" wrapText="1"/>
    </xf>
    <xf numFmtId="0" fontId="8" fillId="8" borderId="15" xfId="0" applyFont="1" applyFill="1" applyBorder="1" applyAlignment="1" applyProtection="1">
      <alignment horizontal="center" vertical="center" wrapText="1"/>
    </xf>
    <xf numFmtId="0" fontId="8" fillId="8" borderId="16" xfId="0" applyFont="1" applyFill="1" applyBorder="1" applyAlignment="1" applyProtection="1">
      <alignment horizontal="center" vertical="center" wrapText="1"/>
    </xf>
    <xf numFmtId="0" fontId="8" fillId="9" borderId="41" xfId="0" applyFont="1" applyFill="1" applyBorder="1" applyAlignment="1" applyProtection="1">
      <alignment vertical="center" wrapText="1" shrinkToFit="1"/>
      <protection locked="0"/>
    </xf>
    <xf numFmtId="0" fontId="8" fillId="9" borderId="77" xfId="0" applyFont="1" applyFill="1" applyBorder="1" applyAlignment="1" applyProtection="1">
      <alignment vertical="center" wrapText="1" shrinkToFit="1"/>
      <protection locked="0"/>
    </xf>
    <xf numFmtId="0" fontId="8" fillId="9" borderId="5" xfId="0" applyFont="1" applyFill="1" applyBorder="1" applyAlignment="1" applyProtection="1">
      <alignment horizontal="center" vertical="center" wrapText="1"/>
      <protection locked="0"/>
    </xf>
    <xf numFmtId="0" fontId="8" fillId="9" borderId="18" xfId="0" applyFont="1" applyFill="1" applyBorder="1" applyAlignment="1" applyProtection="1">
      <alignment horizontal="center" vertical="center" wrapText="1"/>
      <protection locked="0"/>
    </xf>
    <xf numFmtId="0" fontId="8" fillId="9" borderId="71" xfId="0" applyFont="1" applyFill="1" applyBorder="1" applyAlignment="1" applyProtection="1">
      <alignment horizontal="center" vertical="center" wrapText="1"/>
      <protection locked="0"/>
    </xf>
    <xf numFmtId="0" fontId="8" fillId="8" borderId="78" xfId="0" applyFont="1" applyFill="1" applyBorder="1" applyAlignment="1" applyProtection="1">
      <alignment horizontal="center" vertical="center" wrapText="1"/>
    </xf>
    <xf numFmtId="0" fontId="8" fillId="8" borderId="1" xfId="0" applyFont="1" applyFill="1" applyBorder="1" applyAlignment="1" applyProtection="1">
      <alignment horizontal="center" vertical="center" wrapText="1"/>
    </xf>
    <xf numFmtId="0" fontId="8" fillId="8" borderId="134" xfId="0" applyFont="1" applyFill="1" applyBorder="1" applyAlignment="1" applyProtection="1">
      <alignment vertical="center" wrapText="1"/>
    </xf>
    <xf numFmtId="0" fontId="8" fillId="8" borderId="88" xfId="0" applyFont="1" applyFill="1" applyBorder="1" applyAlignment="1" applyProtection="1">
      <alignment vertical="center" wrapText="1"/>
    </xf>
    <xf numFmtId="0" fontId="8" fillId="8" borderId="83" xfId="0" applyFont="1" applyFill="1" applyBorder="1" applyAlignment="1" applyProtection="1">
      <alignment vertical="center" wrapText="1"/>
    </xf>
    <xf numFmtId="0" fontId="8" fillId="8" borderId="182" xfId="0" applyFont="1" applyFill="1" applyBorder="1" applyAlignment="1" applyProtection="1">
      <alignment horizontal="center" vertical="center" wrapText="1"/>
    </xf>
    <xf numFmtId="0" fontId="8" fillId="8" borderId="99" xfId="0" applyFont="1" applyFill="1" applyBorder="1" applyAlignment="1" applyProtection="1">
      <alignment horizontal="center" vertical="center" wrapText="1"/>
    </xf>
    <xf numFmtId="0" fontId="8" fillId="8" borderId="64" xfId="0" applyFont="1" applyFill="1" applyBorder="1" applyAlignment="1" applyProtection="1">
      <alignment horizontal="center" vertical="center" wrapText="1"/>
    </xf>
    <xf numFmtId="0" fontId="8" fillId="9" borderId="6" xfId="0" applyFont="1" applyFill="1" applyBorder="1" applyAlignment="1" applyProtection="1">
      <alignment horizontal="center" vertical="center" wrapText="1"/>
      <protection locked="0"/>
    </xf>
    <xf numFmtId="0" fontId="8" fillId="9" borderId="20" xfId="0" applyFont="1" applyFill="1" applyBorder="1" applyAlignment="1" applyProtection="1">
      <alignment horizontal="center" vertical="center" wrapText="1"/>
      <protection locked="0"/>
    </xf>
    <xf numFmtId="0" fontId="8" fillId="8" borderId="26" xfId="0" applyFont="1" applyFill="1" applyBorder="1" applyAlignment="1" applyProtection="1">
      <alignment horizontal="center" vertical="center" wrapText="1"/>
    </xf>
    <xf numFmtId="0" fontId="8" fillId="8" borderId="47" xfId="0" applyFont="1" applyFill="1" applyBorder="1" applyAlignment="1" applyProtection="1">
      <alignment horizontal="center" vertical="center" wrapText="1"/>
    </xf>
    <xf numFmtId="0" fontId="8" fillId="9" borderId="6" xfId="0" applyFont="1" applyFill="1" applyBorder="1" applyAlignment="1" applyProtection="1">
      <alignment vertical="center" wrapText="1"/>
      <protection locked="0"/>
    </xf>
    <xf numFmtId="0" fontId="8" fillId="9" borderId="20" xfId="0" applyFont="1" applyFill="1" applyBorder="1" applyAlignment="1" applyProtection="1">
      <alignment vertical="center" wrapText="1"/>
      <protection locked="0"/>
    </xf>
    <xf numFmtId="0" fontId="8" fillId="8" borderId="8" xfId="0" applyFont="1" applyFill="1" applyBorder="1" applyAlignment="1" applyProtection="1">
      <alignment horizontal="center" vertical="center" wrapText="1"/>
    </xf>
    <xf numFmtId="177" fontId="8" fillId="9" borderId="80" xfId="0" applyNumberFormat="1" applyFont="1" applyFill="1" applyBorder="1" applyAlignment="1" applyProtection="1">
      <alignment vertical="center" shrinkToFit="1"/>
      <protection locked="0"/>
    </xf>
    <xf numFmtId="177" fontId="8" fillId="9" borderId="81" xfId="0" applyNumberFormat="1" applyFont="1" applyFill="1" applyBorder="1" applyAlignment="1" applyProtection="1">
      <alignment vertical="center" shrinkToFit="1"/>
      <protection locked="0"/>
    </xf>
    <xf numFmtId="177" fontId="8" fillId="9" borderId="60" xfId="0" applyNumberFormat="1" applyFont="1" applyFill="1" applyBorder="1" applyAlignment="1" applyProtection="1">
      <alignment vertical="center" shrinkToFit="1"/>
      <protection locked="0"/>
    </xf>
    <xf numFmtId="177" fontId="8" fillId="9" borderId="66" xfId="0" applyNumberFormat="1" applyFont="1" applyFill="1" applyBorder="1" applyAlignment="1" applyProtection="1">
      <alignment vertical="center" shrinkToFit="1"/>
      <protection locked="0"/>
    </xf>
    <xf numFmtId="0" fontId="13" fillId="6" borderId="5" xfId="0" applyFont="1" applyFill="1" applyBorder="1" applyAlignment="1" applyProtection="1">
      <alignment horizontal="left" vertical="center" wrapText="1"/>
    </xf>
    <xf numFmtId="0" fontId="13" fillId="6" borderId="19" xfId="0" applyFont="1" applyFill="1" applyBorder="1" applyAlignment="1" applyProtection="1">
      <alignment horizontal="left" vertical="center" wrapText="1"/>
    </xf>
    <xf numFmtId="0" fontId="20" fillId="0" borderId="0" xfId="0" applyFont="1" applyBorder="1" applyAlignment="1" applyProtection="1">
      <alignment horizontal="center" vertical="center" wrapText="1"/>
    </xf>
    <xf numFmtId="0" fontId="8" fillId="9" borderId="167" xfId="0" applyFont="1" applyFill="1" applyBorder="1" applyAlignment="1" applyProtection="1">
      <alignment horizontal="left" vertical="center" shrinkToFit="1"/>
      <protection locked="0"/>
    </xf>
    <xf numFmtId="0" fontId="8" fillId="9" borderId="168" xfId="0" applyFont="1" applyFill="1" applyBorder="1" applyAlignment="1" applyProtection="1">
      <alignment horizontal="left" vertical="center" shrinkToFit="1"/>
      <protection locked="0"/>
    </xf>
    <xf numFmtId="0" fontId="8" fillId="9" borderId="169" xfId="0" applyFont="1" applyFill="1" applyBorder="1" applyAlignment="1" applyProtection="1">
      <alignment horizontal="left" vertical="center" shrinkToFit="1"/>
      <protection locked="0"/>
    </xf>
    <xf numFmtId="0" fontId="8" fillId="8" borderId="180" xfId="0" applyFont="1" applyFill="1" applyBorder="1" applyAlignment="1" applyProtection="1">
      <alignment horizontal="center" vertical="center" wrapText="1"/>
    </xf>
    <xf numFmtId="0" fontId="55" fillId="0" borderId="0" xfId="24" applyFont="1" applyFill="1" applyAlignment="1" applyProtection="1">
      <alignment horizontal="left" vertical="center"/>
    </xf>
    <xf numFmtId="0" fontId="15" fillId="0" borderId="0" xfId="24" applyFont="1" applyFill="1" applyAlignment="1" applyProtection="1">
      <alignment horizontal="left" vertical="center" wrapText="1"/>
    </xf>
    <xf numFmtId="0" fontId="0" fillId="0" borderId="0" xfId="0" applyAlignment="1" applyProtection="1">
      <alignment vertical="center"/>
    </xf>
    <xf numFmtId="0" fontId="16" fillId="0" borderId="0" xfId="24" applyFont="1" applyFill="1" applyAlignment="1" applyProtection="1">
      <alignment horizontal="center" vertical="center"/>
    </xf>
    <xf numFmtId="0" fontId="16" fillId="6" borderId="0" xfId="24" applyFont="1" applyFill="1" applyAlignment="1" applyProtection="1">
      <alignment horizontal="left" vertical="center" wrapText="1"/>
    </xf>
    <xf numFmtId="0" fontId="30" fillId="6" borderId="0" xfId="0" applyFont="1" applyFill="1" applyAlignment="1" applyProtection="1">
      <alignment horizontal="left" vertical="center" wrapText="1"/>
    </xf>
    <xf numFmtId="0" fontId="16" fillId="0" borderId="0" xfId="24" applyFont="1" applyFill="1" applyAlignment="1" applyProtection="1">
      <alignment horizontal="left" vertical="top" wrapText="1"/>
    </xf>
    <xf numFmtId="177" fontId="16" fillId="6" borderId="0" xfId="24" applyNumberFormat="1" applyFont="1" applyFill="1" applyAlignment="1" applyProtection="1">
      <alignment horizontal="right" vertical="center"/>
    </xf>
    <xf numFmtId="178" fontId="16" fillId="0" borderId="0" xfId="24" applyNumberFormat="1" applyFont="1" applyFill="1" applyAlignment="1" applyProtection="1">
      <alignment horizontal="center" vertical="center"/>
    </xf>
    <xf numFmtId="0" fontId="15" fillId="0" borderId="0" xfId="24" applyFont="1" applyFill="1" applyAlignment="1" applyProtection="1">
      <alignment horizontal="center" vertical="center" wrapText="1"/>
    </xf>
    <xf numFmtId="0" fontId="16" fillId="6" borderId="0" xfId="24" applyFont="1" applyFill="1" applyAlignment="1" applyProtection="1">
      <alignment horizontal="left" vertical="center" shrinkToFit="1"/>
    </xf>
    <xf numFmtId="0" fontId="15" fillId="0" borderId="0" xfId="24" applyFont="1" applyFill="1" applyAlignment="1" applyProtection="1">
      <alignment horizontal="center" vertical="center"/>
    </xf>
    <xf numFmtId="0" fontId="15" fillId="9" borderId="0" xfId="24" applyFont="1" applyFill="1" applyAlignment="1" applyProtection="1">
      <alignment horizontal="right" vertical="center"/>
      <protection locked="0"/>
    </xf>
    <xf numFmtId="188" fontId="16" fillId="9" borderId="0" xfId="24" applyNumberFormat="1" applyFont="1" applyFill="1" applyBorder="1" applyAlignment="1" applyProtection="1">
      <alignment horizontal="right" vertical="center"/>
      <protection locked="0"/>
    </xf>
    <xf numFmtId="38" fontId="11" fillId="6" borderId="41" xfId="6" applyNumberFormat="1" applyFont="1" applyFill="1" applyBorder="1" applyAlignment="1">
      <alignment horizontal="right" vertical="center" shrinkToFit="1"/>
    </xf>
    <xf numFmtId="38" fontId="11" fillId="6" borderId="41" xfId="6" applyFont="1" applyFill="1" applyBorder="1" applyAlignment="1">
      <alignment horizontal="right" vertical="center" shrinkToFit="1"/>
    </xf>
    <xf numFmtId="38" fontId="11" fillId="6" borderId="6" xfId="6" applyFont="1" applyFill="1" applyBorder="1" applyAlignment="1">
      <alignment horizontal="right" vertical="center" shrinkToFit="1"/>
    </xf>
    <xf numFmtId="38" fontId="11" fillId="6" borderId="8" xfId="6" applyFont="1" applyFill="1" applyBorder="1" applyAlignment="1">
      <alignment horizontal="right" vertical="center" shrinkToFit="1"/>
    </xf>
    <xf numFmtId="38" fontId="11" fillId="6" borderId="42" xfId="6" applyFont="1" applyFill="1" applyBorder="1" applyAlignment="1">
      <alignment horizontal="right" vertical="center" shrinkToFit="1"/>
    </xf>
    <xf numFmtId="38" fontId="57" fillId="0" borderId="0" xfId="6" applyFont="1" applyFill="1" applyBorder="1" applyAlignment="1">
      <alignment horizontal="center" vertical="center" wrapText="1"/>
    </xf>
    <xf numFmtId="0" fontId="16" fillId="0" borderId="0" xfId="24" applyFont="1" applyFill="1" applyAlignment="1">
      <alignment horizontal="center" vertical="center"/>
    </xf>
    <xf numFmtId="0" fontId="16" fillId="0" borderId="54" xfId="24" applyFont="1" applyFill="1" applyBorder="1" applyAlignment="1">
      <alignment horizontal="right" vertical="center"/>
    </xf>
    <xf numFmtId="0" fontId="16" fillId="0" borderId="8" xfId="24" applyFont="1" applyFill="1" applyBorder="1" applyAlignment="1">
      <alignment horizontal="center" vertical="center" wrapText="1"/>
    </xf>
    <xf numFmtId="0" fontId="16" fillId="0" borderId="41" xfId="24" applyFont="1" applyFill="1" applyBorder="1" applyAlignment="1">
      <alignment horizontal="center" vertical="center" wrapText="1"/>
    </xf>
    <xf numFmtId="0" fontId="16" fillId="0" borderId="6" xfId="24" applyFont="1" applyFill="1" applyBorder="1" applyAlignment="1">
      <alignment horizontal="center" vertical="center" wrapText="1"/>
    </xf>
    <xf numFmtId="0" fontId="16" fillId="0" borderId="0" xfId="24" applyFont="1" applyFill="1" applyBorder="1" applyAlignment="1">
      <alignment horizontal="right" vertical="center"/>
    </xf>
    <xf numFmtId="0" fontId="16" fillId="0" borderId="62" xfId="24" applyFont="1" applyFill="1" applyBorder="1" applyAlignment="1">
      <alignment horizontal="center" vertical="center" wrapText="1"/>
    </xf>
    <xf numFmtId="0" fontId="16" fillId="0" borderId="23" xfId="24" applyFont="1" applyFill="1" applyBorder="1" applyAlignment="1">
      <alignment horizontal="center" vertical="center" wrapText="1"/>
    </xf>
    <xf numFmtId="38" fontId="11" fillId="6" borderId="19" xfId="6" applyFont="1" applyFill="1" applyBorder="1" applyAlignment="1">
      <alignment horizontal="right" vertical="center" shrinkToFit="1"/>
    </xf>
    <xf numFmtId="38" fontId="11" fillId="6" borderId="5" xfId="6" applyFont="1" applyFill="1" applyBorder="1" applyAlignment="1">
      <alignment horizontal="right" vertical="center" shrinkToFit="1"/>
    </xf>
    <xf numFmtId="49" fontId="11" fillId="0" borderId="5" xfId="0" applyNumberFormat="1" applyFont="1" applyFill="1" applyBorder="1" applyAlignment="1">
      <alignment horizontal="center" vertical="center" wrapText="1"/>
    </xf>
    <xf numFmtId="49" fontId="11" fillId="0" borderId="19" xfId="0" applyNumberFormat="1" applyFont="1" applyFill="1" applyBorder="1" applyAlignment="1">
      <alignment horizontal="center" vertical="center" wrapText="1"/>
    </xf>
    <xf numFmtId="38" fontId="11" fillId="6" borderId="15" xfId="6" applyFont="1" applyFill="1" applyBorder="1" applyAlignment="1">
      <alignment horizontal="right" vertical="center" shrinkToFit="1"/>
    </xf>
    <xf numFmtId="38" fontId="11" fillId="6" borderId="0" xfId="6" applyFont="1" applyFill="1" applyBorder="1" applyAlignment="1">
      <alignment horizontal="right" vertical="center" shrinkToFit="1"/>
    </xf>
    <xf numFmtId="38" fontId="11" fillId="6" borderId="16" xfId="6" applyFont="1" applyFill="1" applyBorder="1" applyAlignment="1">
      <alignment horizontal="right" vertical="center" shrinkToFit="1"/>
    </xf>
    <xf numFmtId="38" fontId="11" fillId="0" borderId="26" xfId="6" applyFont="1" applyFill="1" applyBorder="1" applyAlignment="1">
      <alignment horizontal="right" vertical="center" wrapText="1"/>
    </xf>
    <xf numFmtId="38" fontId="11" fillId="0" borderId="54" xfId="6" applyFont="1" applyFill="1" applyBorder="1" applyAlignment="1">
      <alignment horizontal="right" vertical="center" wrapText="1"/>
    </xf>
    <xf numFmtId="38" fontId="11" fillId="0" borderId="47" xfId="6" applyFont="1" applyFill="1" applyBorder="1" applyAlignment="1">
      <alignment horizontal="right" vertical="center" wrapText="1"/>
    </xf>
    <xf numFmtId="49" fontId="11" fillId="0" borderId="23" xfId="0" applyNumberFormat="1" applyFont="1" applyFill="1" applyBorder="1" applyAlignment="1">
      <alignment horizontal="center" vertical="center" wrapText="1"/>
    </xf>
    <xf numFmtId="49" fontId="11" fillId="0" borderId="62" xfId="0" applyNumberFormat="1" applyFont="1" applyFill="1" applyBorder="1" applyAlignment="1">
      <alignment horizontal="center" vertical="center" wrapText="1"/>
    </xf>
    <xf numFmtId="49" fontId="11" fillId="0" borderId="15" xfId="0" applyNumberFormat="1" applyFont="1" applyFill="1" applyBorder="1" applyAlignment="1">
      <alignment horizontal="center" vertical="center" wrapText="1"/>
    </xf>
    <xf numFmtId="49" fontId="11" fillId="0" borderId="16" xfId="0" applyNumberFormat="1" applyFont="1" applyFill="1" applyBorder="1" applyAlignment="1">
      <alignment horizontal="center" vertical="center" wrapText="1"/>
    </xf>
    <xf numFmtId="0" fontId="16" fillId="8" borderId="0" xfId="14" applyFont="1" applyFill="1" applyAlignment="1" applyProtection="1">
      <alignment horizontal="left" vertical="top" wrapText="1"/>
    </xf>
    <xf numFmtId="0" fontId="43" fillId="0" borderId="0" xfId="3" applyFont="1" applyAlignment="1" applyProtection="1">
      <alignment horizontal="center" vertical="center"/>
    </xf>
    <xf numFmtId="0" fontId="20" fillId="8" borderId="54" xfId="14" applyFont="1" applyFill="1" applyBorder="1" applyAlignment="1" applyProtection="1">
      <alignment horizontal="center"/>
    </xf>
    <xf numFmtId="0" fontId="16" fillId="0" borderId="6" xfId="14" applyFont="1" applyBorder="1" applyAlignment="1">
      <alignment horizontal="center" vertical="center" wrapText="1"/>
    </xf>
    <xf numFmtId="0" fontId="16" fillId="0" borderId="5" xfId="14" applyFont="1" applyBorder="1" applyAlignment="1">
      <alignment horizontal="center" vertical="center" wrapText="1"/>
    </xf>
    <xf numFmtId="0" fontId="16" fillId="0" borderId="18" xfId="14" applyFont="1" applyBorder="1" applyAlignment="1">
      <alignment horizontal="center" vertical="center" wrapText="1"/>
    </xf>
    <xf numFmtId="0" fontId="16" fillId="0" borderId="19" xfId="14" applyFont="1" applyBorder="1" applyAlignment="1">
      <alignment horizontal="center" vertical="center" wrapText="1"/>
    </xf>
    <xf numFmtId="0" fontId="16" fillId="0" borderId="6" xfId="14" applyFont="1" applyBorder="1" applyAlignment="1">
      <alignment horizontal="center" vertical="center" wrapText="1" shrinkToFit="1"/>
    </xf>
    <xf numFmtId="0" fontId="74" fillId="0" borderId="0" xfId="51" quotePrefix="1" applyAlignment="1" applyProtection="1">
      <alignment horizontal="center"/>
    </xf>
    <xf numFmtId="38" fontId="8" fillId="6" borderId="144" xfId="26" applyFont="1" applyFill="1" applyBorder="1" applyAlignment="1" applyProtection="1">
      <alignment horizontal="center" vertical="center"/>
    </xf>
    <xf numFmtId="38" fontId="8" fillId="6" borderId="142" xfId="26" applyFont="1" applyFill="1" applyBorder="1" applyAlignment="1" applyProtection="1">
      <alignment horizontal="center" vertical="center"/>
    </xf>
    <xf numFmtId="38" fontId="8" fillId="6" borderId="145" xfId="26" applyFont="1" applyFill="1" applyBorder="1" applyAlignment="1" applyProtection="1">
      <alignment horizontal="center" vertical="center"/>
    </xf>
    <xf numFmtId="38" fontId="8" fillId="0" borderId="141" xfId="26" applyFont="1" applyFill="1" applyBorder="1" applyAlignment="1" applyProtection="1">
      <alignment horizontal="center" vertical="center"/>
    </xf>
    <xf numFmtId="38" fontId="8" fillId="0" borderId="142" xfId="26" applyFont="1" applyFill="1" applyBorder="1" applyAlignment="1" applyProtection="1">
      <alignment horizontal="center" vertical="center"/>
    </xf>
    <xf numFmtId="38" fontId="8" fillId="6" borderId="148" xfId="26" applyFont="1" applyFill="1" applyBorder="1" applyAlignment="1" applyProtection="1">
      <alignment horizontal="center" vertical="center"/>
    </xf>
    <xf numFmtId="38" fontId="8" fillId="6" borderId="146" xfId="26" applyFont="1" applyFill="1" applyBorder="1" applyAlignment="1" applyProtection="1">
      <alignment horizontal="center" vertical="center"/>
    </xf>
    <xf numFmtId="38" fontId="8" fillId="6" borderId="147" xfId="26" applyFont="1" applyFill="1" applyBorder="1" applyAlignment="1" applyProtection="1">
      <alignment horizontal="center" vertical="center"/>
    </xf>
    <xf numFmtId="49" fontId="8" fillId="0" borderId="139" xfId="25" applyNumberFormat="1" applyFont="1" applyFill="1" applyBorder="1" applyAlignment="1" applyProtection="1">
      <alignment horizontal="center" vertical="center"/>
    </xf>
    <xf numFmtId="49" fontId="8" fillId="0" borderId="107" xfId="25" applyNumberFormat="1" applyFont="1" applyFill="1" applyBorder="1" applyAlignment="1" applyProtection="1">
      <alignment horizontal="center" vertical="center"/>
    </xf>
    <xf numFmtId="38" fontId="8" fillId="9" borderId="119" xfId="26" applyFont="1" applyFill="1" applyBorder="1" applyAlignment="1" applyProtection="1">
      <alignment horizontal="center" vertical="center" shrinkToFit="1"/>
      <protection locked="0"/>
    </xf>
    <xf numFmtId="38" fontId="8" fillId="9" borderId="107" xfId="26" applyFont="1" applyFill="1" applyBorder="1" applyAlignment="1" applyProtection="1">
      <alignment horizontal="center" vertical="center" shrinkToFit="1"/>
      <protection locked="0"/>
    </xf>
    <xf numFmtId="38" fontId="8" fillId="6" borderId="108" xfId="26" applyFont="1" applyFill="1" applyBorder="1" applyAlignment="1" applyProtection="1">
      <alignment horizontal="center" vertical="center" shrinkToFit="1"/>
    </xf>
    <xf numFmtId="38" fontId="8" fillId="6" borderId="107" xfId="26" applyFont="1" applyFill="1" applyBorder="1" applyAlignment="1" applyProtection="1">
      <alignment horizontal="center" vertical="center" shrinkToFit="1"/>
    </xf>
    <xf numFmtId="38" fontId="8" fillId="7" borderId="127" xfId="26" applyFont="1" applyFill="1" applyBorder="1" applyAlignment="1" applyProtection="1">
      <alignment horizontal="center" vertical="center"/>
    </xf>
    <xf numFmtId="38" fontId="8" fillId="7" borderId="128" xfId="26" applyFont="1" applyFill="1" applyBorder="1" applyAlignment="1" applyProtection="1">
      <alignment horizontal="center" vertical="center"/>
    </xf>
    <xf numFmtId="38" fontId="8" fillId="7" borderId="149" xfId="26" applyFont="1" applyFill="1" applyBorder="1" applyAlignment="1" applyProtection="1">
      <alignment horizontal="center" vertical="center"/>
    </xf>
    <xf numFmtId="38" fontId="8" fillId="9" borderId="104" xfId="26" applyFont="1" applyFill="1" applyBorder="1" applyAlignment="1" applyProtection="1">
      <alignment horizontal="center" vertical="center" shrinkToFit="1"/>
      <protection locked="0"/>
    </xf>
    <xf numFmtId="38" fontId="8" fillId="9" borderId="18" xfId="26" applyFont="1" applyFill="1" applyBorder="1" applyAlignment="1" applyProtection="1">
      <alignment horizontal="center" vertical="center" shrinkToFit="1"/>
      <protection locked="0"/>
    </xf>
    <xf numFmtId="38" fontId="8" fillId="9" borderId="106" xfId="26" applyFont="1" applyFill="1" applyBorder="1" applyAlignment="1" applyProtection="1">
      <alignment horizontal="center" vertical="center" shrinkToFit="1"/>
      <protection locked="0"/>
    </xf>
    <xf numFmtId="38" fontId="8" fillId="6" borderId="103" xfId="26" applyFont="1" applyFill="1" applyBorder="1" applyAlignment="1" applyProtection="1">
      <alignment horizontal="center" vertical="center" shrinkToFit="1"/>
    </xf>
    <xf numFmtId="38" fontId="8" fillId="6" borderId="18" xfId="26" applyFont="1" applyFill="1" applyBorder="1" applyAlignment="1" applyProtection="1">
      <alignment horizontal="center" vertical="center" shrinkToFit="1"/>
    </xf>
    <xf numFmtId="38" fontId="8" fillId="6" borderId="19" xfId="26" applyFont="1" applyFill="1" applyBorder="1" applyAlignment="1" applyProtection="1">
      <alignment horizontal="center" vertical="center" shrinkToFit="1"/>
    </xf>
    <xf numFmtId="38" fontId="8" fillId="9" borderId="5" xfId="26" applyFont="1" applyFill="1" applyBorder="1" applyAlignment="1" applyProtection="1">
      <alignment horizontal="center" vertical="center" wrapText="1"/>
      <protection locked="0"/>
    </xf>
    <xf numFmtId="38" fontId="8" fillId="9" borderId="18" xfId="26" applyFont="1" applyFill="1" applyBorder="1" applyAlignment="1" applyProtection="1">
      <alignment horizontal="center" vertical="center" wrapText="1"/>
      <protection locked="0"/>
    </xf>
    <xf numFmtId="38" fontId="8" fillId="9" borderId="71" xfId="26" applyFont="1" applyFill="1" applyBorder="1" applyAlignment="1" applyProtection="1">
      <alignment horizontal="center" vertical="center" wrapText="1"/>
      <protection locked="0"/>
    </xf>
    <xf numFmtId="49" fontId="8" fillId="5" borderId="67" xfId="25" applyNumberFormat="1" applyFont="1" applyFill="1" applyBorder="1" applyAlignment="1" applyProtection="1">
      <alignment horizontal="center" vertical="center" shrinkToFit="1"/>
      <protection locked="0"/>
    </xf>
    <xf numFmtId="49" fontId="8" fillId="5" borderId="18" xfId="25" applyNumberFormat="1" applyFont="1" applyFill="1" applyBorder="1" applyAlignment="1" applyProtection="1">
      <alignment horizontal="center" vertical="center" shrinkToFit="1"/>
      <protection locked="0"/>
    </xf>
    <xf numFmtId="49" fontId="8" fillId="5" borderId="19" xfId="25" applyNumberFormat="1" applyFont="1" applyFill="1" applyBorder="1" applyAlignment="1" applyProtection="1">
      <alignment horizontal="center" vertical="center" shrinkToFit="1"/>
      <protection locked="0"/>
    </xf>
    <xf numFmtId="38" fontId="8" fillId="9" borderId="105" xfId="26" applyFont="1" applyFill="1" applyBorder="1" applyAlignment="1" applyProtection="1">
      <alignment horizontal="center" vertical="center" wrapText="1"/>
      <protection locked="0"/>
    </xf>
    <xf numFmtId="38" fontId="8" fillId="9" borderId="105" xfId="26" applyFont="1" applyFill="1" applyBorder="1" applyAlignment="1" applyProtection="1">
      <alignment horizontal="center" vertical="center" shrinkToFit="1"/>
      <protection locked="0"/>
    </xf>
    <xf numFmtId="38" fontId="8" fillId="6" borderId="103" xfId="26" applyFont="1" applyFill="1" applyBorder="1" applyAlignment="1" applyProtection="1">
      <alignment horizontal="center" vertical="center"/>
    </xf>
    <xf numFmtId="38" fontId="8" fillId="6" borderId="18" xfId="26" applyFont="1" applyFill="1" applyBorder="1" applyAlignment="1" applyProtection="1">
      <alignment horizontal="center" vertical="center"/>
    </xf>
    <xf numFmtId="38" fontId="8" fillId="6" borderId="71" xfId="26" applyFont="1" applyFill="1" applyBorder="1" applyAlignment="1" applyProtection="1">
      <alignment horizontal="center" vertical="center"/>
    </xf>
    <xf numFmtId="0" fontId="8" fillId="6" borderId="67" xfId="25" applyFont="1" applyFill="1" applyBorder="1" applyAlignment="1" applyProtection="1">
      <alignment horizontal="center" vertical="center" readingOrder="1"/>
    </xf>
    <xf numFmtId="0" fontId="8" fillId="6" borderId="18" xfId="25" applyFont="1" applyFill="1" applyBorder="1" applyAlignment="1" applyProtection="1">
      <alignment horizontal="center" vertical="center" readingOrder="1"/>
    </xf>
    <xf numFmtId="0" fontId="8" fillId="6" borderId="19" xfId="25" applyFont="1" applyFill="1" applyBorder="1" applyAlignment="1" applyProtection="1">
      <alignment horizontal="center" vertical="center" readingOrder="1"/>
    </xf>
    <xf numFmtId="38" fontId="8" fillId="6" borderId="100" xfId="26" applyFont="1" applyFill="1" applyBorder="1" applyAlignment="1" applyProtection="1">
      <alignment horizontal="center" vertical="center"/>
    </xf>
    <xf numFmtId="38" fontId="8" fillId="6" borderId="101" xfId="26" applyFont="1" applyFill="1" applyBorder="1" applyAlignment="1" applyProtection="1">
      <alignment horizontal="center" vertical="center"/>
    </xf>
    <xf numFmtId="38" fontId="8" fillId="6" borderId="104" xfId="26" applyFont="1" applyFill="1" applyBorder="1" applyAlignment="1" applyProtection="1">
      <alignment horizontal="center" vertical="center"/>
    </xf>
    <xf numFmtId="38" fontId="8" fillId="6" borderId="105" xfId="26" applyFont="1" applyFill="1" applyBorder="1" applyAlignment="1" applyProtection="1">
      <alignment horizontal="center" vertical="center"/>
    </xf>
    <xf numFmtId="38" fontId="8" fillId="6" borderId="106" xfId="26" applyFont="1" applyFill="1" applyBorder="1" applyAlignment="1" applyProtection="1">
      <alignment horizontal="center" vertical="center"/>
    </xf>
    <xf numFmtId="38" fontId="8" fillId="6" borderId="5" xfId="26" applyFont="1" applyFill="1" applyBorder="1" applyAlignment="1" applyProtection="1">
      <alignment horizontal="center" vertical="center"/>
    </xf>
    <xf numFmtId="49" fontId="46" fillId="0" borderId="134" xfId="25" applyNumberFormat="1" applyFont="1" applyFill="1" applyBorder="1" applyAlignment="1" applyProtection="1">
      <alignment horizontal="center" vertical="center"/>
    </xf>
    <xf numFmtId="49" fontId="46" fillId="0" borderId="88" xfId="25" applyNumberFormat="1" applyFont="1" applyFill="1" applyBorder="1" applyAlignment="1" applyProtection="1">
      <alignment horizontal="center" vertical="center"/>
    </xf>
    <xf numFmtId="49" fontId="46" fillId="0" borderId="84" xfId="25" applyNumberFormat="1" applyFont="1" applyFill="1" applyBorder="1" applyAlignment="1" applyProtection="1">
      <alignment horizontal="center" vertical="center"/>
    </xf>
    <xf numFmtId="49" fontId="8" fillId="0" borderId="0" xfId="25" applyNumberFormat="1" applyFont="1" applyBorder="1" applyAlignment="1" applyProtection="1">
      <alignment vertical="center"/>
    </xf>
    <xf numFmtId="49" fontId="8" fillId="0" borderId="67" xfId="25" applyNumberFormat="1" applyFont="1" applyFill="1" applyBorder="1" applyAlignment="1" applyProtection="1">
      <alignment horizontal="center" vertical="center" wrapText="1"/>
    </xf>
    <xf numFmtId="49" fontId="8" fillId="0" borderId="18" xfId="25" applyNumberFormat="1" applyFont="1" applyFill="1" applyBorder="1" applyAlignment="1" applyProtection="1">
      <alignment horizontal="center" vertical="center" wrapText="1"/>
    </xf>
    <xf numFmtId="49" fontId="8" fillId="0" borderId="19" xfId="25" applyNumberFormat="1" applyFont="1" applyFill="1" applyBorder="1" applyAlignment="1" applyProtection="1">
      <alignment horizontal="center" vertical="center" wrapText="1"/>
    </xf>
    <xf numFmtId="49" fontId="8" fillId="0" borderId="100" xfId="25" applyNumberFormat="1" applyFont="1" applyFill="1" applyBorder="1" applyAlignment="1" applyProtection="1">
      <alignment horizontal="center" vertical="center"/>
    </xf>
    <xf numFmtId="49" fontId="8" fillId="0" borderId="101" xfId="25" applyNumberFormat="1" applyFont="1" applyFill="1" applyBorder="1" applyAlignment="1" applyProtection="1">
      <alignment horizontal="center" vertical="center"/>
    </xf>
    <xf numFmtId="49" fontId="8" fillId="0" borderId="102" xfId="25" applyNumberFormat="1" applyFont="1" applyFill="1" applyBorder="1" applyAlignment="1" applyProtection="1">
      <alignment horizontal="center" vertical="center"/>
    </xf>
    <xf numFmtId="49" fontId="8" fillId="0" borderId="103" xfId="25" applyNumberFormat="1" applyFont="1" applyFill="1" applyBorder="1" applyAlignment="1" applyProtection="1">
      <alignment horizontal="center" vertical="center"/>
    </xf>
    <xf numFmtId="49" fontId="8" fillId="0" borderId="18" xfId="25" applyNumberFormat="1" applyFont="1" applyFill="1" applyBorder="1" applyAlignment="1" applyProtection="1">
      <alignment horizontal="center" vertical="center"/>
    </xf>
    <xf numFmtId="49" fontId="8" fillId="0" borderId="71" xfId="25" applyNumberFormat="1" applyFont="1" applyFill="1" applyBorder="1" applyAlignment="1" applyProtection="1">
      <alignment horizontal="center" vertical="center"/>
    </xf>
    <xf numFmtId="38" fontId="8" fillId="9" borderId="113" xfId="26" applyFont="1" applyFill="1" applyBorder="1" applyAlignment="1" applyProtection="1">
      <alignment horizontal="center" vertical="center" shrinkToFit="1"/>
      <protection locked="0"/>
    </xf>
    <xf numFmtId="38" fontId="8" fillId="9" borderId="111" xfId="26" applyFont="1" applyFill="1" applyBorder="1" applyAlignment="1" applyProtection="1">
      <alignment horizontal="center" vertical="center" shrinkToFit="1"/>
      <protection locked="0"/>
    </xf>
    <xf numFmtId="38" fontId="8" fillId="9" borderId="114" xfId="26" applyFont="1" applyFill="1" applyBorder="1" applyAlignment="1" applyProtection="1">
      <alignment horizontal="center" vertical="center" shrinkToFit="1"/>
      <protection locked="0"/>
    </xf>
    <xf numFmtId="38" fontId="8" fillId="6" borderId="115" xfId="26" applyFont="1" applyFill="1" applyBorder="1" applyAlignment="1" applyProtection="1">
      <alignment horizontal="center" vertical="center" shrinkToFit="1"/>
    </xf>
    <xf numFmtId="38" fontId="8" fillId="6" borderId="111" xfId="26" applyFont="1" applyFill="1" applyBorder="1" applyAlignment="1" applyProtection="1">
      <alignment horizontal="center" vertical="center" shrinkToFit="1"/>
    </xf>
    <xf numFmtId="38" fontId="8" fillId="6" borderId="116" xfId="26" applyFont="1" applyFill="1" applyBorder="1" applyAlignment="1" applyProtection="1">
      <alignment horizontal="center" vertical="center" shrinkToFit="1"/>
    </xf>
    <xf numFmtId="38" fontId="8" fillId="9" borderId="23" xfId="26" applyFont="1" applyFill="1" applyBorder="1" applyAlignment="1" applyProtection="1">
      <alignment horizontal="center" vertical="center" wrapText="1"/>
      <protection locked="0"/>
    </xf>
    <xf numFmtId="38" fontId="8" fillId="9" borderId="48" xfId="26" applyFont="1" applyFill="1" applyBorder="1" applyAlignment="1" applyProtection="1">
      <alignment horizontal="center" vertical="center" wrapText="1"/>
      <protection locked="0"/>
    </xf>
    <xf numFmtId="38" fontId="8" fillId="9" borderId="49" xfId="26" applyFont="1" applyFill="1" applyBorder="1" applyAlignment="1" applyProtection="1">
      <alignment horizontal="center" vertical="center" wrapText="1"/>
      <protection locked="0"/>
    </xf>
    <xf numFmtId="49" fontId="8" fillId="0" borderId="141" xfId="25" applyNumberFormat="1" applyFont="1" applyFill="1" applyBorder="1" applyAlignment="1" applyProtection="1">
      <alignment horizontal="center" vertical="center"/>
    </xf>
    <xf numFmtId="49" fontId="8" fillId="0" borderId="142" xfId="25" applyNumberFormat="1" applyFont="1" applyFill="1" applyBorder="1" applyAlignment="1" applyProtection="1">
      <alignment horizontal="center" vertical="center"/>
    </xf>
    <xf numFmtId="38" fontId="8" fillId="6" borderId="143" xfId="26" applyFont="1" applyFill="1" applyBorder="1" applyAlignment="1" applyProtection="1">
      <alignment horizontal="center" vertical="center" shrinkToFit="1"/>
    </xf>
    <xf numFmtId="38" fontId="8" fillId="6" borderId="142" xfId="26" applyFont="1" applyFill="1" applyBorder="1" applyAlignment="1" applyProtection="1">
      <alignment horizontal="center" vertical="center" shrinkToFit="1"/>
    </xf>
    <xf numFmtId="38" fontId="8" fillId="6" borderId="144" xfId="26" applyFont="1" applyFill="1" applyBorder="1" applyAlignment="1" applyProtection="1">
      <alignment horizontal="center" vertical="center" shrinkToFit="1"/>
    </xf>
    <xf numFmtId="38" fontId="8" fillId="7" borderId="150" xfId="26" applyFont="1" applyFill="1" applyBorder="1" applyAlignment="1" applyProtection="1">
      <alignment horizontal="center" vertical="center"/>
    </xf>
    <xf numFmtId="38" fontId="8" fillId="7" borderId="151" xfId="26" applyFont="1" applyFill="1" applyBorder="1" applyAlignment="1" applyProtection="1">
      <alignment horizontal="center" vertical="center"/>
    </xf>
    <xf numFmtId="38" fontId="8" fillId="7" borderId="152" xfId="26" applyFont="1" applyFill="1" applyBorder="1" applyAlignment="1" applyProtection="1">
      <alignment horizontal="center" vertical="center"/>
    </xf>
    <xf numFmtId="38" fontId="8" fillId="9" borderId="110" xfId="26" applyFont="1" applyFill="1" applyBorder="1" applyAlignment="1" applyProtection="1">
      <alignment horizontal="center" vertical="center" wrapText="1"/>
      <protection locked="0"/>
    </xf>
    <xf numFmtId="38" fontId="8" fillId="9" borderId="111" xfId="26" applyFont="1" applyFill="1" applyBorder="1" applyAlignment="1" applyProtection="1">
      <alignment horizontal="center" vertical="center" wrapText="1"/>
      <protection locked="0"/>
    </xf>
    <xf numFmtId="38" fontId="8" fillId="9" borderId="112" xfId="26" applyFont="1" applyFill="1" applyBorder="1" applyAlignment="1" applyProtection="1">
      <alignment horizontal="center" vertical="center" wrapText="1"/>
      <protection locked="0"/>
    </xf>
    <xf numFmtId="38" fontId="8" fillId="9" borderId="112" xfId="26" applyFont="1" applyFill="1" applyBorder="1" applyAlignment="1" applyProtection="1">
      <alignment horizontal="center" vertical="center" shrinkToFit="1"/>
      <protection locked="0"/>
    </xf>
    <xf numFmtId="49" fontId="8" fillId="0" borderId="118" xfId="25" applyNumberFormat="1" applyFont="1" applyFill="1" applyBorder="1" applyAlignment="1" applyProtection="1">
      <alignment horizontal="center" vertical="center"/>
    </xf>
    <xf numFmtId="49" fontId="8" fillId="0" borderId="171" xfId="25" applyNumberFormat="1" applyFont="1" applyFill="1" applyBorder="1" applyAlignment="1" applyProtection="1">
      <alignment horizontal="center" vertical="center"/>
    </xf>
    <xf numFmtId="49" fontId="8" fillId="0" borderId="20" xfId="25" applyNumberFormat="1" applyFont="1" applyFill="1" applyBorder="1" applyAlignment="1" applyProtection="1">
      <alignment horizontal="center" vertical="center"/>
    </xf>
    <xf numFmtId="186" fontId="8" fillId="9" borderId="158" xfId="25" applyNumberFormat="1" applyFont="1" applyFill="1" applyBorder="1" applyAlignment="1" applyProtection="1">
      <alignment horizontal="center" vertical="center" shrinkToFit="1"/>
      <protection locked="0"/>
    </xf>
    <xf numFmtId="186" fontId="8" fillId="9" borderId="162" xfId="25" applyNumberFormat="1" applyFont="1" applyFill="1" applyBorder="1" applyAlignment="1" applyProtection="1">
      <alignment horizontal="center" vertical="center" shrinkToFit="1"/>
      <protection locked="0"/>
    </xf>
    <xf numFmtId="186" fontId="8" fillId="6" borderId="118" xfId="25" applyNumberFormat="1" applyFont="1" applyFill="1" applyBorder="1" applyAlignment="1" applyProtection="1">
      <alignment horizontal="center" vertical="center" shrinkToFit="1"/>
    </xf>
    <xf numFmtId="186" fontId="8" fillId="6" borderId="6" xfId="25" applyNumberFormat="1" applyFont="1" applyFill="1" applyBorder="1" applyAlignment="1" applyProtection="1">
      <alignment horizontal="center" vertical="center" shrinkToFit="1"/>
    </xf>
    <xf numFmtId="42" fontId="8" fillId="6" borderId="6" xfId="25" applyNumberFormat="1" applyFont="1" applyFill="1" applyBorder="1" applyAlignment="1" applyProtection="1">
      <alignment horizontal="center" vertical="center" shrinkToFit="1"/>
    </xf>
    <xf numFmtId="42" fontId="8" fillId="6" borderId="20" xfId="25" applyNumberFormat="1" applyFont="1" applyFill="1" applyBorder="1" applyAlignment="1" applyProtection="1">
      <alignment horizontal="center" vertical="center" shrinkToFit="1"/>
    </xf>
    <xf numFmtId="49" fontId="8" fillId="0" borderId="141" xfId="25" applyNumberFormat="1" applyFont="1" applyFill="1" applyBorder="1" applyAlignment="1" applyProtection="1">
      <alignment horizontal="right" vertical="center" indent="1"/>
    </xf>
    <xf numFmtId="49" fontId="8" fillId="0" borderId="142" xfId="25" applyNumberFormat="1" applyFont="1" applyFill="1" applyBorder="1" applyAlignment="1" applyProtection="1">
      <alignment horizontal="right" vertical="center" indent="1"/>
    </xf>
    <xf numFmtId="49" fontId="8" fillId="0" borderId="163" xfId="25" applyNumberFormat="1" applyFont="1" applyFill="1" applyBorder="1" applyAlignment="1" applyProtection="1">
      <alignment horizontal="right" vertical="center" indent="1"/>
    </xf>
    <xf numFmtId="186" fontId="8" fillId="6" borderId="136" xfId="25" applyNumberFormat="1" applyFont="1" applyFill="1" applyBorder="1" applyAlignment="1" applyProtection="1">
      <alignment horizontal="center" vertical="center" shrinkToFit="1"/>
    </xf>
    <xf numFmtId="186" fontId="8" fillId="6" borderId="137" xfId="25" applyNumberFormat="1" applyFont="1" applyFill="1" applyBorder="1" applyAlignment="1" applyProtection="1">
      <alignment horizontal="center" vertical="center" shrinkToFit="1"/>
    </xf>
    <xf numFmtId="42" fontId="46" fillId="6" borderId="137" xfId="26" applyNumberFormat="1" applyFont="1" applyFill="1" applyBorder="1" applyAlignment="1" applyProtection="1">
      <alignment horizontal="center" vertical="center" shrinkToFit="1"/>
    </xf>
    <xf numFmtId="42" fontId="46" fillId="6" borderId="138" xfId="26" applyNumberFormat="1" applyFont="1" applyFill="1" applyBorder="1" applyAlignment="1" applyProtection="1">
      <alignment horizontal="center" vertical="center" shrinkToFit="1"/>
    </xf>
    <xf numFmtId="186" fontId="8" fillId="9" borderId="161" xfId="25" applyNumberFormat="1" applyFont="1" applyFill="1" applyBorder="1" applyAlignment="1" applyProtection="1">
      <alignment horizontal="center" vertical="center" shrinkToFit="1"/>
      <protection locked="0"/>
    </xf>
    <xf numFmtId="186" fontId="8" fillId="9" borderId="160" xfId="25" applyNumberFormat="1" applyFont="1" applyFill="1" applyBorder="1" applyAlignment="1" applyProtection="1">
      <alignment horizontal="center" vertical="center" shrinkToFit="1"/>
      <protection locked="0"/>
    </xf>
    <xf numFmtId="49" fontId="8" fillId="9" borderId="135" xfId="25" applyNumberFormat="1" applyFont="1" applyFill="1" applyBorder="1" applyAlignment="1" applyProtection="1">
      <alignment horizontal="center" vertical="center" shrinkToFit="1"/>
      <protection locked="0"/>
    </xf>
    <xf numFmtId="49" fontId="8" fillId="9" borderId="101" xfId="25" applyNumberFormat="1" applyFont="1" applyFill="1" applyBorder="1" applyAlignment="1" applyProtection="1">
      <alignment horizontal="center" vertical="center" shrinkToFit="1"/>
      <protection locked="0"/>
    </xf>
    <xf numFmtId="49" fontId="8" fillId="9" borderId="104" xfId="25" applyNumberFormat="1" applyFont="1" applyFill="1" applyBorder="1" applyAlignment="1" applyProtection="1">
      <alignment horizontal="center" vertical="center" shrinkToFit="1"/>
      <protection locked="0"/>
    </xf>
    <xf numFmtId="0" fontId="8" fillId="9" borderId="5" xfId="25" applyNumberFormat="1" applyFont="1" applyFill="1" applyBorder="1" applyAlignment="1" applyProtection="1">
      <alignment horizontal="center" vertical="center" shrinkToFit="1"/>
      <protection locked="0"/>
    </xf>
    <xf numFmtId="0" fontId="8" fillId="9" borderId="105" xfId="25" applyNumberFormat="1" applyFont="1" applyFill="1" applyBorder="1" applyAlignment="1" applyProtection="1">
      <alignment horizontal="center" vertical="center" shrinkToFit="1"/>
      <protection locked="0"/>
    </xf>
    <xf numFmtId="0" fontId="8" fillId="9" borderId="140" xfId="25" applyNumberFormat="1" applyFont="1" applyFill="1" applyBorder="1" applyAlignment="1" applyProtection="1">
      <alignment horizontal="center" vertical="center" shrinkToFit="1"/>
      <protection locked="0"/>
    </xf>
    <xf numFmtId="38" fontId="8" fillId="9" borderId="158" xfId="26" applyFont="1" applyFill="1" applyBorder="1" applyAlignment="1" applyProtection="1">
      <alignment horizontal="center" vertical="center" shrinkToFit="1"/>
      <protection locked="0"/>
    </xf>
    <xf numFmtId="38" fontId="8" fillId="9" borderId="159" xfId="26" applyFont="1" applyFill="1" applyBorder="1" applyAlignment="1" applyProtection="1">
      <alignment horizontal="center" vertical="center" shrinkToFit="1"/>
      <protection locked="0"/>
    </xf>
    <xf numFmtId="186" fontId="8" fillId="9" borderId="104" xfId="25" applyNumberFormat="1" applyFont="1" applyFill="1" applyBorder="1" applyAlignment="1" applyProtection="1">
      <alignment horizontal="center" vertical="center" shrinkToFit="1"/>
      <protection locked="0"/>
    </xf>
    <xf numFmtId="186" fontId="8" fillId="9" borderId="105" xfId="25" applyNumberFormat="1" applyFont="1" applyFill="1" applyBorder="1" applyAlignment="1" applyProtection="1">
      <alignment horizontal="center" vertical="center" shrinkToFit="1"/>
      <protection locked="0"/>
    </xf>
    <xf numFmtId="186" fontId="8" fillId="9" borderId="101" xfId="25" applyNumberFormat="1" applyFont="1" applyFill="1" applyBorder="1" applyAlignment="1" applyProtection="1">
      <alignment horizontal="center" vertical="center" shrinkToFit="1"/>
      <protection locked="0"/>
    </xf>
    <xf numFmtId="186" fontId="8" fillId="9" borderId="102" xfId="25" applyNumberFormat="1" applyFont="1" applyFill="1" applyBorder="1" applyAlignment="1" applyProtection="1">
      <alignment horizontal="center" vertical="center" shrinkToFit="1"/>
      <protection locked="0"/>
    </xf>
    <xf numFmtId="0" fontId="8" fillId="9" borderId="101" xfId="25" applyNumberFormat="1" applyFont="1" applyFill="1" applyBorder="1" applyAlignment="1" applyProtection="1">
      <alignment horizontal="center" vertical="center" shrinkToFit="1"/>
      <protection locked="0"/>
    </xf>
    <xf numFmtId="38" fontId="8" fillId="9" borderId="101" xfId="26" applyFont="1" applyFill="1" applyBorder="1" applyAlignment="1" applyProtection="1">
      <alignment horizontal="center" vertical="center" shrinkToFit="1"/>
      <protection locked="0"/>
    </xf>
    <xf numFmtId="38" fontId="8" fillId="9" borderId="117" xfId="26" applyFont="1" applyFill="1" applyBorder="1" applyAlignment="1" applyProtection="1">
      <alignment horizontal="center" vertical="center" shrinkToFit="1"/>
      <protection locked="0"/>
    </xf>
    <xf numFmtId="38" fontId="8" fillId="9" borderId="19" xfId="26" applyFont="1" applyFill="1" applyBorder="1" applyAlignment="1" applyProtection="1">
      <alignment horizontal="center" vertical="center" shrinkToFit="1"/>
      <protection locked="0"/>
    </xf>
    <xf numFmtId="0" fontId="8" fillId="9" borderId="104" xfId="25" applyNumberFormat="1" applyFont="1" applyFill="1" applyBorder="1" applyAlignment="1" applyProtection="1">
      <alignment horizontal="center" vertical="center" shrinkToFit="1"/>
      <protection locked="0"/>
    </xf>
    <xf numFmtId="186" fontId="8" fillId="9" borderId="106" xfId="25" applyNumberFormat="1" applyFont="1" applyFill="1" applyBorder="1" applyAlignment="1" applyProtection="1">
      <alignment horizontal="center" vertical="center" shrinkToFit="1"/>
      <protection locked="0"/>
    </xf>
    <xf numFmtId="186" fontId="8" fillId="6" borderId="103" xfId="25" applyNumberFormat="1" applyFont="1" applyFill="1" applyBorder="1" applyAlignment="1" applyProtection="1">
      <alignment horizontal="center" vertical="center" shrinkToFit="1"/>
    </xf>
    <xf numFmtId="186" fontId="8" fillId="6" borderId="18" xfId="25" applyNumberFormat="1" applyFont="1" applyFill="1" applyBorder="1" applyAlignment="1" applyProtection="1">
      <alignment horizontal="center" vertical="center" shrinkToFit="1"/>
    </xf>
    <xf numFmtId="186" fontId="8" fillId="6" borderId="19" xfId="25" applyNumberFormat="1" applyFont="1" applyFill="1" applyBorder="1" applyAlignment="1" applyProtection="1">
      <alignment horizontal="center" vertical="center" shrinkToFit="1"/>
    </xf>
    <xf numFmtId="42" fontId="8" fillId="6" borderId="5" xfId="25" applyNumberFormat="1" applyFont="1" applyFill="1" applyBorder="1" applyAlignment="1" applyProtection="1">
      <alignment horizontal="center" vertical="center" shrinkToFit="1"/>
    </xf>
    <xf numFmtId="42" fontId="8" fillId="6" borderId="18" xfId="25" applyNumberFormat="1" applyFont="1" applyFill="1" applyBorder="1" applyAlignment="1" applyProtection="1">
      <alignment horizontal="center" vertical="center" shrinkToFit="1"/>
    </xf>
    <xf numFmtId="42" fontId="8" fillId="6" borderId="71" xfId="25" applyNumberFormat="1" applyFont="1" applyFill="1" applyBorder="1" applyAlignment="1" applyProtection="1">
      <alignment horizontal="center" vertical="center" shrinkToFit="1"/>
    </xf>
    <xf numFmtId="186" fontId="8" fillId="9" borderId="5" xfId="25" applyNumberFormat="1" applyFont="1" applyFill="1" applyBorder="1" applyAlignment="1" applyProtection="1">
      <alignment horizontal="center" vertical="center" shrinkToFit="1"/>
      <protection locked="0"/>
    </xf>
    <xf numFmtId="49" fontId="10" fillId="0" borderId="118" xfId="25" applyNumberFormat="1" applyFont="1" applyFill="1" applyBorder="1" applyAlignment="1" applyProtection="1">
      <alignment horizontal="center" vertical="center" wrapText="1"/>
    </xf>
    <xf numFmtId="49" fontId="10" fillId="0" borderId="6" xfId="25" applyNumberFormat="1" applyFont="1" applyFill="1" applyBorder="1" applyAlignment="1" applyProtection="1">
      <alignment horizontal="center" vertical="center" wrapText="1"/>
    </xf>
    <xf numFmtId="49" fontId="10" fillId="0" borderId="20" xfId="25" applyNumberFormat="1" applyFont="1" applyFill="1" applyBorder="1" applyAlignment="1" applyProtection="1">
      <alignment horizontal="center" vertical="center" wrapText="1"/>
    </xf>
    <xf numFmtId="49" fontId="8" fillId="0" borderId="135" xfId="25" applyNumberFormat="1" applyFont="1" applyFill="1" applyBorder="1" applyAlignment="1" applyProtection="1">
      <alignment horizontal="center" vertical="center"/>
    </xf>
    <xf numFmtId="49" fontId="8" fillId="0" borderId="104" xfId="25" applyNumberFormat="1" applyFont="1" applyFill="1" applyBorder="1" applyAlignment="1" applyProtection="1">
      <alignment horizontal="center" vertical="center"/>
    </xf>
    <xf numFmtId="49" fontId="10" fillId="0" borderId="100" xfId="25" applyNumberFormat="1" applyFont="1" applyFill="1" applyBorder="1" applyAlignment="1" applyProtection="1">
      <alignment horizontal="center" vertical="center" wrapText="1"/>
    </xf>
    <xf numFmtId="49" fontId="10" fillId="0" borderId="101" xfId="25" applyNumberFormat="1" applyFont="1" applyFill="1" applyBorder="1" applyAlignment="1" applyProtection="1">
      <alignment horizontal="center" vertical="center" wrapText="1"/>
    </xf>
    <xf numFmtId="49" fontId="8" fillId="0" borderId="117" xfId="25" applyNumberFormat="1" applyFont="1" applyFill="1" applyBorder="1" applyAlignment="1" applyProtection="1">
      <alignment horizontal="center" vertical="center"/>
    </xf>
    <xf numFmtId="49" fontId="8" fillId="0" borderId="105" xfId="25" applyNumberFormat="1" applyFont="1" applyFill="1" applyBorder="1" applyAlignment="1" applyProtection="1">
      <alignment horizontal="center" vertical="center"/>
    </xf>
    <xf numFmtId="38" fontId="8" fillId="7" borderId="36" xfId="6" applyFont="1" applyFill="1" applyBorder="1" applyAlignment="1" applyProtection="1">
      <alignment horizontal="center" vertical="center" shrinkToFit="1"/>
    </xf>
    <xf numFmtId="38" fontId="8" fillId="7" borderId="85" xfId="6" applyFont="1" applyFill="1" applyBorder="1" applyAlignment="1" applyProtection="1">
      <alignment horizontal="center" vertical="center" shrinkToFit="1"/>
    </xf>
    <xf numFmtId="0" fontId="8" fillId="0" borderId="72" xfId="0" applyFont="1" applyFill="1" applyBorder="1" applyAlignment="1" applyProtection="1">
      <alignment horizontal="center" vertical="center" wrapText="1"/>
    </xf>
    <xf numFmtId="0" fontId="8" fillId="0" borderId="73" xfId="0" applyFont="1" applyFill="1" applyBorder="1" applyAlignment="1" applyProtection="1">
      <alignment horizontal="center" vertical="center" wrapText="1"/>
    </xf>
    <xf numFmtId="0" fontId="8" fillId="0" borderId="70" xfId="0" applyFont="1" applyFill="1" applyBorder="1" applyAlignment="1" applyProtection="1">
      <alignment horizontal="center" vertical="center" wrapText="1"/>
    </xf>
    <xf numFmtId="0" fontId="8" fillId="0" borderId="82" xfId="0" applyFont="1" applyFill="1" applyBorder="1" applyAlignment="1" applyProtection="1">
      <alignment horizontal="center" vertical="center" wrapText="1"/>
    </xf>
    <xf numFmtId="0" fontId="8" fillId="0" borderId="41" xfId="0" applyFont="1" applyFill="1" applyBorder="1" applyAlignment="1" applyProtection="1">
      <alignment horizontal="center" vertical="center" wrapText="1"/>
    </xf>
    <xf numFmtId="0" fontId="8" fillId="0" borderId="83" xfId="0" applyFont="1" applyFill="1" applyBorder="1" applyAlignment="1" applyProtection="1">
      <alignment horizontal="center" vertical="center" wrapText="1"/>
    </xf>
    <xf numFmtId="0" fontId="8" fillId="0" borderId="47" xfId="0" applyFont="1" applyFill="1" applyBorder="1" applyAlignment="1" applyProtection="1">
      <alignment horizontal="center" vertical="center" wrapText="1"/>
    </xf>
    <xf numFmtId="0" fontId="8" fillId="0" borderId="84" xfId="0" applyFont="1" applyFill="1" applyBorder="1" applyAlignment="1" applyProtection="1">
      <alignment horizontal="center" vertical="center" wrapText="1"/>
    </xf>
    <xf numFmtId="0" fontId="8" fillId="0" borderId="50" xfId="0" applyFont="1" applyFill="1" applyBorder="1" applyAlignment="1" applyProtection="1">
      <alignment horizontal="center" vertical="center" wrapText="1"/>
    </xf>
    <xf numFmtId="0" fontId="20" fillId="0" borderId="0" xfId="0" applyFont="1" applyFill="1" applyAlignment="1" applyProtection="1">
      <alignment horizontal="center" vertical="center"/>
    </xf>
    <xf numFmtId="0" fontId="8" fillId="0" borderId="8" xfId="0" applyFont="1" applyFill="1" applyBorder="1" applyAlignment="1" applyProtection="1">
      <alignment horizontal="center" vertical="center" wrapText="1"/>
    </xf>
    <xf numFmtId="0" fontId="8" fillId="0" borderId="42" xfId="0" applyFont="1" applyFill="1" applyBorder="1" applyAlignment="1" applyProtection="1">
      <alignment horizontal="center" vertical="center" wrapText="1"/>
    </xf>
    <xf numFmtId="0" fontId="8" fillId="0" borderId="123" xfId="0" applyFont="1" applyFill="1" applyBorder="1" applyAlignment="1" applyProtection="1">
      <alignment horizontal="center" vertical="center" wrapText="1"/>
    </xf>
    <xf numFmtId="49" fontId="8" fillId="0" borderId="8" xfId="0" applyNumberFormat="1" applyFont="1" applyFill="1" applyBorder="1" applyAlignment="1" applyProtection="1">
      <alignment horizontal="center" vertical="center" wrapText="1"/>
    </xf>
    <xf numFmtId="49" fontId="8" fillId="0" borderId="42" xfId="0" applyNumberFormat="1" applyFont="1" applyFill="1" applyBorder="1" applyAlignment="1" applyProtection="1">
      <alignment horizontal="center" vertical="center" wrapText="1"/>
    </xf>
    <xf numFmtId="49" fontId="8" fillId="0" borderId="21" xfId="0" applyNumberFormat="1" applyFont="1" applyFill="1" applyBorder="1" applyAlignment="1" applyProtection="1">
      <alignment horizontal="center" vertical="center" wrapText="1"/>
    </xf>
    <xf numFmtId="176" fontId="8" fillId="7" borderId="36" xfId="7" applyFont="1" applyFill="1" applyBorder="1" applyAlignment="1" applyProtection="1">
      <alignment horizontal="center" vertical="center" shrinkToFit="1"/>
    </xf>
    <xf numFmtId="176" fontId="8" fillId="7" borderId="85" xfId="7" applyFont="1" applyFill="1" applyBorder="1" applyAlignment="1" applyProtection="1">
      <alignment horizontal="center" vertical="center" shrinkToFit="1"/>
    </xf>
    <xf numFmtId="176" fontId="8" fillId="7" borderId="178" xfId="7" applyFont="1" applyFill="1" applyBorder="1" applyAlignment="1" applyProtection="1">
      <alignment horizontal="center" vertical="center" shrinkToFit="1"/>
    </xf>
    <xf numFmtId="0" fontId="8" fillId="0" borderId="7" xfId="25" applyFont="1" applyBorder="1" applyAlignment="1" applyProtection="1">
      <alignment horizontal="center" vertical="center" readingOrder="1"/>
    </xf>
    <xf numFmtId="0" fontId="8" fillId="0" borderId="48" xfId="25" applyFont="1" applyBorder="1" applyAlignment="1" applyProtection="1">
      <alignment horizontal="center" vertical="center" readingOrder="1"/>
    </xf>
    <xf numFmtId="0" fontId="8" fillId="0" borderId="62" xfId="25" applyFont="1" applyBorder="1" applyAlignment="1" applyProtection="1">
      <alignment horizontal="center" vertical="center" readingOrder="1"/>
    </xf>
    <xf numFmtId="38" fontId="8" fillId="0" borderId="139" xfId="26" applyFont="1" applyFill="1" applyBorder="1" applyAlignment="1" applyProtection="1">
      <alignment horizontal="center" vertical="center"/>
    </xf>
    <xf numFmtId="38" fontId="8" fillId="0" borderId="107" xfId="26" applyFont="1" applyFill="1" applyBorder="1" applyAlignment="1" applyProtection="1">
      <alignment horizontal="center" vertical="center"/>
    </xf>
    <xf numFmtId="38" fontId="8" fillId="6" borderId="44" xfId="26" applyFont="1" applyFill="1" applyBorder="1" applyAlignment="1" applyProtection="1">
      <alignment horizontal="center" vertical="center"/>
    </xf>
    <xf numFmtId="38" fontId="8" fillId="6" borderId="107" xfId="26" applyFont="1" applyFill="1" applyBorder="1" applyAlignment="1" applyProtection="1">
      <alignment horizontal="center" vertical="center"/>
    </xf>
    <xf numFmtId="38" fontId="8" fillId="6" borderId="172" xfId="26" applyFont="1" applyFill="1" applyBorder="1" applyAlignment="1" applyProtection="1">
      <alignment horizontal="center" vertical="center"/>
    </xf>
    <xf numFmtId="38" fontId="8" fillId="6" borderId="119" xfId="26" applyFont="1" applyFill="1" applyBorder="1" applyAlignment="1" applyProtection="1">
      <alignment horizontal="center" vertical="center"/>
    </xf>
    <xf numFmtId="38" fontId="8" fillId="6" borderId="173" xfId="26" applyFont="1" applyFill="1" applyBorder="1" applyAlignment="1" applyProtection="1">
      <alignment horizontal="center" vertical="center"/>
    </xf>
    <xf numFmtId="38" fontId="8" fillId="6" borderId="174" xfId="26" applyFont="1" applyFill="1" applyBorder="1" applyAlignment="1" applyProtection="1">
      <alignment horizontal="center" vertical="center"/>
    </xf>
    <xf numFmtId="38" fontId="8" fillId="6" borderId="108" xfId="26" applyFont="1" applyFill="1" applyBorder="1" applyAlignment="1" applyProtection="1">
      <alignment horizontal="center" vertical="center"/>
    </xf>
    <xf numFmtId="38" fontId="8" fillId="6" borderId="175" xfId="26" applyFont="1" applyFill="1" applyBorder="1" applyAlignment="1" applyProtection="1">
      <alignment horizontal="center" vertical="center"/>
    </xf>
    <xf numFmtId="38" fontId="8" fillId="6" borderId="176" xfId="26" applyFont="1" applyFill="1" applyBorder="1" applyAlignment="1" applyProtection="1">
      <alignment horizontal="center" vertical="center"/>
    </xf>
    <xf numFmtId="38" fontId="8" fillId="6" borderId="177" xfId="26" applyFont="1" applyFill="1" applyBorder="1" applyAlignment="1" applyProtection="1">
      <alignment horizontal="center" vertical="center"/>
    </xf>
    <xf numFmtId="38" fontId="8" fillId="6" borderId="143" xfId="26" applyFont="1" applyFill="1" applyBorder="1" applyAlignment="1" applyProtection="1">
      <alignment horizontal="center" vertical="center"/>
    </xf>
    <xf numFmtId="0" fontId="21" fillId="0" borderId="0" xfId="0" applyFont="1" applyAlignment="1" applyProtection="1">
      <alignment vertical="center"/>
    </xf>
    <xf numFmtId="0" fontId="21" fillId="9" borderId="5" xfId="0" applyFont="1" applyFill="1" applyBorder="1" applyAlignment="1" applyProtection="1">
      <alignment vertical="top" wrapText="1"/>
      <protection locked="0"/>
    </xf>
    <xf numFmtId="0" fontId="21" fillId="9" borderId="18" xfId="0" applyFont="1" applyFill="1" applyBorder="1" applyAlignment="1" applyProtection="1">
      <alignment vertical="top" wrapText="1"/>
      <protection locked="0"/>
    </xf>
    <xf numFmtId="0" fontId="21" fillId="9" borderId="19" xfId="0" applyFont="1" applyFill="1" applyBorder="1" applyAlignment="1" applyProtection="1">
      <alignment vertical="top" wrapText="1"/>
      <protection locked="0"/>
    </xf>
    <xf numFmtId="0" fontId="11" fillId="0" borderId="44" xfId="0" applyFont="1" applyBorder="1" applyAlignment="1" applyProtection="1">
      <alignment horizontal="right" vertical="center"/>
    </xf>
    <xf numFmtId="0" fontId="11" fillId="0" borderId="109" xfId="0" applyFont="1" applyBorder="1" applyAlignment="1" applyProtection="1">
      <alignment horizontal="right" vertical="center"/>
    </xf>
    <xf numFmtId="0" fontId="8" fillId="0" borderId="5" xfId="0" applyFont="1" applyFill="1" applyBorder="1" applyAlignment="1" applyProtection="1">
      <alignment horizontal="center" vertical="center"/>
    </xf>
    <xf numFmtId="0" fontId="8" fillId="0" borderId="18" xfId="0" applyFont="1" applyFill="1" applyBorder="1" applyAlignment="1" applyProtection="1">
      <alignment horizontal="center" vertical="center"/>
    </xf>
    <xf numFmtId="0" fontId="8" fillId="0" borderId="71" xfId="0" applyFont="1" applyFill="1" applyBorder="1" applyAlignment="1" applyProtection="1">
      <alignment horizontal="center" vertical="center"/>
    </xf>
    <xf numFmtId="0" fontId="8" fillId="0" borderId="8" xfId="0" applyFont="1" applyFill="1" applyBorder="1" applyAlignment="1" applyProtection="1">
      <alignment horizontal="center" vertical="center"/>
    </xf>
    <xf numFmtId="0" fontId="8" fillId="0" borderId="21" xfId="0" applyFont="1" applyFill="1" applyBorder="1" applyAlignment="1" applyProtection="1">
      <alignment horizontal="center" vertical="center"/>
    </xf>
    <xf numFmtId="0" fontId="8" fillId="0" borderId="0" xfId="0" applyFont="1" applyAlignment="1" applyProtection="1">
      <alignment horizontal="left" vertical="center" shrinkToFit="1"/>
    </xf>
    <xf numFmtId="0" fontId="8" fillId="0" borderId="5" xfId="0" applyFont="1" applyBorder="1" applyAlignment="1" applyProtection="1">
      <alignment horizontal="center" vertical="center"/>
    </xf>
    <xf numFmtId="0" fontId="8" fillId="0" borderId="18" xfId="0" applyFont="1" applyBorder="1" applyAlignment="1" applyProtection="1">
      <alignment horizontal="center" vertical="center"/>
    </xf>
    <xf numFmtId="0" fontId="8" fillId="0" borderId="19" xfId="0" applyFont="1" applyBorder="1" applyAlignment="1" applyProtection="1">
      <alignment horizontal="center" vertical="center"/>
    </xf>
    <xf numFmtId="0" fontId="8" fillId="9" borderId="5" xfId="0" applyFont="1" applyFill="1" applyBorder="1" applyAlignment="1" applyProtection="1">
      <alignment vertical="center" wrapText="1"/>
      <protection locked="0"/>
    </xf>
    <xf numFmtId="0" fontId="8" fillId="9" borderId="18" xfId="0" applyFont="1" applyFill="1" applyBorder="1" applyAlignment="1" applyProtection="1">
      <alignment vertical="center" wrapText="1"/>
      <protection locked="0"/>
    </xf>
    <xf numFmtId="0" fontId="8" fillId="9" borderId="19" xfId="0" applyFont="1" applyFill="1" applyBorder="1" applyAlignment="1" applyProtection="1">
      <alignment vertical="center" wrapText="1"/>
      <protection locked="0"/>
    </xf>
    <xf numFmtId="0" fontId="8" fillId="9" borderId="110" xfId="0" applyFont="1" applyFill="1" applyBorder="1" applyAlignment="1" applyProtection="1">
      <alignment vertical="center" wrapText="1"/>
      <protection locked="0"/>
    </xf>
    <xf numFmtId="0" fontId="8" fillId="9" borderId="111" xfId="0" applyFont="1" applyFill="1" applyBorder="1" applyAlignment="1" applyProtection="1">
      <alignment vertical="center" wrapText="1"/>
      <protection locked="0"/>
    </xf>
    <xf numFmtId="0" fontId="8" fillId="9" borderId="116" xfId="0" applyFont="1" applyFill="1" applyBorder="1" applyAlignment="1" applyProtection="1">
      <alignment vertical="center" wrapText="1"/>
      <protection locked="0"/>
    </xf>
    <xf numFmtId="0" fontId="13" fillId="15" borderId="127" xfId="0" applyFont="1" applyFill="1" applyBorder="1" applyAlignment="1" applyProtection="1">
      <alignment vertical="center"/>
    </xf>
    <xf numFmtId="0" fontId="13" fillId="15" borderId="128" xfId="0" applyFont="1" applyFill="1" applyBorder="1" applyAlignment="1" applyProtection="1">
      <alignment vertical="center"/>
    </xf>
    <xf numFmtId="0" fontId="13" fillId="15" borderId="129" xfId="0" applyFont="1" applyFill="1" applyBorder="1" applyAlignment="1" applyProtection="1">
      <alignment vertical="center"/>
    </xf>
    <xf numFmtId="0" fontId="8" fillId="9" borderId="5" xfId="0" applyFont="1" applyFill="1" applyBorder="1" applyAlignment="1" applyProtection="1">
      <alignment horizontal="left" vertical="center" wrapText="1"/>
      <protection locked="0"/>
    </xf>
    <xf numFmtId="0" fontId="8" fillId="9" borderId="19" xfId="0" applyFont="1" applyFill="1" applyBorder="1" applyAlignment="1" applyProtection="1">
      <alignment horizontal="left" vertical="center" wrapText="1"/>
      <protection locked="0"/>
    </xf>
    <xf numFmtId="0" fontId="8" fillId="9" borderId="110" xfId="0" applyFont="1" applyFill="1" applyBorder="1" applyAlignment="1" applyProtection="1">
      <alignment horizontal="left" vertical="center" wrapText="1"/>
      <protection locked="0"/>
    </xf>
    <xf numFmtId="0" fontId="8" fillId="9" borderId="116" xfId="0" applyFont="1" applyFill="1" applyBorder="1" applyAlignment="1" applyProtection="1">
      <alignment horizontal="left" vertical="center" wrapText="1"/>
      <protection locked="0"/>
    </xf>
    <xf numFmtId="0" fontId="8" fillId="0" borderId="86" xfId="0" applyFont="1" applyFill="1" applyBorder="1" applyAlignment="1" applyProtection="1">
      <alignment horizontal="center" vertical="center"/>
    </xf>
    <xf numFmtId="0" fontId="8" fillId="0" borderId="87" xfId="0" applyFont="1" applyFill="1" applyBorder="1" applyAlignment="1" applyProtection="1">
      <alignment horizontal="center" vertical="center"/>
    </xf>
    <xf numFmtId="0" fontId="8" fillId="0" borderId="19" xfId="0" applyFont="1" applyFill="1" applyBorder="1" applyAlignment="1" applyProtection="1">
      <alignment horizontal="center" vertical="center"/>
    </xf>
    <xf numFmtId="0" fontId="20" fillId="0" borderId="0" xfId="0" applyFont="1" applyAlignment="1" applyProtection="1">
      <alignment horizontal="center" vertical="center"/>
    </xf>
    <xf numFmtId="0" fontId="13" fillId="0" borderId="8" xfId="0" applyFont="1" applyFill="1" applyBorder="1" applyAlignment="1" applyProtection="1">
      <alignment horizontal="center" vertical="center" wrapText="1"/>
    </xf>
    <xf numFmtId="0" fontId="13" fillId="0" borderId="21" xfId="0" applyFont="1" applyFill="1" applyBorder="1" applyAlignment="1" applyProtection="1">
      <alignment horizontal="center" vertical="center" wrapText="1"/>
    </xf>
    <xf numFmtId="0" fontId="13" fillId="0" borderId="8" xfId="0" applyFont="1" applyFill="1" applyBorder="1" applyAlignment="1" applyProtection="1">
      <alignment horizontal="center" vertical="center"/>
    </xf>
    <xf numFmtId="0" fontId="13" fillId="0" borderId="21" xfId="0" applyFont="1" applyFill="1" applyBorder="1" applyAlignment="1" applyProtection="1">
      <alignment horizontal="center" vertical="center"/>
    </xf>
    <xf numFmtId="0" fontId="8" fillId="9" borderId="5" xfId="0" applyFont="1" applyFill="1" applyBorder="1" applyAlignment="1" applyProtection="1">
      <alignment vertical="top" wrapText="1"/>
      <protection locked="0"/>
    </xf>
    <xf numFmtId="0" fontId="8" fillId="9" borderId="18" xfId="0" applyFont="1" applyFill="1" applyBorder="1" applyAlignment="1" applyProtection="1">
      <alignment vertical="top" wrapText="1"/>
      <protection locked="0"/>
    </xf>
    <xf numFmtId="0" fontId="8" fillId="9" borderId="19" xfId="0" applyFont="1" applyFill="1" applyBorder="1" applyAlignment="1" applyProtection="1">
      <alignment vertical="top" wrapText="1"/>
      <protection locked="0"/>
    </xf>
    <xf numFmtId="0" fontId="27" fillId="0" borderId="0" xfId="0" applyFont="1" applyAlignment="1" applyProtection="1">
      <alignment horizontal="center" vertical="center"/>
    </xf>
    <xf numFmtId="0" fontId="10" fillId="0" borderId="0" xfId="0" applyFont="1" applyAlignment="1" applyProtection="1">
      <alignment horizontal="left" vertical="center" indent="1" shrinkToFit="1"/>
    </xf>
    <xf numFmtId="0" fontId="8" fillId="0" borderId="0" xfId="0" applyFont="1" applyAlignment="1" applyProtection="1">
      <alignment vertical="center" wrapText="1"/>
    </xf>
    <xf numFmtId="0" fontId="10" fillId="0" borderId="0" xfId="0" applyFont="1" applyAlignment="1" applyProtection="1">
      <alignment horizontal="left" vertical="center" wrapText="1" indent="1"/>
    </xf>
    <xf numFmtId="0" fontId="42" fillId="0" borderId="0" xfId="0" applyFont="1" applyAlignment="1" applyProtection="1">
      <alignment horizontal="right" vertical="center" shrinkToFit="1"/>
    </xf>
    <xf numFmtId="0" fontId="42" fillId="0" borderId="16" xfId="0" applyFont="1" applyBorder="1" applyAlignment="1" applyProtection="1">
      <alignment horizontal="right" vertical="center" shrinkToFit="1"/>
    </xf>
    <xf numFmtId="0" fontId="16" fillId="0" borderId="0" xfId="0" applyFont="1" applyAlignment="1" applyProtection="1">
      <alignment horizontal="left" vertical="top" wrapText="1"/>
    </xf>
    <xf numFmtId="0" fontId="30" fillId="0" borderId="0" xfId="0" applyFont="1" applyAlignment="1" applyProtection="1">
      <alignment vertical="center"/>
    </xf>
    <xf numFmtId="0" fontId="16" fillId="9" borderId="5" xfId="0" applyFont="1" applyFill="1" applyBorder="1" applyAlignment="1" applyProtection="1">
      <alignment horizontal="left" vertical="top" wrapText="1"/>
      <protection locked="0"/>
    </xf>
    <xf numFmtId="0" fontId="16" fillId="9" borderId="18" xfId="0" applyFont="1" applyFill="1" applyBorder="1" applyAlignment="1" applyProtection="1">
      <alignment horizontal="left" vertical="top" wrapText="1"/>
      <protection locked="0"/>
    </xf>
    <xf numFmtId="0" fontId="30" fillId="9" borderId="18" xfId="0" applyFont="1" applyFill="1" applyBorder="1" applyAlignment="1" applyProtection="1">
      <alignment vertical="center" wrapText="1"/>
      <protection locked="0"/>
    </xf>
    <xf numFmtId="0" fontId="30" fillId="0" borderId="19" xfId="0" applyFont="1" applyBorder="1" applyAlignment="1" applyProtection="1">
      <alignment vertical="center" wrapText="1"/>
      <protection locked="0"/>
    </xf>
    <xf numFmtId="0" fontId="16" fillId="0" borderId="59" xfId="0" applyFont="1" applyFill="1" applyBorder="1" applyAlignment="1" applyProtection="1">
      <alignment horizontal="center" vertical="center"/>
    </xf>
    <xf numFmtId="0" fontId="0" fillId="0" borderId="40" xfId="0" applyBorder="1" applyAlignment="1" applyProtection="1">
      <alignment horizontal="center" vertical="center"/>
    </xf>
    <xf numFmtId="0" fontId="16" fillId="0" borderId="61" xfId="0" applyFont="1" applyFill="1" applyBorder="1" applyAlignment="1" applyProtection="1">
      <alignment horizontal="center" vertical="center"/>
    </xf>
    <xf numFmtId="0" fontId="0" fillId="0" borderId="39" xfId="0" applyBorder="1" applyAlignment="1" applyProtection="1">
      <alignment horizontal="center" vertical="center"/>
    </xf>
    <xf numFmtId="0" fontId="16" fillId="0" borderId="5" xfId="0" applyFont="1" applyFill="1" applyBorder="1" applyAlignment="1" applyProtection="1">
      <alignment horizontal="center" vertical="center"/>
    </xf>
    <xf numFmtId="0" fontId="0" fillId="0" borderId="19" xfId="0" applyBorder="1" applyAlignment="1" applyProtection="1">
      <alignment horizontal="center" vertical="center"/>
    </xf>
    <xf numFmtId="0" fontId="0" fillId="0" borderId="0" xfId="0" applyAlignment="1" applyProtection="1">
      <alignment horizontal="center" vertical="center"/>
    </xf>
    <xf numFmtId="0" fontId="16" fillId="0" borderId="8" xfId="0" applyFont="1" applyFill="1" applyBorder="1" applyAlignment="1" applyProtection="1">
      <alignment horizontal="center" vertical="center"/>
    </xf>
    <xf numFmtId="0" fontId="16" fillId="0" borderId="42" xfId="0" applyFont="1" applyFill="1" applyBorder="1" applyAlignment="1" applyProtection="1">
      <alignment horizontal="center" vertical="center"/>
    </xf>
    <xf numFmtId="0" fontId="8" fillId="0" borderId="89" xfId="9" applyFont="1" applyFill="1" applyBorder="1" applyAlignment="1" applyProtection="1">
      <alignment horizontal="center" vertical="center"/>
    </xf>
    <xf numFmtId="0" fontId="8" fillId="0" borderId="90" xfId="9" applyFont="1" applyFill="1" applyBorder="1" applyAlignment="1" applyProtection="1">
      <alignment horizontal="center" vertical="center"/>
    </xf>
    <xf numFmtId="0" fontId="8" fillId="0" borderId="91" xfId="9" applyFont="1" applyFill="1" applyBorder="1" applyAlignment="1" applyProtection="1">
      <alignment horizontal="center" vertical="center"/>
    </xf>
    <xf numFmtId="0" fontId="8" fillId="0" borderId="92" xfId="9" applyFont="1" applyFill="1" applyBorder="1" applyAlignment="1" applyProtection="1">
      <alignment horizontal="center" vertical="center"/>
    </xf>
    <xf numFmtId="0" fontId="8" fillId="0" borderId="93" xfId="9" applyFont="1" applyFill="1" applyBorder="1" applyAlignment="1" applyProtection="1">
      <alignment horizontal="center" vertical="center"/>
    </xf>
    <xf numFmtId="0" fontId="8" fillId="0" borderId="94" xfId="9" applyFont="1" applyFill="1" applyBorder="1" applyAlignment="1" applyProtection="1">
      <alignment horizontal="center" vertical="center"/>
    </xf>
    <xf numFmtId="0" fontId="8" fillId="0" borderId="5" xfId="9" applyFont="1" applyFill="1" applyBorder="1" applyAlignment="1" applyProtection="1">
      <alignment vertical="center" wrapText="1" shrinkToFit="1"/>
    </xf>
    <xf numFmtId="0" fontId="8" fillId="0" borderId="157" xfId="9" applyFont="1" applyFill="1" applyBorder="1" applyAlignment="1" applyProtection="1">
      <alignment vertical="center" wrapText="1" shrinkToFit="1"/>
    </xf>
    <xf numFmtId="0" fontId="8" fillId="0" borderId="56" xfId="9" applyFont="1" applyFill="1" applyBorder="1" applyAlignment="1" applyProtection="1">
      <alignment vertical="center" wrapText="1" shrinkToFit="1"/>
    </xf>
    <xf numFmtId="0" fontId="8" fillId="0" borderId="53" xfId="9" applyFont="1" applyFill="1" applyBorder="1" applyAlignment="1" applyProtection="1">
      <alignment vertical="center" wrapText="1" shrinkToFit="1"/>
    </xf>
    <xf numFmtId="0" fontId="8" fillId="0" borderId="42" xfId="9" applyFont="1" applyFill="1" applyBorder="1" applyAlignment="1" applyProtection="1">
      <alignment vertical="center" wrapText="1" shrinkToFit="1"/>
    </xf>
    <xf numFmtId="0" fontId="8" fillId="0" borderId="68" xfId="9" applyFont="1" applyFill="1" applyBorder="1" applyAlignment="1" applyProtection="1">
      <alignment horizontal="center" vertical="center"/>
    </xf>
    <xf numFmtId="0" fontId="8" fillId="0" borderId="121" xfId="9" applyFont="1" applyFill="1" applyBorder="1" applyAlignment="1" applyProtection="1">
      <alignment horizontal="center" vertical="center"/>
    </xf>
    <xf numFmtId="0" fontId="8" fillId="0" borderId="122" xfId="9" applyFont="1" applyFill="1" applyBorder="1" applyAlignment="1" applyProtection="1">
      <alignment horizontal="center" vertical="center"/>
    </xf>
    <xf numFmtId="0" fontId="8" fillId="0" borderId="58" xfId="9" applyFont="1" applyFill="1" applyBorder="1" applyAlignment="1" applyProtection="1">
      <alignment vertical="center" wrapText="1" shrinkToFit="1"/>
    </xf>
    <xf numFmtId="0" fontId="8" fillId="0" borderId="170" xfId="9" applyFont="1" applyFill="1" applyBorder="1" applyAlignment="1" applyProtection="1">
      <alignment vertical="center" wrapText="1" shrinkToFit="1"/>
    </xf>
    <xf numFmtId="0" fontId="10" fillId="0" borderId="0" xfId="0" applyFont="1" applyAlignment="1" applyProtection="1">
      <alignment vertical="center"/>
    </xf>
    <xf numFmtId="0" fontId="8" fillId="6" borderId="56" xfId="9" applyFont="1" applyFill="1" applyBorder="1" applyAlignment="1" applyProtection="1">
      <alignment vertical="center" wrapText="1" shrinkToFit="1"/>
    </xf>
    <xf numFmtId="0" fontId="8" fillId="6" borderId="53" xfId="9" applyFont="1" applyFill="1" applyBorder="1" applyAlignment="1" applyProtection="1">
      <alignment vertical="center" wrapText="1" shrinkToFit="1"/>
    </xf>
    <xf numFmtId="0" fontId="8" fillId="0" borderId="61" xfId="9" applyFont="1" applyFill="1" applyBorder="1" applyAlignment="1" applyProtection="1">
      <alignment vertical="center" wrapText="1" shrinkToFit="1"/>
    </xf>
    <xf numFmtId="0" fontId="8" fillId="0" borderId="39" xfId="9" applyFont="1" applyFill="1" applyBorder="1" applyAlignment="1" applyProtection="1">
      <alignment vertical="center" wrapText="1" shrinkToFit="1"/>
    </xf>
    <xf numFmtId="0" fontId="8" fillId="0" borderId="15" xfId="9" applyFont="1" applyFill="1" applyBorder="1" applyAlignment="1" applyProtection="1">
      <alignment vertical="center" wrapText="1" shrinkToFit="1"/>
    </xf>
    <xf numFmtId="0" fontId="8" fillId="0" borderId="16" xfId="9" applyFont="1" applyFill="1" applyBorder="1" applyAlignment="1" applyProtection="1">
      <alignment vertical="center" wrapText="1" shrinkToFit="1"/>
    </xf>
    <xf numFmtId="0" fontId="18" fillId="0" borderId="23" xfId="9" applyFont="1" applyBorder="1" applyAlignment="1" applyProtection="1">
      <alignment horizontal="center" vertical="center" wrapText="1"/>
    </xf>
    <xf numFmtId="0" fontId="18" fillId="0" borderId="48" xfId="9" applyFont="1" applyBorder="1" applyAlignment="1" applyProtection="1">
      <alignment horizontal="center" vertical="center" wrapText="1"/>
    </xf>
    <xf numFmtId="0" fontId="18" fillId="0" borderId="62" xfId="9" applyFont="1" applyBorder="1" applyAlignment="1" applyProtection="1">
      <alignment horizontal="center" vertical="center" wrapText="1"/>
    </xf>
    <xf numFmtId="0" fontId="18" fillId="0" borderId="26" xfId="9" applyFont="1" applyBorder="1" applyAlignment="1" applyProtection="1">
      <alignment horizontal="center" vertical="center" wrapText="1"/>
    </xf>
    <xf numFmtId="0" fontId="18" fillId="0" borderId="54" xfId="9" applyFont="1" applyBorder="1" applyAlignment="1" applyProtection="1">
      <alignment horizontal="center" vertical="center" wrapText="1"/>
    </xf>
    <xf numFmtId="0" fontId="18" fillId="0" borderId="47" xfId="9" applyFont="1" applyBorder="1" applyAlignment="1" applyProtection="1">
      <alignment horizontal="center" vertical="center" wrapText="1"/>
    </xf>
    <xf numFmtId="0" fontId="8" fillId="0" borderId="23" xfId="9" applyFont="1" applyFill="1" applyBorder="1" applyAlignment="1" applyProtection="1">
      <alignment vertical="center" wrapText="1" shrinkToFit="1"/>
    </xf>
    <xf numFmtId="0" fontId="8" fillId="0" borderId="62" xfId="9" applyFont="1" applyFill="1" applyBorder="1" applyAlignment="1" applyProtection="1">
      <alignment vertical="center" wrapText="1" shrinkToFit="1"/>
    </xf>
    <xf numFmtId="0" fontId="8" fillId="0" borderId="5" xfId="9" applyFont="1" applyFill="1" applyBorder="1" applyAlignment="1" applyProtection="1">
      <alignment horizontal="center" vertical="center" shrinkToFit="1"/>
    </xf>
    <xf numFmtId="0" fontId="8" fillId="0" borderId="18" xfId="9" applyFont="1" applyFill="1" applyBorder="1" applyAlignment="1" applyProtection="1">
      <alignment horizontal="center" vertical="center" shrinkToFit="1"/>
    </xf>
    <xf numFmtId="0" fontId="8" fillId="0" borderId="19" xfId="9" applyFont="1" applyFill="1" applyBorder="1" applyAlignment="1" applyProtection="1">
      <alignment horizontal="center" vertical="center" shrinkToFit="1"/>
    </xf>
    <xf numFmtId="0" fontId="8" fillId="0" borderId="8" xfId="9" applyFont="1" applyFill="1" applyBorder="1" applyAlignment="1" applyProtection="1">
      <alignment vertical="center" wrapText="1" shrinkToFit="1"/>
    </xf>
    <xf numFmtId="0" fontId="8" fillId="0" borderId="41" xfId="9" applyFont="1" applyFill="1" applyBorder="1" applyAlignment="1" applyProtection="1">
      <alignment vertical="center" wrapText="1" shrinkToFit="1"/>
    </xf>
    <xf numFmtId="0" fontId="20" fillId="0" borderId="0" xfId="9" applyFont="1" applyFill="1" applyAlignment="1" applyProtection="1">
      <alignment horizontal="center" vertical="center"/>
    </xf>
    <xf numFmtId="0" fontId="62" fillId="0" borderId="6" xfId="9" applyFont="1" applyFill="1" applyBorder="1" applyAlignment="1" applyProtection="1">
      <alignment horizontal="center" vertical="center" wrapText="1"/>
    </xf>
    <xf numFmtId="0" fontId="36" fillId="0" borderId="6" xfId="0" applyFont="1" applyFill="1" applyBorder="1" applyAlignment="1" applyProtection="1">
      <alignment horizontal="center" vertical="center" wrapText="1"/>
    </xf>
    <xf numFmtId="0" fontId="18" fillId="0" borderId="26" xfId="9" applyFont="1" applyFill="1" applyBorder="1" applyAlignment="1" applyProtection="1">
      <alignment horizontal="center" vertical="center" wrapText="1"/>
    </xf>
    <xf numFmtId="0" fontId="18" fillId="0" borderId="54" xfId="9" applyFont="1" applyFill="1" applyBorder="1" applyAlignment="1" applyProtection="1">
      <alignment horizontal="center" vertical="center" wrapText="1"/>
    </xf>
    <xf numFmtId="0" fontId="18" fillId="0" borderId="47" xfId="9" applyFont="1" applyFill="1" applyBorder="1" applyAlignment="1" applyProtection="1">
      <alignment horizontal="center" vertical="center" wrapText="1"/>
    </xf>
    <xf numFmtId="0" fontId="33" fillId="0" borderId="0" xfId="12" applyFont="1" applyAlignment="1" applyProtection="1">
      <alignment horizontal="center" vertical="center"/>
    </xf>
    <xf numFmtId="0" fontId="32" fillId="0" borderId="0" xfId="12" applyFont="1" applyAlignment="1" applyProtection="1">
      <alignment vertical="center"/>
    </xf>
    <xf numFmtId="0" fontId="8" fillId="6" borderId="0" xfId="12" applyFont="1" applyFill="1" applyAlignment="1" applyProtection="1">
      <alignment horizontal="left" vertical="center" wrapText="1"/>
    </xf>
    <xf numFmtId="0" fontId="33" fillId="0" borderId="0" xfId="12" applyFont="1" applyAlignment="1" applyProtection="1">
      <alignment horizontal="left" vertical="center" wrapText="1"/>
    </xf>
    <xf numFmtId="0" fontId="60" fillId="0" borderId="0" xfId="12" applyFont="1" applyAlignment="1" applyProtection="1">
      <alignment vertical="center" wrapText="1"/>
    </xf>
    <xf numFmtId="0" fontId="16" fillId="6" borderId="0" xfId="12" applyFont="1" applyFill="1" applyAlignment="1" applyProtection="1">
      <alignment horizontal="left" vertical="center" shrinkToFit="1"/>
    </xf>
    <xf numFmtId="0" fontId="65" fillId="6" borderId="0" xfId="12" applyFont="1" applyFill="1" applyAlignment="1" applyProtection="1">
      <alignment horizontal="left" vertical="center" shrinkToFit="1"/>
    </xf>
    <xf numFmtId="0" fontId="51" fillId="0" borderId="0" xfId="12" applyFont="1" applyAlignment="1" applyProtection="1">
      <alignment horizontal="center" vertical="center"/>
    </xf>
    <xf numFmtId="0" fontId="32" fillId="0" borderId="0" xfId="12" applyAlignment="1" applyProtection="1">
      <alignment vertical="center"/>
    </xf>
    <xf numFmtId="0" fontId="8" fillId="0" borderId="0" xfId="12" applyFont="1" applyAlignment="1" applyProtection="1">
      <alignment vertical="center" wrapText="1"/>
    </xf>
    <xf numFmtId="0" fontId="65" fillId="0" borderId="0" xfId="12" applyFont="1" applyAlignment="1" applyProtection="1">
      <alignment vertical="center" wrapText="1"/>
    </xf>
    <xf numFmtId="0" fontId="16" fillId="9" borderId="0" xfId="12" applyFont="1" applyFill="1" applyAlignment="1" applyProtection="1">
      <alignment horizontal="left" vertical="center" shrinkToFit="1"/>
      <protection locked="0"/>
    </xf>
    <xf numFmtId="0" fontId="30" fillId="9" borderId="0" xfId="0" applyFont="1" applyFill="1" applyAlignment="1" applyProtection="1">
      <alignment horizontal="left" vertical="center" shrinkToFit="1"/>
      <protection locked="0"/>
    </xf>
    <xf numFmtId="0" fontId="16" fillId="6" borderId="0" xfId="12" applyFont="1" applyFill="1" applyAlignment="1" applyProtection="1">
      <alignment horizontal="left" vertical="center" wrapText="1"/>
    </xf>
    <xf numFmtId="0" fontId="35" fillId="0" borderId="0" xfId="12" applyFont="1" applyAlignment="1" applyProtection="1">
      <alignment vertical="top" wrapText="1"/>
    </xf>
    <xf numFmtId="0" fontId="33" fillId="0" borderId="0" xfId="12" applyFont="1" applyAlignment="1" applyProtection="1">
      <alignment vertical="center" wrapText="1"/>
    </xf>
    <xf numFmtId="0" fontId="32" fillId="0" borderId="0" xfId="12" applyAlignment="1" applyProtection="1">
      <alignment vertical="center" wrapText="1"/>
    </xf>
    <xf numFmtId="0" fontId="16" fillId="9" borderId="0" xfId="12" applyFont="1" applyFill="1" applyAlignment="1" applyProtection="1">
      <alignment horizontal="left" vertical="center" wrapText="1"/>
      <protection locked="0"/>
    </xf>
    <xf numFmtId="0" fontId="30" fillId="9" borderId="0" xfId="0" applyFont="1" applyFill="1" applyAlignment="1" applyProtection="1">
      <alignment horizontal="left" vertical="center" wrapText="1"/>
      <protection locked="0"/>
    </xf>
    <xf numFmtId="0" fontId="16" fillId="9" borderId="0" xfId="12" applyFont="1" applyFill="1" applyAlignment="1" applyProtection="1">
      <alignment horizontal="left" vertical="center" wrapText="1" shrinkToFit="1"/>
      <protection locked="0"/>
    </xf>
    <xf numFmtId="0" fontId="65" fillId="9" borderId="0" xfId="12" applyFont="1" applyFill="1" applyAlignment="1" applyProtection="1">
      <alignment horizontal="left" vertical="center" wrapText="1" shrinkToFit="1"/>
      <protection locked="0"/>
    </xf>
    <xf numFmtId="0" fontId="37" fillId="0" borderId="8" xfId="0" applyFont="1" applyFill="1" applyBorder="1" applyAlignment="1" applyProtection="1">
      <alignment horizontal="left" vertical="center" wrapText="1"/>
    </xf>
    <xf numFmtId="0" fontId="37" fillId="0" borderId="41" xfId="0" applyFont="1" applyFill="1" applyBorder="1" applyAlignment="1" applyProtection="1">
      <alignment horizontal="left" vertical="center" wrapText="1"/>
    </xf>
    <xf numFmtId="0" fontId="8" fillId="0" borderId="8" xfId="9" applyFont="1" applyFill="1" applyBorder="1" applyAlignment="1" applyProtection="1">
      <alignment horizontal="left" vertical="center" wrapText="1" shrinkToFit="1"/>
    </xf>
    <xf numFmtId="0" fontId="8" fillId="0" borderId="41" xfId="9" applyFont="1" applyFill="1" applyBorder="1" applyAlignment="1" applyProtection="1">
      <alignment horizontal="left" vertical="center" wrapText="1" shrinkToFit="1"/>
    </xf>
    <xf numFmtId="0" fontId="37" fillId="0" borderId="171" xfId="0" applyFont="1" applyFill="1" applyBorder="1" applyAlignment="1" applyProtection="1">
      <alignment horizontal="left" vertical="center" wrapText="1"/>
    </xf>
    <xf numFmtId="0" fontId="8" fillId="0" borderId="6" xfId="0" applyFont="1" applyFill="1" applyBorder="1" applyAlignment="1" applyProtection="1">
      <alignment horizontal="left" vertical="center" wrapText="1"/>
    </xf>
    <xf numFmtId="49" fontId="8" fillId="0" borderId="6" xfId="25" applyNumberFormat="1" applyFont="1" applyFill="1" applyBorder="1" applyAlignment="1" applyProtection="1">
      <alignment horizontal="left" vertical="center" wrapText="1"/>
    </xf>
    <xf numFmtId="0" fontId="37" fillId="0" borderId="6" xfId="0" applyFont="1" applyFill="1" applyBorder="1" applyAlignment="1" applyProtection="1">
      <alignment horizontal="left" vertical="center" wrapText="1"/>
    </xf>
    <xf numFmtId="0" fontId="15" fillId="0" borderId="6" xfId="24" applyFont="1" applyFill="1" applyBorder="1" applyAlignment="1" applyProtection="1">
      <alignment horizontal="left" vertical="center" wrapText="1"/>
    </xf>
    <xf numFmtId="178" fontId="8" fillId="0" borderId="6" xfId="0" applyNumberFormat="1" applyFont="1" applyFill="1" applyBorder="1" applyAlignment="1" applyProtection="1">
      <alignment horizontal="left" vertical="center" wrapText="1"/>
    </xf>
    <xf numFmtId="0" fontId="13" fillId="0" borderId="6" xfId="0" applyFont="1" applyFill="1" applyBorder="1" applyAlignment="1" applyProtection="1">
      <alignment horizontal="left" vertical="center" wrapText="1"/>
    </xf>
    <xf numFmtId="0" fontId="65" fillId="0" borderId="6" xfId="25" applyFont="1" applyFill="1" applyBorder="1" applyAlignment="1" applyProtection="1">
      <alignment horizontal="left" vertical="center" wrapText="1" readingOrder="1"/>
    </xf>
  </cellXfs>
  <cellStyles count="52">
    <cellStyle name="20% - アクセント 1 2" xfId="27" xr:uid="{00000000-0005-0000-0000-000000000000}"/>
    <cellStyle name="スタイル 1" xfId="1" xr:uid="{00000000-0005-0000-0000-000001000000}"/>
    <cellStyle name="パーセント 2" xfId="2" xr:uid="{00000000-0005-0000-0000-000002000000}"/>
    <cellStyle name="パーセント 2 2" xfId="22" xr:uid="{00000000-0005-0000-0000-000003000000}"/>
    <cellStyle name="パーセント 3" xfId="45" xr:uid="{00000000-0005-0000-0000-000004000000}"/>
    <cellStyle name="ハイパーリンク" xfId="51" builtinId="8"/>
    <cellStyle name="ハイパーリンク 2" xfId="3" xr:uid="{00000000-0005-0000-0000-000006000000}"/>
    <cellStyle name="ハイパーリンク 3" xfId="4" xr:uid="{00000000-0005-0000-0000-000007000000}"/>
    <cellStyle name="悪い 2" xfId="28" xr:uid="{00000000-0005-0000-0000-000008000000}"/>
    <cellStyle name="桁区切り 2" xfId="5" xr:uid="{00000000-0005-0000-0000-000009000000}"/>
    <cellStyle name="桁区切り 2 10" xfId="6" xr:uid="{00000000-0005-0000-0000-00000A000000}"/>
    <cellStyle name="桁区切り 2 2" xfId="29" xr:uid="{00000000-0005-0000-0000-00000B000000}"/>
    <cellStyle name="桁区切り 2 2 2" xfId="30" xr:uid="{00000000-0005-0000-0000-00000C000000}"/>
    <cellStyle name="桁区切り 3" xfId="23" xr:uid="{00000000-0005-0000-0000-00000D000000}"/>
    <cellStyle name="桁区切り 3 2" xfId="31" xr:uid="{00000000-0005-0000-0000-00000E000000}"/>
    <cellStyle name="桁区切り 4" xfId="26" xr:uid="{00000000-0005-0000-0000-00000F000000}"/>
    <cellStyle name="桁区切り 5" xfId="44" xr:uid="{00000000-0005-0000-0000-000010000000}"/>
    <cellStyle name="通貨 2" xfId="7" xr:uid="{00000000-0005-0000-0000-000011000000}"/>
    <cellStyle name="通貨 3" xfId="32" xr:uid="{00000000-0005-0000-0000-000012000000}"/>
    <cellStyle name="通貨 4" xfId="33" xr:uid="{00000000-0005-0000-0000-000013000000}"/>
    <cellStyle name="標準" xfId="0" builtinId="0"/>
    <cellStyle name="標準 10" xfId="25" xr:uid="{00000000-0005-0000-0000-000015000000}"/>
    <cellStyle name="標準 10 2" xfId="50" xr:uid="{00000000-0005-0000-0000-000016000000}"/>
    <cellStyle name="標準 11" xfId="43" xr:uid="{00000000-0005-0000-0000-000017000000}"/>
    <cellStyle name="標準 12" xfId="47" xr:uid="{00000000-0005-0000-0000-000018000000}"/>
    <cellStyle name="標準 13" xfId="48" xr:uid="{00000000-0005-0000-0000-000019000000}"/>
    <cellStyle name="標準 14" xfId="49" xr:uid="{00000000-0005-0000-0000-00001A000000}"/>
    <cellStyle name="標準 2" xfId="8" xr:uid="{00000000-0005-0000-0000-00001B000000}"/>
    <cellStyle name="標準 2 2" xfId="9" xr:uid="{00000000-0005-0000-0000-00001C000000}"/>
    <cellStyle name="標準 2 2 2" xfId="34" xr:uid="{00000000-0005-0000-0000-00001D000000}"/>
    <cellStyle name="標準 2 2_130418_MEMS交付申請（篠崎記入）" xfId="35" xr:uid="{00000000-0005-0000-0000-00001E000000}"/>
    <cellStyle name="標準 2 3" xfId="10" xr:uid="{00000000-0005-0000-0000-00001F000000}"/>
    <cellStyle name="標準 2 3 2" xfId="36" xr:uid="{00000000-0005-0000-0000-000020000000}"/>
    <cellStyle name="標準 2 3_130418_MEMS交付申請（篠崎記入）" xfId="37" xr:uid="{00000000-0005-0000-0000-000021000000}"/>
    <cellStyle name="標準 2 4" xfId="11" xr:uid="{00000000-0005-0000-0000-000022000000}"/>
    <cellStyle name="標準 2 5" xfId="24" xr:uid="{00000000-0005-0000-0000-000023000000}"/>
    <cellStyle name="標準 2 6" xfId="38" xr:uid="{00000000-0005-0000-0000-000024000000}"/>
    <cellStyle name="標準 2_130418_MEMS交付申請（篠崎記入）" xfId="39" xr:uid="{00000000-0005-0000-0000-000025000000}"/>
    <cellStyle name="標準 3" xfId="12" xr:uid="{00000000-0005-0000-0000-000026000000}"/>
    <cellStyle name="標準 3 2" xfId="40" xr:uid="{00000000-0005-0000-0000-000027000000}"/>
    <cellStyle name="標準 3 3" xfId="41" xr:uid="{00000000-0005-0000-0000-000028000000}"/>
    <cellStyle name="標準 4" xfId="13" xr:uid="{00000000-0005-0000-0000-000029000000}"/>
    <cellStyle name="標準 4 2" xfId="46" xr:uid="{00000000-0005-0000-0000-00002A000000}"/>
    <cellStyle name="標準 5" xfId="14" xr:uid="{00000000-0005-0000-0000-00002B000000}"/>
    <cellStyle name="標準 5 2" xfId="15" xr:uid="{00000000-0005-0000-0000-00002C000000}"/>
    <cellStyle name="標準 5 2 2" xfId="21" xr:uid="{00000000-0005-0000-0000-00002D000000}"/>
    <cellStyle name="標準 6" xfId="16" xr:uid="{00000000-0005-0000-0000-00002E000000}"/>
    <cellStyle name="標準 7" xfId="17" xr:uid="{00000000-0005-0000-0000-00002F000000}"/>
    <cellStyle name="標準 7 2" xfId="42" xr:uid="{00000000-0005-0000-0000-000030000000}"/>
    <cellStyle name="標準 8" xfId="18" xr:uid="{00000000-0005-0000-0000-000031000000}"/>
    <cellStyle name="標準 9" xfId="19" xr:uid="{00000000-0005-0000-0000-000032000000}"/>
    <cellStyle name="標準 9 2" xfId="20" xr:uid="{00000000-0005-0000-0000-000033000000}"/>
  </cellStyles>
  <dxfs count="5">
    <dxf>
      <fill>
        <patternFill>
          <bgColor rgb="FFFF0000"/>
        </patternFill>
      </fill>
    </dxf>
    <dxf>
      <fill>
        <patternFill>
          <bgColor rgb="FFFF0000"/>
        </patternFill>
      </fill>
    </dxf>
    <dxf>
      <font>
        <color rgb="FFFFFF00"/>
      </font>
      <fill>
        <patternFill>
          <bgColor rgb="FFFF0000"/>
        </patternFill>
      </fill>
    </dxf>
    <dxf>
      <font>
        <color rgb="FFFFFF00"/>
      </font>
      <fill>
        <patternFill>
          <bgColor rgb="FFFF0000"/>
        </patternFill>
      </fill>
    </dxf>
    <dxf>
      <fill>
        <patternFill>
          <bgColor rgb="FFFFFF00"/>
        </patternFill>
      </fill>
    </dxf>
  </dxfs>
  <tableStyles count="0" defaultTableStyle="TableStyleMedium9" defaultPivotStyle="PivotStyleLight16"/>
  <colors>
    <mruColors>
      <color rgb="FFFFFF99"/>
      <color rgb="FFCCFFFF"/>
      <color rgb="FF00CCFF"/>
      <color rgb="FF3333FF"/>
      <color rgb="FF66CC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8</xdr:col>
      <xdr:colOff>374226</xdr:colOff>
      <xdr:row>0</xdr:row>
      <xdr:rowOff>69782</xdr:rowOff>
    </xdr:from>
    <xdr:to>
      <xdr:col>15</xdr:col>
      <xdr:colOff>864483</xdr:colOff>
      <xdr:row>108</xdr:row>
      <xdr:rowOff>11968</xdr:rowOff>
    </xdr:to>
    <xdr:pic>
      <xdr:nvPicPr>
        <xdr:cNvPr id="2" name="図 5">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128697" y="69782"/>
          <a:ext cx="6384551" cy="230236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fPrintsWithSheet="0"/>
  </xdr:twoCellAnchor>
</xdr:wsDr>
</file>

<file path=xl/drawings/drawing2.xml><?xml version="1.0" encoding="utf-8"?>
<xdr:wsDr xmlns:xdr="http://schemas.openxmlformats.org/drawingml/2006/spreadsheetDrawing" xmlns:a="http://schemas.openxmlformats.org/drawingml/2006/main">
  <xdr:twoCellAnchor>
    <xdr:from>
      <xdr:col>12</xdr:col>
      <xdr:colOff>0</xdr:colOff>
      <xdr:row>3</xdr:row>
      <xdr:rowOff>0</xdr:rowOff>
    </xdr:from>
    <xdr:to>
      <xdr:col>16</xdr:col>
      <xdr:colOff>186691</xdr:colOff>
      <xdr:row>6</xdr:row>
      <xdr:rowOff>123825</xdr:rowOff>
    </xdr:to>
    <xdr:sp macro="" textlink="">
      <xdr:nvSpPr>
        <xdr:cNvPr id="4" name="テキスト ボックス 3">
          <a:extLst>
            <a:ext uri="{FF2B5EF4-FFF2-40B4-BE49-F238E27FC236}">
              <a16:creationId xmlns:a16="http://schemas.microsoft.com/office/drawing/2014/main" id="{00000000-0008-0000-0500-000004000000}"/>
            </a:ext>
          </a:extLst>
        </xdr:cNvPr>
        <xdr:cNvSpPr txBox="1"/>
      </xdr:nvSpPr>
      <xdr:spPr>
        <a:xfrm>
          <a:off x="7056120" y="822960"/>
          <a:ext cx="3905251" cy="85534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申請者が複数いる場合、申請者ごとに役員名簿を</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作成してください。</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また、リース等で設備の所有者と使用者が異なる場合も</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役員名簿を別々に作成してください。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0</xdr:colOff>
      <xdr:row>3</xdr:row>
      <xdr:rowOff>0</xdr:rowOff>
    </xdr:from>
    <xdr:to>
      <xdr:col>16</xdr:col>
      <xdr:colOff>186691</xdr:colOff>
      <xdr:row>6</xdr:row>
      <xdr:rowOff>123825</xdr:rowOff>
    </xdr:to>
    <xdr:sp macro="" textlink="">
      <xdr:nvSpPr>
        <xdr:cNvPr id="3" name="テキスト ボックス 2">
          <a:extLst>
            <a:ext uri="{FF2B5EF4-FFF2-40B4-BE49-F238E27FC236}">
              <a16:creationId xmlns:a16="http://schemas.microsoft.com/office/drawing/2014/main" id="{00000000-0008-0000-0600-000003000000}"/>
            </a:ext>
          </a:extLst>
        </xdr:cNvPr>
        <xdr:cNvSpPr txBox="1"/>
      </xdr:nvSpPr>
      <xdr:spPr>
        <a:xfrm>
          <a:off x="7056120" y="822960"/>
          <a:ext cx="3905251" cy="85534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申請者が複数いる場合、申請者ごとに役員名簿を</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作成してください。</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また、リース等で設備の所有者と使用者が異なる場合も</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役員名簿を別々に作成してください。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twoCellAnchor>
    <xdr:from>
      <xdr:col>12</xdr:col>
      <xdr:colOff>0</xdr:colOff>
      <xdr:row>7</xdr:row>
      <xdr:rowOff>0</xdr:rowOff>
    </xdr:from>
    <xdr:to>
      <xdr:col>16</xdr:col>
      <xdr:colOff>186691</xdr:colOff>
      <xdr:row>8</xdr:row>
      <xdr:rowOff>180975</xdr:rowOff>
    </xdr:to>
    <xdr:sp macro="" textlink="">
      <xdr:nvSpPr>
        <xdr:cNvPr id="4" name="テキスト ボックス 3">
          <a:extLst>
            <a:ext uri="{FF2B5EF4-FFF2-40B4-BE49-F238E27FC236}">
              <a16:creationId xmlns:a16="http://schemas.microsoft.com/office/drawing/2014/main" id="{00000000-0008-0000-0600-000004000000}"/>
            </a:ext>
          </a:extLst>
        </xdr:cNvPr>
        <xdr:cNvSpPr txBox="1"/>
      </xdr:nvSpPr>
      <xdr:spPr>
        <a:xfrm>
          <a:off x="7056120" y="1836420"/>
          <a:ext cx="3905251" cy="46291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明朝" panose="02020609040205080304" pitchFamily="17" charset="-128"/>
              <a:ea typeface="ＭＳ 明朝" panose="02020609040205080304" pitchFamily="17" charset="-128"/>
            </a:rPr>
            <a:t>３者以上の申請の場合は、下記シートへのリンクをクリックしてください。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101</xdr:col>
      <xdr:colOff>217715</xdr:colOff>
      <xdr:row>0</xdr:row>
      <xdr:rowOff>32658</xdr:rowOff>
    </xdr:from>
    <xdr:to>
      <xdr:col>108</xdr:col>
      <xdr:colOff>370114</xdr:colOff>
      <xdr:row>42</xdr:row>
      <xdr:rowOff>178761</xdr:rowOff>
    </xdr:to>
    <xdr:pic>
      <xdr:nvPicPr>
        <xdr:cNvPr id="3" name="図 2">
          <a:extLst>
            <a:ext uri="{FF2B5EF4-FFF2-40B4-BE49-F238E27FC236}">
              <a16:creationId xmlns:a16="http://schemas.microsoft.com/office/drawing/2014/main" id="{00000000-0008-0000-0700-000003000000}"/>
            </a:ext>
          </a:extLst>
        </xdr:cNvPr>
        <xdr:cNvPicPr>
          <a:picLocks noChangeAspect="1"/>
        </xdr:cNvPicPr>
      </xdr:nvPicPr>
      <xdr:blipFill rotWithShape="1">
        <a:blip xmlns:r="http://schemas.openxmlformats.org/officeDocument/2006/relationships" r:embed="rId1"/>
        <a:srcRect l="14405" t="8169" r="14697" b="2332"/>
        <a:stretch/>
      </xdr:blipFill>
      <xdr:spPr>
        <a:xfrm>
          <a:off x="42769972" y="32658"/>
          <a:ext cx="6629399" cy="1183736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47625</xdr:colOff>
          <xdr:row>42</xdr:row>
          <xdr:rowOff>219075</xdr:rowOff>
        </xdr:from>
        <xdr:to>
          <xdr:col>2</xdr:col>
          <xdr:colOff>133350</xdr:colOff>
          <xdr:row>43</xdr:row>
          <xdr:rowOff>228600</xdr:rowOff>
        </xdr:to>
        <xdr:sp macro="" textlink="">
          <xdr:nvSpPr>
            <xdr:cNvPr id="3406851" name="Check Box 3" hidden="1">
              <a:extLst>
                <a:ext uri="{63B3BB69-23CF-44E3-9099-C40C66FF867C}">
                  <a14:compatExt spid="_x0000_s3406851"/>
                </a:ext>
                <a:ext uri="{FF2B5EF4-FFF2-40B4-BE49-F238E27FC236}">
                  <a16:creationId xmlns:a16="http://schemas.microsoft.com/office/drawing/2014/main" id="{00000000-0008-0000-0900-000003FC3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43</xdr:row>
          <xdr:rowOff>219075</xdr:rowOff>
        </xdr:from>
        <xdr:to>
          <xdr:col>2</xdr:col>
          <xdr:colOff>133350</xdr:colOff>
          <xdr:row>44</xdr:row>
          <xdr:rowOff>219075</xdr:rowOff>
        </xdr:to>
        <xdr:sp macro="" textlink="">
          <xdr:nvSpPr>
            <xdr:cNvPr id="3406856" name="Check Box 8" hidden="1">
              <a:extLst>
                <a:ext uri="{63B3BB69-23CF-44E3-9099-C40C66FF867C}">
                  <a14:compatExt spid="_x0000_s3406856"/>
                </a:ext>
                <a:ext uri="{FF2B5EF4-FFF2-40B4-BE49-F238E27FC236}">
                  <a16:creationId xmlns:a16="http://schemas.microsoft.com/office/drawing/2014/main" id="{00000000-0008-0000-0900-000008FC3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44</xdr:row>
          <xdr:rowOff>228600</xdr:rowOff>
        </xdr:from>
        <xdr:to>
          <xdr:col>2</xdr:col>
          <xdr:colOff>133350</xdr:colOff>
          <xdr:row>46</xdr:row>
          <xdr:rowOff>0</xdr:rowOff>
        </xdr:to>
        <xdr:sp macro="" textlink="">
          <xdr:nvSpPr>
            <xdr:cNvPr id="3406857" name="Check Box 9" hidden="1">
              <a:extLst>
                <a:ext uri="{63B3BB69-23CF-44E3-9099-C40C66FF867C}">
                  <a14:compatExt spid="_x0000_s3406857"/>
                </a:ext>
                <a:ext uri="{FF2B5EF4-FFF2-40B4-BE49-F238E27FC236}">
                  <a16:creationId xmlns:a16="http://schemas.microsoft.com/office/drawing/2014/main" id="{00000000-0008-0000-0900-000009FC3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45</xdr:row>
          <xdr:rowOff>219075</xdr:rowOff>
        </xdr:from>
        <xdr:to>
          <xdr:col>2</xdr:col>
          <xdr:colOff>133350</xdr:colOff>
          <xdr:row>46</xdr:row>
          <xdr:rowOff>228600</xdr:rowOff>
        </xdr:to>
        <xdr:sp macro="" textlink="">
          <xdr:nvSpPr>
            <xdr:cNvPr id="3406858" name="Check Box 10" hidden="1">
              <a:extLst>
                <a:ext uri="{63B3BB69-23CF-44E3-9099-C40C66FF867C}">
                  <a14:compatExt spid="_x0000_s3406858"/>
                </a:ext>
                <a:ext uri="{FF2B5EF4-FFF2-40B4-BE49-F238E27FC236}">
                  <a16:creationId xmlns:a16="http://schemas.microsoft.com/office/drawing/2014/main" id="{00000000-0008-0000-0900-00000AFC3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46</xdr:row>
          <xdr:rowOff>228600</xdr:rowOff>
        </xdr:from>
        <xdr:to>
          <xdr:col>2</xdr:col>
          <xdr:colOff>133350</xdr:colOff>
          <xdr:row>47</xdr:row>
          <xdr:rowOff>228600</xdr:rowOff>
        </xdr:to>
        <xdr:sp macro="" textlink="">
          <xdr:nvSpPr>
            <xdr:cNvPr id="3406859" name="Check Box 11" hidden="1">
              <a:extLst>
                <a:ext uri="{63B3BB69-23CF-44E3-9099-C40C66FF867C}">
                  <a14:compatExt spid="_x0000_s3406859"/>
                </a:ext>
                <a:ext uri="{FF2B5EF4-FFF2-40B4-BE49-F238E27FC236}">
                  <a16:creationId xmlns:a16="http://schemas.microsoft.com/office/drawing/2014/main" id="{00000000-0008-0000-0900-00000BFC3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47</xdr:row>
          <xdr:rowOff>228600</xdr:rowOff>
        </xdr:from>
        <xdr:to>
          <xdr:col>2</xdr:col>
          <xdr:colOff>133350</xdr:colOff>
          <xdr:row>49</xdr:row>
          <xdr:rowOff>0</xdr:rowOff>
        </xdr:to>
        <xdr:sp macro="" textlink="">
          <xdr:nvSpPr>
            <xdr:cNvPr id="3406860" name="Check Box 12" hidden="1">
              <a:extLst>
                <a:ext uri="{63B3BB69-23CF-44E3-9099-C40C66FF867C}">
                  <a14:compatExt spid="_x0000_s3406860"/>
                </a:ext>
                <a:ext uri="{FF2B5EF4-FFF2-40B4-BE49-F238E27FC236}">
                  <a16:creationId xmlns:a16="http://schemas.microsoft.com/office/drawing/2014/main" id="{00000000-0008-0000-0900-00000CFC3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48</xdr:row>
          <xdr:rowOff>219075</xdr:rowOff>
        </xdr:from>
        <xdr:to>
          <xdr:col>2</xdr:col>
          <xdr:colOff>133350</xdr:colOff>
          <xdr:row>49</xdr:row>
          <xdr:rowOff>228600</xdr:rowOff>
        </xdr:to>
        <xdr:sp macro="" textlink="">
          <xdr:nvSpPr>
            <xdr:cNvPr id="3406861" name="Check Box 13" hidden="1">
              <a:extLst>
                <a:ext uri="{63B3BB69-23CF-44E3-9099-C40C66FF867C}">
                  <a14:compatExt spid="_x0000_s3406861"/>
                </a:ext>
                <a:ext uri="{FF2B5EF4-FFF2-40B4-BE49-F238E27FC236}">
                  <a16:creationId xmlns:a16="http://schemas.microsoft.com/office/drawing/2014/main" id="{00000000-0008-0000-0900-00000DFC3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12</xdr:col>
      <xdr:colOff>0</xdr:colOff>
      <xdr:row>2</xdr:row>
      <xdr:rowOff>0</xdr:rowOff>
    </xdr:from>
    <xdr:to>
      <xdr:col>16</xdr:col>
      <xdr:colOff>186691</xdr:colOff>
      <xdr:row>5</xdr:row>
      <xdr:rowOff>238125</xdr:rowOff>
    </xdr:to>
    <xdr:sp macro="" textlink="">
      <xdr:nvSpPr>
        <xdr:cNvPr id="3" name="テキスト ボックス 2">
          <a:extLst>
            <a:ext uri="{FF2B5EF4-FFF2-40B4-BE49-F238E27FC236}">
              <a16:creationId xmlns:a16="http://schemas.microsoft.com/office/drawing/2014/main" id="{00000000-0008-0000-0E00-000003000000}"/>
            </a:ext>
          </a:extLst>
        </xdr:cNvPr>
        <xdr:cNvSpPr txBox="1"/>
      </xdr:nvSpPr>
      <xdr:spPr>
        <a:xfrm>
          <a:off x="7056120" y="655320"/>
          <a:ext cx="3905251" cy="85534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申請者が複数いる場合、申請者ごとに役員名簿を</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作成してください。</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また、リース等で設備の所有者と使用者が異なる場合も</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役員名簿を別々に作成してください。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12</xdr:col>
      <xdr:colOff>0</xdr:colOff>
      <xdr:row>2</xdr:row>
      <xdr:rowOff>0</xdr:rowOff>
    </xdr:from>
    <xdr:to>
      <xdr:col>16</xdr:col>
      <xdr:colOff>186691</xdr:colOff>
      <xdr:row>5</xdr:row>
      <xdr:rowOff>238125</xdr:rowOff>
    </xdr:to>
    <xdr:sp macro="" textlink="">
      <xdr:nvSpPr>
        <xdr:cNvPr id="3" name="テキスト ボックス 2">
          <a:extLst>
            <a:ext uri="{FF2B5EF4-FFF2-40B4-BE49-F238E27FC236}">
              <a16:creationId xmlns:a16="http://schemas.microsoft.com/office/drawing/2014/main" id="{00000000-0008-0000-0F00-000003000000}"/>
            </a:ext>
          </a:extLst>
        </xdr:cNvPr>
        <xdr:cNvSpPr txBox="1"/>
      </xdr:nvSpPr>
      <xdr:spPr>
        <a:xfrm>
          <a:off x="7056120" y="655320"/>
          <a:ext cx="3905251" cy="85534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申請者が複数いる場合、申請者ごとに役員名簿を</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作成してください。</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また、リース等で設備の所有者と使用者が異なる場合も</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役員名簿を別々に作成してください。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FFFFE1"/>
        </a:solidFill>
        <a:ln w="19050" cap="flat" cmpd="sng" algn="ctr">
          <a:solidFill>
            <a:srgbClr val="FF0000"/>
          </a:solidFill>
          <a:prstDash val="solid"/>
          <a:round/>
          <a:headEnd type="none" w="med" len="med"/>
          <a:tailEnd type="none" w="med" len="med"/>
        </a:ln>
        <a:effectLst/>
      </a:spPr>
      <a:bodyPr vertOverflow="clip" horzOverflow="clip" wrap="square" lIns="18288" tIns="0" rIns="0" bIns="0" rtlCol="0" anchor="t" upright="1"/>
      <a:lstStyle>
        <a:defPPr algn="l">
          <a:defRPr kumimoji="1" sz="1100">
            <a:solidFill>
              <a:srgbClr val="FF0000"/>
            </a:solidFill>
          </a:defRPr>
        </a:defPPr>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5.xml"/><Relationship Id="rId1" Type="http://schemas.openxmlformats.org/officeDocument/2006/relationships/printerSettings" Target="../printerSettings/printerSettings10.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L32"/>
  <sheetViews>
    <sheetView showGridLines="0" showZeros="0" tabSelected="1" view="pageBreakPreview" zoomScaleNormal="85" zoomScaleSheetLayoutView="100" workbookViewId="0"/>
  </sheetViews>
  <sheetFormatPr defaultColWidth="8.7265625" defaultRowHeight="13.5"/>
  <cols>
    <col min="1" max="1" width="1" style="12" customWidth="1"/>
    <col min="2" max="2" width="1.453125" style="11" customWidth="1"/>
    <col min="3" max="3" width="3" style="80" customWidth="1"/>
    <col min="4" max="4" width="7.81640625" style="80" customWidth="1"/>
    <col min="5" max="5" width="11.90625" style="12" customWidth="1"/>
    <col min="6" max="10" width="14.36328125" style="12" customWidth="1"/>
    <col min="11" max="11" width="1.36328125" style="12" customWidth="1"/>
    <col min="12" max="12" width="1.6328125" style="12" customWidth="1"/>
    <col min="13" max="13" width="1.08984375" style="12" customWidth="1"/>
    <col min="14" max="16384" width="8.7265625" style="12"/>
  </cols>
  <sheetData>
    <row r="1" spans="2:12" ht="7.5" customHeight="1"/>
    <row r="2" spans="2:12" ht="12.75" customHeight="1"/>
    <row r="3" spans="2:12" s="14" customFormat="1" ht="48.95" customHeight="1">
      <c r="B3" s="13"/>
      <c r="C3" s="429" t="s">
        <v>251</v>
      </c>
      <c r="D3" s="429"/>
      <c r="E3" s="430"/>
      <c r="F3" s="430"/>
      <c r="G3" s="430"/>
      <c r="H3" s="430"/>
      <c r="I3" s="430"/>
      <c r="J3" s="430"/>
    </row>
    <row r="4" spans="2:12" ht="15.75" customHeight="1">
      <c r="B4" s="12"/>
      <c r="C4" s="12"/>
      <c r="D4" s="21">
        <v>1</v>
      </c>
      <c r="E4" s="427" t="s">
        <v>252</v>
      </c>
      <c r="F4" s="428"/>
      <c r="G4" s="428"/>
      <c r="H4" s="428"/>
      <c r="I4" s="428"/>
      <c r="J4" s="428"/>
      <c r="K4" s="428"/>
      <c r="L4" s="428"/>
    </row>
    <row r="5" spans="2:12" ht="15.75" customHeight="1">
      <c r="B5" s="12"/>
      <c r="C5" s="12"/>
      <c r="D5" s="11"/>
      <c r="E5" s="427" t="s">
        <v>253</v>
      </c>
      <c r="F5" s="428"/>
      <c r="G5" s="428"/>
      <c r="H5" s="428"/>
      <c r="I5" s="428"/>
      <c r="J5" s="428"/>
      <c r="K5" s="428"/>
      <c r="L5" s="428"/>
    </row>
    <row r="6" spans="2:12" ht="15.75" customHeight="1">
      <c r="B6" s="12"/>
      <c r="C6" s="12"/>
      <c r="D6" s="11"/>
      <c r="E6" s="427" t="s">
        <v>254</v>
      </c>
      <c r="F6" s="428"/>
      <c r="G6" s="428"/>
      <c r="H6" s="428"/>
      <c r="I6" s="428"/>
      <c r="J6" s="428"/>
      <c r="K6" s="428"/>
      <c r="L6" s="428"/>
    </row>
    <row r="7" spans="2:12" ht="15.75" customHeight="1">
      <c r="B7" s="12"/>
      <c r="C7" s="12"/>
      <c r="D7" s="11"/>
      <c r="E7" s="16"/>
      <c r="F7" s="81"/>
      <c r="G7" s="81"/>
      <c r="H7" s="81"/>
      <c r="I7" s="81"/>
      <c r="J7" s="81"/>
      <c r="K7" s="81"/>
      <c r="L7" s="81"/>
    </row>
    <row r="8" spans="2:12" ht="15.75" customHeight="1">
      <c r="B8" s="12"/>
      <c r="C8" s="12"/>
      <c r="D8" s="11"/>
      <c r="E8" s="12" t="s">
        <v>255</v>
      </c>
    </row>
    <row r="9" spans="2:12" ht="3.75" customHeight="1">
      <c r="B9" s="12"/>
      <c r="C9" s="12"/>
      <c r="D9" s="11"/>
    </row>
    <row r="10" spans="2:12" ht="15.75" customHeight="1">
      <c r="B10" s="12"/>
      <c r="C10" s="12"/>
      <c r="D10" s="11"/>
      <c r="E10" s="31"/>
      <c r="F10" s="12" t="s">
        <v>256</v>
      </c>
    </row>
    <row r="11" spans="2:12" ht="8.25" customHeight="1">
      <c r="B11" s="12"/>
      <c r="C11" s="12"/>
      <c r="D11" s="11"/>
      <c r="E11" s="16"/>
    </row>
    <row r="12" spans="2:12" ht="15.75" customHeight="1">
      <c r="B12" s="12"/>
      <c r="C12" s="12"/>
      <c r="D12" s="11"/>
      <c r="E12" s="32"/>
      <c r="F12" s="12" t="s">
        <v>257</v>
      </c>
    </row>
    <row r="13" spans="2:12" ht="7.5" customHeight="1">
      <c r="B13" s="12"/>
      <c r="C13" s="12"/>
      <c r="D13" s="11"/>
      <c r="E13" s="33"/>
    </row>
    <row r="14" spans="2:12" ht="15.75" customHeight="1">
      <c r="B14" s="12"/>
      <c r="C14" s="12"/>
      <c r="D14" s="11"/>
      <c r="E14" s="34"/>
      <c r="F14" s="12" t="s">
        <v>258</v>
      </c>
    </row>
    <row r="15" spans="2:12" ht="15.75" customHeight="1">
      <c r="B15" s="12"/>
      <c r="C15" s="12"/>
      <c r="D15" s="11"/>
      <c r="E15" s="33"/>
    </row>
    <row r="16" spans="2:12" ht="12.75" customHeight="1">
      <c r="B16" s="12"/>
      <c r="C16" s="12"/>
      <c r="D16" s="21">
        <f>D4+1</f>
        <v>2</v>
      </c>
      <c r="E16" s="427" t="s">
        <v>538</v>
      </c>
      <c r="F16" s="428"/>
      <c r="G16" s="428"/>
      <c r="H16" s="428"/>
      <c r="I16" s="428"/>
      <c r="J16" s="428"/>
      <c r="K16" s="428"/>
      <c r="L16" s="428"/>
    </row>
    <row r="17" spans="2:12" ht="12.75" customHeight="1">
      <c r="B17" s="12"/>
      <c r="C17" s="12"/>
      <c r="D17" s="11"/>
      <c r="E17" s="427"/>
      <c r="F17" s="428"/>
      <c r="G17" s="428"/>
      <c r="H17" s="428"/>
      <c r="I17" s="428"/>
      <c r="J17" s="428"/>
      <c r="K17" s="428"/>
      <c r="L17" s="428"/>
    </row>
    <row r="18" spans="2:12" ht="12.75" customHeight="1">
      <c r="B18" s="12"/>
      <c r="C18" s="12"/>
      <c r="D18" s="21">
        <f>D16+1</f>
        <v>3</v>
      </c>
      <c r="E18" s="427" t="s">
        <v>259</v>
      </c>
      <c r="F18" s="428"/>
      <c r="G18" s="428"/>
      <c r="H18" s="428"/>
      <c r="I18" s="428"/>
      <c r="J18" s="428"/>
      <c r="K18" s="428"/>
      <c r="L18" s="428"/>
    </row>
    <row r="19" spans="2:12" ht="12.75" customHeight="1">
      <c r="B19" s="12"/>
      <c r="C19" s="12"/>
      <c r="D19" s="11"/>
      <c r="E19" s="427"/>
      <c r="F19" s="428"/>
      <c r="G19" s="428"/>
      <c r="H19" s="428"/>
      <c r="I19" s="428"/>
      <c r="J19" s="428"/>
      <c r="K19" s="428"/>
      <c r="L19" s="428"/>
    </row>
    <row r="20" spans="2:12" ht="12.75" customHeight="1">
      <c r="B20" s="12"/>
      <c r="C20" s="12"/>
      <c r="D20" s="21">
        <f>D18+1</f>
        <v>4</v>
      </c>
      <c r="E20" s="427" t="s">
        <v>260</v>
      </c>
      <c r="F20" s="428"/>
      <c r="G20" s="428"/>
      <c r="H20" s="428"/>
      <c r="I20" s="428"/>
      <c r="J20" s="428"/>
      <c r="K20" s="428"/>
      <c r="L20" s="428"/>
    </row>
    <row r="21" spans="2:12" ht="12.75" customHeight="1">
      <c r="B21" s="12"/>
      <c r="C21" s="12"/>
      <c r="D21" s="11"/>
      <c r="E21" s="80"/>
      <c r="F21" s="81"/>
      <c r="G21" s="81"/>
      <c r="H21" s="81"/>
      <c r="I21" s="81"/>
      <c r="J21" s="81"/>
      <c r="K21" s="81"/>
      <c r="L21" s="81"/>
    </row>
    <row r="22" spans="2:12" ht="12.75" customHeight="1">
      <c r="B22" s="12"/>
      <c r="C22" s="12"/>
      <c r="D22" s="21">
        <f>D20+1</f>
        <v>5</v>
      </c>
      <c r="E22" s="427" t="s">
        <v>539</v>
      </c>
      <c r="F22" s="428"/>
      <c r="G22" s="428"/>
      <c r="H22" s="428"/>
      <c r="I22" s="428"/>
      <c r="J22" s="428"/>
      <c r="K22" s="428"/>
      <c r="L22" s="428"/>
    </row>
    <row r="23" spans="2:12" ht="12.75" customHeight="1">
      <c r="B23" s="12"/>
      <c r="C23" s="15"/>
      <c r="D23" s="15"/>
      <c r="E23" s="80"/>
      <c r="F23" s="81"/>
      <c r="G23" s="81"/>
      <c r="H23" s="81"/>
      <c r="I23" s="81"/>
      <c r="J23" s="81"/>
      <c r="K23" s="81"/>
      <c r="L23" s="81"/>
    </row>
    <row r="24" spans="2:12" ht="12.75" customHeight="1">
      <c r="B24" s="15"/>
      <c r="C24" s="12"/>
      <c r="D24" s="12"/>
    </row>
    <row r="25" spans="2:12" ht="21.75" hidden="1" customHeight="1">
      <c r="C25" s="17" t="e">
        <f>#REF!+1</f>
        <v>#REF!</v>
      </c>
      <c r="D25" s="22"/>
      <c r="E25" s="18" t="s">
        <v>153</v>
      </c>
      <c r="F25" s="19"/>
      <c r="G25" s="19"/>
      <c r="H25" s="19"/>
      <c r="I25" s="19"/>
      <c r="J25" s="20"/>
    </row>
    <row r="26" spans="2:12">
      <c r="C26" s="16"/>
      <c r="D26" s="16"/>
    </row>
    <row r="27" spans="2:12">
      <c r="C27" s="16"/>
      <c r="D27" s="16"/>
    </row>
    <row r="28" spans="2:12">
      <c r="C28" s="16"/>
      <c r="D28" s="16"/>
    </row>
    <row r="29" spans="2:12">
      <c r="C29" s="16"/>
      <c r="D29" s="16"/>
    </row>
    <row r="30" spans="2:12">
      <c r="C30" s="16"/>
      <c r="D30" s="16"/>
    </row>
    <row r="31" spans="2:12">
      <c r="C31" s="16"/>
      <c r="D31" s="16"/>
    </row>
    <row r="32" spans="2:12">
      <c r="C32" s="16"/>
      <c r="D32" s="16"/>
    </row>
  </sheetData>
  <sheetProtection sheet="1" objects="1" scenarios="1"/>
  <mergeCells count="10">
    <mergeCell ref="E18:L18"/>
    <mergeCell ref="E19:L19"/>
    <mergeCell ref="E20:L20"/>
    <mergeCell ref="E22:L22"/>
    <mergeCell ref="C3:J3"/>
    <mergeCell ref="E4:L4"/>
    <mergeCell ref="E5:L5"/>
    <mergeCell ref="E6:L6"/>
    <mergeCell ref="E16:L16"/>
    <mergeCell ref="E17:L17"/>
  </mergeCells>
  <phoneticPr fontId="5"/>
  <hyperlinks>
    <hyperlink ref="E25" location="ファイリング例!A1" display="ファイリング例" xr:uid="{00000000-0004-0000-0000-000000000000}"/>
  </hyperlinks>
  <pageMargins left="0.51181102362204722" right="0.19685039370078741" top="0.55118110236220474" bottom="0.43307086614173229" header="0.31496062992125984" footer="0.31496062992125984"/>
  <pageSetup paperSize="9" scale="66" orientation="portrait" blackAndWhite="1"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rgb="FFFF0000"/>
    <pageSetUpPr fitToPage="1"/>
  </sheetPr>
  <dimension ref="A1:P53"/>
  <sheetViews>
    <sheetView showGridLines="0" view="pageBreakPreview" zoomScaleNormal="100" zoomScaleSheetLayoutView="100" workbookViewId="0"/>
  </sheetViews>
  <sheetFormatPr defaultRowHeight="18.75"/>
  <cols>
    <col min="1" max="2" width="1.6328125" customWidth="1"/>
    <col min="3" max="3" width="3.08984375" style="59" customWidth="1"/>
    <col min="4" max="4" width="26.08984375" customWidth="1"/>
    <col min="5" max="14" width="6.453125" customWidth="1"/>
    <col min="15" max="15" width="4.54296875" customWidth="1"/>
  </cols>
  <sheetData>
    <row r="1" spans="1:15">
      <c r="A1" s="30" t="s">
        <v>439</v>
      </c>
      <c r="B1" s="39"/>
      <c r="C1" s="382"/>
      <c r="D1" s="39"/>
      <c r="E1" s="39"/>
      <c r="F1" s="39"/>
      <c r="G1" s="39"/>
      <c r="H1" s="39"/>
      <c r="I1" s="39"/>
      <c r="J1" s="39"/>
      <c r="K1" s="39"/>
      <c r="L1" s="39"/>
      <c r="M1" s="39"/>
      <c r="N1" s="39"/>
      <c r="O1" s="233"/>
    </row>
    <row r="2" spans="1:15" ht="22.5" customHeight="1">
      <c r="A2" s="781" t="s">
        <v>438</v>
      </c>
      <c r="B2" s="781"/>
      <c r="C2" s="781"/>
      <c r="D2" s="781"/>
      <c r="E2" s="781"/>
      <c r="F2" s="781"/>
      <c r="G2" s="781"/>
      <c r="H2" s="781"/>
      <c r="I2" s="781"/>
      <c r="J2" s="781"/>
      <c r="K2" s="781"/>
      <c r="L2" s="781"/>
      <c r="M2" s="781"/>
      <c r="N2" s="781"/>
      <c r="O2" s="383"/>
    </row>
    <row r="3" spans="1:15" ht="12" customHeight="1">
      <c r="A3" s="234"/>
      <c r="B3" s="234"/>
      <c r="C3" s="234"/>
      <c r="D3" s="234"/>
      <c r="E3" s="234"/>
      <c r="F3" s="234"/>
      <c r="G3" s="234"/>
      <c r="H3" s="234"/>
      <c r="I3" s="234"/>
      <c r="J3" s="234"/>
      <c r="K3" s="234"/>
      <c r="L3" s="234"/>
      <c r="M3" s="234"/>
      <c r="N3" s="234"/>
      <c r="O3" s="234"/>
    </row>
    <row r="4" spans="1:15" ht="42.75" customHeight="1">
      <c r="A4" s="235"/>
      <c r="B4" s="783" t="s">
        <v>471</v>
      </c>
      <c r="C4" s="783"/>
      <c r="D4" s="783"/>
      <c r="E4" s="783"/>
      <c r="F4" s="783"/>
      <c r="G4" s="783"/>
      <c r="H4" s="783"/>
      <c r="I4" s="783"/>
      <c r="J4" s="783"/>
      <c r="K4" s="783"/>
      <c r="L4" s="783"/>
      <c r="M4" s="783"/>
      <c r="N4" s="783"/>
      <c r="O4" s="39"/>
    </row>
    <row r="5" spans="1:15" ht="8.25" customHeight="1">
      <c r="A5" s="235"/>
      <c r="B5" s="156" t="s">
        <v>472</v>
      </c>
      <c r="C5" s="382"/>
      <c r="D5" s="156"/>
      <c r="E5" s="156"/>
      <c r="F5" s="156"/>
      <c r="G5" s="156"/>
      <c r="H5" s="156"/>
      <c r="I5" s="156"/>
      <c r="J5" s="156"/>
      <c r="K5" s="156"/>
      <c r="L5" s="156"/>
      <c r="M5" s="156"/>
      <c r="N5" s="156"/>
      <c r="O5" s="39"/>
    </row>
    <row r="6" spans="1:15">
      <c r="A6" s="235"/>
      <c r="B6" s="56"/>
      <c r="C6" s="156" t="s">
        <v>426</v>
      </c>
      <c r="D6" s="39"/>
      <c r="E6" s="39"/>
      <c r="F6" s="39"/>
      <c r="G6" s="39"/>
      <c r="H6" s="39"/>
      <c r="I6" s="39"/>
      <c r="J6" s="39"/>
      <c r="K6" s="39"/>
      <c r="L6" s="39"/>
      <c r="M6" s="39"/>
      <c r="N6" s="39"/>
      <c r="O6" s="39"/>
    </row>
    <row r="7" spans="1:15" s="59" customFormat="1">
      <c r="A7" s="384"/>
      <c r="B7" s="382"/>
      <c r="C7" s="385" t="s">
        <v>442</v>
      </c>
      <c r="D7" s="385" t="s">
        <v>443</v>
      </c>
      <c r="E7" s="748" t="s">
        <v>444</v>
      </c>
      <c r="F7" s="749"/>
      <c r="G7" s="749"/>
      <c r="H7" s="749"/>
      <c r="I7" s="749"/>
      <c r="J7" s="749"/>
      <c r="K7" s="749"/>
      <c r="L7" s="749"/>
      <c r="M7" s="749"/>
      <c r="N7" s="772"/>
      <c r="O7" s="382"/>
    </row>
    <row r="8" spans="1:15" ht="53.25" customHeight="1">
      <c r="A8" s="235"/>
      <c r="B8" s="56"/>
      <c r="C8" s="385">
        <v>1</v>
      </c>
      <c r="D8" s="386" t="s">
        <v>544</v>
      </c>
      <c r="E8" s="757"/>
      <c r="F8" s="758"/>
      <c r="G8" s="758"/>
      <c r="H8" s="758"/>
      <c r="I8" s="758"/>
      <c r="J8" s="758"/>
      <c r="K8" s="758"/>
      <c r="L8" s="758"/>
      <c r="M8" s="758"/>
      <c r="N8" s="759"/>
      <c r="O8" s="39"/>
    </row>
    <row r="9" spans="1:15" ht="53.25" customHeight="1">
      <c r="A9" s="235"/>
      <c r="B9" s="56"/>
      <c r="C9" s="385">
        <v>2</v>
      </c>
      <c r="D9" s="386" t="s">
        <v>545</v>
      </c>
      <c r="E9" s="757"/>
      <c r="F9" s="758"/>
      <c r="G9" s="758"/>
      <c r="H9" s="758"/>
      <c r="I9" s="758"/>
      <c r="J9" s="758"/>
      <c r="K9" s="758"/>
      <c r="L9" s="758"/>
      <c r="M9" s="758"/>
      <c r="N9" s="759"/>
      <c r="O9" s="39"/>
    </row>
    <row r="10" spans="1:15" ht="53.25" customHeight="1">
      <c r="A10" s="235"/>
      <c r="B10" s="56"/>
      <c r="C10" s="385">
        <v>3</v>
      </c>
      <c r="D10" s="386" t="s">
        <v>546</v>
      </c>
      <c r="E10" s="757"/>
      <c r="F10" s="758"/>
      <c r="G10" s="758"/>
      <c r="H10" s="758"/>
      <c r="I10" s="758"/>
      <c r="J10" s="758"/>
      <c r="K10" s="758"/>
      <c r="L10" s="758"/>
      <c r="M10" s="758"/>
      <c r="N10" s="759"/>
      <c r="O10" s="39"/>
    </row>
    <row r="11" spans="1:15" ht="53.25" customHeight="1">
      <c r="A11" s="235"/>
      <c r="B11" s="56"/>
      <c r="C11" s="385">
        <v>4</v>
      </c>
      <c r="D11" s="386" t="s">
        <v>547</v>
      </c>
      <c r="E11" s="757"/>
      <c r="F11" s="758"/>
      <c r="G11" s="758"/>
      <c r="H11" s="758"/>
      <c r="I11" s="758"/>
      <c r="J11" s="758"/>
      <c r="K11" s="758"/>
      <c r="L11" s="758"/>
      <c r="M11" s="758"/>
      <c r="N11" s="759"/>
      <c r="O11" s="39"/>
    </row>
    <row r="12" spans="1:15" ht="53.25" customHeight="1">
      <c r="A12" s="235"/>
      <c r="B12" s="56"/>
      <c r="C12" s="385">
        <v>5</v>
      </c>
      <c r="D12" s="386" t="s">
        <v>724</v>
      </c>
      <c r="E12" s="757"/>
      <c r="F12" s="758"/>
      <c r="G12" s="758"/>
      <c r="H12" s="758"/>
      <c r="I12" s="758"/>
      <c r="J12" s="758"/>
      <c r="K12" s="758"/>
      <c r="L12" s="758"/>
      <c r="M12" s="758"/>
      <c r="N12" s="759"/>
      <c r="O12" s="39"/>
    </row>
    <row r="13" spans="1:15" ht="53.25" customHeight="1">
      <c r="A13" s="235"/>
      <c r="B13" s="56"/>
      <c r="C13" s="385">
        <v>6</v>
      </c>
      <c r="D13" s="386" t="s">
        <v>549</v>
      </c>
      <c r="E13" s="757"/>
      <c r="F13" s="758"/>
      <c r="G13" s="758"/>
      <c r="H13" s="758"/>
      <c r="I13" s="758"/>
      <c r="J13" s="758"/>
      <c r="K13" s="758"/>
      <c r="L13" s="758"/>
      <c r="M13" s="758"/>
      <c r="N13" s="759"/>
      <c r="O13" s="39"/>
    </row>
    <row r="14" spans="1:15" ht="53.25" customHeight="1">
      <c r="A14" s="235"/>
      <c r="B14" s="56"/>
      <c r="C14" s="385">
        <v>7</v>
      </c>
      <c r="D14" s="386" t="s">
        <v>550</v>
      </c>
      <c r="E14" s="757"/>
      <c r="F14" s="758"/>
      <c r="G14" s="758"/>
      <c r="H14" s="758"/>
      <c r="I14" s="758"/>
      <c r="J14" s="758"/>
      <c r="K14" s="758"/>
      <c r="L14" s="758"/>
      <c r="M14" s="758"/>
      <c r="N14" s="759"/>
      <c r="O14" s="39"/>
    </row>
    <row r="15" spans="1:15" ht="53.25" customHeight="1">
      <c r="A15" s="235"/>
      <c r="B15" s="56"/>
      <c r="C15" s="385">
        <v>8</v>
      </c>
      <c r="D15" s="386" t="s">
        <v>551</v>
      </c>
      <c r="E15" s="757"/>
      <c r="F15" s="758"/>
      <c r="G15" s="758"/>
      <c r="H15" s="758"/>
      <c r="I15" s="758"/>
      <c r="J15" s="758"/>
      <c r="K15" s="758"/>
      <c r="L15" s="758"/>
      <c r="M15" s="758"/>
      <c r="N15" s="759"/>
      <c r="O15" s="39"/>
    </row>
    <row r="16" spans="1:15" ht="53.25" customHeight="1">
      <c r="A16" s="235"/>
      <c r="B16" s="56"/>
      <c r="C16" s="387">
        <v>9</v>
      </c>
      <c r="D16" s="388" t="s">
        <v>725</v>
      </c>
      <c r="E16" s="757"/>
      <c r="F16" s="758"/>
      <c r="G16" s="758"/>
      <c r="H16" s="758"/>
      <c r="I16" s="758"/>
      <c r="J16" s="758"/>
      <c r="K16" s="758"/>
      <c r="L16" s="758"/>
      <c r="M16" s="758"/>
      <c r="N16" s="759"/>
      <c r="O16" s="39"/>
    </row>
    <row r="17" spans="1:15" ht="53.25" customHeight="1">
      <c r="A17" s="235"/>
      <c r="B17" s="56"/>
      <c r="C17" s="385">
        <v>10</v>
      </c>
      <c r="D17" s="386" t="s">
        <v>552</v>
      </c>
      <c r="E17" s="757"/>
      <c r="F17" s="758"/>
      <c r="G17" s="758"/>
      <c r="H17" s="758"/>
      <c r="I17" s="758"/>
      <c r="J17" s="758"/>
      <c r="K17" s="758"/>
      <c r="L17" s="758"/>
      <c r="M17" s="758"/>
      <c r="N17" s="759"/>
      <c r="O17" s="39"/>
    </row>
    <row r="18" spans="1:15" ht="53.25" customHeight="1">
      <c r="A18" s="235"/>
      <c r="B18" s="56"/>
      <c r="C18" s="385">
        <v>11</v>
      </c>
      <c r="D18" s="386" t="s">
        <v>459</v>
      </c>
      <c r="E18" s="757"/>
      <c r="F18" s="758"/>
      <c r="G18" s="758"/>
      <c r="H18" s="758"/>
      <c r="I18" s="758"/>
      <c r="J18" s="758"/>
      <c r="K18" s="758"/>
      <c r="L18" s="758"/>
      <c r="M18" s="758"/>
      <c r="N18" s="759"/>
      <c r="O18" s="39"/>
    </row>
    <row r="19" spans="1:15" ht="53.25" customHeight="1">
      <c r="A19" s="235"/>
      <c r="B19" s="56"/>
      <c r="C19" s="385">
        <v>12</v>
      </c>
      <c r="D19" s="386" t="s">
        <v>553</v>
      </c>
      <c r="E19" s="757"/>
      <c r="F19" s="758"/>
      <c r="G19" s="758"/>
      <c r="H19" s="758"/>
      <c r="I19" s="758"/>
      <c r="J19" s="758"/>
      <c r="K19" s="758"/>
      <c r="L19" s="758"/>
      <c r="M19" s="758"/>
      <c r="N19" s="759"/>
      <c r="O19" s="39"/>
    </row>
    <row r="20" spans="1:15" ht="53.25" customHeight="1">
      <c r="A20" s="235"/>
      <c r="B20" s="56"/>
      <c r="C20" s="385">
        <v>13</v>
      </c>
      <c r="D20" s="280"/>
      <c r="E20" s="757"/>
      <c r="F20" s="758"/>
      <c r="G20" s="758"/>
      <c r="H20" s="758"/>
      <c r="I20" s="758"/>
      <c r="J20" s="758"/>
      <c r="K20" s="758"/>
      <c r="L20" s="758"/>
      <c r="M20" s="758"/>
      <c r="N20" s="759"/>
      <c r="O20" s="39"/>
    </row>
    <row r="21" spans="1:15" ht="14.25" customHeight="1">
      <c r="A21" s="235"/>
      <c r="B21" s="56"/>
      <c r="C21" s="382"/>
      <c r="D21" s="39"/>
      <c r="E21" s="39"/>
      <c r="F21" s="39"/>
      <c r="G21" s="39"/>
      <c r="H21" s="39"/>
      <c r="I21" s="39"/>
      <c r="J21" s="39"/>
      <c r="K21" s="39"/>
      <c r="L21" s="39"/>
      <c r="M21" s="39"/>
      <c r="N21" s="39"/>
      <c r="O21" s="39"/>
    </row>
    <row r="22" spans="1:15">
      <c r="A22" s="235"/>
      <c r="B22" s="56"/>
      <c r="C22" s="156" t="s">
        <v>427</v>
      </c>
      <c r="D22" s="39"/>
      <c r="E22" s="39"/>
      <c r="F22" s="39"/>
      <c r="G22" s="39"/>
      <c r="H22" s="39"/>
      <c r="I22" s="39"/>
      <c r="J22" s="39"/>
      <c r="K22" s="39"/>
      <c r="L22" s="39"/>
      <c r="M22" s="39"/>
      <c r="N22" s="39"/>
      <c r="O22" s="39"/>
    </row>
    <row r="23" spans="1:15">
      <c r="A23" s="235"/>
      <c r="B23" s="56"/>
      <c r="C23" s="385" t="s">
        <v>442</v>
      </c>
      <c r="D23" s="385" t="s">
        <v>445</v>
      </c>
      <c r="E23" s="748" t="s">
        <v>444</v>
      </c>
      <c r="F23" s="749"/>
      <c r="G23" s="749"/>
      <c r="H23" s="749"/>
      <c r="I23" s="749"/>
      <c r="J23" s="749"/>
      <c r="K23" s="749"/>
      <c r="L23" s="749"/>
      <c r="M23" s="749"/>
      <c r="N23" s="772"/>
      <c r="O23" s="39"/>
    </row>
    <row r="24" spans="1:15" ht="53.25" customHeight="1">
      <c r="A24" s="235"/>
      <c r="B24" s="56"/>
      <c r="C24" s="385">
        <v>1</v>
      </c>
      <c r="D24" s="386" t="s">
        <v>447</v>
      </c>
      <c r="E24" s="757"/>
      <c r="F24" s="758"/>
      <c r="G24" s="758"/>
      <c r="H24" s="758"/>
      <c r="I24" s="758"/>
      <c r="J24" s="758"/>
      <c r="K24" s="758"/>
      <c r="L24" s="758"/>
      <c r="M24" s="758"/>
      <c r="N24" s="759"/>
      <c r="O24" s="39"/>
    </row>
    <row r="25" spans="1:15" ht="53.25" customHeight="1">
      <c r="A25" s="235"/>
      <c r="B25" s="56"/>
      <c r="C25" s="385">
        <v>2</v>
      </c>
      <c r="D25" s="386" t="s">
        <v>448</v>
      </c>
      <c r="E25" s="757"/>
      <c r="F25" s="758"/>
      <c r="G25" s="758"/>
      <c r="H25" s="758"/>
      <c r="I25" s="758"/>
      <c r="J25" s="758"/>
      <c r="K25" s="758"/>
      <c r="L25" s="758"/>
      <c r="M25" s="758"/>
      <c r="N25" s="759"/>
      <c r="O25" s="39"/>
    </row>
    <row r="26" spans="1:15" ht="53.25" customHeight="1">
      <c r="A26" s="235"/>
      <c r="B26" s="56"/>
      <c r="C26" s="385">
        <v>3</v>
      </c>
      <c r="D26" s="386" t="s">
        <v>554</v>
      </c>
      <c r="E26" s="757"/>
      <c r="F26" s="758"/>
      <c r="G26" s="758"/>
      <c r="H26" s="758"/>
      <c r="I26" s="758"/>
      <c r="J26" s="758"/>
      <c r="K26" s="758"/>
      <c r="L26" s="758"/>
      <c r="M26" s="758"/>
      <c r="N26" s="759"/>
      <c r="O26" s="39"/>
    </row>
    <row r="27" spans="1:15" ht="53.25" customHeight="1">
      <c r="A27" s="235"/>
      <c r="B27" s="56"/>
      <c r="C27" s="385">
        <v>4</v>
      </c>
      <c r="D27" s="386" t="s">
        <v>555</v>
      </c>
      <c r="E27" s="757"/>
      <c r="F27" s="758"/>
      <c r="G27" s="758"/>
      <c r="H27" s="758"/>
      <c r="I27" s="758"/>
      <c r="J27" s="758"/>
      <c r="K27" s="758"/>
      <c r="L27" s="758"/>
      <c r="M27" s="758"/>
      <c r="N27" s="759"/>
      <c r="O27" s="39"/>
    </row>
    <row r="28" spans="1:15" ht="53.25" customHeight="1">
      <c r="A28" s="235"/>
      <c r="B28" s="56"/>
      <c r="C28" s="385">
        <v>5</v>
      </c>
      <c r="D28" s="386" t="s">
        <v>459</v>
      </c>
      <c r="E28" s="757"/>
      <c r="F28" s="758"/>
      <c r="G28" s="758"/>
      <c r="H28" s="758"/>
      <c r="I28" s="758"/>
      <c r="J28" s="758"/>
      <c r="K28" s="758"/>
      <c r="L28" s="758"/>
      <c r="M28" s="758"/>
      <c r="N28" s="759"/>
      <c r="O28" s="39"/>
    </row>
    <row r="29" spans="1:15" ht="53.25" customHeight="1">
      <c r="A29" s="235"/>
      <c r="B29" s="56"/>
      <c r="C29" s="385">
        <v>6</v>
      </c>
      <c r="D29" s="386" t="s">
        <v>542</v>
      </c>
      <c r="E29" s="757"/>
      <c r="F29" s="758"/>
      <c r="G29" s="758"/>
      <c r="H29" s="758"/>
      <c r="I29" s="758"/>
      <c r="J29" s="758"/>
      <c r="K29" s="758"/>
      <c r="L29" s="758"/>
      <c r="M29" s="758"/>
      <c r="N29" s="759"/>
      <c r="O29" s="39"/>
    </row>
    <row r="30" spans="1:15" ht="53.25" customHeight="1">
      <c r="A30" s="235"/>
      <c r="B30" s="56"/>
      <c r="C30" s="385">
        <v>7</v>
      </c>
      <c r="D30" s="280"/>
      <c r="E30" s="757"/>
      <c r="F30" s="758"/>
      <c r="G30" s="758"/>
      <c r="H30" s="758"/>
      <c r="I30" s="758"/>
      <c r="J30" s="758"/>
      <c r="K30" s="758"/>
      <c r="L30" s="758"/>
      <c r="M30" s="758"/>
      <c r="N30" s="759"/>
      <c r="O30" s="39"/>
    </row>
    <row r="31" spans="1:15" ht="12" customHeight="1">
      <c r="A31" s="235"/>
      <c r="B31" s="56"/>
      <c r="C31" s="382"/>
      <c r="D31" s="39"/>
      <c r="E31" s="39"/>
      <c r="F31" s="39"/>
      <c r="G31" s="39"/>
      <c r="H31" s="39"/>
      <c r="I31" s="39"/>
      <c r="J31" s="39"/>
      <c r="K31" s="39"/>
      <c r="L31" s="39"/>
      <c r="M31" s="39"/>
      <c r="N31" s="39"/>
      <c r="O31" s="39"/>
    </row>
    <row r="32" spans="1:15" ht="18.75" customHeight="1">
      <c r="A32" s="235"/>
      <c r="B32" s="56"/>
      <c r="C32" s="382"/>
      <c r="D32" s="39"/>
      <c r="E32" s="39"/>
      <c r="F32" s="39"/>
      <c r="G32" s="39"/>
      <c r="H32" s="39"/>
      <c r="I32" s="39"/>
      <c r="J32" s="39"/>
      <c r="K32" s="39"/>
      <c r="L32" s="39"/>
      <c r="M32" s="39"/>
      <c r="N32" s="39"/>
      <c r="O32" s="39"/>
    </row>
    <row r="33" spans="1:16" ht="54.75" customHeight="1">
      <c r="A33" s="235"/>
      <c r="B33" s="783" t="s">
        <v>531</v>
      </c>
      <c r="C33" s="783"/>
      <c r="D33" s="783"/>
      <c r="E33" s="783"/>
      <c r="F33" s="783"/>
      <c r="G33" s="783"/>
      <c r="H33" s="783"/>
      <c r="I33" s="783"/>
      <c r="J33" s="783"/>
      <c r="K33" s="783"/>
      <c r="L33" s="783"/>
      <c r="M33" s="783"/>
      <c r="N33" s="783"/>
      <c r="O33" s="39"/>
    </row>
    <row r="34" spans="1:16" ht="18.75" customHeight="1">
      <c r="A34" s="235"/>
      <c r="B34" s="421"/>
      <c r="C34" s="156" t="s">
        <v>735</v>
      </c>
      <c r="D34" s="421"/>
      <c r="E34" s="421"/>
      <c r="F34" s="421"/>
      <c r="G34" s="421"/>
      <c r="H34" s="421"/>
      <c r="I34" s="421"/>
      <c r="J34" s="421"/>
      <c r="K34" s="421"/>
      <c r="L34" s="421"/>
      <c r="M34" s="421"/>
      <c r="N34" s="421"/>
      <c r="O34" s="39"/>
    </row>
    <row r="35" spans="1:16" ht="75" customHeight="1">
      <c r="A35" s="235"/>
      <c r="B35" s="421"/>
      <c r="C35" s="778"/>
      <c r="D35" s="779"/>
      <c r="E35" s="779"/>
      <c r="F35" s="779"/>
      <c r="G35" s="779"/>
      <c r="H35" s="779"/>
      <c r="I35" s="779"/>
      <c r="J35" s="779"/>
      <c r="K35" s="779"/>
      <c r="L35" s="779"/>
      <c r="M35" s="779"/>
      <c r="N35" s="780"/>
      <c r="O35" s="39"/>
    </row>
    <row r="36" spans="1:16" ht="18.75" customHeight="1">
      <c r="A36" s="235"/>
      <c r="B36" s="421"/>
      <c r="C36" s="421"/>
      <c r="D36" s="421"/>
      <c r="E36" s="421"/>
      <c r="F36" s="421"/>
      <c r="G36" s="421"/>
      <c r="H36" s="421"/>
      <c r="I36" s="421"/>
      <c r="J36" s="421"/>
      <c r="K36" s="421"/>
      <c r="L36" s="421"/>
      <c r="M36" s="421"/>
      <c r="N36" s="421"/>
      <c r="O36" s="39"/>
    </row>
    <row r="37" spans="1:16">
      <c r="A37" s="235"/>
      <c r="B37" s="389"/>
      <c r="C37" s="156" t="s">
        <v>736</v>
      </c>
      <c r="D37" s="389"/>
      <c r="E37" s="389"/>
      <c r="F37" s="389"/>
      <c r="G37" s="389"/>
      <c r="H37" s="389"/>
      <c r="I37" s="389"/>
      <c r="J37" s="389"/>
      <c r="K37" s="389"/>
      <c r="L37" s="389"/>
      <c r="M37" s="389"/>
      <c r="N37" s="389"/>
      <c r="O37" s="39"/>
    </row>
    <row r="38" spans="1:16" ht="186.75" customHeight="1">
      <c r="A38" s="235"/>
      <c r="B38" s="389"/>
      <c r="C38" s="778"/>
      <c r="D38" s="779"/>
      <c r="E38" s="779"/>
      <c r="F38" s="779"/>
      <c r="G38" s="779"/>
      <c r="H38" s="779"/>
      <c r="I38" s="779"/>
      <c r="J38" s="779"/>
      <c r="K38" s="779"/>
      <c r="L38" s="779"/>
      <c r="M38" s="779"/>
      <c r="N38" s="780"/>
      <c r="O38" s="39"/>
    </row>
    <row r="39" spans="1:16">
      <c r="A39" s="235"/>
      <c r="B39" s="389"/>
      <c r="C39" s="389"/>
      <c r="D39" s="389"/>
      <c r="E39" s="389"/>
      <c r="F39" s="389"/>
      <c r="G39" s="389"/>
      <c r="H39" s="389"/>
      <c r="I39" s="389"/>
      <c r="J39" s="389"/>
      <c r="K39" s="389"/>
      <c r="L39" s="389"/>
      <c r="M39" s="389"/>
      <c r="N39" s="389"/>
      <c r="O39" s="39"/>
    </row>
    <row r="40" spans="1:16">
      <c r="A40" s="235"/>
      <c r="B40" s="389"/>
      <c r="C40" s="156" t="s">
        <v>737</v>
      </c>
      <c r="D40" s="389"/>
      <c r="E40" s="389"/>
      <c r="F40" s="389"/>
      <c r="G40" s="389"/>
      <c r="H40" s="389"/>
      <c r="I40" s="389"/>
      <c r="J40" s="389"/>
      <c r="K40" s="389"/>
      <c r="L40" s="389"/>
      <c r="M40" s="389"/>
      <c r="N40" s="389"/>
      <c r="O40" s="39"/>
    </row>
    <row r="41" spans="1:16" ht="187.5" customHeight="1">
      <c r="A41" s="235"/>
      <c r="B41" s="389"/>
      <c r="C41" s="778"/>
      <c r="D41" s="779"/>
      <c r="E41" s="779"/>
      <c r="F41" s="779"/>
      <c r="G41" s="779"/>
      <c r="H41" s="779"/>
      <c r="I41" s="779"/>
      <c r="J41" s="779"/>
      <c r="K41" s="779"/>
      <c r="L41" s="779"/>
      <c r="M41" s="779"/>
      <c r="N41" s="780"/>
      <c r="O41" s="39"/>
    </row>
    <row r="42" spans="1:16">
      <c r="A42" s="235"/>
      <c r="B42" s="56"/>
      <c r="C42" s="382"/>
      <c r="D42" s="39"/>
      <c r="E42" s="39"/>
      <c r="F42" s="39"/>
      <c r="G42" s="39"/>
      <c r="H42" s="39"/>
      <c r="I42" s="39"/>
      <c r="J42" s="39"/>
      <c r="K42" s="39"/>
      <c r="L42" s="39"/>
      <c r="M42" s="39"/>
      <c r="N42" s="39"/>
      <c r="O42" s="39"/>
    </row>
    <row r="43" spans="1:16">
      <c r="A43" s="235"/>
      <c r="B43" s="39" t="s">
        <v>460</v>
      </c>
      <c r="C43" s="390"/>
      <c r="D43" s="391"/>
      <c r="E43" s="391"/>
      <c r="F43" s="391"/>
      <c r="G43" s="391"/>
      <c r="H43" s="391"/>
      <c r="I43" s="391"/>
      <c r="J43" s="391"/>
      <c r="K43" s="392"/>
      <c r="L43" s="392"/>
      <c r="M43" s="392"/>
      <c r="N43" s="392"/>
      <c r="O43" s="393"/>
      <c r="P43" s="23"/>
    </row>
    <row r="44" spans="1:16">
      <c r="A44" s="235"/>
      <c r="B44" s="782" t="s">
        <v>461</v>
      </c>
      <c r="C44" s="782"/>
      <c r="D44" s="782"/>
      <c r="E44" s="782"/>
      <c r="F44" s="782"/>
      <c r="G44" s="782"/>
      <c r="H44" s="782"/>
      <c r="I44" s="782"/>
      <c r="J44" s="782"/>
      <c r="K44" s="782"/>
      <c r="L44" s="782"/>
      <c r="M44" s="782"/>
      <c r="N44" s="782"/>
      <c r="O44" s="782"/>
      <c r="P44" s="23"/>
    </row>
    <row r="45" spans="1:16">
      <c r="A45" s="235"/>
      <c r="B45" s="782" t="s">
        <v>429</v>
      </c>
      <c r="C45" s="782"/>
      <c r="D45" s="782"/>
      <c r="E45" s="782"/>
      <c r="F45" s="782"/>
      <c r="G45" s="782"/>
      <c r="H45" s="782"/>
      <c r="I45" s="782"/>
      <c r="J45" s="782"/>
      <c r="K45" s="782"/>
      <c r="L45" s="782"/>
      <c r="M45" s="782"/>
      <c r="N45" s="782"/>
      <c r="O45" s="782"/>
      <c r="P45" s="23"/>
    </row>
    <row r="46" spans="1:16">
      <c r="A46" s="235"/>
      <c r="B46" s="782" t="s">
        <v>462</v>
      </c>
      <c r="C46" s="782"/>
      <c r="D46" s="782"/>
      <c r="E46" s="782"/>
      <c r="F46" s="782"/>
      <c r="G46" s="782"/>
      <c r="H46" s="782"/>
      <c r="I46" s="782"/>
      <c r="J46" s="782"/>
      <c r="K46" s="782"/>
      <c r="L46" s="782"/>
      <c r="M46" s="782"/>
      <c r="N46" s="782"/>
      <c r="O46" s="782"/>
      <c r="P46" s="23"/>
    </row>
    <row r="47" spans="1:16">
      <c r="A47" s="235"/>
      <c r="B47" s="782" t="s">
        <v>430</v>
      </c>
      <c r="C47" s="782"/>
      <c r="D47" s="782"/>
      <c r="E47" s="782"/>
      <c r="F47" s="782"/>
      <c r="G47" s="782"/>
      <c r="H47" s="782"/>
      <c r="I47" s="782"/>
      <c r="J47" s="782"/>
      <c r="K47" s="782"/>
      <c r="L47" s="782"/>
      <c r="M47" s="782"/>
      <c r="N47" s="782"/>
      <c r="O47" s="782"/>
      <c r="P47" s="23"/>
    </row>
    <row r="48" spans="1:16">
      <c r="A48" s="235"/>
      <c r="B48" s="782" t="s">
        <v>463</v>
      </c>
      <c r="C48" s="782"/>
      <c r="D48" s="782"/>
      <c r="E48" s="782"/>
      <c r="F48" s="782"/>
      <c r="G48" s="782"/>
      <c r="H48" s="782"/>
      <c r="I48" s="782"/>
      <c r="J48" s="782"/>
      <c r="K48" s="782"/>
      <c r="L48" s="782"/>
      <c r="M48" s="782"/>
      <c r="N48" s="782"/>
      <c r="O48" s="782"/>
      <c r="P48" s="23"/>
    </row>
    <row r="49" spans="1:16">
      <c r="A49" s="235"/>
      <c r="B49" s="782" t="s">
        <v>431</v>
      </c>
      <c r="C49" s="782"/>
      <c r="D49" s="782"/>
      <c r="E49" s="782"/>
      <c r="F49" s="782"/>
      <c r="G49" s="782"/>
      <c r="H49" s="782"/>
      <c r="I49" s="782"/>
      <c r="J49" s="782"/>
      <c r="K49" s="782"/>
      <c r="L49" s="782"/>
      <c r="M49" s="782"/>
      <c r="N49" s="782"/>
      <c r="O49" s="782"/>
      <c r="P49" s="23"/>
    </row>
    <row r="50" spans="1:16" ht="51" customHeight="1">
      <c r="A50" s="235"/>
      <c r="B50" s="784" t="s">
        <v>532</v>
      </c>
      <c r="C50" s="784"/>
      <c r="D50" s="784"/>
      <c r="E50" s="784"/>
      <c r="F50" s="784"/>
      <c r="G50" s="784"/>
      <c r="H50" s="784"/>
      <c r="I50" s="784"/>
      <c r="J50" s="784"/>
      <c r="K50" s="784"/>
      <c r="L50" s="784"/>
      <c r="M50" s="784"/>
      <c r="N50" s="784"/>
      <c r="O50" s="784"/>
      <c r="P50" s="23"/>
    </row>
    <row r="51" spans="1:16">
      <c r="A51" s="785" t="s">
        <v>268</v>
      </c>
      <c r="B51" s="786"/>
      <c r="C51" s="757"/>
      <c r="D51" s="758"/>
      <c r="E51" s="758"/>
      <c r="F51" s="758"/>
      <c r="G51" s="758"/>
      <c r="H51" s="758"/>
      <c r="I51" s="758"/>
      <c r="J51" s="758"/>
      <c r="K51" s="758"/>
      <c r="L51" s="758"/>
      <c r="M51" s="758"/>
      <c r="N51" s="759"/>
      <c r="O51" s="393"/>
      <c r="P51" s="23"/>
    </row>
    <row r="52" spans="1:16">
      <c r="A52" s="235"/>
      <c r="B52" s="39"/>
      <c r="C52" s="390"/>
      <c r="D52" s="391"/>
      <c r="E52" s="391"/>
      <c r="F52" s="391"/>
      <c r="G52" s="391"/>
      <c r="H52" s="391"/>
      <c r="I52" s="391"/>
      <c r="J52" s="391"/>
      <c r="K52" s="392"/>
      <c r="L52" s="392"/>
      <c r="M52" s="392"/>
      <c r="N52" s="392"/>
      <c r="O52" s="393"/>
      <c r="P52" s="23"/>
    </row>
    <row r="53" spans="1:16">
      <c r="B53" s="1"/>
      <c r="C53" s="58"/>
      <c r="D53" s="1"/>
      <c r="E53" s="1"/>
      <c r="F53" s="1"/>
      <c r="G53" s="1"/>
      <c r="H53" s="1"/>
      <c r="I53" s="1"/>
      <c r="J53" s="1"/>
      <c r="K53" s="1"/>
      <c r="L53" s="1"/>
      <c r="M53" s="1"/>
      <c r="N53" s="1"/>
      <c r="O53" s="1"/>
    </row>
  </sheetData>
  <sheetProtection sheet="1" formatRows="0"/>
  <mergeCells count="37">
    <mergeCell ref="C35:N35"/>
    <mergeCell ref="B50:O50"/>
    <mergeCell ref="C51:N51"/>
    <mergeCell ref="B46:O46"/>
    <mergeCell ref="B47:O47"/>
    <mergeCell ref="B44:O44"/>
    <mergeCell ref="B45:O45"/>
    <mergeCell ref="A51:B51"/>
    <mergeCell ref="E30:N30"/>
    <mergeCell ref="C38:N38"/>
    <mergeCell ref="A2:N2"/>
    <mergeCell ref="B48:O48"/>
    <mergeCell ref="B49:O49"/>
    <mergeCell ref="E13:N13"/>
    <mergeCell ref="E23:N23"/>
    <mergeCell ref="E24:N24"/>
    <mergeCell ref="E25:N25"/>
    <mergeCell ref="B4:N4"/>
    <mergeCell ref="B33:N33"/>
    <mergeCell ref="E12:N12"/>
    <mergeCell ref="C41:N41"/>
    <mergeCell ref="E7:N7"/>
    <mergeCell ref="E8:N8"/>
    <mergeCell ref="E9:N9"/>
    <mergeCell ref="E29:N29"/>
    <mergeCell ref="E10:N10"/>
    <mergeCell ref="E11:N11"/>
    <mergeCell ref="E28:N28"/>
    <mergeCell ref="E14:N14"/>
    <mergeCell ref="E15:N15"/>
    <mergeCell ref="E17:N17"/>
    <mergeCell ref="E18:N18"/>
    <mergeCell ref="E19:N19"/>
    <mergeCell ref="E26:N26"/>
    <mergeCell ref="E27:N27"/>
    <mergeCell ref="E20:N20"/>
    <mergeCell ref="E16:N16"/>
  </mergeCells>
  <phoneticPr fontId="5"/>
  <pageMargins left="0.51181102362204722" right="0.19685039370078741" top="0.55118110236220474" bottom="0.43307086614173229" header="0.31496062992125984" footer="0.31496062992125984"/>
  <pageSetup paperSize="9" scale="66" fitToHeight="0" orientation="portrait" blackAndWhite="1" r:id="rId1"/>
  <rowBreaks count="2" manualBreakCount="2">
    <brk id="31" max="14" man="1"/>
    <brk id="53" max="8" man="1"/>
  </rowBreaks>
  <drawing r:id="rId2"/>
  <legacyDrawing r:id="rId3"/>
  <mc:AlternateContent xmlns:mc="http://schemas.openxmlformats.org/markup-compatibility/2006">
    <mc:Choice Requires="x14">
      <controls>
        <mc:AlternateContent xmlns:mc="http://schemas.openxmlformats.org/markup-compatibility/2006">
          <mc:Choice Requires="x14">
            <control shapeId="3406851" r:id="rId4" name="Check Box 3">
              <controlPr defaultSize="0" autoFill="0" autoLine="0" autoPict="0">
                <anchor moveWithCells="1">
                  <from>
                    <xdr:col>1</xdr:col>
                    <xdr:colOff>47625</xdr:colOff>
                    <xdr:row>42</xdr:row>
                    <xdr:rowOff>219075</xdr:rowOff>
                  </from>
                  <to>
                    <xdr:col>2</xdr:col>
                    <xdr:colOff>133350</xdr:colOff>
                    <xdr:row>43</xdr:row>
                    <xdr:rowOff>228600</xdr:rowOff>
                  </to>
                </anchor>
              </controlPr>
            </control>
          </mc:Choice>
        </mc:AlternateContent>
        <mc:AlternateContent xmlns:mc="http://schemas.openxmlformats.org/markup-compatibility/2006">
          <mc:Choice Requires="x14">
            <control shapeId="3406856" r:id="rId5" name="Check Box 8">
              <controlPr defaultSize="0" autoFill="0" autoLine="0" autoPict="0">
                <anchor moveWithCells="1">
                  <from>
                    <xdr:col>1</xdr:col>
                    <xdr:colOff>47625</xdr:colOff>
                    <xdr:row>43</xdr:row>
                    <xdr:rowOff>219075</xdr:rowOff>
                  </from>
                  <to>
                    <xdr:col>2</xdr:col>
                    <xdr:colOff>133350</xdr:colOff>
                    <xdr:row>44</xdr:row>
                    <xdr:rowOff>219075</xdr:rowOff>
                  </to>
                </anchor>
              </controlPr>
            </control>
          </mc:Choice>
        </mc:AlternateContent>
        <mc:AlternateContent xmlns:mc="http://schemas.openxmlformats.org/markup-compatibility/2006">
          <mc:Choice Requires="x14">
            <control shapeId="3406857" r:id="rId6" name="Check Box 9">
              <controlPr defaultSize="0" autoFill="0" autoLine="0" autoPict="0">
                <anchor moveWithCells="1">
                  <from>
                    <xdr:col>1</xdr:col>
                    <xdr:colOff>47625</xdr:colOff>
                    <xdr:row>44</xdr:row>
                    <xdr:rowOff>228600</xdr:rowOff>
                  </from>
                  <to>
                    <xdr:col>2</xdr:col>
                    <xdr:colOff>133350</xdr:colOff>
                    <xdr:row>46</xdr:row>
                    <xdr:rowOff>0</xdr:rowOff>
                  </to>
                </anchor>
              </controlPr>
            </control>
          </mc:Choice>
        </mc:AlternateContent>
        <mc:AlternateContent xmlns:mc="http://schemas.openxmlformats.org/markup-compatibility/2006">
          <mc:Choice Requires="x14">
            <control shapeId="3406858" r:id="rId7" name="Check Box 10">
              <controlPr defaultSize="0" autoFill="0" autoLine="0" autoPict="0">
                <anchor moveWithCells="1">
                  <from>
                    <xdr:col>1</xdr:col>
                    <xdr:colOff>47625</xdr:colOff>
                    <xdr:row>45</xdr:row>
                    <xdr:rowOff>219075</xdr:rowOff>
                  </from>
                  <to>
                    <xdr:col>2</xdr:col>
                    <xdr:colOff>133350</xdr:colOff>
                    <xdr:row>46</xdr:row>
                    <xdr:rowOff>228600</xdr:rowOff>
                  </to>
                </anchor>
              </controlPr>
            </control>
          </mc:Choice>
        </mc:AlternateContent>
        <mc:AlternateContent xmlns:mc="http://schemas.openxmlformats.org/markup-compatibility/2006">
          <mc:Choice Requires="x14">
            <control shapeId="3406859" r:id="rId8" name="Check Box 11">
              <controlPr defaultSize="0" autoFill="0" autoLine="0" autoPict="0">
                <anchor moveWithCells="1">
                  <from>
                    <xdr:col>1</xdr:col>
                    <xdr:colOff>47625</xdr:colOff>
                    <xdr:row>46</xdr:row>
                    <xdr:rowOff>228600</xdr:rowOff>
                  </from>
                  <to>
                    <xdr:col>2</xdr:col>
                    <xdr:colOff>133350</xdr:colOff>
                    <xdr:row>47</xdr:row>
                    <xdr:rowOff>228600</xdr:rowOff>
                  </to>
                </anchor>
              </controlPr>
            </control>
          </mc:Choice>
        </mc:AlternateContent>
        <mc:AlternateContent xmlns:mc="http://schemas.openxmlformats.org/markup-compatibility/2006">
          <mc:Choice Requires="x14">
            <control shapeId="3406860" r:id="rId9" name="Check Box 12">
              <controlPr defaultSize="0" autoFill="0" autoLine="0" autoPict="0">
                <anchor moveWithCells="1">
                  <from>
                    <xdr:col>1</xdr:col>
                    <xdr:colOff>47625</xdr:colOff>
                    <xdr:row>47</xdr:row>
                    <xdr:rowOff>228600</xdr:rowOff>
                  </from>
                  <to>
                    <xdr:col>2</xdr:col>
                    <xdr:colOff>133350</xdr:colOff>
                    <xdr:row>49</xdr:row>
                    <xdr:rowOff>0</xdr:rowOff>
                  </to>
                </anchor>
              </controlPr>
            </control>
          </mc:Choice>
        </mc:AlternateContent>
        <mc:AlternateContent xmlns:mc="http://schemas.openxmlformats.org/markup-compatibility/2006">
          <mc:Choice Requires="x14">
            <control shapeId="3406861" r:id="rId10" name="Check Box 13">
              <controlPr defaultSize="0" autoFill="0" autoLine="0" autoPict="0">
                <anchor moveWithCells="1">
                  <from>
                    <xdr:col>1</xdr:col>
                    <xdr:colOff>47625</xdr:colOff>
                    <xdr:row>48</xdr:row>
                    <xdr:rowOff>219075</xdr:rowOff>
                  </from>
                  <to>
                    <xdr:col>2</xdr:col>
                    <xdr:colOff>133350</xdr:colOff>
                    <xdr:row>49</xdr:row>
                    <xdr:rowOff>228600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rgb="FFFF0000"/>
    <pageSetUpPr fitToPage="1"/>
  </sheetPr>
  <dimension ref="A1:F25"/>
  <sheetViews>
    <sheetView showGridLines="0" view="pageBreakPreview" zoomScale="85" zoomScaleNormal="85" zoomScaleSheetLayoutView="85" workbookViewId="0"/>
  </sheetViews>
  <sheetFormatPr defaultColWidth="8.7265625" defaultRowHeight="18.75"/>
  <cols>
    <col min="1" max="1" width="2.6328125" style="65" customWidth="1"/>
    <col min="2" max="2" width="8.6328125" style="65" customWidth="1"/>
    <col min="3" max="3" width="10.453125" style="65" customWidth="1"/>
    <col min="4" max="5" width="26.36328125" style="65" customWidth="1"/>
    <col min="6" max="6" width="3.54296875" style="65" customWidth="1"/>
    <col min="7" max="16384" width="8.7265625" style="65"/>
  </cols>
  <sheetData>
    <row r="1" spans="1:6">
      <c r="A1" s="30" t="s">
        <v>465</v>
      </c>
      <c r="B1" s="39"/>
      <c r="C1" s="39"/>
      <c r="D1" s="39"/>
      <c r="E1" s="39"/>
      <c r="F1" s="233"/>
    </row>
    <row r="2" spans="1:6" ht="22.5" customHeight="1">
      <c r="A2" s="781" t="s">
        <v>464</v>
      </c>
      <c r="B2" s="781"/>
      <c r="C2" s="781"/>
      <c r="D2" s="781"/>
      <c r="E2" s="799"/>
      <c r="F2" s="799"/>
    </row>
    <row r="3" spans="1:6" ht="13.5" customHeight="1">
      <c r="A3" s="234"/>
      <c r="B3" s="234"/>
      <c r="C3" s="234"/>
      <c r="D3" s="234"/>
      <c r="E3" s="234"/>
      <c r="F3" s="234"/>
    </row>
    <row r="4" spans="1:6">
      <c r="A4" s="235"/>
      <c r="B4" s="56" t="s">
        <v>273</v>
      </c>
      <c r="C4" s="56"/>
      <c r="D4" s="39"/>
      <c r="E4" s="39"/>
      <c r="F4" s="39"/>
    </row>
    <row r="5" spans="1:6">
      <c r="A5" s="235"/>
      <c r="B5" s="754" t="s">
        <v>450</v>
      </c>
      <c r="C5" s="798"/>
      <c r="D5" s="210" t="s">
        <v>517</v>
      </c>
      <c r="E5" s="210" t="s">
        <v>518</v>
      </c>
      <c r="F5" s="39"/>
    </row>
    <row r="6" spans="1:6" ht="18.75" customHeight="1">
      <c r="A6" s="235"/>
      <c r="B6" s="800" t="s">
        <v>154</v>
      </c>
      <c r="C6" s="60" t="s">
        <v>451</v>
      </c>
      <c r="D6" s="85"/>
      <c r="E6" s="277"/>
      <c r="F6" s="236"/>
    </row>
    <row r="7" spans="1:6" ht="18.75" customHeight="1">
      <c r="A7" s="235"/>
      <c r="B7" s="801"/>
      <c r="C7" s="61" t="s">
        <v>200</v>
      </c>
      <c r="D7" s="394"/>
      <c r="E7" s="395"/>
      <c r="F7" s="236"/>
    </row>
    <row r="8" spans="1:6" ht="18.75" customHeight="1">
      <c r="A8" s="235"/>
      <c r="B8" s="801"/>
      <c r="C8" s="61" t="s">
        <v>452</v>
      </c>
      <c r="D8" s="232"/>
      <c r="E8" s="232"/>
      <c r="F8" s="236"/>
    </row>
    <row r="9" spans="1:6" ht="45" customHeight="1">
      <c r="A9" s="235"/>
      <c r="B9" s="801"/>
      <c r="C9" s="61" t="s">
        <v>706</v>
      </c>
      <c r="D9" s="416"/>
      <c r="E9" s="416"/>
      <c r="F9" s="236"/>
    </row>
    <row r="10" spans="1:6" ht="45" customHeight="1">
      <c r="A10" s="235"/>
      <c r="B10" s="801"/>
      <c r="C10" s="38" t="s">
        <v>453</v>
      </c>
      <c r="D10" s="112"/>
      <c r="E10" s="112"/>
      <c r="F10" s="236"/>
    </row>
    <row r="11" spans="1:6" ht="18.75" customHeight="1">
      <c r="A11" s="235"/>
      <c r="B11" s="795" t="s">
        <v>454</v>
      </c>
      <c r="C11" s="796"/>
      <c r="D11" s="113"/>
      <c r="E11" s="113"/>
      <c r="F11" s="237"/>
    </row>
    <row r="12" spans="1:6" ht="24" customHeight="1">
      <c r="A12" s="235"/>
      <c r="B12" s="793" t="s">
        <v>170</v>
      </c>
      <c r="C12" s="794"/>
      <c r="D12" s="114"/>
      <c r="E12" s="114"/>
      <c r="F12" s="237"/>
    </row>
    <row r="13" spans="1:6" ht="18.75" customHeight="1">
      <c r="A13" s="235"/>
      <c r="B13" s="795" t="s">
        <v>454</v>
      </c>
      <c r="C13" s="796"/>
      <c r="D13" s="113"/>
      <c r="E13" s="113"/>
      <c r="F13" s="237"/>
    </row>
    <row r="14" spans="1:6" ht="24" customHeight="1">
      <c r="A14" s="235"/>
      <c r="B14" s="793" t="s">
        <v>156</v>
      </c>
      <c r="C14" s="794"/>
      <c r="D14" s="114"/>
      <c r="E14" s="114"/>
      <c r="F14" s="237"/>
    </row>
    <row r="15" spans="1:6" ht="18.75" customHeight="1">
      <c r="A15" s="235"/>
      <c r="B15" s="795" t="s">
        <v>455</v>
      </c>
      <c r="C15" s="796"/>
      <c r="D15" s="113"/>
      <c r="E15" s="113"/>
      <c r="F15" s="237"/>
    </row>
    <row r="16" spans="1:6" ht="30" customHeight="1">
      <c r="A16" s="235"/>
      <c r="B16" s="793" t="s">
        <v>274</v>
      </c>
      <c r="C16" s="794"/>
      <c r="D16" s="115"/>
      <c r="E16" s="115"/>
      <c r="F16" s="237"/>
    </row>
    <row r="17" spans="1:6" ht="22.5" customHeight="1">
      <c r="A17" s="235"/>
      <c r="B17" s="797" t="s">
        <v>157</v>
      </c>
      <c r="C17" s="798"/>
      <c r="D17" s="415"/>
      <c r="E17" s="415"/>
      <c r="F17" s="238"/>
    </row>
    <row r="18" spans="1:6" ht="22.5" customHeight="1">
      <c r="A18" s="235"/>
      <c r="B18" s="797" t="s">
        <v>158</v>
      </c>
      <c r="C18" s="798"/>
      <c r="D18" s="278"/>
      <c r="E18" s="278"/>
      <c r="F18" s="238"/>
    </row>
    <row r="19" spans="1:6" ht="22.5" customHeight="1">
      <c r="A19" s="235"/>
      <c r="B19" s="797" t="s">
        <v>159</v>
      </c>
      <c r="C19" s="798"/>
      <c r="D19" s="278"/>
      <c r="E19" s="278"/>
      <c r="F19" s="238"/>
    </row>
    <row r="20" spans="1:6" ht="12" customHeight="1">
      <c r="A20" s="235"/>
      <c r="B20" s="39"/>
      <c r="C20" s="39"/>
      <c r="D20" s="239"/>
      <c r="E20" s="240"/>
      <c r="F20" s="241"/>
    </row>
    <row r="21" spans="1:6">
      <c r="A21" s="235"/>
      <c r="B21" s="39" t="s">
        <v>275</v>
      </c>
      <c r="C21" s="39"/>
      <c r="D21" s="39"/>
      <c r="E21" s="39"/>
      <c r="F21" s="39"/>
    </row>
    <row r="22" spans="1:6" ht="74.25" customHeight="1">
      <c r="A22" s="242"/>
      <c r="B22" s="787" t="s">
        <v>466</v>
      </c>
      <c r="C22" s="787"/>
      <c r="D22" s="788"/>
      <c r="E22" s="527"/>
      <c r="F22" s="290"/>
    </row>
    <row r="23" spans="1:6" ht="366.75" customHeight="1">
      <c r="A23" s="242"/>
      <c r="B23" s="789"/>
      <c r="C23" s="790"/>
      <c r="D23" s="791"/>
      <c r="E23" s="792"/>
      <c r="F23" s="290"/>
    </row>
    <row r="24" spans="1:6">
      <c r="A24" s="39"/>
      <c r="B24" s="39"/>
      <c r="C24" s="39"/>
      <c r="D24" s="39"/>
      <c r="E24" s="39"/>
      <c r="F24" s="39"/>
    </row>
    <row r="25" spans="1:6">
      <c r="B25" s="39"/>
      <c r="C25" s="39"/>
      <c r="D25" s="39"/>
      <c r="E25" s="39"/>
      <c r="F25" s="39"/>
    </row>
  </sheetData>
  <sheetProtection sheet="1" objects="1" scenarios="1" formatRows="0"/>
  <mergeCells count="14">
    <mergeCell ref="B13:C13"/>
    <mergeCell ref="A2:F2"/>
    <mergeCell ref="B5:C5"/>
    <mergeCell ref="B6:B10"/>
    <mergeCell ref="B11:C11"/>
    <mergeCell ref="B12:C12"/>
    <mergeCell ref="B22:E22"/>
    <mergeCell ref="B23:E23"/>
    <mergeCell ref="B14:C14"/>
    <mergeCell ref="B15:C15"/>
    <mergeCell ref="B16:C16"/>
    <mergeCell ref="B17:C17"/>
    <mergeCell ref="B18:C18"/>
    <mergeCell ref="B19:C19"/>
  </mergeCells>
  <phoneticPr fontId="5"/>
  <dataValidations count="4">
    <dataValidation imeMode="off" allowBlank="1" showInputMessage="1" showErrorMessage="1" prompt="半角で「XXX-XXXX」の形で入力してください。" sqref="D6:E6" xr:uid="{00000000-0002-0000-0A00-000000000000}"/>
    <dataValidation imeMode="fullKatakana" allowBlank="1" showInputMessage="1" showErrorMessage="1" sqref="D11:E11 D13:E13 D15:E15" xr:uid="{00000000-0002-0000-0A00-000001000000}"/>
    <dataValidation type="custom" imeMode="off" allowBlank="1" showInputMessage="1" showErrorMessage="1" sqref="D17:E17" xr:uid="{00000000-0002-0000-0A00-000002000000}">
      <formula1>AND(LEN(D17)=LENB(SUBSTITUTE(SUBSTITUTE(D17,",",)," ",)),COUNTIF(D17,"*@*"))</formula1>
    </dataValidation>
    <dataValidation type="custom" imeMode="off" allowBlank="1" showInputMessage="1" showErrorMessage="1" sqref="D18:E19" xr:uid="{00000000-0002-0000-0A00-000003000000}">
      <formula1>AND(LEFT(D18,1)="0",ISNUMBER(SUBSTITUTE(D18,"-",)/(D18&amp;""=ASC(D18))),LEN(SUBSTITUTE(D18,"-",))&lt;12)</formula1>
    </dataValidation>
  </dataValidations>
  <pageMargins left="0.51181102362204722" right="0.19685039370078741" top="0.55118110236220474" bottom="0.43307086614173229" header="0.31496062992125984" footer="0.31496062992125984"/>
  <pageSetup paperSize="9" scale="87" orientation="portrait" blackAndWhite="1" r:id="rId1"/>
  <rowBreaks count="2" manualBreakCount="2">
    <brk id="20" max="4" man="1"/>
    <brk id="25" max="8"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4000000}">
          <x14:formula1>
            <xm:f>プルダウン選択リスト!$D$2:$D$48</xm:f>
          </x14:formula1>
          <xm:sqref>D7:E7</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tabColor rgb="FFFF0000"/>
    <pageSetUpPr fitToPage="1"/>
  </sheetPr>
  <dimension ref="A1:AQ34"/>
  <sheetViews>
    <sheetView showGridLines="0" view="pageBreakPreview" zoomScale="55" zoomScaleNormal="55" zoomScaleSheetLayoutView="55" workbookViewId="0"/>
  </sheetViews>
  <sheetFormatPr defaultColWidth="8.7265625" defaultRowHeight="18.75"/>
  <cols>
    <col min="1" max="1" width="2.26953125" style="217" customWidth="1"/>
    <col min="2" max="2" width="19.7265625" style="217" customWidth="1"/>
    <col min="3" max="3" width="10.54296875" style="217" customWidth="1"/>
    <col min="4" max="4" width="23.08984375" style="217" customWidth="1"/>
    <col min="5" max="43" width="3.26953125" style="217" customWidth="1"/>
    <col min="44" max="16384" width="8.7265625" style="217"/>
  </cols>
  <sheetData>
    <row r="1" spans="1:43" s="213" customFormat="1" ht="12">
      <c r="A1" s="213" t="s">
        <v>468</v>
      </c>
      <c r="AQ1" s="192"/>
    </row>
    <row r="2" spans="1:43" s="214" customFormat="1" ht="33.75" customHeight="1">
      <c r="B2" s="838" t="s">
        <v>467</v>
      </c>
      <c r="C2" s="838"/>
      <c r="D2" s="838"/>
      <c r="E2" s="838"/>
      <c r="F2" s="838"/>
      <c r="G2" s="838"/>
      <c r="H2" s="838"/>
      <c r="I2" s="838"/>
      <c r="J2" s="838"/>
      <c r="K2" s="838"/>
      <c r="L2" s="838"/>
      <c r="M2" s="838"/>
      <c r="N2" s="838"/>
      <c r="O2" s="838"/>
      <c r="P2" s="838"/>
      <c r="Q2" s="838"/>
      <c r="R2" s="838"/>
      <c r="S2" s="838"/>
      <c r="T2" s="838"/>
      <c r="U2" s="838"/>
      <c r="V2" s="838"/>
      <c r="W2" s="838"/>
      <c r="X2" s="838"/>
      <c r="Y2" s="838"/>
      <c r="Z2" s="838"/>
      <c r="AA2" s="838"/>
      <c r="AB2" s="838"/>
      <c r="AC2" s="838"/>
      <c r="AD2" s="838"/>
      <c r="AE2" s="838"/>
      <c r="AF2" s="838"/>
      <c r="AG2" s="838"/>
      <c r="AH2" s="838"/>
      <c r="AI2" s="838"/>
      <c r="AJ2" s="838"/>
      <c r="AK2" s="838"/>
      <c r="AL2" s="838"/>
      <c r="AM2" s="838"/>
      <c r="AN2" s="838"/>
      <c r="AO2" s="838"/>
      <c r="AP2" s="838"/>
      <c r="AQ2" s="838"/>
    </row>
    <row r="3" spans="1:43" s="214" customFormat="1" ht="15" customHeight="1">
      <c r="B3" s="215"/>
      <c r="C3" s="215"/>
      <c r="D3" s="215"/>
      <c r="E3" s="215"/>
      <c r="F3" s="215"/>
      <c r="G3" s="215"/>
      <c r="H3" s="215"/>
      <c r="I3" s="215"/>
      <c r="J3" s="215"/>
      <c r="K3" s="215"/>
      <c r="L3" s="215"/>
      <c r="M3" s="215"/>
      <c r="N3" s="215"/>
      <c r="O3" s="215"/>
      <c r="P3" s="215"/>
      <c r="Q3" s="215"/>
      <c r="R3" s="215"/>
      <c r="S3" s="215"/>
      <c r="T3" s="215"/>
      <c r="U3" s="215"/>
      <c r="V3" s="215"/>
      <c r="W3" s="215"/>
      <c r="X3" s="215"/>
      <c r="Y3" s="215"/>
      <c r="Z3" s="215"/>
      <c r="AA3" s="215"/>
      <c r="AB3" s="215"/>
      <c r="AC3" s="215"/>
      <c r="AD3" s="215"/>
      <c r="AE3" s="215"/>
      <c r="AF3" s="215"/>
      <c r="AG3" s="215"/>
      <c r="AH3" s="215"/>
      <c r="AI3" s="215"/>
      <c r="AJ3" s="215"/>
      <c r="AK3" s="215"/>
      <c r="AL3" s="215"/>
      <c r="AM3" s="215"/>
      <c r="AN3" s="215"/>
      <c r="AO3" s="215"/>
      <c r="AP3" s="215"/>
      <c r="AQ3" s="215"/>
    </row>
    <row r="4" spans="1:43" s="214" customFormat="1" ht="24.75" customHeight="1">
      <c r="B4" s="825" t="s">
        <v>152</v>
      </c>
      <c r="C4" s="826"/>
      <c r="D4" s="827"/>
      <c r="E4" s="839" t="s">
        <v>362</v>
      </c>
      <c r="F4" s="840"/>
      <c r="G4" s="840"/>
      <c r="H4" s="840"/>
      <c r="I4" s="840"/>
      <c r="J4" s="840"/>
      <c r="K4" s="840"/>
      <c r="L4" s="840"/>
      <c r="M4" s="840"/>
      <c r="N4" s="840"/>
      <c r="O4" s="840"/>
      <c r="P4" s="840"/>
      <c r="Q4" s="840"/>
      <c r="R4" s="840"/>
      <c r="S4" s="840"/>
      <c r="T4" s="840"/>
      <c r="U4" s="840"/>
      <c r="V4" s="840"/>
      <c r="W4" s="840"/>
      <c r="X4" s="840"/>
      <c r="Y4" s="840"/>
      <c r="Z4" s="840"/>
      <c r="AA4" s="840"/>
      <c r="AB4" s="840"/>
      <c r="AC4" s="840"/>
      <c r="AD4" s="840"/>
      <c r="AE4" s="840"/>
      <c r="AF4" s="840"/>
      <c r="AG4" s="840"/>
      <c r="AH4" s="840"/>
      <c r="AI4" s="840" t="s">
        <v>728</v>
      </c>
      <c r="AJ4" s="840"/>
      <c r="AK4" s="840"/>
      <c r="AL4" s="840"/>
      <c r="AM4" s="840"/>
      <c r="AN4" s="840"/>
      <c r="AO4" s="840"/>
      <c r="AP4" s="840"/>
      <c r="AQ4" s="840"/>
    </row>
    <row r="5" spans="1:43" s="214" customFormat="1" ht="24.75" customHeight="1">
      <c r="B5" s="828"/>
      <c r="C5" s="829"/>
      <c r="D5" s="830"/>
      <c r="E5" s="841" t="s">
        <v>182</v>
      </c>
      <c r="F5" s="842"/>
      <c r="G5" s="843"/>
      <c r="H5" s="841" t="s">
        <v>171</v>
      </c>
      <c r="I5" s="842"/>
      <c r="J5" s="843"/>
      <c r="K5" s="841" t="s">
        <v>172</v>
      </c>
      <c r="L5" s="842"/>
      <c r="M5" s="843"/>
      <c r="N5" s="841" t="s">
        <v>173</v>
      </c>
      <c r="O5" s="842"/>
      <c r="P5" s="843"/>
      <c r="Q5" s="841" t="s">
        <v>174</v>
      </c>
      <c r="R5" s="842"/>
      <c r="S5" s="843"/>
      <c r="T5" s="841" t="s">
        <v>175</v>
      </c>
      <c r="U5" s="842"/>
      <c r="V5" s="843"/>
      <c r="W5" s="841" t="s">
        <v>176</v>
      </c>
      <c r="X5" s="842"/>
      <c r="Y5" s="843"/>
      <c r="Z5" s="841" t="s">
        <v>177</v>
      </c>
      <c r="AA5" s="842"/>
      <c r="AB5" s="843"/>
      <c r="AC5" s="841" t="s">
        <v>178</v>
      </c>
      <c r="AD5" s="842"/>
      <c r="AE5" s="843"/>
      <c r="AF5" s="841" t="s">
        <v>179</v>
      </c>
      <c r="AG5" s="842"/>
      <c r="AH5" s="843"/>
      <c r="AI5" s="841" t="s">
        <v>180</v>
      </c>
      <c r="AJ5" s="842"/>
      <c r="AK5" s="843"/>
      <c r="AL5" s="841" t="s">
        <v>181</v>
      </c>
      <c r="AM5" s="842"/>
      <c r="AN5" s="843"/>
      <c r="AO5" s="841" t="s">
        <v>182</v>
      </c>
      <c r="AP5" s="842"/>
      <c r="AQ5" s="843"/>
    </row>
    <row r="6" spans="1:43" s="214" customFormat="1" ht="39" customHeight="1">
      <c r="B6" s="833" t="s">
        <v>151</v>
      </c>
      <c r="C6" s="834"/>
      <c r="D6" s="835"/>
      <c r="E6" s="396"/>
      <c r="F6" s="397"/>
      <c r="G6" s="398"/>
      <c r="H6" s="396"/>
      <c r="I6" s="397"/>
      <c r="J6" s="398"/>
      <c r="K6" s="396"/>
      <c r="L6" s="397"/>
      <c r="M6" s="398"/>
      <c r="N6" s="396"/>
      <c r="O6" s="397"/>
      <c r="P6" s="398"/>
      <c r="Q6" s="396"/>
      <c r="R6" s="397"/>
      <c r="S6" s="398"/>
      <c r="T6" s="396"/>
      <c r="U6" s="397"/>
      <c r="V6" s="398"/>
      <c r="W6" s="396"/>
      <c r="X6" s="397"/>
      <c r="Y6" s="398"/>
      <c r="Z6" s="396"/>
      <c r="AA6" s="397"/>
      <c r="AB6" s="398"/>
      <c r="AC6" s="396"/>
      <c r="AD6" s="397"/>
      <c r="AE6" s="398"/>
      <c r="AF6" s="396"/>
      <c r="AG6" s="397"/>
      <c r="AH6" s="398"/>
      <c r="AI6" s="396"/>
      <c r="AJ6" s="397"/>
      <c r="AK6" s="398"/>
      <c r="AL6" s="802"/>
      <c r="AM6" s="803"/>
      <c r="AN6" s="804"/>
      <c r="AO6" s="802"/>
      <c r="AP6" s="803"/>
      <c r="AQ6" s="804"/>
    </row>
    <row r="7" spans="1:43" s="214" customFormat="1" ht="39" customHeight="1">
      <c r="B7" s="836" t="s">
        <v>541</v>
      </c>
      <c r="C7" s="831" t="str">
        <f>'2-4　補助事業実施に関連する事項'!D8</f>
        <v>地域マイクログリッドの対象区域</v>
      </c>
      <c r="D7" s="832"/>
      <c r="E7" s="399"/>
      <c r="F7" s="400"/>
      <c r="G7" s="401"/>
      <c r="H7" s="399"/>
      <c r="I7" s="400"/>
      <c r="J7" s="401"/>
      <c r="K7" s="399"/>
      <c r="L7" s="400"/>
      <c r="M7" s="401"/>
      <c r="N7" s="399"/>
      <c r="O7" s="400"/>
      <c r="P7" s="401"/>
      <c r="Q7" s="399"/>
      <c r="R7" s="400"/>
      <c r="S7" s="402"/>
      <c r="T7" s="399"/>
      <c r="U7" s="400"/>
      <c r="V7" s="400"/>
      <c r="W7" s="403"/>
      <c r="X7" s="404"/>
      <c r="Y7" s="404"/>
      <c r="Z7" s="399"/>
      <c r="AA7" s="400"/>
      <c r="AB7" s="400"/>
      <c r="AC7" s="399"/>
      <c r="AD7" s="400"/>
      <c r="AE7" s="400"/>
      <c r="AF7" s="399"/>
      <c r="AG7" s="400"/>
      <c r="AH7" s="401"/>
      <c r="AI7" s="399"/>
      <c r="AJ7" s="400"/>
      <c r="AK7" s="401"/>
      <c r="AL7" s="805"/>
      <c r="AM7" s="806"/>
      <c r="AN7" s="807"/>
      <c r="AO7" s="805"/>
      <c r="AP7" s="806"/>
      <c r="AQ7" s="807"/>
    </row>
    <row r="8" spans="1:43" s="214" customFormat="1" ht="39" customHeight="1">
      <c r="B8" s="812"/>
      <c r="C8" s="810" t="str">
        <f>'2-4　補助事業実施に関連する事項'!D9</f>
        <v>地域マイクログリッドで構築する
システム詳細</v>
      </c>
      <c r="D8" s="811"/>
      <c r="E8" s="403"/>
      <c r="F8" s="404"/>
      <c r="G8" s="402"/>
      <c r="H8" s="403"/>
      <c r="I8" s="404"/>
      <c r="J8" s="402"/>
      <c r="K8" s="403"/>
      <c r="L8" s="404"/>
      <c r="M8" s="402"/>
      <c r="N8" s="403"/>
      <c r="O8" s="404"/>
      <c r="P8" s="402"/>
      <c r="Q8" s="403"/>
      <c r="R8" s="404"/>
      <c r="S8" s="402"/>
      <c r="T8" s="403"/>
      <c r="U8" s="404"/>
      <c r="V8" s="404"/>
      <c r="W8" s="403"/>
      <c r="X8" s="404"/>
      <c r="Y8" s="404"/>
      <c r="Z8" s="403"/>
      <c r="AA8" s="404"/>
      <c r="AB8" s="404"/>
      <c r="AC8" s="403"/>
      <c r="AD8" s="404"/>
      <c r="AE8" s="405"/>
      <c r="AF8" s="403"/>
      <c r="AG8" s="404"/>
      <c r="AH8" s="402"/>
      <c r="AI8" s="403"/>
      <c r="AJ8" s="404"/>
      <c r="AK8" s="402"/>
      <c r="AL8" s="805"/>
      <c r="AM8" s="806"/>
      <c r="AN8" s="807"/>
      <c r="AO8" s="805"/>
      <c r="AP8" s="806"/>
      <c r="AQ8" s="807"/>
    </row>
    <row r="9" spans="1:43" s="214" customFormat="1" ht="39" customHeight="1">
      <c r="B9" s="812"/>
      <c r="C9" s="823" t="str">
        <f>'2-4　補助事業実施に関連する事項'!D10</f>
        <v>地域マイクログリッドの
エネルギー調整管理詳細</v>
      </c>
      <c r="D9" s="824"/>
      <c r="E9" s="403"/>
      <c r="F9" s="404"/>
      <c r="G9" s="402"/>
      <c r="H9" s="403"/>
      <c r="I9" s="404"/>
      <c r="J9" s="402"/>
      <c r="K9" s="403"/>
      <c r="L9" s="404"/>
      <c r="M9" s="402"/>
      <c r="N9" s="403"/>
      <c r="O9" s="404"/>
      <c r="P9" s="402"/>
      <c r="Q9" s="403"/>
      <c r="R9" s="404"/>
      <c r="S9" s="402"/>
      <c r="T9" s="403"/>
      <c r="U9" s="404"/>
      <c r="V9" s="404"/>
      <c r="W9" s="403"/>
      <c r="X9" s="404"/>
      <c r="Y9" s="404"/>
      <c r="Z9" s="403"/>
      <c r="AA9" s="404"/>
      <c r="AB9" s="404"/>
      <c r="AC9" s="403"/>
      <c r="AD9" s="404"/>
      <c r="AE9" s="405"/>
      <c r="AF9" s="403"/>
      <c r="AG9" s="404"/>
      <c r="AH9" s="402"/>
      <c r="AI9" s="403"/>
      <c r="AJ9" s="404"/>
      <c r="AK9" s="402"/>
      <c r="AL9" s="805"/>
      <c r="AM9" s="806"/>
      <c r="AN9" s="807"/>
      <c r="AO9" s="805"/>
      <c r="AP9" s="806"/>
      <c r="AQ9" s="807"/>
    </row>
    <row r="10" spans="1:43" s="214" customFormat="1" ht="39" customHeight="1">
      <c r="B10" s="812"/>
      <c r="C10" s="810" t="str">
        <f>'2-4　補助事業実施に関連する事項'!D11</f>
        <v>地域マイクログリッドの実施体制・
事業スキーム及び管理体制</v>
      </c>
      <c r="D10" s="811"/>
      <c r="E10" s="406"/>
      <c r="F10" s="405"/>
      <c r="G10" s="407"/>
      <c r="H10" s="406"/>
      <c r="I10" s="405"/>
      <c r="J10" s="407"/>
      <c r="K10" s="406"/>
      <c r="L10" s="405"/>
      <c r="M10" s="407"/>
      <c r="N10" s="403"/>
      <c r="O10" s="404"/>
      <c r="P10" s="402"/>
      <c r="Q10" s="403"/>
      <c r="R10" s="404"/>
      <c r="S10" s="402"/>
      <c r="T10" s="403"/>
      <c r="U10" s="404"/>
      <c r="V10" s="404"/>
      <c r="W10" s="403"/>
      <c r="X10" s="404"/>
      <c r="Y10" s="402"/>
      <c r="Z10" s="403"/>
      <c r="AA10" s="404"/>
      <c r="AB10" s="404"/>
      <c r="AC10" s="403"/>
      <c r="AD10" s="404"/>
      <c r="AE10" s="405"/>
      <c r="AF10" s="403"/>
      <c r="AG10" s="404"/>
      <c r="AH10" s="402"/>
      <c r="AI10" s="406"/>
      <c r="AJ10" s="405"/>
      <c r="AK10" s="407"/>
      <c r="AL10" s="805"/>
      <c r="AM10" s="806"/>
      <c r="AN10" s="807"/>
      <c r="AO10" s="805"/>
      <c r="AP10" s="806"/>
      <c r="AQ10" s="807"/>
    </row>
    <row r="11" spans="1:43" s="214" customFormat="1" ht="39" customHeight="1">
      <c r="B11" s="812"/>
      <c r="C11" s="823" t="str">
        <f>'2-4　補助事業実施に関連する事項'!D12</f>
        <v>災害等による大規模停電時の
対応マニュアル</v>
      </c>
      <c r="D11" s="824"/>
      <c r="E11" s="406"/>
      <c r="F11" s="405"/>
      <c r="G11" s="407"/>
      <c r="H11" s="406"/>
      <c r="I11" s="405"/>
      <c r="J11" s="407"/>
      <c r="K11" s="406"/>
      <c r="L11" s="405"/>
      <c r="M11" s="407"/>
      <c r="N11" s="403"/>
      <c r="O11" s="404"/>
      <c r="P11" s="402"/>
      <c r="Q11" s="403"/>
      <c r="R11" s="404"/>
      <c r="S11" s="402"/>
      <c r="T11" s="403"/>
      <c r="U11" s="404"/>
      <c r="V11" s="404"/>
      <c r="W11" s="403"/>
      <c r="X11" s="404"/>
      <c r="Y11" s="404"/>
      <c r="Z11" s="403"/>
      <c r="AA11" s="404"/>
      <c r="AB11" s="402"/>
      <c r="AC11" s="403"/>
      <c r="AD11" s="404"/>
      <c r="AE11" s="405"/>
      <c r="AF11" s="403"/>
      <c r="AG11" s="404"/>
      <c r="AH11" s="402"/>
      <c r="AI11" s="406"/>
      <c r="AJ11" s="405"/>
      <c r="AK11" s="407"/>
      <c r="AL11" s="805"/>
      <c r="AM11" s="806"/>
      <c r="AN11" s="807"/>
      <c r="AO11" s="805"/>
      <c r="AP11" s="806"/>
      <c r="AQ11" s="807"/>
    </row>
    <row r="12" spans="1:43" s="214" customFormat="1" ht="39" customHeight="1">
      <c r="B12" s="812"/>
      <c r="C12" s="816" t="str">
        <f>'2-4　補助事業実施に関連する事項'!D13</f>
        <v>地域マイクログリッド構築
スケジュール</v>
      </c>
      <c r="D12" s="817"/>
      <c r="E12" s="406"/>
      <c r="F12" s="405"/>
      <c r="G12" s="407"/>
      <c r="H12" s="406"/>
      <c r="I12" s="405"/>
      <c r="J12" s="407"/>
      <c r="K12" s="406"/>
      <c r="L12" s="405"/>
      <c r="M12" s="407"/>
      <c r="N12" s="403"/>
      <c r="O12" s="404"/>
      <c r="P12" s="402"/>
      <c r="Q12" s="403"/>
      <c r="R12" s="404"/>
      <c r="S12" s="402"/>
      <c r="T12" s="403"/>
      <c r="U12" s="404"/>
      <c r="V12" s="404"/>
      <c r="W12" s="403"/>
      <c r="X12" s="404"/>
      <c r="Y12" s="404"/>
      <c r="Z12" s="403"/>
      <c r="AA12" s="404"/>
      <c r="AB12" s="402"/>
      <c r="AC12" s="403"/>
      <c r="AD12" s="404"/>
      <c r="AE12" s="405"/>
      <c r="AF12" s="403"/>
      <c r="AG12" s="404"/>
      <c r="AH12" s="402"/>
      <c r="AI12" s="406"/>
      <c r="AJ12" s="405"/>
      <c r="AK12" s="407"/>
      <c r="AL12" s="805"/>
      <c r="AM12" s="806"/>
      <c r="AN12" s="807"/>
      <c r="AO12" s="805"/>
      <c r="AP12" s="806"/>
      <c r="AQ12" s="807"/>
    </row>
    <row r="13" spans="1:43" s="214" customFormat="1" ht="39" customHeight="1">
      <c r="B13" s="812"/>
      <c r="C13" s="816" t="str">
        <f>'2-4　補助事業実施に関連する事項'!D14</f>
        <v>地域マイクログリッド構築に係る
各種関連法規の整理及び対策</v>
      </c>
      <c r="D13" s="817"/>
      <c r="E13" s="406"/>
      <c r="F13" s="405"/>
      <c r="G13" s="407"/>
      <c r="H13" s="406"/>
      <c r="I13" s="405"/>
      <c r="J13" s="407"/>
      <c r="K13" s="406"/>
      <c r="L13" s="405"/>
      <c r="M13" s="407"/>
      <c r="N13" s="403"/>
      <c r="O13" s="404"/>
      <c r="P13" s="402"/>
      <c r="Q13" s="403"/>
      <c r="R13" s="404"/>
      <c r="S13" s="402"/>
      <c r="T13" s="403"/>
      <c r="U13" s="404"/>
      <c r="V13" s="404"/>
      <c r="W13" s="403"/>
      <c r="X13" s="404"/>
      <c r="Y13" s="402"/>
      <c r="Z13" s="403"/>
      <c r="AA13" s="404"/>
      <c r="AB13" s="404"/>
      <c r="AC13" s="403"/>
      <c r="AD13" s="404"/>
      <c r="AE13" s="405"/>
      <c r="AF13" s="403"/>
      <c r="AG13" s="404"/>
      <c r="AH13" s="402"/>
      <c r="AI13" s="406"/>
      <c r="AJ13" s="405"/>
      <c r="AK13" s="407"/>
      <c r="AL13" s="805"/>
      <c r="AM13" s="806"/>
      <c r="AN13" s="807"/>
      <c r="AO13" s="805"/>
      <c r="AP13" s="806"/>
      <c r="AQ13" s="807"/>
    </row>
    <row r="14" spans="1:43" s="214" customFormat="1" ht="39" customHeight="1">
      <c r="B14" s="812"/>
      <c r="C14" s="816" t="str">
        <f>'2-4　補助事業実施に関連する事項'!D15</f>
        <v>平常時における需給調整シミュレーション及び災害対応訓練の実施計画</v>
      </c>
      <c r="D14" s="817"/>
      <c r="E14" s="406"/>
      <c r="F14" s="405"/>
      <c r="G14" s="407"/>
      <c r="H14" s="406"/>
      <c r="I14" s="405"/>
      <c r="J14" s="407"/>
      <c r="K14" s="406"/>
      <c r="L14" s="405"/>
      <c r="M14" s="407"/>
      <c r="N14" s="403"/>
      <c r="O14" s="404"/>
      <c r="P14" s="402"/>
      <c r="Q14" s="403"/>
      <c r="R14" s="404"/>
      <c r="S14" s="402"/>
      <c r="T14" s="403"/>
      <c r="U14" s="404"/>
      <c r="V14" s="404"/>
      <c r="W14" s="403"/>
      <c r="X14" s="404"/>
      <c r="Y14" s="402"/>
      <c r="Z14" s="403"/>
      <c r="AA14" s="404"/>
      <c r="AB14" s="404"/>
      <c r="AC14" s="403"/>
      <c r="AD14" s="404"/>
      <c r="AE14" s="405"/>
      <c r="AF14" s="403"/>
      <c r="AG14" s="404"/>
      <c r="AH14" s="402"/>
      <c r="AI14" s="406"/>
      <c r="AJ14" s="405"/>
      <c r="AK14" s="407"/>
      <c r="AL14" s="805"/>
      <c r="AM14" s="806"/>
      <c r="AN14" s="807"/>
      <c r="AO14" s="805"/>
      <c r="AP14" s="806"/>
      <c r="AQ14" s="807"/>
    </row>
    <row r="15" spans="1:43" s="214" customFormat="1" ht="39" customHeight="1">
      <c r="B15" s="812"/>
      <c r="C15" s="816" t="str">
        <f>'2-4　補助事業実施に関連する事項'!D16</f>
        <v>地域マイクログリッドの
安全面の担保</v>
      </c>
      <c r="D15" s="817"/>
      <c r="E15" s="406"/>
      <c r="F15" s="405"/>
      <c r="G15" s="407"/>
      <c r="H15" s="406"/>
      <c r="I15" s="405"/>
      <c r="J15" s="407"/>
      <c r="K15" s="406"/>
      <c r="L15" s="405"/>
      <c r="M15" s="407"/>
      <c r="N15" s="403"/>
      <c r="O15" s="404"/>
      <c r="P15" s="402"/>
      <c r="Q15" s="403"/>
      <c r="R15" s="404"/>
      <c r="S15" s="402"/>
      <c r="T15" s="403"/>
      <c r="U15" s="404"/>
      <c r="V15" s="404"/>
      <c r="W15" s="403"/>
      <c r="X15" s="404"/>
      <c r="Y15" s="402"/>
      <c r="Z15" s="403"/>
      <c r="AA15" s="404"/>
      <c r="AB15" s="404"/>
      <c r="AC15" s="403"/>
      <c r="AD15" s="404"/>
      <c r="AE15" s="405"/>
      <c r="AF15" s="403"/>
      <c r="AG15" s="404"/>
      <c r="AH15" s="402"/>
      <c r="AI15" s="406"/>
      <c r="AJ15" s="405"/>
      <c r="AK15" s="407"/>
      <c r="AL15" s="805"/>
      <c r="AM15" s="806"/>
      <c r="AN15" s="807"/>
      <c r="AO15" s="805"/>
      <c r="AP15" s="806"/>
      <c r="AQ15" s="807"/>
    </row>
    <row r="16" spans="1:43" s="214" customFormat="1" ht="39" customHeight="1">
      <c r="B16" s="812"/>
      <c r="C16" s="816" t="str">
        <f>'2-4　補助事業実施に関連する事項'!D17</f>
        <v>地域マイクログリッド構築における
事業化可能性</v>
      </c>
      <c r="D16" s="817"/>
      <c r="E16" s="406"/>
      <c r="F16" s="405"/>
      <c r="G16" s="407"/>
      <c r="H16" s="406"/>
      <c r="I16" s="405"/>
      <c r="J16" s="407"/>
      <c r="K16" s="406"/>
      <c r="L16" s="405"/>
      <c r="M16" s="407"/>
      <c r="N16" s="403"/>
      <c r="O16" s="404"/>
      <c r="P16" s="402"/>
      <c r="Q16" s="403"/>
      <c r="R16" s="404"/>
      <c r="S16" s="402"/>
      <c r="T16" s="403"/>
      <c r="U16" s="404"/>
      <c r="V16" s="404"/>
      <c r="W16" s="403"/>
      <c r="X16" s="404"/>
      <c r="Y16" s="402"/>
      <c r="Z16" s="403"/>
      <c r="AA16" s="404"/>
      <c r="AB16" s="404"/>
      <c r="AC16" s="403"/>
      <c r="AD16" s="404"/>
      <c r="AE16" s="405"/>
      <c r="AF16" s="403"/>
      <c r="AG16" s="404"/>
      <c r="AH16" s="402"/>
      <c r="AI16" s="406"/>
      <c r="AJ16" s="405"/>
      <c r="AK16" s="407"/>
      <c r="AL16" s="805"/>
      <c r="AM16" s="806"/>
      <c r="AN16" s="807"/>
      <c r="AO16" s="805"/>
      <c r="AP16" s="806"/>
      <c r="AQ16" s="807"/>
    </row>
    <row r="17" spans="2:43" s="214" customFormat="1" ht="39" customHeight="1">
      <c r="B17" s="812"/>
      <c r="C17" s="816" t="str">
        <f>'2-4　補助事業実施に関連する事項'!D18</f>
        <v>検討委員会の開催</v>
      </c>
      <c r="D17" s="817"/>
      <c r="E17" s="406"/>
      <c r="F17" s="405"/>
      <c r="G17" s="407"/>
      <c r="H17" s="406"/>
      <c r="I17" s="405"/>
      <c r="J17" s="407"/>
      <c r="K17" s="406"/>
      <c r="L17" s="405"/>
      <c r="M17" s="407"/>
      <c r="N17" s="403"/>
      <c r="O17" s="404"/>
      <c r="P17" s="402"/>
      <c r="Q17" s="403"/>
      <c r="R17" s="404"/>
      <c r="S17" s="402"/>
      <c r="T17" s="403"/>
      <c r="U17" s="404"/>
      <c r="V17" s="404"/>
      <c r="W17" s="403"/>
      <c r="X17" s="404"/>
      <c r="Y17" s="402"/>
      <c r="Z17" s="403"/>
      <c r="AA17" s="404"/>
      <c r="AB17" s="404"/>
      <c r="AC17" s="403"/>
      <c r="AD17" s="404"/>
      <c r="AE17" s="405"/>
      <c r="AF17" s="403"/>
      <c r="AG17" s="404"/>
      <c r="AH17" s="402"/>
      <c r="AI17" s="406"/>
      <c r="AJ17" s="405"/>
      <c r="AK17" s="407"/>
      <c r="AL17" s="805"/>
      <c r="AM17" s="806"/>
      <c r="AN17" s="807"/>
      <c r="AO17" s="805"/>
      <c r="AP17" s="806"/>
      <c r="AQ17" s="807"/>
    </row>
    <row r="18" spans="2:43" s="214" customFormat="1" ht="39" customHeight="1">
      <c r="B18" s="812"/>
      <c r="C18" s="816" t="str">
        <f>'2-4　補助事業実施に関連する事項'!D19</f>
        <v>成果報告書の作成</v>
      </c>
      <c r="D18" s="817"/>
      <c r="E18" s="406"/>
      <c r="F18" s="405"/>
      <c r="G18" s="407"/>
      <c r="H18" s="406"/>
      <c r="I18" s="405"/>
      <c r="J18" s="407"/>
      <c r="K18" s="406"/>
      <c r="L18" s="405"/>
      <c r="M18" s="407"/>
      <c r="N18" s="403"/>
      <c r="O18" s="404"/>
      <c r="P18" s="402"/>
      <c r="Q18" s="403"/>
      <c r="R18" s="404"/>
      <c r="S18" s="402"/>
      <c r="T18" s="403"/>
      <c r="U18" s="404"/>
      <c r="V18" s="404"/>
      <c r="W18" s="403"/>
      <c r="X18" s="404"/>
      <c r="Y18" s="402"/>
      <c r="Z18" s="403"/>
      <c r="AA18" s="404"/>
      <c r="AB18" s="404"/>
      <c r="AC18" s="403"/>
      <c r="AD18" s="404"/>
      <c r="AE18" s="405"/>
      <c r="AF18" s="403"/>
      <c r="AG18" s="404"/>
      <c r="AH18" s="402"/>
      <c r="AI18" s="406"/>
      <c r="AJ18" s="405"/>
      <c r="AK18" s="407"/>
      <c r="AL18" s="805"/>
      <c r="AM18" s="806"/>
      <c r="AN18" s="807"/>
      <c r="AO18" s="805"/>
      <c r="AP18" s="806"/>
      <c r="AQ18" s="807"/>
    </row>
    <row r="19" spans="2:43" s="214" customFormat="1" ht="39" customHeight="1">
      <c r="B19" s="812"/>
      <c r="C19" s="819" t="str">
        <f>IF('2-4　補助事業実施に関連する事項'!D20="","",'2-4　補助事業実施に関連する事項'!D20)</f>
        <v/>
      </c>
      <c r="D19" s="820"/>
      <c r="E19" s="406"/>
      <c r="F19" s="405"/>
      <c r="G19" s="407"/>
      <c r="H19" s="406"/>
      <c r="I19" s="405"/>
      <c r="J19" s="407"/>
      <c r="K19" s="406"/>
      <c r="L19" s="405"/>
      <c r="M19" s="407"/>
      <c r="N19" s="403"/>
      <c r="O19" s="404"/>
      <c r="P19" s="402"/>
      <c r="Q19" s="403"/>
      <c r="R19" s="404"/>
      <c r="S19" s="402"/>
      <c r="T19" s="403"/>
      <c r="U19" s="404"/>
      <c r="V19" s="404"/>
      <c r="W19" s="403"/>
      <c r="X19" s="404"/>
      <c r="Y19" s="402"/>
      <c r="Z19" s="403"/>
      <c r="AA19" s="404"/>
      <c r="AB19" s="404"/>
      <c r="AC19" s="403"/>
      <c r="AD19" s="404"/>
      <c r="AE19" s="405"/>
      <c r="AF19" s="403"/>
      <c r="AG19" s="404"/>
      <c r="AH19" s="402"/>
      <c r="AI19" s="406"/>
      <c r="AJ19" s="405"/>
      <c r="AK19" s="407"/>
      <c r="AL19" s="805"/>
      <c r="AM19" s="806"/>
      <c r="AN19" s="807"/>
      <c r="AO19" s="805"/>
      <c r="AP19" s="806"/>
      <c r="AQ19" s="807"/>
    </row>
    <row r="20" spans="2:43" s="214" customFormat="1" ht="39" customHeight="1">
      <c r="B20" s="837"/>
      <c r="C20" s="216" t="s">
        <v>470</v>
      </c>
      <c r="D20" s="414"/>
      <c r="E20" s="408"/>
      <c r="F20" s="409"/>
      <c r="G20" s="410"/>
      <c r="H20" s="408"/>
      <c r="I20" s="409"/>
      <c r="J20" s="410"/>
      <c r="K20" s="408"/>
      <c r="L20" s="409"/>
      <c r="M20" s="410"/>
      <c r="N20" s="408"/>
      <c r="O20" s="409"/>
      <c r="P20" s="410"/>
      <c r="Q20" s="408"/>
      <c r="R20" s="409"/>
      <c r="S20" s="410"/>
      <c r="T20" s="408"/>
      <c r="U20" s="409"/>
      <c r="V20" s="410"/>
      <c r="W20" s="408"/>
      <c r="X20" s="409"/>
      <c r="Y20" s="410"/>
      <c r="Z20" s="408"/>
      <c r="AA20" s="409"/>
      <c r="AB20" s="410"/>
      <c r="AC20" s="408"/>
      <c r="AD20" s="409"/>
      <c r="AE20" s="410"/>
      <c r="AF20" s="408"/>
      <c r="AG20" s="409"/>
      <c r="AH20" s="410"/>
      <c r="AI20" s="408"/>
      <c r="AJ20" s="409"/>
      <c r="AK20" s="410"/>
      <c r="AL20" s="805"/>
      <c r="AM20" s="806"/>
      <c r="AN20" s="807"/>
      <c r="AO20" s="805"/>
      <c r="AP20" s="806"/>
      <c r="AQ20" s="807"/>
    </row>
    <row r="21" spans="2:43" s="214" customFormat="1" ht="39" customHeight="1">
      <c r="B21" s="812" t="s">
        <v>506</v>
      </c>
      <c r="C21" s="821" t="str">
        <f>'2-4　補助事業実施に関連する事項'!D24</f>
        <v>再生可能エネルギー賦存状況の調査</v>
      </c>
      <c r="D21" s="822"/>
      <c r="E21" s="403"/>
      <c r="F21" s="404"/>
      <c r="G21" s="402"/>
      <c r="H21" s="403"/>
      <c r="I21" s="404"/>
      <c r="J21" s="402"/>
      <c r="K21" s="403"/>
      <c r="L21" s="404"/>
      <c r="M21" s="402"/>
      <c r="N21" s="403"/>
      <c r="O21" s="404"/>
      <c r="P21" s="402"/>
      <c r="Q21" s="403"/>
      <c r="R21" s="404"/>
      <c r="S21" s="401"/>
      <c r="T21" s="403"/>
      <c r="U21" s="404"/>
      <c r="V21" s="402"/>
      <c r="W21" s="403"/>
      <c r="X21" s="404"/>
      <c r="Y21" s="402"/>
      <c r="Z21" s="403"/>
      <c r="AA21" s="404"/>
      <c r="AB21" s="404"/>
      <c r="AC21" s="403"/>
      <c r="AD21" s="404"/>
      <c r="AE21" s="404"/>
      <c r="AF21" s="403"/>
      <c r="AG21" s="404"/>
      <c r="AH21" s="402"/>
      <c r="AI21" s="403"/>
      <c r="AJ21" s="404"/>
      <c r="AK21" s="402"/>
      <c r="AL21" s="805"/>
      <c r="AM21" s="806"/>
      <c r="AN21" s="807"/>
      <c r="AO21" s="805"/>
      <c r="AP21" s="806"/>
      <c r="AQ21" s="807"/>
    </row>
    <row r="22" spans="2:43" s="214" customFormat="1" ht="39" customHeight="1">
      <c r="B22" s="812"/>
      <c r="C22" s="810" t="str">
        <f>'2-4　補助事業実施に関連する事項'!D25</f>
        <v>再生可能エネルギー利用状況の調査</v>
      </c>
      <c r="D22" s="811"/>
      <c r="E22" s="406"/>
      <c r="F22" s="405"/>
      <c r="G22" s="407"/>
      <c r="H22" s="406"/>
      <c r="I22" s="405"/>
      <c r="J22" s="407"/>
      <c r="K22" s="406"/>
      <c r="L22" s="405"/>
      <c r="M22" s="407"/>
      <c r="N22" s="406"/>
      <c r="O22" s="405"/>
      <c r="P22" s="407"/>
      <c r="Q22" s="406"/>
      <c r="R22" s="405"/>
      <c r="S22" s="407"/>
      <c r="T22" s="403"/>
      <c r="U22" s="405"/>
      <c r="V22" s="402"/>
      <c r="W22" s="406"/>
      <c r="X22" s="405"/>
      <c r="Y22" s="407"/>
      <c r="Z22" s="406"/>
      <c r="AA22" s="405"/>
      <c r="AB22" s="407"/>
      <c r="AC22" s="406"/>
      <c r="AD22" s="405"/>
      <c r="AE22" s="405"/>
      <c r="AF22" s="406"/>
      <c r="AG22" s="404"/>
      <c r="AH22" s="407"/>
      <c r="AI22" s="406"/>
      <c r="AJ22" s="405"/>
      <c r="AK22" s="407"/>
      <c r="AL22" s="805"/>
      <c r="AM22" s="806"/>
      <c r="AN22" s="807"/>
      <c r="AO22" s="805"/>
      <c r="AP22" s="806"/>
      <c r="AQ22" s="807"/>
    </row>
    <row r="23" spans="2:43" s="214" customFormat="1" ht="39" customHeight="1">
      <c r="B23" s="812"/>
      <c r="C23" s="810" t="str">
        <f>'2-4　補助事業実施に関連する事項'!D26</f>
        <v>再生可能エネルギー導入予定箇所の調査</v>
      </c>
      <c r="D23" s="811"/>
      <c r="E23" s="403"/>
      <c r="F23" s="404"/>
      <c r="G23" s="402"/>
      <c r="H23" s="403"/>
      <c r="I23" s="404"/>
      <c r="J23" s="402"/>
      <c r="K23" s="403"/>
      <c r="L23" s="404"/>
      <c r="M23" s="402"/>
      <c r="N23" s="403"/>
      <c r="O23" s="404"/>
      <c r="P23" s="402"/>
      <c r="Q23" s="403"/>
      <c r="R23" s="404"/>
      <c r="S23" s="402"/>
      <c r="T23" s="406"/>
      <c r="U23" s="405"/>
      <c r="V23" s="407"/>
      <c r="W23" s="406"/>
      <c r="X23" s="405"/>
      <c r="Y23" s="407"/>
      <c r="Z23" s="406"/>
      <c r="AA23" s="405"/>
      <c r="AB23" s="407"/>
      <c r="AC23" s="406"/>
      <c r="AD23" s="405"/>
      <c r="AE23" s="405"/>
      <c r="AF23" s="406"/>
      <c r="AG23" s="404"/>
      <c r="AH23" s="407"/>
      <c r="AI23" s="403"/>
      <c r="AJ23" s="404"/>
      <c r="AK23" s="402"/>
      <c r="AL23" s="805"/>
      <c r="AM23" s="806"/>
      <c r="AN23" s="807"/>
      <c r="AO23" s="805"/>
      <c r="AP23" s="806"/>
      <c r="AQ23" s="807"/>
    </row>
    <row r="24" spans="2:43" s="214" customFormat="1" ht="39" customHeight="1">
      <c r="B24" s="812"/>
      <c r="C24" s="810" t="str">
        <f>'2-4　補助事業実施に関連する事項'!D27</f>
        <v>当該地域マイクログリッド内の発電量その他のデータに基づく需給調整の制御方法等に係る調査</v>
      </c>
      <c r="D24" s="811"/>
      <c r="E24" s="406"/>
      <c r="F24" s="405"/>
      <c r="G24" s="407"/>
      <c r="H24" s="406"/>
      <c r="I24" s="405"/>
      <c r="J24" s="407"/>
      <c r="K24" s="406"/>
      <c r="L24" s="405"/>
      <c r="M24" s="407"/>
      <c r="N24" s="406"/>
      <c r="O24" s="405"/>
      <c r="P24" s="407"/>
      <c r="Q24" s="406"/>
      <c r="R24" s="405"/>
      <c r="S24" s="407"/>
      <c r="T24" s="406"/>
      <c r="U24" s="405"/>
      <c r="V24" s="407"/>
      <c r="W24" s="406"/>
      <c r="X24" s="405"/>
      <c r="Y24" s="407"/>
      <c r="Z24" s="406"/>
      <c r="AA24" s="405"/>
      <c r="AB24" s="407"/>
      <c r="AC24" s="406"/>
      <c r="AD24" s="405"/>
      <c r="AE24" s="405"/>
      <c r="AF24" s="406"/>
      <c r="AG24" s="404"/>
      <c r="AH24" s="407"/>
      <c r="AI24" s="406"/>
      <c r="AJ24" s="405"/>
      <c r="AK24" s="407"/>
      <c r="AL24" s="805"/>
      <c r="AM24" s="806"/>
      <c r="AN24" s="807"/>
      <c r="AO24" s="805"/>
      <c r="AP24" s="806"/>
      <c r="AQ24" s="807"/>
    </row>
    <row r="25" spans="2:43" s="214" customFormat="1" ht="39" customHeight="1">
      <c r="B25" s="812"/>
      <c r="C25" s="810" t="str">
        <f>'2-4　補助事業実施に関連する事項'!D28</f>
        <v>検討委員会の開催</v>
      </c>
      <c r="D25" s="811"/>
      <c r="E25" s="406"/>
      <c r="F25" s="405"/>
      <c r="G25" s="407"/>
      <c r="H25" s="406"/>
      <c r="I25" s="405"/>
      <c r="J25" s="407"/>
      <c r="K25" s="406"/>
      <c r="L25" s="405"/>
      <c r="M25" s="407"/>
      <c r="N25" s="406"/>
      <c r="O25" s="405"/>
      <c r="P25" s="407"/>
      <c r="Q25" s="406"/>
      <c r="R25" s="405"/>
      <c r="S25" s="407"/>
      <c r="T25" s="406"/>
      <c r="U25" s="405"/>
      <c r="V25" s="407"/>
      <c r="W25" s="406"/>
      <c r="X25" s="405"/>
      <c r="Y25" s="407"/>
      <c r="Z25" s="406"/>
      <c r="AA25" s="405"/>
      <c r="AB25" s="407"/>
      <c r="AC25" s="406"/>
      <c r="AD25" s="405"/>
      <c r="AE25" s="405"/>
      <c r="AF25" s="403"/>
      <c r="AG25" s="404"/>
      <c r="AH25" s="407"/>
      <c r="AI25" s="406"/>
      <c r="AJ25" s="405"/>
      <c r="AK25" s="407"/>
      <c r="AL25" s="805"/>
      <c r="AM25" s="806"/>
      <c r="AN25" s="807"/>
      <c r="AO25" s="805"/>
      <c r="AP25" s="806"/>
      <c r="AQ25" s="807"/>
    </row>
    <row r="26" spans="2:43" s="214" customFormat="1" ht="39" customHeight="1">
      <c r="B26" s="812"/>
      <c r="C26" s="810" t="str">
        <f>'2-4　補助事業実施に関連する事項'!D29</f>
        <v>調査報告書の作成</v>
      </c>
      <c r="D26" s="811"/>
      <c r="E26" s="406"/>
      <c r="F26" s="405"/>
      <c r="G26" s="407"/>
      <c r="H26" s="406"/>
      <c r="I26" s="405"/>
      <c r="J26" s="407"/>
      <c r="K26" s="406"/>
      <c r="L26" s="405"/>
      <c r="M26" s="407"/>
      <c r="N26" s="406"/>
      <c r="O26" s="405"/>
      <c r="P26" s="407"/>
      <c r="Q26" s="406"/>
      <c r="R26" s="405"/>
      <c r="S26" s="407"/>
      <c r="T26" s="406"/>
      <c r="U26" s="405"/>
      <c r="V26" s="407"/>
      <c r="W26" s="406"/>
      <c r="X26" s="405"/>
      <c r="Y26" s="407"/>
      <c r="Z26" s="406"/>
      <c r="AA26" s="405"/>
      <c r="AB26" s="407"/>
      <c r="AC26" s="406"/>
      <c r="AD26" s="405"/>
      <c r="AE26" s="405"/>
      <c r="AF26" s="406"/>
      <c r="AG26" s="404"/>
      <c r="AH26" s="407"/>
      <c r="AI26" s="406"/>
      <c r="AJ26" s="405"/>
      <c r="AK26" s="407"/>
      <c r="AL26" s="805"/>
      <c r="AM26" s="806"/>
      <c r="AN26" s="807"/>
      <c r="AO26" s="805"/>
      <c r="AP26" s="806"/>
      <c r="AQ26" s="807"/>
    </row>
    <row r="27" spans="2:43" s="214" customFormat="1" ht="39" customHeight="1">
      <c r="B27" s="812"/>
      <c r="C27" s="819" t="str">
        <f>IF('2-4　補助事業実施に関連する事項'!D30="","",'2-4　補助事業実施に関連する事項'!D30)</f>
        <v/>
      </c>
      <c r="D27" s="820"/>
      <c r="E27" s="406"/>
      <c r="F27" s="405"/>
      <c r="G27" s="407"/>
      <c r="H27" s="406"/>
      <c r="I27" s="405"/>
      <c r="J27" s="407"/>
      <c r="K27" s="406"/>
      <c r="L27" s="405"/>
      <c r="M27" s="407"/>
      <c r="N27" s="406"/>
      <c r="O27" s="405"/>
      <c r="P27" s="407"/>
      <c r="Q27" s="406"/>
      <c r="R27" s="405"/>
      <c r="S27" s="407"/>
      <c r="T27" s="406"/>
      <c r="U27" s="405"/>
      <c r="V27" s="407"/>
      <c r="W27" s="406"/>
      <c r="X27" s="405"/>
      <c r="Y27" s="407"/>
      <c r="Z27" s="406"/>
      <c r="AA27" s="405"/>
      <c r="AB27" s="407"/>
      <c r="AC27" s="406"/>
      <c r="AD27" s="405"/>
      <c r="AE27" s="405"/>
      <c r="AF27" s="406"/>
      <c r="AG27" s="404"/>
      <c r="AH27" s="407"/>
      <c r="AI27" s="406"/>
      <c r="AJ27" s="405"/>
      <c r="AK27" s="407"/>
      <c r="AL27" s="805"/>
      <c r="AM27" s="806"/>
      <c r="AN27" s="807"/>
      <c r="AO27" s="805"/>
      <c r="AP27" s="806"/>
      <c r="AQ27" s="807"/>
    </row>
    <row r="28" spans="2:43" s="214" customFormat="1" ht="39" customHeight="1">
      <c r="B28" s="812"/>
      <c r="C28" s="216" t="s">
        <v>470</v>
      </c>
      <c r="D28" s="414"/>
      <c r="E28" s="411"/>
      <c r="F28" s="412"/>
      <c r="G28" s="413"/>
      <c r="H28" s="411"/>
      <c r="I28" s="412"/>
      <c r="J28" s="413"/>
      <c r="K28" s="411"/>
      <c r="L28" s="412"/>
      <c r="M28" s="413"/>
      <c r="N28" s="411"/>
      <c r="O28" s="412"/>
      <c r="P28" s="413"/>
      <c r="Q28" s="411"/>
      <c r="R28" s="412"/>
      <c r="S28" s="413"/>
      <c r="T28" s="411"/>
      <c r="U28" s="412"/>
      <c r="V28" s="413"/>
      <c r="W28" s="411"/>
      <c r="X28" s="412"/>
      <c r="Y28" s="413"/>
      <c r="Z28" s="411"/>
      <c r="AA28" s="412"/>
      <c r="AB28" s="413"/>
      <c r="AC28" s="411"/>
      <c r="AD28" s="412"/>
      <c r="AE28" s="413"/>
      <c r="AF28" s="411"/>
      <c r="AG28" s="412"/>
      <c r="AH28" s="407"/>
      <c r="AI28" s="411"/>
      <c r="AJ28" s="412"/>
      <c r="AK28" s="413"/>
      <c r="AL28" s="805"/>
      <c r="AM28" s="806"/>
      <c r="AN28" s="807"/>
      <c r="AO28" s="805"/>
      <c r="AP28" s="806"/>
      <c r="AQ28" s="807"/>
    </row>
    <row r="29" spans="2:43" s="214" customFormat="1" ht="39" customHeight="1">
      <c r="B29" s="808" t="s">
        <v>469</v>
      </c>
      <c r="C29" s="809"/>
      <c r="D29" s="414"/>
      <c r="E29" s="813"/>
      <c r="F29" s="814"/>
      <c r="G29" s="814"/>
      <c r="H29" s="814"/>
      <c r="I29" s="814"/>
      <c r="J29" s="814"/>
      <c r="K29" s="814"/>
      <c r="L29" s="814"/>
      <c r="M29" s="814"/>
      <c r="N29" s="814"/>
      <c r="O29" s="814"/>
      <c r="P29" s="814"/>
      <c r="Q29" s="814"/>
      <c r="R29" s="814"/>
      <c r="S29" s="814"/>
      <c r="T29" s="814"/>
      <c r="U29" s="814"/>
      <c r="V29" s="814"/>
      <c r="W29" s="814"/>
      <c r="X29" s="814"/>
      <c r="Y29" s="814"/>
      <c r="Z29" s="814"/>
      <c r="AA29" s="814"/>
      <c r="AB29" s="814"/>
      <c r="AC29" s="814"/>
      <c r="AD29" s="814"/>
      <c r="AE29" s="814"/>
      <c r="AF29" s="814"/>
      <c r="AG29" s="814"/>
      <c r="AH29" s="814"/>
      <c r="AI29" s="814"/>
      <c r="AJ29" s="814"/>
      <c r="AK29" s="814"/>
      <c r="AL29" s="814"/>
      <c r="AM29" s="814"/>
      <c r="AN29" s="814"/>
      <c r="AO29" s="814"/>
      <c r="AP29" s="814"/>
      <c r="AQ29" s="815"/>
    </row>
    <row r="30" spans="2:43" s="214" customFormat="1" ht="39" customHeight="1">
      <c r="B30" s="808" t="s">
        <v>680</v>
      </c>
      <c r="C30" s="809"/>
      <c r="D30" s="414"/>
      <c r="E30" s="813"/>
      <c r="F30" s="814"/>
      <c r="G30" s="814"/>
      <c r="H30" s="814"/>
      <c r="I30" s="814"/>
      <c r="J30" s="814"/>
      <c r="K30" s="814"/>
      <c r="L30" s="814"/>
      <c r="M30" s="814"/>
      <c r="N30" s="814"/>
      <c r="O30" s="814"/>
      <c r="P30" s="814"/>
      <c r="Q30" s="814"/>
      <c r="R30" s="814"/>
      <c r="S30" s="814"/>
      <c r="T30" s="814"/>
      <c r="U30" s="814"/>
      <c r="V30" s="814"/>
      <c r="W30" s="814"/>
      <c r="X30" s="814"/>
      <c r="Y30" s="814"/>
      <c r="Z30" s="814"/>
      <c r="AA30" s="814"/>
      <c r="AB30" s="814"/>
      <c r="AC30" s="814"/>
      <c r="AD30" s="814"/>
      <c r="AE30" s="814"/>
      <c r="AF30" s="814"/>
      <c r="AG30" s="814"/>
      <c r="AH30" s="814"/>
      <c r="AI30" s="814"/>
      <c r="AJ30" s="814"/>
      <c r="AK30" s="814"/>
      <c r="AL30" s="814"/>
      <c r="AM30" s="814"/>
      <c r="AN30" s="814"/>
      <c r="AO30" s="814"/>
      <c r="AP30" s="814"/>
      <c r="AQ30" s="815"/>
    </row>
    <row r="31" spans="2:43" s="214" customFormat="1" ht="39" customHeight="1">
      <c r="B31" s="808" t="s">
        <v>681</v>
      </c>
      <c r="C31" s="809"/>
      <c r="D31" s="414"/>
      <c r="E31" s="813"/>
      <c r="F31" s="814"/>
      <c r="G31" s="814"/>
      <c r="H31" s="814"/>
      <c r="I31" s="814"/>
      <c r="J31" s="814"/>
      <c r="K31" s="814"/>
      <c r="L31" s="814"/>
      <c r="M31" s="814"/>
      <c r="N31" s="814"/>
      <c r="O31" s="814"/>
      <c r="P31" s="814"/>
      <c r="Q31" s="814"/>
      <c r="R31" s="814"/>
      <c r="S31" s="814"/>
      <c r="T31" s="814"/>
      <c r="U31" s="814"/>
      <c r="V31" s="814"/>
      <c r="W31" s="814"/>
      <c r="X31" s="814"/>
      <c r="Y31" s="814"/>
      <c r="Z31" s="814"/>
      <c r="AA31" s="814"/>
      <c r="AB31" s="814"/>
      <c r="AC31" s="814"/>
      <c r="AD31" s="814"/>
      <c r="AE31" s="814"/>
      <c r="AF31" s="814"/>
      <c r="AG31" s="814"/>
      <c r="AH31" s="814"/>
      <c r="AI31" s="814"/>
      <c r="AJ31" s="814"/>
      <c r="AK31" s="814"/>
      <c r="AL31" s="814"/>
      <c r="AM31" s="814"/>
      <c r="AN31" s="814"/>
      <c r="AO31" s="814"/>
      <c r="AP31" s="814"/>
      <c r="AQ31" s="815"/>
    </row>
    <row r="32" spans="2:43" s="214" customFormat="1" ht="39" customHeight="1">
      <c r="B32" s="808" t="s">
        <v>682</v>
      </c>
      <c r="C32" s="809"/>
      <c r="D32" s="414"/>
      <c r="E32" s="813"/>
      <c r="F32" s="814"/>
      <c r="G32" s="814"/>
      <c r="H32" s="814"/>
      <c r="I32" s="814"/>
      <c r="J32" s="814"/>
      <c r="K32" s="814"/>
      <c r="L32" s="814"/>
      <c r="M32" s="814"/>
      <c r="N32" s="814"/>
      <c r="O32" s="814"/>
      <c r="P32" s="814"/>
      <c r="Q32" s="814"/>
      <c r="R32" s="814"/>
      <c r="S32" s="814"/>
      <c r="T32" s="814"/>
      <c r="U32" s="814"/>
      <c r="V32" s="814"/>
      <c r="W32" s="814"/>
      <c r="X32" s="814"/>
      <c r="Y32" s="814"/>
      <c r="Z32" s="814"/>
      <c r="AA32" s="814"/>
      <c r="AB32" s="814"/>
      <c r="AC32" s="814"/>
      <c r="AD32" s="814"/>
      <c r="AE32" s="814"/>
      <c r="AF32" s="814"/>
      <c r="AG32" s="814"/>
      <c r="AH32" s="814"/>
      <c r="AI32" s="814"/>
      <c r="AJ32" s="814"/>
      <c r="AK32" s="814"/>
      <c r="AL32" s="814"/>
      <c r="AM32" s="814"/>
      <c r="AN32" s="814"/>
      <c r="AO32" s="814"/>
      <c r="AP32" s="814"/>
      <c r="AQ32" s="815"/>
    </row>
    <row r="33" spans="2:43" ht="6.75" customHeight="1"/>
    <row r="34" spans="2:43">
      <c r="B34" s="818"/>
      <c r="C34" s="818"/>
      <c r="D34" s="818"/>
      <c r="E34" s="818"/>
      <c r="F34" s="818"/>
      <c r="G34" s="818"/>
      <c r="H34" s="818"/>
      <c r="I34" s="818"/>
      <c r="J34" s="818"/>
      <c r="K34" s="818"/>
      <c r="L34" s="818"/>
      <c r="M34" s="818"/>
      <c r="N34" s="818"/>
      <c r="O34" s="818"/>
      <c r="P34" s="818"/>
      <c r="Q34" s="818"/>
      <c r="R34" s="818"/>
      <c r="S34" s="818"/>
      <c r="T34" s="818"/>
      <c r="U34" s="818"/>
      <c r="V34" s="818"/>
      <c r="W34" s="818"/>
      <c r="X34" s="818"/>
      <c r="Y34" s="818"/>
      <c r="Z34" s="818"/>
      <c r="AA34" s="818"/>
      <c r="AB34" s="818"/>
      <c r="AC34" s="818"/>
      <c r="AD34" s="818"/>
      <c r="AE34" s="818"/>
      <c r="AF34" s="818"/>
      <c r="AG34" s="818"/>
      <c r="AH34" s="818"/>
      <c r="AI34" s="818"/>
      <c r="AJ34" s="818"/>
      <c r="AK34" s="818"/>
      <c r="AL34" s="818"/>
      <c r="AM34" s="818"/>
      <c r="AN34" s="818"/>
      <c r="AO34" s="818"/>
      <c r="AP34" s="818"/>
      <c r="AQ34" s="818"/>
    </row>
  </sheetData>
  <sheetProtection sheet="1" objects="1" scenarios="1" formatCells="0"/>
  <mergeCells count="51">
    <mergeCell ref="B2:AQ2"/>
    <mergeCell ref="E4:AH4"/>
    <mergeCell ref="AI4:AQ4"/>
    <mergeCell ref="E5:G5"/>
    <mergeCell ref="H5:J5"/>
    <mergeCell ref="K5:M5"/>
    <mergeCell ref="N5:P5"/>
    <mergeCell ref="Q5:S5"/>
    <mergeCell ref="T5:V5"/>
    <mergeCell ref="AO5:AQ5"/>
    <mergeCell ref="W5:Y5"/>
    <mergeCell ref="Z5:AB5"/>
    <mergeCell ref="AC5:AE5"/>
    <mergeCell ref="AF5:AH5"/>
    <mergeCell ref="AI5:AK5"/>
    <mergeCell ref="AL5:AN5"/>
    <mergeCell ref="B4:D5"/>
    <mergeCell ref="C9:D9"/>
    <mergeCell ref="C8:D8"/>
    <mergeCell ref="C7:D7"/>
    <mergeCell ref="B6:D6"/>
    <mergeCell ref="B7:B20"/>
    <mergeCell ref="C16:D16"/>
    <mergeCell ref="C14:D14"/>
    <mergeCell ref="C13:D13"/>
    <mergeCell ref="B34:AQ34"/>
    <mergeCell ref="AO6:AQ28"/>
    <mergeCell ref="E29:AQ29"/>
    <mergeCell ref="E30:AQ30"/>
    <mergeCell ref="E31:AQ31"/>
    <mergeCell ref="C19:D19"/>
    <mergeCell ref="C17:D17"/>
    <mergeCell ref="C27:D27"/>
    <mergeCell ref="C26:D26"/>
    <mergeCell ref="C25:D25"/>
    <mergeCell ref="C23:D23"/>
    <mergeCell ref="C22:D22"/>
    <mergeCell ref="C21:D21"/>
    <mergeCell ref="C10:D10"/>
    <mergeCell ref="C12:D12"/>
    <mergeCell ref="C11:D11"/>
    <mergeCell ref="AL6:AN28"/>
    <mergeCell ref="B32:C32"/>
    <mergeCell ref="B31:C31"/>
    <mergeCell ref="B30:C30"/>
    <mergeCell ref="B29:C29"/>
    <mergeCell ref="C24:D24"/>
    <mergeCell ref="B21:B28"/>
    <mergeCell ref="E32:AQ32"/>
    <mergeCell ref="C18:D18"/>
    <mergeCell ref="C15:D15"/>
  </mergeCells>
  <phoneticPr fontId="5"/>
  <dataValidations count="1">
    <dataValidation type="custom" imeMode="off" allowBlank="1" showInputMessage="1" showErrorMessage="1" error="半角英数で_x000a_【西暦/月/日】_x000a_の要領で入力してください。" prompt="半角英数で_x000a_【西暦/月/日】_x000a_の要領で入力してください。" sqref="D20 D28:D32" xr:uid="{00000000-0002-0000-0B00-000000000000}">
      <formula1>ISTEXT(D20)=FALSE</formula1>
    </dataValidation>
  </dataValidations>
  <pageMargins left="0.51181102362204722" right="0.19685039370078741" top="0.55118110236220474" bottom="0.43307086614173229" header="0.31496062992125984" footer="0.31496062992125984"/>
  <pageSetup paperSize="9" scale="47"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tabColor rgb="FFFF0000"/>
    <pageSetUpPr fitToPage="1"/>
  </sheetPr>
  <dimension ref="A1:K39"/>
  <sheetViews>
    <sheetView showGridLines="0" view="pageBreakPreview" zoomScale="85" zoomScaleNormal="100" zoomScaleSheetLayoutView="85" workbookViewId="0"/>
  </sheetViews>
  <sheetFormatPr defaultColWidth="8.7265625" defaultRowHeight="13.5"/>
  <cols>
    <col min="1" max="1" width="3.1796875" style="64" customWidth="1"/>
    <col min="2" max="2" width="3.453125" style="64" customWidth="1"/>
    <col min="3" max="4" width="11.26953125" style="64" customWidth="1"/>
    <col min="5" max="5" width="10" style="64" bestFit="1" customWidth="1"/>
    <col min="6" max="8" width="8" style="64" customWidth="1"/>
    <col min="9" max="9" width="3.1796875" style="64" customWidth="1"/>
    <col min="10" max="16384" width="8.7265625" style="64"/>
  </cols>
  <sheetData>
    <row r="1" spans="1:11">
      <c r="A1" s="30" t="s">
        <v>437</v>
      </c>
    </row>
    <row r="4" spans="1:11">
      <c r="F4" s="218"/>
      <c r="G4" s="538" t="s">
        <v>729</v>
      </c>
      <c r="H4" s="538"/>
    </row>
    <row r="5" spans="1:11">
      <c r="F5" s="218"/>
      <c r="G5" s="218"/>
      <c r="H5" s="218"/>
    </row>
    <row r="6" spans="1:11">
      <c r="A6" s="64" t="s">
        <v>418</v>
      </c>
      <c r="F6" s="218"/>
      <c r="G6" s="218"/>
      <c r="H6" s="218"/>
    </row>
    <row r="7" spans="1:11">
      <c r="F7" s="218"/>
      <c r="G7" s="218"/>
      <c r="H7" s="218"/>
    </row>
    <row r="8" spans="1:11">
      <c r="F8" s="218"/>
      <c r="G8" s="218"/>
      <c r="H8" s="218"/>
    </row>
    <row r="9" spans="1:11" ht="18.75" customHeight="1">
      <c r="E9" s="66" t="s">
        <v>419</v>
      </c>
      <c r="F9" s="849" t="str">
        <f>IF(申請概要書!F38&lt;&gt;"",申請概要書!F38,"")</f>
        <v/>
      </c>
      <c r="G9" s="849"/>
      <c r="H9" s="850"/>
      <c r="I9" s="67"/>
      <c r="K9" s="219"/>
    </row>
    <row r="10" spans="1:11" ht="18.75" customHeight="1">
      <c r="E10" s="66" t="s">
        <v>533</v>
      </c>
      <c r="F10" s="849" t="str">
        <f>IF(申請概要書!F40&lt;&gt;"",申請概要書!F40,"")</f>
        <v/>
      </c>
      <c r="G10" s="849"/>
      <c r="H10" s="850"/>
      <c r="I10" s="69" t="s">
        <v>420</v>
      </c>
      <c r="K10" s="219"/>
    </row>
    <row r="11" spans="1:11">
      <c r="E11" s="66"/>
      <c r="F11" s="70"/>
      <c r="G11" s="70"/>
      <c r="H11" s="71"/>
      <c r="I11" s="69"/>
      <c r="K11" s="219"/>
    </row>
    <row r="12" spans="1:11" ht="26.25" customHeight="1">
      <c r="A12" s="851" t="s">
        <v>421</v>
      </c>
      <c r="B12" s="851"/>
      <c r="C12" s="851"/>
      <c r="D12" s="851"/>
      <c r="E12" s="851"/>
      <c r="F12" s="851"/>
      <c r="G12" s="851"/>
      <c r="H12" s="852"/>
      <c r="I12" s="852"/>
    </row>
    <row r="13" spans="1:11" ht="17.25">
      <c r="A13" s="299"/>
      <c r="B13" s="299"/>
      <c r="C13" s="299"/>
      <c r="D13" s="299"/>
      <c r="E13" s="299"/>
      <c r="F13" s="299"/>
      <c r="G13" s="299"/>
      <c r="H13" s="300"/>
      <c r="I13" s="300"/>
    </row>
    <row r="14" spans="1:11" ht="58.5" customHeight="1">
      <c r="B14" s="853" t="s">
        <v>711</v>
      </c>
      <c r="C14" s="854"/>
      <c r="D14" s="854"/>
      <c r="E14" s="854"/>
      <c r="F14" s="854"/>
      <c r="G14" s="854"/>
      <c r="H14" s="854"/>
    </row>
    <row r="15" spans="1:11" ht="13.5" customHeight="1"/>
    <row r="16" spans="1:11">
      <c r="A16" s="844"/>
      <c r="B16" s="844"/>
      <c r="C16" s="844"/>
      <c r="D16" s="844"/>
      <c r="E16" s="844"/>
      <c r="F16" s="844"/>
      <c r="G16" s="844"/>
      <c r="H16" s="845"/>
      <c r="I16" s="845"/>
    </row>
    <row r="17" spans="2:8" ht="16.5" customHeight="1">
      <c r="B17" s="220"/>
      <c r="C17" s="64" t="s">
        <v>422</v>
      </c>
    </row>
    <row r="18" spans="2:8" ht="58.5" customHeight="1">
      <c r="B18" s="221"/>
      <c r="C18" s="846" t="str">
        <f>IF(申請概要書!F43&lt;&gt;"",申請概要書!F43,"")</f>
        <v/>
      </c>
      <c r="D18" s="846"/>
      <c r="E18" s="846"/>
      <c r="F18" s="846"/>
      <c r="G18" s="846"/>
      <c r="H18" s="846"/>
    </row>
    <row r="19" spans="2:8" ht="16.5" customHeight="1">
      <c r="B19" s="221"/>
      <c r="E19" s="76"/>
      <c r="F19" s="290"/>
      <c r="G19" s="290"/>
      <c r="H19" s="290"/>
    </row>
    <row r="20" spans="2:8" ht="16.5" customHeight="1">
      <c r="B20" s="220"/>
      <c r="C20" s="848"/>
      <c r="D20" s="848"/>
      <c r="E20" s="848"/>
      <c r="F20" s="848"/>
      <c r="G20" s="848"/>
      <c r="H20" s="848"/>
    </row>
    <row r="21" spans="2:8" ht="16.5" customHeight="1">
      <c r="B21" s="220"/>
      <c r="C21" s="848"/>
      <c r="D21" s="848"/>
      <c r="E21" s="848"/>
      <c r="F21" s="848"/>
      <c r="G21" s="848"/>
      <c r="H21" s="848"/>
    </row>
    <row r="22" spans="2:8" ht="16.5" customHeight="1">
      <c r="B22" s="221"/>
      <c r="E22" s="76"/>
      <c r="F22" s="290"/>
      <c r="G22" s="290"/>
      <c r="H22" s="290"/>
    </row>
    <row r="23" spans="2:8" ht="16.5" customHeight="1">
      <c r="B23" s="220"/>
      <c r="E23" s="76"/>
      <c r="F23" s="290"/>
      <c r="G23" s="290"/>
      <c r="H23" s="290"/>
    </row>
    <row r="24" spans="2:8" ht="16.5" customHeight="1">
      <c r="B24" s="221"/>
      <c r="E24" s="76"/>
      <c r="F24" s="290"/>
      <c r="G24" s="290"/>
      <c r="H24" s="290"/>
    </row>
    <row r="25" spans="2:8" ht="16.5" customHeight="1">
      <c r="B25" s="220"/>
      <c r="C25" s="847"/>
      <c r="D25" s="847"/>
      <c r="E25" s="847"/>
      <c r="F25" s="847"/>
      <c r="G25" s="847"/>
      <c r="H25" s="847"/>
    </row>
    <row r="26" spans="2:8" ht="16.5" customHeight="1">
      <c r="B26" s="221"/>
      <c r="C26" s="847"/>
      <c r="D26" s="847"/>
      <c r="E26" s="847"/>
      <c r="F26" s="847"/>
      <c r="G26" s="847"/>
      <c r="H26" s="847"/>
    </row>
    <row r="27" spans="2:8" ht="16.5" customHeight="1">
      <c r="B27" s="221"/>
      <c r="E27" s="76"/>
      <c r="F27" s="290"/>
      <c r="G27" s="290"/>
      <c r="H27" s="290"/>
    </row>
    <row r="28" spans="2:8" ht="16.5" customHeight="1">
      <c r="B28" s="220"/>
      <c r="E28" s="76"/>
      <c r="F28" s="290"/>
      <c r="G28" s="290"/>
      <c r="H28" s="290"/>
    </row>
    <row r="29" spans="2:8" ht="16.5" customHeight="1">
      <c r="B29" s="221"/>
      <c r="E29" s="76"/>
      <c r="F29" s="290"/>
      <c r="G29" s="290"/>
      <c r="H29" s="290"/>
    </row>
    <row r="30" spans="2:8" ht="16.5" customHeight="1">
      <c r="B30" s="221"/>
      <c r="E30" s="76"/>
      <c r="F30" s="290"/>
      <c r="G30" s="290"/>
      <c r="H30" s="290"/>
    </row>
    <row r="31" spans="2:8" ht="16.5" customHeight="1">
      <c r="B31" s="221"/>
      <c r="E31" s="76"/>
      <c r="F31" s="290"/>
      <c r="G31" s="290"/>
      <c r="H31" s="290"/>
    </row>
    <row r="32" spans="2:8" ht="16.5" customHeight="1">
      <c r="B32" s="221"/>
      <c r="E32" s="76"/>
      <c r="F32" s="290"/>
      <c r="G32" s="290"/>
      <c r="H32" s="290"/>
    </row>
    <row r="33" spans="2:8" ht="16.5" customHeight="1">
      <c r="B33" s="221"/>
      <c r="E33" s="76"/>
      <c r="F33" s="290"/>
      <c r="G33" s="290"/>
      <c r="H33" s="290"/>
    </row>
    <row r="34" spans="2:8" ht="16.5" customHeight="1">
      <c r="B34" s="298"/>
      <c r="C34" s="76"/>
      <c r="D34" s="76"/>
      <c r="E34" s="76"/>
      <c r="F34" s="76"/>
      <c r="G34" s="76"/>
      <c r="H34" s="76"/>
    </row>
    <row r="35" spans="2:8" ht="16.5" customHeight="1">
      <c r="B35" s="221"/>
      <c r="C35" s="222"/>
      <c r="D35" s="223"/>
      <c r="E35" s="223"/>
      <c r="F35" s="223"/>
      <c r="G35" s="223"/>
      <c r="H35" s="223"/>
    </row>
    <row r="36" spans="2:8" ht="16.5" customHeight="1">
      <c r="B36" s="76"/>
      <c r="C36" s="76"/>
      <c r="D36" s="76"/>
      <c r="E36" s="76"/>
      <c r="F36" s="76"/>
      <c r="G36" s="76"/>
      <c r="H36" s="76"/>
    </row>
    <row r="37" spans="2:8" ht="16.5" customHeight="1">
      <c r="B37" s="221"/>
      <c r="C37" s="222"/>
      <c r="D37" s="222"/>
      <c r="E37" s="222"/>
      <c r="F37" s="222"/>
      <c r="G37" s="222"/>
      <c r="H37" s="222"/>
    </row>
    <row r="38" spans="2:8" ht="16.5" customHeight="1">
      <c r="B38" s="76"/>
      <c r="C38" s="76"/>
      <c r="D38" s="76"/>
      <c r="E38" s="76"/>
      <c r="F38" s="76"/>
      <c r="G38" s="76"/>
      <c r="H38" s="68"/>
    </row>
    <row r="39" spans="2:8" ht="24" customHeight="1"/>
  </sheetData>
  <sheetProtection sheet="1" objects="1" scenarios="1" formatRows="0"/>
  <mergeCells count="9">
    <mergeCell ref="A16:I16"/>
    <mergeCell ref="C18:H18"/>
    <mergeCell ref="C25:H26"/>
    <mergeCell ref="C20:H21"/>
    <mergeCell ref="G4:H4"/>
    <mergeCell ref="F9:H9"/>
    <mergeCell ref="F10:H10"/>
    <mergeCell ref="A12:I12"/>
    <mergeCell ref="B14:H14"/>
  </mergeCells>
  <phoneticPr fontId="5"/>
  <dataValidations count="1">
    <dataValidation type="custom" imeMode="halfAlpha" allowBlank="1" showInputMessage="1" showErrorMessage="1" errorTitle="日付入力内容" error="半角英数で_x000a_【西暦/月/日】_x000a_の要領で入力してください。" promptTitle="日付入力" prompt="半角英数で_x000a_【西暦/月/日】_x000a_の要領で入力してください。" sqref="G4:H4" xr:uid="{00000000-0002-0000-0C00-000000000000}">
      <formula1>ISTEXT(G4)=FALSE</formula1>
    </dataValidation>
  </dataValidations>
  <pageMargins left="0.51181102362204722" right="0.19685039370078741" top="0.55118110236220474" bottom="0.43307086614173229" header="0.31496062992125984" footer="0.31496062992125984"/>
  <pageSetup paperSize="9" orientation="portrait" blackAndWhite="1"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tabColor theme="1"/>
    <pageSetUpPr fitToPage="1"/>
  </sheetPr>
  <dimension ref="A1:K27"/>
  <sheetViews>
    <sheetView showGridLines="0" view="pageBreakPreview" zoomScale="85" zoomScaleNormal="100" zoomScaleSheetLayoutView="85" workbookViewId="0"/>
  </sheetViews>
  <sheetFormatPr defaultColWidth="8.7265625" defaultRowHeight="13.5"/>
  <cols>
    <col min="1" max="1" width="3.1796875" style="64" customWidth="1"/>
    <col min="2" max="2" width="3.453125" style="64" customWidth="1"/>
    <col min="3" max="4" width="11.26953125" style="64" customWidth="1"/>
    <col min="5" max="5" width="8.6328125" style="64" customWidth="1"/>
    <col min="6" max="8" width="8" style="64" customWidth="1"/>
    <col min="9" max="9" width="3.1796875" style="64" customWidth="1"/>
    <col min="10" max="16384" width="8.7265625" style="64"/>
  </cols>
  <sheetData>
    <row r="1" spans="1:11">
      <c r="A1" s="30" t="s">
        <v>435</v>
      </c>
    </row>
    <row r="3" spans="1:11">
      <c r="G3" s="538" t="s">
        <v>729</v>
      </c>
      <c r="H3" s="538"/>
    </row>
    <row r="4" spans="1:11" ht="18.75">
      <c r="A4" s="64" t="s">
        <v>507</v>
      </c>
      <c r="B4" s="65"/>
      <c r="C4" s="65"/>
      <c r="D4" s="65"/>
    </row>
    <row r="5" spans="1:11" ht="18.75">
      <c r="A5" s="64" t="s">
        <v>407</v>
      </c>
      <c r="B5" s="65"/>
      <c r="C5" s="65"/>
      <c r="D5" s="65"/>
    </row>
    <row r="7" spans="1:11" ht="30" customHeight="1">
      <c r="E7" s="66" t="s">
        <v>508</v>
      </c>
      <c r="F7" s="863"/>
      <c r="G7" s="863"/>
      <c r="H7" s="864"/>
      <c r="I7" s="67"/>
      <c r="K7" s="219"/>
    </row>
    <row r="8" spans="1:11" ht="30" customHeight="1">
      <c r="D8" s="68"/>
      <c r="E8" s="66" t="s">
        <v>408</v>
      </c>
      <c r="F8" s="863"/>
      <c r="G8" s="863"/>
      <c r="H8" s="864"/>
      <c r="I8" s="67"/>
      <c r="K8" s="219"/>
    </row>
    <row r="9" spans="1:11" ht="18.75" customHeight="1">
      <c r="E9" s="66" t="s">
        <v>509</v>
      </c>
      <c r="F9" s="863"/>
      <c r="G9" s="863"/>
      <c r="H9" s="864"/>
      <c r="I9" s="69" t="s">
        <v>510</v>
      </c>
      <c r="K9" s="219"/>
    </row>
    <row r="10" spans="1:11" ht="18.75" customHeight="1">
      <c r="E10" s="66"/>
      <c r="F10" s="70"/>
      <c r="G10" s="70"/>
      <c r="H10" s="71"/>
      <c r="I10" s="69"/>
      <c r="K10" s="219"/>
    </row>
    <row r="11" spans="1:11" ht="18.75" customHeight="1">
      <c r="A11" s="851" t="s">
        <v>409</v>
      </c>
      <c r="B11" s="851"/>
      <c r="C11" s="851"/>
      <c r="D11" s="851"/>
      <c r="E11" s="851"/>
      <c r="F11" s="851"/>
      <c r="G11" s="851"/>
      <c r="H11" s="852"/>
      <c r="I11" s="852"/>
      <c r="K11" s="219"/>
    </row>
    <row r="12" spans="1:11" ht="11.25" customHeight="1">
      <c r="E12" s="66"/>
      <c r="F12" s="70"/>
      <c r="G12" s="70"/>
      <c r="H12" s="71"/>
      <c r="I12" s="69"/>
      <c r="K12" s="219"/>
    </row>
    <row r="13" spans="1:11" ht="45" customHeight="1">
      <c r="B13" s="859" t="s">
        <v>727</v>
      </c>
      <c r="C13" s="860"/>
      <c r="D13" s="860"/>
      <c r="E13" s="860"/>
      <c r="F13" s="860"/>
      <c r="G13" s="860"/>
      <c r="H13" s="860"/>
    </row>
    <row r="14" spans="1:11" ht="13.5" customHeight="1"/>
    <row r="15" spans="1:11">
      <c r="A15" s="844" t="s">
        <v>410</v>
      </c>
      <c r="B15" s="844"/>
      <c r="C15" s="844"/>
      <c r="D15" s="844"/>
      <c r="E15" s="844"/>
      <c r="F15" s="844"/>
      <c r="G15" s="844"/>
      <c r="H15" s="845"/>
      <c r="I15" s="845"/>
    </row>
    <row r="16" spans="1:11" ht="16.5" customHeight="1">
      <c r="B16" s="72" t="s">
        <v>502</v>
      </c>
      <c r="C16" s="64" t="s">
        <v>411</v>
      </c>
    </row>
    <row r="17" spans="2:8" ht="30" customHeight="1">
      <c r="B17" s="73"/>
      <c r="C17" s="73" t="s">
        <v>154</v>
      </c>
      <c r="D17" s="861"/>
      <c r="E17" s="862"/>
      <c r="F17" s="862"/>
      <c r="G17" s="862"/>
      <c r="H17" s="862"/>
    </row>
    <row r="18" spans="2:8" ht="30" customHeight="1">
      <c r="B18" s="73"/>
      <c r="C18" s="73" t="s">
        <v>412</v>
      </c>
      <c r="D18" s="861"/>
      <c r="E18" s="862"/>
      <c r="F18" s="862"/>
      <c r="G18" s="862"/>
      <c r="H18" s="862"/>
    </row>
    <row r="19" spans="2:8" ht="16.5" customHeight="1">
      <c r="B19" s="73"/>
      <c r="C19" s="73" t="s">
        <v>413</v>
      </c>
      <c r="D19" s="855"/>
      <c r="E19" s="856"/>
      <c r="F19" s="856"/>
      <c r="G19" s="856"/>
      <c r="H19" s="856"/>
    </row>
    <row r="20" spans="2:8" ht="16.5" customHeight="1">
      <c r="B20" s="73"/>
      <c r="C20" s="73"/>
      <c r="D20" s="73"/>
      <c r="E20" s="73"/>
      <c r="F20" s="73"/>
      <c r="G20" s="73"/>
      <c r="H20" s="73"/>
    </row>
    <row r="21" spans="2:8" ht="16.5" customHeight="1">
      <c r="B21" s="72" t="s">
        <v>511</v>
      </c>
      <c r="C21" s="64" t="s">
        <v>414</v>
      </c>
      <c r="D21" s="73"/>
      <c r="E21" s="73"/>
      <c r="F21" s="73"/>
      <c r="G21" s="73"/>
      <c r="H21" s="73"/>
    </row>
    <row r="22" spans="2:8" ht="50.25" customHeight="1">
      <c r="B22" s="73"/>
      <c r="C22" s="857" t="str">
        <f>IF(申請概要書!F43&lt;&gt;"",申請概要書!F43,"")</f>
        <v/>
      </c>
      <c r="D22" s="530"/>
      <c r="E22" s="530"/>
      <c r="F22" s="530"/>
      <c r="G22" s="530"/>
      <c r="H22" s="530"/>
    </row>
    <row r="23" spans="2:8" ht="16.5" customHeight="1">
      <c r="B23" s="73"/>
      <c r="C23" s="73"/>
      <c r="D23" s="73"/>
      <c r="E23" s="73"/>
      <c r="F23" s="73"/>
      <c r="G23" s="73"/>
      <c r="H23" s="73"/>
    </row>
    <row r="24" spans="2:8" ht="16.5" customHeight="1">
      <c r="B24" s="74" t="s">
        <v>512</v>
      </c>
      <c r="C24" s="73" t="s">
        <v>415</v>
      </c>
      <c r="D24" s="73"/>
      <c r="E24" s="73"/>
      <c r="F24" s="73"/>
      <c r="G24" s="73"/>
      <c r="H24" s="73"/>
    </row>
    <row r="25" spans="2:8" ht="36.75" customHeight="1">
      <c r="B25" s="75"/>
      <c r="C25" s="858" t="s">
        <v>416</v>
      </c>
      <c r="D25" s="858"/>
      <c r="E25" s="858"/>
      <c r="F25" s="858"/>
      <c r="G25" s="858"/>
      <c r="H25" s="858"/>
    </row>
    <row r="26" spans="2:8" ht="11.25" customHeight="1">
      <c r="B26" s="76"/>
      <c r="C26" s="76"/>
      <c r="D26" s="76"/>
      <c r="E26" s="76"/>
      <c r="F26" s="76"/>
      <c r="G26" s="76"/>
      <c r="H26" s="76"/>
    </row>
    <row r="27" spans="2:8" ht="24" customHeight="1">
      <c r="H27" s="68" t="s">
        <v>417</v>
      </c>
    </row>
  </sheetData>
  <sheetProtection sheet="1" objects="1" scenarios="1" formatRows="0"/>
  <mergeCells count="12">
    <mergeCell ref="G3:H3"/>
    <mergeCell ref="F7:H7"/>
    <mergeCell ref="F8:H8"/>
    <mergeCell ref="F9:H9"/>
    <mergeCell ref="A11:I11"/>
    <mergeCell ref="D19:H19"/>
    <mergeCell ref="C22:H22"/>
    <mergeCell ref="C25:H25"/>
    <mergeCell ref="B13:H13"/>
    <mergeCell ref="A15:I15"/>
    <mergeCell ref="D17:H17"/>
    <mergeCell ref="D18:H18"/>
  </mergeCells>
  <phoneticPr fontId="5"/>
  <dataValidations count="1">
    <dataValidation type="custom" imeMode="halfAlpha" allowBlank="1" showInputMessage="1" showErrorMessage="1" errorTitle="日付入力内容" error="半角英数で_x000a_【西暦/月/日】_x000a_の要領で入力してください。" promptTitle="日付入力" prompt="半角英数で_x000a_【西暦/月/日】_x000a_の要領で入力してください。" sqref="G3:H3" xr:uid="{00000000-0002-0000-0D00-000000000000}">
      <formula1>ISTEXT(G3)=FALSE</formula1>
    </dataValidation>
  </dataValidations>
  <pageMargins left="0.51181102362204722" right="0.19685039370078741" top="0.55118110236220474" bottom="0.43307086614173229" header="0.31496062992125984" footer="0.31496062992125984"/>
  <pageSetup paperSize="9" orientation="portrait" blackAndWhite="1" r:id="rId1"/>
  <ignoredErrors>
    <ignoredError sqref="B16 B21 B24"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tabColor rgb="FF00B0F0"/>
    <pageSetUpPr fitToPage="1"/>
  </sheetPr>
  <dimension ref="A1:N22"/>
  <sheetViews>
    <sheetView showGridLines="0" view="pageBreakPreview" zoomScale="85" zoomScaleNormal="100" zoomScaleSheetLayoutView="85" workbookViewId="0"/>
  </sheetViews>
  <sheetFormatPr defaultColWidth="8.7265625" defaultRowHeight="12.75"/>
  <cols>
    <col min="1" max="1" width="0.81640625" style="25" customWidth="1"/>
    <col min="2" max="2" width="9.453125" style="25" customWidth="1"/>
    <col min="3" max="3" width="10.54296875" style="25" customWidth="1"/>
    <col min="4" max="4" width="3.81640625" style="25" customWidth="1"/>
    <col min="5" max="7" width="2.54296875" style="25" customWidth="1"/>
    <col min="8" max="8" width="3.81640625" style="25" customWidth="1"/>
    <col min="9" max="10" width="13.08984375" style="25" customWidth="1"/>
    <col min="11" max="11" width="1.6328125" style="25" customWidth="1"/>
    <col min="12" max="12" width="2.26953125" style="26" customWidth="1"/>
    <col min="13" max="16384" width="8.7265625" style="26"/>
  </cols>
  <sheetData>
    <row r="1" spans="1:14" ht="26.25" customHeight="1">
      <c r="A1" s="10" t="s">
        <v>188</v>
      </c>
      <c r="M1" s="568"/>
      <c r="N1" s="568"/>
    </row>
    <row r="2" spans="1:14" ht="26.25" customHeight="1">
      <c r="B2" s="569" t="s">
        <v>189</v>
      </c>
      <c r="C2" s="569"/>
      <c r="D2" s="569"/>
      <c r="E2" s="569"/>
      <c r="F2" s="569"/>
      <c r="G2" s="569"/>
      <c r="H2" s="569"/>
      <c r="I2" s="569"/>
      <c r="J2" s="569"/>
    </row>
    <row r="3" spans="1:14" ht="13.5" customHeight="1">
      <c r="B3" s="570" t="s">
        <v>190</v>
      </c>
      <c r="C3" s="570" t="s">
        <v>191</v>
      </c>
      <c r="D3" s="571" t="s">
        <v>192</v>
      </c>
      <c r="E3" s="572"/>
      <c r="F3" s="572"/>
      <c r="G3" s="573"/>
      <c r="H3" s="570" t="s">
        <v>193</v>
      </c>
      <c r="I3" s="570" t="s">
        <v>194</v>
      </c>
      <c r="J3" s="570" t="s">
        <v>195</v>
      </c>
    </row>
    <row r="4" spans="1:14">
      <c r="B4" s="570"/>
      <c r="C4" s="570"/>
      <c r="D4" s="82" t="s">
        <v>196</v>
      </c>
      <c r="E4" s="82" t="s">
        <v>197</v>
      </c>
      <c r="F4" s="82" t="s">
        <v>198</v>
      </c>
      <c r="G4" s="82" t="s">
        <v>199</v>
      </c>
      <c r="H4" s="570"/>
      <c r="I4" s="570"/>
      <c r="J4" s="570"/>
    </row>
    <row r="5" spans="1:14" ht="22.5" customHeight="1">
      <c r="B5" s="378"/>
      <c r="C5" s="378"/>
      <c r="D5" s="379"/>
      <c r="E5" s="36"/>
      <c r="F5" s="36"/>
      <c r="G5" s="36"/>
      <c r="H5" s="379"/>
      <c r="I5" s="27"/>
      <c r="J5" s="378"/>
    </row>
    <row r="6" spans="1:14" ht="22.5" customHeight="1">
      <c r="B6" s="380"/>
      <c r="C6" s="380"/>
      <c r="D6" s="381"/>
      <c r="E6" s="37"/>
      <c r="F6" s="37"/>
      <c r="G6" s="37"/>
      <c r="H6" s="381"/>
      <c r="I6" s="29"/>
      <c r="J6" s="380"/>
    </row>
    <row r="7" spans="1:14" ht="22.5" customHeight="1">
      <c r="B7" s="378"/>
      <c r="C7" s="378"/>
      <c r="D7" s="379"/>
      <c r="E7" s="36"/>
      <c r="F7" s="36"/>
      <c r="G7" s="36"/>
      <c r="H7" s="379"/>
      <c r="I7" s="27"/>
      <c r="J7" s="378"/>
    </row>
    <row r="8" spans="1:14" ht="22.5" customHeight="1">
      <c r="B8" s="380"/>
      <c r="C8" s="380"/>
      <c r="D8" s="381"/>
      <c r="E8" s="37"/>
      <c r="F8" s="37"/>
      <c r="G8" s="37"/>
      <c r="H8" s="381"/>
      <c r="I8" s="29"/>
      <c r="J8" s="380"/>
    </row>
    <row r="9" spans="1:14" ht="22.5" customHeight="1">
      <c r="B9" s="378"/>
      <c r="C9" s="378"/>
      <c r="D9" s="379"/>
      <c r="E9" s="36"/>
      <c r="F9" s="36"/>
      <c r="G9" s="36"/>
      <c r="H9" s="379"/>
      <c r="I9" s="27"/>
      <c r="J9" s="378"/>
    </row>
    <row r="10" spans="1:14" ht="22.5" customHeight="1">
      <c r="B10" s="380"/>
      <c r="C10" s="380"/>
      <c r="D10" s="381"/>
      <c r="E10" s="37"/>
      <c r="F10" s="37"/>
      <c r="G10" s="37"/>
      <c r="H10" s="381"/>
      <c r="I10" s="29"/>
      <c r="J10" s="380"/>
    </row>
    <row r="11" spans="1:14" ht="22.5" customHeight="1">
      <c r="B11" s="378"/>
      <c r="C11" s="378"/>
      <c r="D11" s="379"/>
      <c r="E11" s="36"/>
      <c r="F11" s="36"/>
      <c r="G11" s="36"/>
      <c r="H11" s="379"/>
      <c r="I11" s="27"/>
      <c r="J11" s="378"/>
    </row>
    <row r="12" spans="1:14" ht="22.5" customHeight="1">
      <c r="B12" s="380"/>
      <c r="C12" s="380"/>
      <c r="D12" s="381"/>
      <c r="E12" s="37"/>
      <c r="F12" s="37"/>
      <c r="G12" s="37"/>
      <c r="H12" s="381"/>
      <c r="I12" s="29"/>
      <c r="J12" s="380"/>
    </row>
    <row r="13" spans="1:14" ht="22.5" customHeight="1">
      <c r="B13" s="378"/>
      <c r="C13" s="378"/>
      <c r="D13" s="379"/>
      <c r="E13" s="36"/>
      <c r="F13" s="36"/>
      <c r="G13" s="36"/>
      <c r="H13" s="379"/>
      <c r="I13" s="27"/>
      <c r="J13" s="378"/>
    </row>
    <row r="14" spans="1:14" ht="22.5" customHeight="1">
      <c r="B14" s="380"/>
      <c r="C14" s="380"/>
      <c r="D14" s="381"/>
      <c r="E14" s="37"/>
      <c r="F14" s="37"/>
      <c r="G14" s="37"/>
      <c r="H14" s="381"/>
      <c r="I14" s="29"/>
      <c r="J14" s="380"/>
    </row>
    <row r="15" spans="1:14" ht="22.5" customHeight="1">
      <c r="B15" s="378"/>
      <c r="C15" s="378"/>
      <c r="D15" s="379"/>
      <c r="E15" s="36"/>
      <c r="F15" s="36"/>
      <c r="G15" s="36"/>
      <c r="H15" s="379"/>
      <c r="I15" s="27"/>
      <c r="J15" s="378"/>
    </row>
    <row r="16" spans="1:14" ht="22.5" customHeight="1">
      <c r="B16" s="380"/>
      <c r="C16" s="380"/>
      <c r="D16" s="381"/>
      <c r="E16" s="37"/>
      <c r="F16" s="37"/>
      <c r="G16" s="37"/>
      <c r="H16" s="381"/>
      <c r="I16" s="29"/>
      <c r="J16" s="380"/>
    </row>
    <row r="17" spans="2:10" ht="22.5" customHeight="1">
      <c r="B17" s="378"/>
      <c r="C17" s="378"/>
      <c r="D17" s="379"/>
      <c r="E17" s="36"/>
      <c r="F17" s="36"/>
      <c r="G17" s="36"/>
      <c r="H17" s="379"/>
      <c r="I17" s="27"/>
      <c r="J17" s="378"/>
    </row>
    <row r="18" spans="2:10" ht="22.5" customHeight="1">
      <c r="B18" s="380"/>
      <c r="C18" s="380"/>
      <c r="D18" s="381"/>
      <c r="E18" s="37"/>
      <c r="F18" s="37"/>
      <c r="G18" s="37"/>
      <c r="H18" s="381"/>
      <c r="I18" s="29"/>
      <c r="J18" s="380"/>
    </row>
    <row r="19" spans="2:10" ht="22.5" customHeight="1">
      <c r="B19" s="378"/>
      <c r="C19" s="378"/>
      <c r="D19" s="379"/>
      <c r="E19" s="36"/>
      <c r="F19" s="36"/>
      <c r="G19" s="36"/>
      <c r="H19" s="379"/>
      <c r="I19" s="27"/>
      <c r="J19" s="378"/>
    </row>
    <row r="20" spans="2:10" ht="22.5" customHeight="1">
      <c r="B20" s="380"/>
      <c r="C20" s="380"/>
      <c r="D20" s="381"/>
      <c r="E20" s="37"/>
      <c r="F20" s="37"/>
      <c r="G20" s="37"/>
      <c r="H20" s="381"/>
      <c r="I20" s="29"/>
      <c r="J20" s="380"/>
    </row>
    <row r="21" spans="2:10" ht="20.25" customHeight="1">
      <c r="B21" s="28" t="s">
        <v>263</v>
      </c>
    </row>
    <row r="22" spans="2:10" ht="87" customHeight="1">
      <c r="B22" s="567" t="s">
        <v>264</v>
      </c>
      <c r="C22" s="567"/>
      <c r="D22" s="567"/>
      <c r="E22" s="567"/>
      <c r="F22" s="567"/>
      <c r="G22" s="567"/>
      <c r="H22" s="567"/>
      <c r="I22" s="567"/>
      <c r="J22" s="567"/>
    </row>
  </sheetData>
  <sheetProtection sheet="1" objects="1" scenarios="1" formatCells="0" formatColumns="0" formatRows="0" insertRows="0" deleteRows="0" sort="0" autoFilter="0"/>
  <protectedRanges>
    <protectedRange sqref="H5:H20 D5:D20" name="範囲1"/>
  </protectedRanges>
  <mergeCells count="9">
    <mergeCell ref="B22:J22"/>
    <mergeCell ref="M1:N1"/>
    <mergeCell ref="B2:J2"/>
    <mergeCell ref="B3:B4"/>
    <mergeCell ref="C3:C4"/>
    <mergeCell ref="D3:G3"/>
    <mergeCell ref="H3:H4"/>
    <mergeCell ref="I3:I4"/>
    <mergeCell ref="J3:J4"/>
  </mergeCells>
  <phoneticPr fontId="5"/>
  <dataValidations count="6">
    <dataValidation type="list" allowBlank="1" showInputMessage="1" showErrorMessage="1" sqref="H5:H20" xr:uid="{00000000-0002-0000-0E00-000000000000}">
      <formula1>"M,F"</formula1>
    </dataValidation>
    <dataValidation type="list" allowBlank="1" showInputMessage="1" showErrorMessage="1" sqref="D5:D20" xr:uid="{00000000-0002-0000-0E00-000001000000}">
      <formula1>"T,S,H"</formula1>
    </dataValidation>
    <dataValidation imeMode="halfKatakana" allowBlank="1" showInputMessage="1" showErrorMessage="1" promptTitle="半角カナにて入力" prompt="姓と名の間も半角で１マス空けてください。" sqref="B5:B20" xr:uid="{00000000-0002-0000-0E00-000002000000}"/>
    <dataValidation imeMode="hiragana" allowBlank="1" showInputMessage="1" showErrorMessage="1" promptTitle="全角にて入力" prompt="姓と名の間も半角で１マス空けてください。" sqref="C5:C20" xr:uid="{00000000-0002-0000-0E00-000003000000}"/>
    <dataValidation imeMode="halfAlpha" allowBlank="1" showInputMessage="1" showErrorMessage="1" prompt="数字は２桁半角で入力してください。" sqref="E5:G20" xr:uid="{00000000-0002-0000-0E00-000004000000}"/>
    <dataValidation imeMode="hiragana" allowBlank="1" showInputMessage="1" showErrorMessage="1" sqref="I5:J20" xr:uid="{00000000-0002-0000-0E00-000005000000}"/>
  </dataValidations>
  <pageMargins left="0.51181102362204722" right="0.19685039370078741" top="0.55118110236220474" bottom="0.43307086614173229" header="0.31496062992125984" footer="0.31496062992125984"/>
  <pageSetup paperSize="9" orientation="portrait" blackAndWhite="1"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tabColor rgb="FF00B0F0"/>
    <pageSetUpPr fitToPage="1"/>
  </sheetPr>
  <dimension ref="A1:N22"/>
  <sheetViews>
    <sheetView showGridLines="0" view="pageBreakPreview" zoomScale="85" zoomScaleNormal="100" zoomScaleSheetLayoutView="85" workbookViewId="0"/>
  </sheetViews>
  <sheetFormatPr defaultColWidth="8.7265625" defaultRowHeight="12.75"/>
  <cols>
    <col min="1" max="1" width="0.81640625" style="25" customWidth="1"/>
    <col min="2" max="2" width="9.453125" style="25" customWidth="1"/>
    <col min="3" max="3" width="10.54296875" style="25" customWidth="1"/>
    <col min="4" max="4" width="3.81640625" style="25" customWidth="1"/>
    <col min="5" max="7" width="2.54296875" style="25" customWidth="1"/>
    <col min="8" max="8" width="3.81640625" style="25" customWidth="1"/>
    <col min="9" max="10" width="13.08984375" style="25" customWidth="1"/>
    <col min="11" max="11" width="1.6328125" style="25" customWidth="1"/>
    <col min="12" max="12" width="2.26953125" style="26" customWidth="1"/>
    <col min="13" max="16384" width="8.7265625" style="26"/>
  </cols>
  <sheetData>
    <row r="1" spans="1:14" ht="26.25" customHeight="1">
      <c r="A1" s="10" t="s">
        <v>188</v>
      </c>
      <c r="M1" s="568"/>
      <c r="N1" s="568"/>
    </row>
    <row r="2" spans="1:14" ht="26.25" customHeight="1">
      <c r="B2" s="569" t="s">
        <v>189</v>
      </c>
      <c r="C2" s="569"/>
      <c r="D2" s="569"/>
      <c r="E2" s="569"/>
      <c r="F2" s="569"/>
      <c r="G2" s="569"/>
      <c r="H2" s="569"/>
      <c r="I2" s="569"/>
      <c r="J2" s="569"/>
    </row>
    <row r="3" spans="1:14" ht="13.5" customHeight="1">
      <c r="B3" s="570" t="s">
        <v>190</v>
      </c>
      <c r="C3" s="570" t="s">
        <v>191</v>
      </c>
      <c r="D3" s="571" t="s">
        <v>192</v>
      </c>
      <c r="E3" s="572"/>
      <c r="F3" s="572"/>
      <c r="G3" s="573"/>
      <c r="H3" s="570" t="s">
        <v>193</v>
      </c>
      <c r="I3" s="570" t="s">
        <v>194</v>
      </c>
      <c r="J3" s="570" t="s">
        <v>195</v>
      </c>
    </row>
    <row r="4" spans="1:14">
      <c r="B4" s="570"/>
      <c r="C4" s="570"/>
      <c r="D4" s="82" t="s">
        <v>196</v>
      </c>
      <c r="E4" s="82" t="s">
        <v>197</v>
      </c>
      <c r="F4" s="82" t="s">
        <v>198</v>
      </c>
      <c r="G4" s="82" t="s">
        <v>199</v>
      </c>
      <c r="H4" s="570"/>
      <c r="I4" s="570"/>
      <c r="J4" s="570"/>
    </row>
    <row r="5" spans="1:14" ht="22.5" customHeight="1">
      <c r="B5" s="378"/>
      <c r="C5" s="378"/>
      <c r="D5" s="379"/>
      <c r="E5" s="36"/>
      <c r="F5" s="36"/>
      <c r="G5" s="36"/>
      <c r="H5" s="379"/>
      <c r="I5" s="27"/>
      <c r="J5" s="378"/>
    </row>
    <row r="6" spans="1:14" ht="22.5" customHeight="1">
      <c r="B6" s="380"/>
      <c r="C6" s="380"/>
      <c r="D6" s="381"/>
      <c r="E6" s="37"/>
      <c r="F6" s="37"/>
      <c r="G6" s="37"/>
      <c r="H6" s="381"/>
      <c r="I6" s="29"/>
      <c r="J6" s="380"/>
    </row>
    <row r="7" spans="1:14" ht="22.5" customHeight="1">
      <c r="B7" s="378"/>
      <c r="C7" s="378"/>
      <c r="D7" s="379"/>
      <c r="E7" s="36"/>
      <c r="F7" s="36"/>
      <c r="G7" s="36"/>
      <c r="H7" s="379"/>
      <c r="I7" s="27"/>
      <c r="J7" s="378"/>
    </row>
    <row r="8" spans="1:14" ht="22.5" customHeight="1">
      <c r="B8" s="380"/>
      <c r="C8" s="380"/>
      <c r="D8" s="381"/>
      <c r="E8" s="37"/>
      <c r="F8" s="37"/>
      <c r="G8" s="37"/>
      <c r="H8" s="381"/>
      <c r="I8" s="29"/>
      <c r="J8" s="380"/>
    </row>
    <row r="9" spans="1:14" ht="22.5" customHeight="1">
      <c r="B9" s="378"/>
      <c r="C9" s="378"/>
      <c r="D9" s="379"/>
      <c r="E9" s="36"/>
      <c r="F9" s="36"/>
      <c r="G9" s="36"/>
      <c r="H9" s="379"/>
      <c r="I9" s="27"/>
      <c r="J9" s="378"/>
    </row>
    <row r="10" spans="1:14" ht="22.5" customHeight="1">
      <c r="B10" s="380"/>
      <c r="C10" s="380"/>
      <c r="D10" s="381"/>
      <c r="E10" s="37"/>
      <c r="F10" s="37"/>
      <c r="G10" s="37"/>
      <c r="H10" s="381"/>
      <c r="I10" s="29"/>
      <c r="J10" s="380"/>
    </row>
    <row r="11" spans="1:14" ht="22.5" customHeight="1">
      <c r="B11" s="378"/>
      <c r="C11" s="378"/>
      <c r="D11" s="379"/>
      <c r="E11" s="36"/>
      <c r="F11" s="36"/>
      <c r="G11" s="36"/>
      <c r="H11" s="379"/>
      <c r="I11" s="27"/>
      <c r="J11" s="378"/>
    </row>
    <row r="12" spans="1:14" ht="22.5" customHeight="1">
      <c r="B12" s="380"/>
      <c r="C12" s="380"/>
      <c r="D12" s="381"/>
      <c r="E12" s="37"/>
      <c r="F12" s="37"/>
      <c r="G12" s="37"/>
      <c r="H12" s="381"/>
      <c r="I12" s="29"/>
      <c r="J12" s="380"/>
    </row>
    <row r="13" spans="1:14" ht="22.5" customHeight="1">
      <c r="B13" s="378"/>
      <c r="C13" s="378"/>
      <c r="D13" s="379"/>
      <c r="E13" s="36"/>
      <c r="F13" s="36"/>
      <c r="G13" s="36"/>
      <c r="H13" s="379"/>
      <c r="I13" s="27"/>
      <c r="J13" s="378"/>
    </row>
    <row r="14" spans="1:14" ht="22.5" customHeight="1">
      <c r="B14" s="380"/>
      <c r="C14" s="380"/>
      <c r="D14" s="381"/>
      <c r="E14" s="37"/>
      <c r="F14" s="37"/>
      <c r="G14" s="37"/>
      <c r="H14" s="381"/>
      <c r="I14" s="29"/>
      <c r="J14" s="380"/>
    </row>
    <row r="15" spans="1:14" ht="22.5" customHeight="1">
      <c r="B15" s="378"/>
      <c r="C15" s="378"/>
      <c r="D15" s="379"/>
      <c r="E15" s="36"/>
      <c r="F15" s="36"/>
      <c r="G15" s="36"/>
      <c r="H15" s="379"/>
      <c r="I15" s="27"/>
      <c r="J15" s="378"/>
    </row>
    <row r="16" spans="1:14" ht="22.5" customHeight="1">
      <c r="B16" s="380"/>
      <c r="C16" s="380"/>
      <c r="D16" s="381"/>
      <c r="E16" s="37"/>
      <c r="F16" s="37"/>
      <c r="G16" s="37"/>
      <c r="H16" s="381"/>
      <c r="I16" s="29"/>
      <c r="J16" s="380"/>
    </row>
    <row r="17" spans="2:10" ht="22.5" customHeight="1">
      <c r="B17" s="378"/>
      <c r="C17" s="378"/>
      <c r="D17" s="379"/>
      <c r="E17" s="36"/>
      <c r="F17" s="36"/>
      <c r="G17" s="36"/>
      <c r="H17" s="379"/>
      <c r="I17" s="27"/>
      <c r="J17" s="378"/>
    </row>
    <row r="18" spans="2:10" ht="22.5" customHeight="1">
      <c r="B18" s="380"/>
      <c r="C18" s="380"/>
      <c r="D18" s="381"/>
      <c r="E18" s="37"/>
      <c r="F18" s="37"/>
      <c r="G18" s="37"/>
      <c r="H18" s="381"/>
      <c r="I18" s="29"/>
      <c r="J18" s="380"/>
    </row>
    <row r="19" spans="2:10" ht="22.5" customHeight="1">
      <c r="B19" s="378"/>
      <c r="C19" s="378"/>
      <c r="D19" s="379"/>
      <c r="E19" s="36"/>
      <c r="F19" s="36"/>
      <c r="G19" s="36"/>
      <c r="H19" s="379"/>
      <c r="I19" s="27"/>
      <c r="J19" s="378"/>
    </row>
    <row r="20" spans="2:10" ht="22.5" customHeight="1">
      <c r="B20" s="380"/>
      <c r="C20" s="380"/>
      <c r="D20" s="381"/>
      <c r="E20" s="37"/>
      <c r="F20" s="37"/>
      <c r="G20" s="37"/>
      <c r="H20" s="381"/>
      <c r="I20" s="29"/>
      <c r="J20" s="380"/>
    </row>
    <row r="21" spans="2:10" ht="20.25" customHeight="1">
      <c r="B21" s="28" t="s">
        <v>263</v>
      </c>
    </row>
    <row r="22" spans="2:10" ht="87" customHeight="1">
      <c r="B22" s="567" t="s">
        <v>264</v>
      </c>
      <c r="C22" s="567"/>
      <c r="D22" s="567"/>
      <c r="E22" s="567"/>
      <c r="F22" s="567"/>
      <c r="G22" s="567"/>
      <c r="H22" s="567"/>
      <c r="I22" s="567"/>
      <c r="J22" s="567"/>
    </row>
  </sheetData>
  <sheetProtection sheet="1" objects="1" scenarios="1" formatCells="0" formatColumns="0" formatRows="0" insertRows="0" deleteRows="0" sort="0" autoFilter="0"/>
  <protectedRanges>
    <protectedRange sqref="H5:H20 D5:D20" name="範囲1"/>
  </protectedRanges>
  <mergeCells count="9">
    <mergeCell ref="B22:J22"/>
    <mergeCell ref="M1:N1"/>
    <mergeCell ref="B2:J2"/>
    <mergeCell ref="B3:B4"/>
    <mergeCell ref="C3:C4"/>
    <mergeCell ref="D3:G3"/>
    <mergeCell ref="H3:H4"/>
    <mergeCell ref="I3:I4"/>
    <mergeCell ref="J3:J4"/>
  </mergeCells>
  <phoneticPr fontId="5"/>
  <dataValidations count="6">
    <dataValidation imeMode="hiragana" allowBlank="1" showInputMessage="1" showErrorMessage="1" sqref="I5:J20" xr:uid="{00000000-0002-0000-0F00-000000000000}"/>
    <dataValidation imeMode="halfAlpha" allowBlank="1" showInputMessage="1" showErrorMessage="1" prompt="数字は２桁半角で入力してください。" sqref="E5:G20" xr:uid="{00000000-0002-0000-0F00-000001000000}"/>
    <dataValidation imeMode="hiragana" allowBlank="1" showInputMessage="1" showErrorMessage="1" promptTitle="全角にて入力" prompt="姓と名の間も半角で１マス空けてください。" sqref="C5:C20" xr:uid="{00000000-0002-0000-0F00-000002000000}"/>
    <dataValidation imeMode="halfKatakana" allowBlank="1" showInputMessage="1" showErrorMessage="1" promptTitle="半角カナにて入力" prompt="姓と名の間も半角で１マス空けてください。" sqref="B5:B20" xr:uid="{00000000-0002-0000-0F00-000003000000}"/>
    <dataValidation type="list" allowBlank="1" showInputMessage="1" showErrorMessage="1" sqref="D5:D20" xr:uid="{00000000-0002-0000-0F00-000004000000}">
      <formula1>"T,S,H"</formula1>
    </dataValidation>
    <dataValidation type="list" allowBlank="1" showInputMessage="1" showErrorMessage="1" sqref="H5:H20" xr:uid="{00000000-0002-0000-0F00-000005000000}">
      <formula1>"M,F"</formula1>
    </dataValidation>
  </dataValidations>
  <pageMargins left="0.51181102362204722" right="0.19685039370078741" top="0.55118110236220474" bottom="0.43307086614173229" header="0.31496062992125984" footer="0.31496062992125984"/>
  <pageSetup paperSize="9" orientation="portrait" blackAndWhite="1"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8"/>
  <dimension ref="A1:AAS5"/>
  <sheetViews>
    <sheetView zoomScaleNormal="100" workbookViewId="0">
      <selection sqref="A1:CL1"/>
    </sheetView>
  </sheetViews>
  <sheetFormatPr defaultColWidth="9.7265625" defaultRowHeight="13.5"/>
  <cols>
    <col min="1" max="92" width="9.7265625" style="276"/>
    <col min="93" max="93" width="4" style="276" bestFit="1" customWidth="1"/>
    <col min="94" max="95" width="3.36328125" style="276" bestFit="1" customWidth="1"/>
    <col min="96" max="96" width="4" style="276" bestFit="1" customWidth="1"/>
    <col min="97" max="108" width="4.7265625" style="276" bestFit="1" customWidth="1"/>
    <col min="109" max="110" width="5.453125" style="276" bestFit="1" customWidth="1"/>
    <col min="111" max="111" width="4" style="276" bestFit="1" customWidth="1"/>
    <col min="112" max="113" width="3.36328125" style="276" bestFit="1" customWidth="1"/>
    <col min="114" max="114" width="4" style="276" bestFit="1" customWidth="1"/>
    <col min="115" max="126" width="4.7265625" style="276" bestFit="1" customWidth="1"/>
    <col min="127" max="128" width="5.453125" style="276" bestFit="1" customWidth="1"/>
    <col min="129" max="129" width="4" style="276" bestFit="1" customWidth="1"/>
    <col min="130" max="131" width="3.36328125" style="276" bestFit="1" customWidth="1"/>
    <col min="132" max="132" width="4" style="276" bestFit="1" customWidth="1"/>
    <col min="133" max="144" width="4.7265625" style="276" bestFit="1" customWidth="1"/>
    <col min="145" max="146" width="5.453125" style="276" bestFit="1" customWidth="1"/>
    <col min="147" max="147" width="4" style="276" bestFit="1" customWidth="1"/>
    <col min="148" max="149" width="3.36328125" style="276" bestFit="1" customWidth="1"/>
    <col min="150" max="150" width="4" style="276" bestFit="1" customWidth="1"/>
    <col min="151" max="162" width="4.7265625" style="276" bestFit="1" customWidth="1"/>
    <col min="163" max="164" width="5.453125" style="276" bestFit="1" customWidth="1"/>
    <col min="165" max="165" width="4" style="276" bestFit="1" customWidth="1"/>
    <col min="166" max="167" width="3.36328125" style="276" bestFit="1" customWidth="1"/>
    <col min="168" max="168" width="4" style="276" bestFit="1" customWidth="1"/>
    <col min="169" max="180" width="4.7265625" style="276" bestFit="1" customWidth="1"/>
    <col min="181" max="182" width="5.453125" style="276" bestFit="1" customWidth="1"/>
    <col min="183" max="183" width="4" style="276" bestFit="1" customWidth="1"/>
    <col min="184" max="185" width="3.36328125" style="276" bestFit="1" customWidth="1"/>
    <col min="186" max="186" width="4" style="276" bestFit="1" customWidth="1"/>
    <col min="187" max="198" width="4.7265625" style="276" bestFit="1" customWidth="1"/>
    <col min="199" max="200" width="5.453125" style="276" bestFit="1" customWidth="1"/>
    <col min="201" max="201" width="4" style="276" bestFit="1" customWidth="1"/>
    <col min="202" max="203" width="3.36328125" style="276" bestFit="1" customWidth="1"/>
    <col min="204" max="204" width="4" style="276" bestFit="1" customWidth="1"/>
    <col min="205" max="216" width="4.7265625" style="276" bestFit="1" customWidth="1"/>
    <col min="217" max="218" width="5.453125" style="276" bestFit="1" customWidth="1"/>
    <col min="219" max="219" width="4" style="276" bestFit="1" customWidth="1"/>
    <col min="220" max="221" width="3.36328125" style="276" bestFit="1" customWidth="1"/>
    <col min="222" max="222" width="4" style="276" bestFit="1" customWidth="1"/>
    <col min="223" max="234" width="4.7265625" style="276" bestFit="1" customWidth="1"/>
    <col min="235" max="236" width="5.453125" style="276" bestFit="1" customWidth="1"/>
    <col min="237" max="237" width="4" style="276" bestFit="1" customWidth="1"/>
    <col min="238" max="239" width="3.36328125" style="276" bestFit="1" customWidth="1"/>
    <col min="240" max="240" width="4" style="276" bestFit="1" customWidth="1"/>
    <col min="241" max="252" width="4.7265625" style="276" bestFit="1" customWidth="1"/>
    <col min="253" max="254" width="5.453125" style="276" bestFit="1" customWidth="1"/>
    <col min="255" max="255" width="4" style="276" bestFit="1" customWidth="1"/>
    <col min="256" max="257" width="3.36328125" style="276" bestFit="1" customWidth="1"/>
    <col min="258" max="258" width="4" style="276" bestFit="1" customWidth="1"/>
    <col min="259" max="270" width="4.7265625" style="276" bestFit="1" customWidth="1"/>
    <col min="271" max="272" width="5.453125" style="276" bestFit="1" customWidth="1"/>
    <col min="273" max="273" width="4" style="276" bestFit="1" customWidth="1"/>
    <col min="274" max="275" width="3.36328125" style="276" bestFit="1" customWidth="1"/>
    <col min="276" max="276" width="4" style="276" bestFit="1" customWidth="1"/>
    <col min="277" max="288" width="4.7265625" style="276" bestFit="1" customWidth="1"/>
    <col min="289" max="290" width="5.453125" style="276" bestFit="1" customWidth="1"/>
    <col min="291" max="291" width="4" style="276" bestFit="1" customWidth="1"/>
    <col min="292" max="293" width="3.36328125" style="276" bestFit="1" customWidth="1"/>
    <col min="294" max="294" width="4" style="276" bestFit="1" customWidth="1"/>
    <col min="295" max="306" width="4.7265625" style="276" bestFit="1" customWidth="1"/>
    <col min="307" max="308" width="5.453125" style="276" bestFit="1" customWidth="1"/>
    <col min="309" max="309" width="4" style="276" bestFit="1" customWidth="1"/>
    <col min="310" max="311" width="3.36328125" style="276" bestFit="1" customWidth="1"/>
    <col min="312" max="312" width="4" style="276" bestFit="1" customWidth="1"/>
    <col min="313" max="324" width="4.7265625" style="276" bestFit="1" customWidth="1"/>
    <col min="325" max="326" width="5.453125" style="276" bestFit="1" customWidth="1"/>
    <col min="327" max="327" width="4" style="276" bestFit="1" customWidth="1"/>
    <col min="328" max="329" width="3.36328125" style="276" bestFit="1" customWidth="1"/>
    <col min="330" max="330" width="4" style="276" bestFit="1" customWidth="1"/>
    <col min="331" max="342" width="4.7265625" style="276" bestFit="1" customWidth="1"/>
    <col min="343" max="344" width="5.453125" style="276" bestFit="1" customWidth="1"/>
    <col min="345" max="346" width="6.90625" style="276" bestFit="1" customWidth="1"/>
    <col min="347" max="466" width="3.453125" style="276" customWidth="1"/>
    <col min="467" max="476" width="4" style="276" customWidth="1"/>
    <col min="477" max="630" width="4.26953125" style="276" customWidth="1"/>
    <col min="631" max="16384" width="9.7265625" style="276"/>
  </cols>
  <sheetData>
    <row r="1" spans="1:721" s="254" customFormat="1">
      <c r="A1" s="870" t="str">
        <f>申請概要書!A2</f>
        <v>申請概要書</v>
      </c>
      <c r="B1" s="870"/>
      <c r="C1" s="870"/>
      <c r="D1" s="870"/>
      <c r="E1" s="870"/>
      <c r="F1" s="870"/>
      <c r="G1" s="870"/>
      <c r="H1" s="870"/>
      <c r="I1" s="870"/>
      <c r="J1" s="870"/>
      <c r="K1" s="870"/>
      <c r="L1" s="870"/>
      <c r="M1" s="870"/>
      <c r="N1" s="870"/>
      <c r="O1" s="870"/>
      <c r="P1" s="870"/>
      <c r="Q1" s="870"/>
      <c r="R1" s="870"/>
      <c r="S1" s="870"/>
      <c r="T1" s="870"/>
      <c r="U1" s="870"/>
      <c r="V1" s="870"/>
      <c r="W1" s="870"/>
      <c r="X1" s="870"/>
      <c r="Y1" s="870"/>
      <c r="Z1" s="870"/>
      <c r="AA1" s="870"/>
      <c r="AB1" s="870"/>
      <c r="AC1" s="870"/>
      <c r="AD1" s="870"/>
      <c r="AE1" s="870"/>
      <c r="AF1" s="870"/>
      <c r="AG1" s="870"/>
      <c r="AH1" s="870"/>
      <c r="AI1" s="870"/>
      <c r="AJ1" s="870"/>
      <c r="AK1" s="870"/>
      <c r="AL1" s="870"/>
      <c r="AM1" s="870"/>
      <c r="AN1" s="870"/>
      <c r="AO1" s="870"/>
      <c r="AP1" s="870"/>
      <c r="AQ1" s="870"/>
      <c r="AR1" s="870"/>
      <c r="AS1" s="870"/>
      <c r="AT1" s="870"/>
      <c r="AU1" s="870"/>
      <c r="AV1" s="870"/>
      <c r="AW1" s="870"/>
      <c r="AX1" s="870"/>
      <c r="AY1" s="870"/>
      <c r="AZ1" s="870"/>
      <c r="BA1" s="870"/>
      <c r="BB1" s="870"/>
      <c r="BC1" s="870"/>
      <c r="BD1" s="870"/>
      <c r="BE1" s="870"/>
      <c r="BF1" s="870"/>
      <c r="BG1" s="870"/>
      <c r="BH1" s="870"/>
      <c r="BI1" s="870"/>
      <c r="BJ1" s="870"/>
      <c r="BK1" s="870"/>
      <c r="BL1" s="870"/>
      <c r="BM1" s="870"/>
      <c r="BN1" s="870"/>
      <c r="BO1" s="870"/>
      <c r="BP1" s="870"/>
      <c r="BQ1" s="870"/>
      <c r="BR1" s="870"/>
      <c r="BS1" s="870"/>
      <c r="BT1" s="870"/>
      <c r="BU1" s="870"/>
      <c r="BV1" s="870"/>
      <c r="BW1" s="870"/>
      <c r="BX1" s="870"/>
      <c r="BY1" s="870"/>
      <c r="BZ1" s="870"/>
      <c r="CA1" s="870"/>
      <c r="CB1" s="870"/>
      <c r="CC1" s="870"/>
      <c r="CD1" s="870"/>
      <c r="CE1" s="870"/>
      <c r="CF1" s="870"/>
      <c r="CG1" s="870"/>
      <c r="CH1" s="870"/>
      <c r="CI1" s="870"/>
      <c r="CJ1" s="870"/>
      <c r="CK1" s="870"/>
      <c r="CL1" s="870"/>
      <c r="CM1" s="873" t="str">
        <f>様式第１!B2</f>
        <v>様式第１</v>
      </c>
      <c r="CN1" s="873"/>
      <c r="CO1" s="875" t="s">
        <v>605</v>
      </c>
      <c r="CP1" s="875"/>
      <c r="CQ1" s="875"/>
      <c r="CR1" s="875"/>
      <c r="CS1" s="875"/>
      <c r="CT1" s="875"/>
      <c r="CU1" s="875"/>
      <c r="CV1" s="875"/>
      <c r="CW1" s="875"/>
      <c r="CX1" s="875"/>
      <c r="CY1" s="875"/>
      <c r="CZ1" s="875"/>
      <c r="DA1" s="875"/>
      <c r="DB1" s="875"/>
      <c r="DC1" s="875"/>
      <c r="DD1" s="875"/>
      <c r="DE1" s="875"/>
      <c r="DF1" s="875"/>
      <c r="DG1" s="875"/>
      <c r="DH1" s="875"/>
      <c r="DI1" s="875"/>
      <c r="DJ1" s="875"/>
      <c r="DK1" s="875"/>
      <c r="DL1" s="875"/>
      <c r="DM1" s="875"/>
      <c r="DN1" s="875"/>
      <c r="DO1" s="875"/>
      <c r="DP1" s="875"/>
      <c r="DQ1" s="875"/>
      <c r="DR1" s="875"/>
      <c r="DS1" s="875"/>
      <c r="DT1" s="875"/>
      <c r="DU1" s="875"/>
      <c r="DV1" s="875"/>
      <c r="DW1" s="875"/>
      <c r="DX1" s="875"/>
      <c r="DY1" s="875"/>
      <c r="DZ1" s="875"/>
      <c r="EA1" s="875"/>
      <c r="EB1" s="875"/>
      <c r="EC1" s="875"/>
      <c r="ED1" s="875"/>
      <c r="EE1" s="875"/>
      <c r="EF1" s="875"/>
      <c r="EG1" s="875"/>
      <c r="EH1" s="875"/>
      <c r="EI1" s="875"/>
      <c r="EJ1" s="875"/>
      <c r="EK1" s="875"/>
      <c r="EL1" s="875"/>
      <c r="EM1" s="875"/>
      <c r="EN1" s="875"/>
      <c r="EO1" s="875"/>
      <c r="EP1" s="875"/>
      <c r="EQ1" s="875"/>
      <c r="ER1" s="875"/>
      <c r="ES1" s="875"/>
      <c r="ET1" s="875"/>
      <c r="EU1" s="875"/>
      <c r="EV1" s="875"/>
      <c r="EW1" s="875"/>
      <c r="EX1" s="875"/>
      <c r="EY1" s="875"/>
      <c r="EZ1" s="875"/>
      <c r="FA1" s="875"/>
      <c r="FB1" s="875"/>
      <c r="FC1" s="875"/>
      <c r="FD1" s="875"/>
      <c r="FE1" s="875"/>
      <c r="FF1" s="875"/>
      <c r="FG1" s="875"/>
      <c r="FH1" s="875"/>
      <c r="FI1" s="875"/>
      <c r="FJ1" s="875"/>
      <c r="FK1" s="875"/>
      <c r="FL1" s="875"/>
      <c r="FM1" s="875"/>
      <c r="FN1" s="875"/>
      <c r="FO1" s="875"/>
      <c r="FP1" s="875"/>
      <c r="FQ1" s="875"/>
      <c r="FR1" s="875"/>
      <c r="FS1" s="875"/>
      <c r="FT1" s="875"/>
      <c r="FU1" s="875"/>
      <c r="FV1" s="875"/>
      <c r="FW1" s="875"/>
      <c r="FX1" s="875"/>
      <c r="FY1" s="875"/>
      <c r="FZ1" s="875"/>
      <c r="GA1" s="875"/>
      <c r="GB1" s="875"/>
      <c r="GC1" s="875"/>
      <c r="GD1" s="875"/>
      <c r="GE1" s="875"/>
      <c r="GF1" s="875"/>
      <c r="GG1" s="875"/>
      <c r="GH1" s="875"/>
      <c r="GI1" s="875"/>
      <c r="GJ1" s="875"/>
      <c r="GK1" s="875"/>
      <c r="GL1" s="875"/>
      <c r="GM1" s="875"/>
      <c r="GN1" s="875"/>
      <c r="GO1" s="875"/>
      <c r="GP1" s="875"/>
      <c r="GQ1" s="875"/>
      <c r="GR1" s="875"/>
      <c r="GS1" s="875"/>
      <c r="GT1" s="875"/>
      <c r="GU1" s="875"/>
      <c r="GV1" s="875"/>
      <c r="GW1" s="875"/>
      <c r="GX1" s="875"/>
      <c r="GY1" s="875"/>
      <c r="GZ1" s="875"/>
      <c r="HA1" s="875"/>
      <c r="HB1" s="875"/>
      <c r="HC1" s="875"/>
      <c r="HD1" s="875"/>
      <c r="HE1" s="875"/>
      <c r="HF1" s="875"/>
      <c r="HG1" s="875"/>
      <c r="HH1" s="875"/>
      <c r="HI1" s="875"/>
      <c r="HJ1" s="875"/>
      <c r="HK1" s="875"/>
      <c r="HL1" s="875"/>
      <c r="HM1" s="875"/>
      <c r="HN1" s="875"/>
      <c r="HO1" s="875"/>
      <c r="HP1" s="875"/>
      <c r="HQ1" s="875"/>
      <c r="HR1" s="875"/>
      <c r="HS1" s="875"/>
      <c r="HT1" s="875"/>
      <c r="HU1" s="875"/>
      <c r="HV1" s="875"/>
      <c r="HW1" s="875"/>
      <c r="HX1" s="875"/>
      <c r="HY1" s="875"/>
      <c r="HZ1" s="875"/>
      <c r="IA1" s="875"/>
      <c r="IB1" s="875"/>
      <c r="IC1" s="875"/>
      <c r="ID1" s="875"/>
      <c r="IE1" s="875"/>
      <c r="IF1" s="875"/>
      <c r="IG1" s="875"/>
      <c r="IH1" s="875"/>
      <c r="II1" s="875"/>
      <c r="IJ1" s="875"/>
      <c r="IK1" s="875"/>
      <c r="IL1" s="875"/>
      <c r="IM1" s="875"/>
      <c r="IN1" s="875"/>
      <c r="IO1" s="875"/>
      <c r="IP1" s="875"/>
      <c r="IQ1" s="875"/>
      <c r="IR1" s="875"/>
      <c r="IS1" s="875"/>
      <c r="IT1" s="875"/>
      <c r="IU1" s="875"/>
      <c r="IV1" s="875"/>
      <c r="IW1" s="875"/>
      <c r="IX1" s="875"/>
      <c r="IY1" s="875"/>
      <c r="IZ1" s="875"/>
      <c r="JA1" s="875"/>
      <c r="JB1" s="875"/>
      <c r="JC1" s="875"/>
      <c r="JD1" s="875"/>
      <c r="JE1" s="875"/>
      <c r="JF1" s="875"/>
      <c r="JG1" s="875"/>
      <c r="JH1" s="875"/>
      <c r="JI1" s="875"/>
      <c r="JJ1" s="875"/>
      <c r="JK1" s="875"/>
      <c r="JL1" s="875"/>
      <c r="JM1" s="875"/>
      <c r="JN1" s="875"/>
      <c r="JO1" s="875"/>
      <c r="JP1" s="875"/>
      <c r="JQ1" s="875"/>
      <c r="JR1" s="875"/>
      <c r="JS1" s="875"/>
      <c r="JT1" s="875"/>
      <c r="JU1" s="875"/>
      <c r="JV1" s="875"/>
      <c r="JW1" s="875"/>
      <c r="JX1" s="875"/>
      <c r="JY1" s="875"/>
      <c r="JZ1" s="875"/>
      <c r="KA1" s="875"/>
      <c r="KB1" s="875"/>
      <c r="KC1" s="875"/>
      <c r="KD1" s="875"/>
      <c r="KE1" s="875"/>
      <c r="KF1" s="875"/>
      <c r="KG1" s="875"/>
      <c r="KH1" s="875"/>
      <c r="KI1" s="875"/>
      <c r="KJ1" s="875"/>
      <c r="KK1" s="875"/>
      <c r="KL1" s="875"/>
      <c r="KM1" s="875"/>
      <c r="KN1" s="875"/>
      <c r="KO1" s="875"/>
      <c r="KP1" s="875"/>
      <c r="KQ1" s="875"/>
      <c r="KR1" s="875"/>
      <c r="KS1" s="875"/>
      <c r="KT1" s="875"/>
      <c r="KU1" s="875"/>
      <c r="KV1" s="875"/>
      <c r="KW1" s="875"/>
      <c r="KX1" s="875"/>
      <c r="KY1" s="875"/>
      <c r="KZ1" s="875"/>
      <c r="LA1" s="875"/>
      <c r="LB1" s="875"/>
      <c r="LC1" s="875"/>
      <c r="LD1" s="875"/>
      <c r="LE1" s="875"/>
      <c r="LF1" s="875"/>
      <c r="LG1" s="875"/>
      <c r="LH1" s="875"/>
      <c r="LI1" s="875"/>
      <c r="LJ1" s="875"/>
      <c r="LK1" s="875"/>
      <c r="LL1" s="875"/>
      <c r="LM1" s="875"/>
      <c r="LN1" s="875"/>
      <c r="LO1" s="875"/>
      <c r="LP1" s="875"/>
      <c r="LQ1" s="875"/>
      <c r="LR1" s="875"/>
      <c r="LS1" s="875"/>
      <c r="LT1" s="875"/>
      <c r="LU1" s="875"/>
      <c r="LV1" s="875"/>
      <c r="LW1" s="875"/>
      <c r="LX1" s="875"/>
      <c r="LY1" s="875"/>
      <c r="LZ1" s="875"/>
      <c r="MA1" s="875"/>
      <c r="MB1" s="875"/>
      <c r="MC1" s="875"/>
      <c r="MD1" s="875"/>
      <c r="ME1" s="875"/>
      <c r="MF1" s="875"/>
      <c r="MG1" s="875"/>
      <c r="MH1" s="875"/>
      <c r="MI1" s="872" t="s">
        <v>613</v>
      </c>
      <c r="MJ1" s="872"/>
      <c r="MK1" s="872"/>
      <c r="ML1" s="872"/>
      <c r="MM1" s="872"/>
      <c r="MN1" s="872"/>
      <c r="MO1" s="872"/>
      <c r="MP1" s="872"/>
      <c r="MQ1" s="872"/>
      <c r="MR1" s="872"/>
      <c r="MS1" s="872"/>
      <c r="MT1" s="872"/>
      <c r="MU1" s="872"/>
      <c r="MV1" s="872"/>
      <c r="MW1" s="872"/>
      <c r="MX1" s="872"/>
      <c r="MY1" s="872"/>
      <c r="MZ1" s="872"/>
      <c r="NA1" s="872"/>
      <c r="NB1" s="872"/>
      <c r="NC1" s="872"/>
      <c r="ND1" s="872"/>
      <c r="NE1" s="872"/>
      <c r="NF1" s="872"/>
      <c r="NG1" s="872"/>
      <c r="NH1" s="872"/>
      <c r="NI1" s="872"/>
      <c r="NJ1" s="872"/>
      <c r="NK1" s="872"/>
      <c r="NL1" s="872"/>
      <c r="NM1" s="872"/>
      <c r="NN1" s="872"/>
      <c r="NO1" s="872"/>
      <c r="NP1" s="872"/>
      <c r="NQ1" s="872"/>
      <c r="NR1" s="872"/>
      <c r="NS1" s="872"/>
      <c r="NT1" s="872"/>
      <c r="NU1" s="872"/>
      <c r="NV1" s="872"/>
      <c r="NW1" s="872"/>
      <c r="NX1" s="872"/>
      <c r="NY1" s="872"/>
      <c r="NZ1" s="872"/>
      <c r="OA1" s="872"/>
      <c r="OB1" s="872"/>
      <c r="OC1" s="872"/>
      <c r="OD1" s="872"/>
      <c r="OE1" s="872"/>
      <c r="OF1" s="872"/>
      <c r="OG1" s="872"/>
      <c r="OH1" s="872"/>
      <c r="OI1" s="872"/>
      <c r="OJ1" s="872"/>
      <c r="OK1" s="872"/>
      <c r="OL1" s="872"/>
      <c r="OM1" s="872"/>
      <c r="ON1" s="872"/>
      <c r="OO1" s="872"/>
      <c r="OP1" s="872"/>
      <c r="OQ1" s="872"/>
      <c r="OR1" s="872"/>
      <c r="OS1" s="872"/>
      <c r="OT1" s="872"/>
      <c r="OU1" s="872"/>
      <c r="OV1" s="872"/>
      <c r="OW1" s="872"/>
      <c r="OX1" s="872"/>
      <c r="OY1" s="872"/>
      <c r="OZ1" s="872"/>
      <c r="PA1" s="872"/>
      <c r="PB1" s="872"/>
      <c r="PC1" s="872"/>
      <c r="PD1" s="872"/>
      <c r="PE1" s="872"/>
      <c r="PF1" s="872"/>
      <c r="PG1" s="872"/>
      <c r="PH1" s="872"/>
      <c r="PI1" s="872"/>
      <c r="PJ1" s="872"/>
      <c r="PK1" s="872"/>
      <c r="PL1" s="872"/>
      <c r="PM1" s="872"/>
      <c r="PN1" s="872"/>
      <c r="PO1" s="872"/>
      <c r="PP1" s="872"/>
      <c r="PQ1" s="872"/>
      <c r="PR1" s="872"/>
      <c r="PS1" s="872"/>
      <c r="PT1" s="872"/>
      <c r="PU1" s="872"/>
      <c r="PV1" s="872"/>
      <c r="PW1" s="872"/>
      <c r="PX1" s="872"/>
      <c r="PY1" s="872"/>
      <c r="PZ1" s="872"/>
      <c r="QA1" s="872"/>
      <c r="QB1" s="872"/>
      <c r="QC1" s="872"/>
      <c r="QD1" s="872"/>
      <c r="QE1" s="872"/>
      <c r="QF1" s="872"/>
      <c r="QG1" s="872"/>
      <c r="QH1" s="872"/>
      <c r="QI1" s="872"/>
      <c r="QJ1" s="872"/>
      <c r="QK1" s="872"/>
      <c r="QL1" s="872"/>
      <c r="QM1" s="872"/>
      <c r="QN1" s="872"/>
      <c r="QO1" s="872"/>
      <c r="QP1" s="872"/>
      <c r="QQ1" s="872"/>
      <c r="QR1" s="872"/>
      <c r="QS1" s="872"/>
      <c r="QT1" s="872"/>
      <c r="QU1" s="872"/>
      <c r="QV1" s="872"/>
      <c r="QW1" s="872"/>
      <c r="QX1" s="872"/>
      <c r="QY1" s="872"/>
      <c r="QZ1" s="872"/>
      <c r="RA1" s="872"/>
      <c r="RB1" s="872"/>
      <c r="RC1" s="872"/>
      <c r="RD1" s="872"/>
      <c r="RE1" s="872"/>
      <c r="RF1" s="872"/>
      <c r="RG1" s="872"/>
      <c r="RH1" s="872"/>
      <c r="RI1" s="872" t="s">
        <v>612</v>
      </c>
      <c r="RJ1" s="872"/>
      <c r="RK1" s="872"/>
      <c r="RL1" s="872"/>
      <c r="RM1" s="872"/>
      <c r="RN1" s="872"/>
      <c r="RO1" s="872"/>
      <c r="RP1" s="872"/>
      <c r="RQ1" s="872"/>
      <c r="RR1" s="872"/>
      <c r="RS1" s="872"/>
      <c r="RT1" s="872"/>
      <c r="RU1" s="872"/>
      <c r="RV1" s="872"/>
      <c r="RW1" s="872"/>
      <c r="RX1" s="872"/>
      <c r="RY1" s="872"/>
      <c r="RZ1" s="872"/>
      <c r="SA1" s="872"/>
      <c r="SB1" s="872"/>
      <c r="SC1" s="872"/>
      <c r="SD1" s="872"/>
      <c r="SE1" s="872"/>
      <c r="SF1" s="872"/>
      <c r="SG1" s="872"/>
      <c r="SH1" s="872"/>
      <c r="SI1" s="872"/>
      <c r="SJ1" s="872"/>
      <c r="SK1" s="872"/>
      <c r="SL1" s="872"/>
      <c r="SM1" s="872"/>
      <c r="SN1" s="872"/>
      <c r="SO1" s="872"/>
      <c r="SP1" s="872"/>
      <c r="SQ1" s="872"/>
      <c r="SR1" s="872"/>
      <c r="SS1" s="872"/>
      <c r="ST1" s="872"/>
      <c r="SU1" s="872"/>
      <c r="SV1" s="872"/>
      <c r="SW1" s="872"/>
      <c r="SX1" s="872"/>
      <c r="SY1" s="872"/>
      <c r="SZ1" s="872"/>
      <c r="TA1" s="872"/>
      <c r="TB1" s="872"/>
      <c r="TC1" s="872"/>
      <c r="TD1" s="872"/>
      <c r="TE1" s="872"/>
      <c r="TF1" s="872"/>
      <c r="TG1" s="872"/>
      <c r="TH1" s="872"/>
      <c r="TI1" s="872"/>
      <c r="TJ1" s="872"/>
      <c r="TK1" s="872"/>
      <c r="TL1" s="872"/>
      <c r="TM1" s="872"/>
      <c r="TN1" s="872"/>
      <c r="TO1" s="872"/>
      <c r="TP1" s="872"/>
      <c r="TQ1" s="872"/>
      <c r="TR1" s="872"/>
      <c r="TS1" s="872"/>
      <c r="TT1" s="872"/>
      <c r="TU1" s="872"/>
      <c r="TV1" s="872"/>
      <c r="TW1" s="872"/>
      <c r="TX1" s="872"/>
      <c r="TY1" s="872"/>
      <c r="TZ1" s="872"/>
      <c r="UA1" s="872"/>
      <c r="UB1" s="872"/>
      <c r="UC1" s="872"/>
      <c r="UD1" s="872"/>
      <c r="UE1" s="872"/>
      <c r="UF1" s="872"/>
      <c r="UG1" s="872"/>
      <c r="UH1" s="872"/>
      <c r="UI1" s="872"/>
      <c r="UJ1" s="872"/>
      <c r="UK1" s="872"/>
      <c r="UL1" s="872"/>
      <c r="UM1" s="872"/>
      <c r="UN1" s="872"/>
      <c r="UO1" s="872"/>
      <c r="UP1" s="872"/>
      <c r="UQ1" s="872"/>
      <c r="UR1" s="872"/>
      <c r="US1" s="872"/>
      <c r="UT1" s="872" t="s">
        <v>616</v>
      </c>
      <c r="UU1" s="872"/>
      <c r="UV1" s="872"/>
      <c r="UW1" s="872"/>
      <c r="UX1" s="872"/>
      <c r="UY1" s="872"/>
      <c r="UZ1" s="872"/>
      <c r="VA1" s="872"/>
      <c r="VB1" s="872"/>
      <c r="VC1" s="872"/>
      <c r="VD1" s="872"/>
      <c r="VE1" s="872"/>
      <c r="VF1" s="872"/>
      <c r="VG1" s="872"/>
      <c r="VH1" s="872"/>
      <c r="VI1" s="872"/>
      <c r="VJ1" s="872"/>
      <c r="VK1" s="872"/>
      <c r="VL1" s="872"/>
      <c r="VM1" s="872"/>
      <c r="VN1" s="872"/>
      <c r="VO1" s="872"/>
      <c r="VP1" s="872"/>
      <c r="VQ1" s="872"/>
      <c r="VR1" s="872"/>
      <c r="VS1" s="872"/>
      <c r="VT1" s="872"/>
      <c r="VU1" s="872"/>
      <c r="VV1" s="872"/>
      <c r="VW1" s="872"/>
      <c r="VX1" s="872"/>
      <c r="VY1" s="872"/>
      <c r="VZ1" s="872"/>
      <c r="WA1" s="872"/>
      <c r="WB1" s="872"/>
      <c r="WC1" s="872"/>
      <c r="WD1" s="872"/>
      <c r="WE1" s="872"/>
      <c r="WF1" s="872"/>
      <c r="WG1" s="872"/>
      <c r="WH1" s="872"/>
      <c r="WI1" s="872"/>
      <c r="WJ1" s="872"/>
      <c r="WK1" s="872"/>
      <c r="WL1" s="872"/>
      <c r="WM1" s="872"/>
      <c r="WN1" s="872"/>
      <c r="WO1" s="872"/>
      <c r="WP1" s="872"/>
      <c r="WQ1" s="872"/>
      <c r="WR1" s="872"/>
      <c r="WS1" s="872"/>
      <c r="WT1" s="872"/>
      <c r="WU1" s="872"/>
      <c r="WV1" s="872"/>
      <c r="WW1" s="872"/>
      <c r="WX1" s="872"/>
      <c r="WY1" s="872"/>
      <c r="WZ1" s="872"/>
      <c r="XA1" s="872"/>
      <c r="XB1" s="872"/>
      <c r="XC1" s="872"/>
      <c r="XD1" s="872"/>
      <c r="XE1" s="872"/>
      <c r="XF1" s="872"/>
      <c r="XG1" s="872" t="s">
        <v>622</v>
      </c>
      <c r="XH1" s="872"/>
      <c r="XI1" s="872"/>
      <c r="XJ1" s="872"/>
      <c r="XK1" s="872"/>
      <c r="XL1" s="872"/>
      <c r="XM1" s="872"/>
      <c r="XN1" s="872"/>
      <c r="XO1" s="872"/>
      <c r="XP1" s="872"/>
      <c r="XQ1" s="872"/>
      <c r="XR1" s="872"/>
      <c r="XS1" s="872"/>
      <c r="XT1" s="872"/>
      <c r="XU1" s="872"/>
      <c r="XV1" s="872"/>
      <c r="XW1" s="872"/>
      <c r="XX1" s="872"/>
      <c r="XY1" s="872"/>
      <c r="XZ1" s="872"/>
      <c r="YA1" s="872"/>
      <c r="YB1" s="872"/>
      <c r="YC1" s="872"/>
      <c r="YD1" s="872"/>
      <c r="YE1" s="872"/>
      <c r="YF1" s="872"/>
      <c r="YG1" s="872"/>
      <c r="YH1" s="872"/>
      <c r="YI1" s="872"/>
      <c r="YJ1" s="872"/>
      <c r="YK1" s="872"/>
      <c r="YL1" s="872" t="s">
        <v>651</v>
      </c>
      <c r="YM1" s="872"/>
      <c r="YN1" s="872"/>
      <c r="YO1" s="872"/>
      <c r="YP1" s="872"/>
      <c r="YQ1" s="872"/>
      <c r="YR1" s="872"/>
      <c r="YS1" s="872"/>
      <c r="YT1" s="872"/>
      <c r="YU1" s="872"/>
      <c r="YV1" s="872"/>
      <c r="YW1" s="872"/>
      <c r="YX1" s="872"/>
      <c r="YY1" s="872"/>
      <c r="YZ1" s="872"/>
      <c r="ZA1" s="872"/>
      <c r="ZB1" s="872"/>
      <c r="ZC1" s="872"/>
      <c r="ZD1" s="872"/>
      <c r="ZE1" s="872"/>
      <c r="ZF1" s="872"/>
      <c r="ZG1" s="872" t="s">
        <v>656</v>
      </c>
      <c r="ZH1" s="872"/>
      <c r="ZI1" s="872"/>
      <c r="ZJ1" s="872"/>
      <c r="ZK1" s="872"/>
      <c r="ZL1" s="872"/>
      <c r="ZM1" s="872"/>
      <c r="ZN1" s="872"/>
      <c r="ZO1" s="872"/>
      <c r="ZP1" s="872"/>
      <c r="ZQ1" s="872"/>
      <c r="ZR1" s="872"/>
      <c r="ZS1" s="872"/>
      <c r="ZT1" s="872"/>
      <c r="ZU1" s="872"/>
      <c r="ZV1" s="872"/>
      <c r="ZW1" s="872"/>
      <c r="ZX1" s="872"/>
      <c r="ZY1" s="872"/>
      <c r="ZZ1" s="872"/>
      <c r="AAA1" s="872"/>
      <c r="AAB1" s="872"/>
      <c r="AAC1" s="872"/>
      <c r="AAD1" s="872"/>
      <c r="AAE1" s="872"/>
      <c r="AAF1" s="872"/>
      <c r="AAG1" s="872"/>
      <c r="AAH1" s="872"/>
      <c r="AAI1" s="869" t="s">
        <v>669</v>
      </c>
      <c r="AAJ1" s="869"/>
      <c r="AAK1" s="869"/>
      <c r="AAL1" s="869"/>
      <c r="AAM1" s="869"/>
      <c r="AAN1" s="869"/>
      <c r="AAO1" s="865" t="s">
        <v>673</v>
      </c>
      <c r="AAP1" s="869" t="s">
        <v>675</v>
      </c>
      <c r="AAQ1" s="869"/>
      <c r="AAR1" s="869"/>
      <c r="AAS1" s="869"/>
    </row>
    <row r="2" spans="1:721" s="254" customFormat="1" ht="40.5">
      <c r="A2" s="870" t="str">
        <f>申請概要書!A4</f>
        <v>申請企業情報
（申請者１）</v>
      </c>
      <c r="B2" s="870"/>
      <c r="C2" s="870"/>
      <c r="D2" s="870"/>
      <c r="E2" s="870"/>
      <c r="F2" s="870"/>
      <c r="G2" s="870"/>
      <c r="H2" s="870"/>
      <c r="I2" s="870"/>
      <c r="J2" s="870"/>
      <c r="K2" s="870" t="str">
        <f>申請概要書!A12</f>
        <v>申請企業情報
（申請者２）</v>
      </c>
      <c r="L2" s="870"/>
      <c r="M2" s="870"/>
      <c r="N2" s="870"/>
      <c r="O2" s="870"/>
      <c r="P2" s="870"/>
      <c r="Q2" s="870"/>
      <c r="R2" s="870"/>
      <c r="S2" s="870"/>
      <c r="T2" s="870"/>
      <c r="U2" s="870" t="str">
        <f>申請概要書!A20</f>
        <v>申請企業情報
（申請者３）</v>
      </c>
      <c r="V2" s="870"/>
      <c r="W2" s="870"/>
      <c r="X2" s="870"/>
      <c r="Y2" s="870"/>
      <c r="Z2" s="870"/>
      <c r="AA2" s="870"/>
      <c r="AB2" s="870"/>
      <c r="AC2" s="870"/>
      <c r="AD2" s="870"/>
      <c r="AE2" s="870" t="str">
        <f>申請概要書!A28</f>
        <v>申請企業情報
（申請者４）</v>
      </c>
      <c r="AF2" s="870"/>
      <c r="AG2" s="870"/>
      <c r="AH2" s="870"/>
      <c r="AI2" s="870"/>
      <c r="AJ2" s="870"/>
      <c r="AK2" s="870"/>
      <c r="AL2" s="870"/>
      <c r="AM2" s="870"/>
      <c r="AN2" s="870"/>
      <c r="AO2" s="870" t="str">
        <f>申請概要書!A37</f>
        <v>共同申請者情報
（地方公共団体）</v>
      </c>
      <c r="AP2" s="870"/>
      <c r="AQ2" s="870"/>
      <c r="AR2" s="870"/>
      <c r="AS2" s="870"/>
      <c r="AT2" s="870"/>
      <c r="AU2" s="870"/>
      <c r="AV2" s="870"/>
      <c r="AW2" s="870" t="str">
        <f>申請概要書!A51</f>
        <v>補助事業の内容</v>
      </c>
      <c r="AX2" s="870"/>
      <c r="AY2" s="870" t="str">
        <f>申請概要書!D45</f>
        <v>マスタープランの策定における実施内容</v>
      </c>
      <c r="AZ2" s="870"/>
      <c r="BA2" s="870"/>
      <c r="BB2" s="870"/>
      <c r="BC2" s="870"/>
      <c r="BD2" s="870"/>
      <c r="BE2" s="870"/>
      <c r="BF2" s="870"/>
      <c r="BG2" s="870"/>
      <c r="BH2" s="870"/>
      <c r="BI2" s="870"/>
      <c r="BJ2" s="870"/>
      <c r="BK2" s="870" t="str">
        <f>申請概要書!D59</f>
        <v>ＦＳ調査
実施の有無</v>
      </c>
      <c r="BL2" s="870" t="str">
        <f>申請概要書!D60</f>
        <v>ＦＳ調査の実施内容</v>
      </c>
      <c r="BM2" s="870"/>
      <c r="BN2" s="870"/>
      <c r="BO2" s="870"/>
      <c r="BP2" s="870"/>
      <c r="BQ2" s="870"/>
      <c r="BR2" s="870"/>
      <c r="BS2" s="870" t="str">
        <f>申請概要書!A67</f>
        <v>地域マイクログリッド構築時の設備情報等</v>
      </c>
      <c r="BT2" s="870"/>
      <c r="BU2" s="870"/>
      <c r="BV2" s="870"/>
      <c r="BW2" s="870"/>
      <c r="BX2" s="870"/>
      <c r="BY2" s="870"/>
      <c r="BZ2" s="870" t="str">
        <f>申請概要書!A71</f>
        <v>補助事業実施期間</v>
      </c>
      <c r="CA2" s="870"/>
      <c r="CB2" s="870"/>
      <c r="CC2" s="870" t="str">
        <f>申請概要書!A72</f>
        <v>経費及び補助金申請額</v>
      </c>
      <c r="CD2" s="870"/>
      <c r="CE2" s="870"/>
      <c r="CF2" s="870"/>
      <c r="CG2" s="870"/>
      <c r="CH2" s="870"/>
      <c r="CI2" s="870"/>
      <c r="CJ2" s="870"/>
      <c r="CK2" s="870"/>
      <c r="CL2" s="870"/>
      <c r="CM2" s="872" t="s">
        <v>578</v>
      </c>
      <c r="CN2" s="872" t="s">
        <v>579</v>
      </c>
      <c r="CO2" s="871" t="s">
        <v>586</v>
      </c>
      <c r="CP2" s="871"/>
      <c r="CQ2" s="871"/>
      <c r="CR2" s="871"/>
      <c r="CS2" s="871"/>
      <c r="CT2" s="871"/>
      <c r="CU2" s="871"/>
      <c r="CV2" s="871"/>
      <c r="CW2" s="871"/>
      <c r="CX2" s="871"/>
      <c r="CY2" s="871"/>
      <c r="CZ2" s="871"/>
      <c r="DA2" s="871"/>
      <c r="DB2" s="871"/>
      <c r="DC2" s="871"/>
      <c r="DD2" s="871"/>
      <c r="DE2" s="871"/>
      <c r="DF2" s="871"/>
      <c r="DG2" s="871" t="s">
        <v>587</v>
      </c>
      <c r="DH2" s="871"/>
      <c r="DI2" s="871"/>
      <c r="DJ2" s="871"/>
      <c r="DK2" s="871"/>
      <c r="DL2" s="871"/>
      <c r="DM2" s="871"/>
      <c r="DN2" s="871"/>
      <c r="DO2" s="871"/>
      <c r="DP2" s="871"/>
      <c r="DQ2" s="871"/>
      <c r="DR2" s="871"/>
      <c r="DS2" s="871"/>
      <c r="DT2" s="871"/>
      <c r="DU2" s="871"/>
      <c r="DV2" s="871"/>
      <c r="DW2" s="871"/>
      <c r="DX2" s="871"/>
      <c r="DY2" s="871" t="s">
        <v>588</v>
      </c>
      <c r="DZ2" s="871"/>
      <c r="EA2" s="871"/>
      <c r="EB2" s="871"/>
      <c r="EC2" s="871"/>
      <c r="ED2" s="871"/>
      <c r="EE2" s="871"/>
      <c r="EF2" s="871"/>
      <c r="EG2" s="871"/>
      <c r="EH2" s="871"/>
      <c r="EI2" s="871"/>
      <c r="EJ2" s="871"/>
      <c r="EK2" s="871"/>
      <c r="EL2" s="871"/>
      <c r="EM2" s="871"/>
      <c r="EN2" s="871"/>
      <c r="EO2" s="871"/>
      <c r="EP2" s="871"/>
      <c r="EQ2" s="871" t="s">
        <v>591</v>
      </c>
      <c r="ER2" s="871"/>
      <c r="ES2" s="871"/>
      <c r="ET2" s="871"/>
      <c r="EU2" s="871"/>
      <c r="EV2" s="871"/>
      <c r="EW2" s="871"/>
      <c r="EX2" s="871"/>
      <c r="EY2" s="871"/>
      <c r="EZ2" s="871"/>
      <c r="FA2" s="871"/>
      <c r="FB2" s="871"/>
      <c r="FC2" s="871"/>
      <c r="FD2" s="871"/>
      <c r="FE2" s="871"/>
      <c r="FF2" s="871"/>
      <c r="FG2" s="871"/>
      <c r="FH2" s="871"/>
      <c r="FI2" s="871" t="s">
        <v>592</v>
      </c>
      <c r="FJ2" s="871"/>
      <c r="FK2" s="871"/>
      <c r="FL2" s="871"/>
      <c r="FM2" s="871"/>
      <c r="FN2" s="871"/>
      <c r="FO2" s="871"/>
      <c r="FP2" s="871"/>
      <c r="FQ2" s="871"/>
      <c r="FR2" s="871"/>
      <c r="FS2" s="871"/>
      <c r="FT2" s="871"/>
      <c r="FU2" s="871"/>
      <c r="FV2" s="871"/>
      <c r="FW2" s="871"/>
      <c r="FX2" s="871"/>
      <c r="FY2" s="871"/>
      <c r="FZ2" s="871"/>
      <c r="GA2" s="871" t="s">
        <v>593</v>
      </c>
      <c r="GB2" s="871"/>
      <c r="GC2" s="871"/>
      <c r="GD2" s="871"/>
      <c r="GE2" s="871"/>
      <c r="GF2" s="871"/>
      <c r="GG2" s="871"/>
      <c r="GH2" s="871"/>
      <c r="GI2" s="871"/>
      <c r="GJ2" s="871"/>
      <c r="GK2" s="871"/>
      <c r="GL2" s="871"/>
      <c r="GM2" s="871"/>
      <c r="GN2" s="871"/>
      <c r="GO2" s="871"/>
      <c r="GP2" s="871"/>
      <c r="GQ2" s="871"/>
      <c r="GR2" s="871"/>
      <c r="GS2" s="871" t="s">
        <v>594</v>
      </c>
      <c r="GT2" s="871"/>
      <c r="GU2" s="871"/>
      <c r="GV2" s="871"/>
      <c r="GW2" s="871"/>
      <c r="GX2" s="871"/>
      <c r="GY2" s="871"/>
      <c r="GZ2" s="871"/>
      <c r="HA2" s="871"/>
      <c r="HB2" s="871"/>
      <c r="HC2" s="871"/>
      <c r="HD2" s="871"/>
      <c r="HE2" s="871"/>
      <c r="HF2" s="871"/>
      <c r="HG2" s="871"/>
      <c r="HH2" s="871"/>
      <c r="HI2" s="871"/>
      <c r="HJ2" s="871"/>
      <c r="HK2" s="871" t="s">
        <v>595</v>
      </c>
      <c r="HL2" s="871"/>
      <c r="HM2" s="871"/>
      <c r="HN2" s="871"/>
      <c r="HO2" s="871"/>
      <c r="HP2" s="871"/>
      <c r="HQ2" s="871"/>
      <c r="HR2" s="871"/>
      <c r="HS2" s="871"/>
      <c r="HT2" s="871"/>
      <c r="HU2" s="871"/>
      <c r="HV2" s="871"/>
      <c r="HW2" s="871"/>
      <c r="HX2" s="871"/>
      <c r="HY2" s="871"/>
      <c r="HZ2" s="871"/>
      <c r="IA2" s="871"/>
      <c r="IB2" s="871"/>
      <c r="IC2" s="871" t="s">
        <v>596</v>
      </c>
      <c r="ID2" s="871"/>
      <c r="IE2" s="871"/>
      <c r="IF2" s="871"/>
      <c r="IG2" s="871"/>
      <c r="IH2" s="871"/>
      <c r="II2" s="871"/>
      <c r="IJ2" s="871"/>
      <c r="IK2" s="871"/>
      <c r="IL2" s="871"/>
      <c r="IM2" s="871"/>
      <c r="IN2" s="871"/>
      <c r="IO2" s="871"/>
      <c r="IP2" s="871"/>
      <c r="IQ2" s="871"/>
      <c r="IR2" s="871"/>
      <c r="IS2" s="871"/>
      <c r="IT2" s="871"/>
      <c r="IU2" s="871" t="s">
        <v>597</v>
      </c>
      <c r="IV2" s="871"/>
      <c r="IW2" s="871"/>
      <c r="IX2" s="871"/>
      <c r="IY2" s="871"/>
      <c r="IZ2" s="871"/>
      <c r="JA2" s="871"/>
      <c r="JB2" s="871"/>
      <c r="JC2" s="871"/>
      <c r="JD2" s="871"/>
      <c r="JE2" s="871"/>
      <c r="JF2" s="871"/>
      <c r="JG2" s="871"/>
      <c r="JH2" s="871"/>
      <c r="JI2" s="871"/>
      <c r="JJ2" s="871"/>
      <c r="JK2" s="871"/>
      <c r="JL2" s="871"/>
      <c r="JM2" s="871" t="s">
        <v>598</v>
      </c>
      <c r="JN2" s="871"/>
      <c r="JO2" s="871"/>
      <c r="JP2" s="871"/>
      <c r="JQ2" s="871"/>
      <c r="JR2" s="871"/>
      <c r="JS2" s="871"/>
      <c r="JT2" s="871"/>
      <c r="JU2" s="871"/>
      <c r="JV2" s="871"/>
      <c r="JW2" s="871"/>
      <c r="JX2" s="871"/>
      <c r="JY2" s="871"/>
      <c r="JZ2" s="871"/>
      <c r="KA2" s="871"/>
      <c r="KB2" s="871"/>
      <c r="KC2" s="871"/>
      <c r="KD2" s="871"/>
      <c r="KE2" s="871" t="s">
        <v>599</v>
      </c>
      <c r="KF2" s="871"/>
      <c r="KG2" s="871"/>
      <c r="KH2" s="871"/>
      <c r="KI2" s="871"/>
      <c r="KJ2" s="871"/>
      <c r="KK2" s="871"/>
      <c r="KL2" s="871"/>
      <c r="KM2" s="871"/>
      <c r="KN2" s="871"/>
      <c r="KO2" s="871"/>
      <c r="KP2" s="871"/>
      <c r="KQ2" s="871"/>
      <c r="KR2" s="871"/>
      <c r="KS2" s="871"/>
      <c r="KT2" s="871"/>
      <c r="KU2" s="871"/>
      <c r="KV2" s="871"/>
      <c r="KW2" s="871" t="s">
        <v>600</v>
      </c>
      <c r="KX2" s="871"/>
      <c r="KY2" s="871"/>
      <c r="KZ2" s="871"/>
      <c r="LA2" s="871"/>
      <c r="LB2" s="871"/>
      <c r="LC2" s="871"/>
      <c r="LD2" s="871"/>
      <c r="LE2" s="871"/>
      <c r="LF2" s="871"/>
      <c r="LG2" s="871"/>
      <c r="LH2" s="871"/>
      <c r="LI2" s="871"/>
      <c r="LJ2" s="871"/>
      <c r="LK2" s="871"/>
      <c r="LL2" s="871"/>
      <c r="LM2" s="871"/>
      <c r="LN2" s="871"/>
      <c r="LO2" s="871" t="s">
        <v>601</v>
      </c>
      <c r="LP2" s="871"/>
      <c r="LQ2" s="871"/>
      <c r="LR2" s="871"/>
      <c r="LS2" s="871"/>
      <c r="LT2" s="871"/>
      <c r="LU2" s="871"/>
      <c r="LV2" s="871"/>
      <c r="LW2" s="871"/>
      <c r="LX2" s="871"/>
      <c r="LY2" s="871"/>
      <c r="LZ2" s="871"/>
      <c r="MA2" s="871"/>
      <c r="MB2" s="871"/>
      <c r="MC2" s="871"/>
      <c r="MD2" s="871"/>
      <c r="ME2" s="871"/>
      <c r="MF2" s="871"/>
      <c r="MG2" s="872" t="s">
        <v>602</v>
      </c>
      <c r="MH2" s="872" t="s">
        <v>604</v>
      </c>
      <c r="MI2" s="872" t="str">
        <f>"諸経費／"&amp;MI4</f>
        <v>諸経費／0</v>
      </c>
      <c r="MJ2" s="872"/>
      <c r="MK2" s="872"/>
      <c r="ML2" s="872"/>
      <c r="MM2" s="872"/>
      <c r="MN2" s="872"/>
      <c r="MO2" s="872"/>
      <c r="MP2" s="872"/>
      <c r="MQ2" s="872" t="str">
        <f>"諸経費／"&amp;MQ4</f>
        <v>諸経費／0</v>
      </c>
      <c r="MR2" s="872"/>
      <c r="MS2" s="872"/>
      <c r="MT2" s="872"/>
      <c r="MU2" s="872"/>
      <c r="MV2" s="872"/>
      <c r="MW2" s="872"/>
      <c r="MX2" s="872"/>
      <c r="MY2" s="872" t="str">
        <f>"諸経費／"&amp;MY4</f>
        <v>諸経費／0</v>
      </c>
      <c r="MZ2" s="872"/>
      <c r="NA2" s="872"/>
      <c r="NB2" s="872"/>
      <c r="NC2" s="872"/>
      <c r="ND2" s="872"/>
      <c r="NE2" s="872"/>
      <c r="NF2" s="872"/>
      <c r="NG2" s="872" t="str">
        <f>"諸経費／"&amp;NG4</f>
        <v>諸経費／0</v>
      </c>
      <c r="NH2" s="872"/>
      <c r="NI2" s="872"/>
      <c r="NJ2" s="872"/>
      <c r="NK2" s="872"/>
      <c r="NL2" s="872"/>
      <c r="NM2" s="872"/>
      <c r="NN2" s="872"/>
      <c r="NO2" s="872" t="str">
        <f>"諸経費／"&amp;NO4</f>
        <v>諸経費／0</v>
      </c>
      <c r="NP2" s="872"/>
      <c r="NQ2" s="872"/>
      <c r="NR2" s="872"/>
      <c r="NS2" s="872"/>
      <c r="NT2" s="872"/>
      <c r="NU2" s="872"/>
      <c r="NV2" s="872"/>
      <c r="NW2" s="872" t="str">
        <f>"諸経費／"&amp;NW4</f>
        <v>諸経費／0</v>
      </c>
      <c r="NX2" s="872"/>
      <c r="NY2" s="872"/>
      <c r="NZ2" s="872"/>
      <c r="OA2" s="872"/>
      <c r="OB2" s="872"/>
      <c r="OC2" s="872"/>
      <c r="OD2" s="872"/>
      <c r="OE2" s="872" t="str">
        <f>"諸経費／"&amp;OE4</f>
        <v>諸経費／0</v>
      </c>
      <c r="OF2" s="872"/>
      <c r="OG2" s="872"/>
      <c r="OH2" s="872"/>
      <c r="OI2" s="872"/>
      <c r="OJ2" s="872"/>
      <c r="OK2" s="872"/>
      <c r="OL2" s="872"/>
      <c r="OM2" s="872" t="str">
        <f>"諸経費／"&amp;OM4</f>
        <v>諸経費／0</v>
      </c>
      <c r="ON2" s="872"/>
      <c r="OO2" s="872"/>
      <c r="OP2" s="872"/>
      <c r="OQ2" s="872"/>
      <c r="OR2" s="872"/>
      <c r="OS2" s="872"/>
      <c r="OT2" s="872"/>
      <c r="OU2" s="872" t="str">
        <f>"諸経費／"&amp;OU4</f>
        <v>諸経費／0</v>
      </c>
      <c r="OV2" s="872"/>
      <c r="OW2" s="872"/>
      <c r="OX2" s="872"/>
      <c r="OY2" s="872"/>
      <c r="OZ2" s="872"/>
      <c r="PA2" s="872"/>
      <c r="PB2" s="872"/>
      <c r="PC2" s="872" t="str">
        <f>"諸経費／"&amp;PC4</f>
        <v>諸経費／0</v>
      </c>
      <c r="PD2" s="872"/>
      <c r="PE2" s="872"/>
      <c r="PF2" s="872"/>
      <c r="PG2" s="872"/>
      <c r="PH2" s="872"/>
      <c r="PI2" s="872"/>
      <c r="PJ2" s="872"/>
      <c r="PK2" s="872" t="str">
        <f>"諸経費／"&amp;PK4</f>
        <v>諸経費／0</v>
      </c>
      <c r="PL2" s="872"/>
      <c r="PM2" s="872"/>
      <c r="PN2" s="872"/>
      <c r="PO2" s="872"/>
      <c r="PP2" s="872"/>
      <c r="PQ2" s="872"/>
      <c r="PR2" s="872"/>
      <c r="PS2" s="872" t="str">
        <f>"諸経費／"&amp;PS4</f>
        <v>諸経費／0</v>
      </c>
      <c r="PT2" s="872"/>
      <c r="PU2" s="872"/>
      <c r="PV2" s="872"/>
      <c r="PW2" s="872"/>
      <c r="PX2" s="872"/>
      <c r="PY2" s="872"/>
      <c r="PZ2" s="872"/>
      <c r="QA2" s="872" t="str">
        <f>"諸経費／"&amp;QA4</f>
        <v>諸経費／0</v>
      </c>
      <c r="QB2" s="872"/>
      <c r="QC2" s="872"/>
      <c r="QD2" s="872"/>
      <c r="QE2" s="872"/>
      <c r="QF2" s="872"/>
      <c r="QG2" s="872"/>
      <c r="QH2" s="872"/>
      <c r="QI2" s="872" t="str">
        <f>"諸経費／"&amp;QI4</f>
        <v>諸経費／0</v>
      </c>
      <c r="QJ2" s="872"/>
      <c r="QK2" s="872"/>
      <c r="QL2" s="872"/>
      <c r="QM2" s="872"/>
      <c r="QN2" s="872"/>
      <c r="QO2" s="872"/>
      <c r="QP2" s="872"/>
      <c r="QQ2" s="872" t="str">
        <f>"諸経費／"&amp;QQ4</f>
        <v>諸経費／0</v>
      </c>
      <c r="QR2" s="872"/>
      <c r="QS2" s="872"/>
      <c r="QT2" s="872"/>
      <c r="QU2" s="872"/>
      <c r="QV2" s="872"/>
      <c r="QW2" s="872"/>
      <c r="QX2" s="872"/>
      <c r="QY2" s="872" t="s">
        <v>611</v>
      </c>
      <c r="QZ2" s="872"/>
      <c r="RA2" s="872"/>
      <c r="RB2" s="872"/>
      <c r="RC2" s="872"/>
      <c r="RD2" s="872" t="s">
        <v>610</v>
      </c>
      <c r="RE2" s="872"/>
      <c r="RF2" s="872"/>
      <c r="RG2" s="872"/>
      <c r="RH2" s="872"/>
      <c r="RI2" s="872" t="s">
        <v>586</v>
      </c>
      <c r="RJ2" s="872"/>
      <c r="RK2" s="872"/>
      <c r="RL2" s="872"/>
      <c r="RM2" s="872"/>
      <c r="RN2" s="872"/>
      <c r="RO2" s="872" t="s">
        <v>587</v>
      </c>
      <c r="RP2" s="872"/>
      <c r="RQ2" s="872"/>
      <c r="RR2" s="872"/>
      <c r="RS2" s="872"/>
      <c r="RT2" s="872"/>
      <c r="RU2" s="872" t="s">
        <v>588</v>
      </c>
      <c r="RV2" s="872"/>
      <c r="RW2" s="872"/>
      <c r="RX2" s="872"/>
      <c r="RY2" s="872"/>
      <c r="RZ2" s="872"/>
      <c r="SA2" s="872" t="s">
        <v>591</v>
      </c>
      <c r="SB2" s="872"/>
      <c r="SC2" s="872"/>
      <c r="SD2" s="872"/>
      <c r="SE2" s="872"/>
      <c r="SF2" s="872"/>
      <c r="SG2" s="872" t="s">
        <v>592</v>
      </c>
      <c r="SH2" s="872"/>
      <c r="SI2" s="872"/>
      <c r="SJ2" s="872"/>
      <c r="SK2" s="872"/>
      <c r="SL2" s="872"/>
      <c r="SM2" s="872" t="s">
        <v>593</v>
      </c>
      <c r="SN2" s="872"/>
      <c r="SO2" s="872"/>
      <c r="SP2" s="872"/>
      <c r="SQ2" s="872"/>
      <c r="SR2" s="872"/>
      <c r="SS2" s="872" t="s">
        <v>594</v>
      </c>
      <c r="ST2" s="872"/>
      <c r="SU2" s="872"/>
      <c r="SV2" s="872"/>
      <c r="SW2" s="872"/>
      <c r="SX2" s="872"/>
      <c r="SY2" s="872" t="s">
        <v>595</v>
      </c>
      <c r="SZ2" s="872"/>
      <c r="TA2" s="872"/>
      <c r="TB2" s="872"/>
      <c r="TC2" s="872"/>
      <c r="TD2" s="872"/>
      <c r="TE2" s="872" t="s">
        <v>596</v>
      </c>
      <c r="TF2" s="872"/>
      <c r="TG2" s="872"/>
      <c r="TH2" s="872"/>
      <c r="TI2" s="872"/>
      <c r="TJ2" s="872"/>
      <c r="TK2" s="872" t="s">
        <v>597</v>
      </c>
      <c r="TL2" s="872"/>
      <c r="TM2" s="872"/>
      <c r="TN2" s="872"/>
      <c r="TO2" s="872"/>
      <c r="TP2" s="872"/>
      <c r="TQ2" s="872" t="s">
        <v>598</v>
      </c>
      <c r="TR2" s="872"/>
      <c r="TS2" s="872"/>
      <c r="TT2" s="872"/>
      <c r="TU2" s="872"/>
      <c r="TV2" s="872"/>
      <c r="TW2" s="872" t="s">
        <v>599</v>
      </c>
      <c r="TX2" s="872"/>
      <c r="TY2" s="872"/>
      <c r="TZ2" s="872"/>
      <c r="UA2" s="872"/>
      <c r="UB2" s="872"/>
      <c r="UC2" s="872" t="s">
        <v>600</v>
      </c>
      <c r="UD2" s="872"/>
      <c r="UE2" s="872"/>
      <c r="UF2" s="872"/>
      <c r="UG2" s="872"/>
      <c r="UH2" s="872"/>
      <c r="UI2" s="872" t="s">
        <v>601</v>
      </c>
      <c r="UJ2" s="872"/>
      <c r="UK2" s="872"/>
      <c r="UL2" s="872"/>
      <c r="UM2" s="872"/>
      <c r="UN2" s="872"/>
      <c r="UO2" s="872" t="s">
        <v>457</v>
      </c>
      <c r="UP2" s="872"/>
      <c r="UQ2" s="872"/>
      <c r="UR2" s="872"/>
      <c r="US2" s="872"/>
      <c r="UT2" s="876" t="str">
        <f>'2-1　補助事業経費の配分'!BG23</f>
        <v>旅費</v>
      </c>
      <c r="UU2" s="876"/>
      <c r="UV2" s="876"/>
      <c r="UW2" s="876"/>
      <c r="UX2" s="876"/>
      <c r="UY2" s="876" t="str">
        <f>'2-1　補助事業経費の配分'!BG24</f>
        <v>会議費</v>
      </c>
      <c r="UZ2" s="876"/>
      <c r="VA2" s="876"/>
      <c r="VB2" s="876"/>
      <c r="VC2" s="876"/>
      <c r="VD2" s="876" t="s">
        <v>617</v>
      </c>
      <c r="VE2" s="876"/>
      <c r="VF2" s="876"/>
      <c r="VG2" s="876"/>
      <c r="VH2" s="876"/>
      <c r="VI2" s="876" t="s">
        <v>618</v>
      </c>
      <c r="VJ2" s="876"/>
      <c r="VK2" s="876"/>
      <c r="VL2" s="876"/>
      <c r="VM2" s="876"/>
      <c r="VN2" s="876" t="s">
        <v>281</v>
      </c>
      <c r="VO2" s="876"/>
      <c r="VP2" s="876"/>
      <c r="VQ2" s="876"/>
      <c r="VR2" s="876"/>
      <c r="VS2" s="876" t="s">
        <v>619</v>
      </c>
      <c r="VT2" s="876"/>
      <c r="VU2" s="876"/>
      <c r="VV2" s="876"/>
      <c r="VW2" s="876"/>
      <c r="VX2" s="876" t="s">
        <v>282</v>
      </c>
      <c r="VY2" s="876"/>
      <c r="VZ2" s="876"/>
      <c r="WA2" s="876"/>
      <c r="WB2" s="876"/>
      <c r="WC2" s="876" t="s">
        <v>620</v>
      </c>
      <c r="WD2" s="876"/>
      <c r="WE2" s="876"/>
      <c r="WF2" s="876"/>
      <c r="WG2" s="876"/>
      <c r="WH2" s="876" t="s">
        <v>283</v>
      </c>
      <c r="WI2" s="876"/>
      <c r="WJ2" s="876"/>
      <c r="WK2" s="876"/>
      <c r="WL2" s="876"/>
      <c r="WM2" s="876" t="s">
        <v>621</v>
      </c>
      <c r="WN2" s="876"/>
      <c r="WO2" s="876"/>
      <c r="WP2" s="876"/>
      <c r="WQ2" s="876"/>
      <c r="WR2" s="876" t="s">
        <v>497</v>
      </c>
      <c r="WS2" s="876"/>
      <c r="WT2" s="876"/>
      <c r="WU2" s="876"/>
      <c r="WV2" s="876"/>
      <c r="WW2" s="876" t="s">
        <v>6</v>
      </c>
      <c r="WX2" s="876"/>
      <c r="WY2" s="876"/>
      <c r="WZ2" s="876"/>
      <c r="XA2" s="876"/>
      <c r="XB2" s="876" t="s">
        <v>615</v>
      </c>
      <c r="XC2" s="876"/>
      <c r="XD2" s="876"/>
      <c r="XE2" s="876"/>
      <c r="XF2" s="876"/>
      <c r="XG2" s="870" t="str">
        <f>'2-3　補助事業に要する経費及びその調達方法'!B4</f>
        <v>１．補助事業に要する経費及び調達方法</v>
      </c>
      <c r="XH2" s="870"/>
      <c r="XI2" s="870"/>
      <c r="XJ2" s="870"/>
      <c r="XK2" s="870"/>
      <c r="XL2" s="870"/>
      <c r="XM2" s="870"/>
      <c r="XN2" s="870"/>
      <c r="XO2" s="870"/>
      <c r="XP2" s="870"/>
      <c r="XQ2" s="870"/>
      <c r="XR2" s="872" t="s">
        <v>631</v>
      </c>
      <c r="XS2" s="872"/>
      <c r="XT2" s="872"/>
      <c r="XU2" s="872"/>
      <c r="XV2" s="872"/>
      <c r="XW2" s="872"/>
      <c r="XX2" s="872"/>
      <c r="XY2" s="872"/>
      <c r="XZ2" s="872"/>
      <c r="YA2" s="872"/>
      <c r="YB2" s="872"/>
      <c r="YC2" s="872"/>
      <c r="YD2" s="872"/>
      <c r="YE2" s="872"/>
      <c r="YF2" s="872"/>
      <c r="YG2" s="872"/>
      <c r="YH2" s="872"/>
      <c r="YI2" s="872"/>
      <c r="YJ2" s="872"/>
      <c r="YK2" s="872" t="s">
        <v>650</v>
      </c>
      <c r="YL2" s="870" t="s">
        <v>652</v>
      </c>
      <c r="YM2" s="870"/>
      <c r="YN2" s="870"/>
      <c r="YO2" s="870"/>
      <c r="YP2" s="870"/>
      <c r="YQ2" s="870"/>
      <c r="YR2" s="870"/>
      <c r="YS2" s="870"/>
      <c r="YT2" s="870"/>
      <c r="YU2" s="870"/>
      <c r="YV2" s="870"/>
      <c r="YW2" s="870"/>
      <c r="YX2" s="872" t="s">
        <v>653</v>
      </c>
      <c r="YY2" s="872"/>
      <c r="YZ2" s="872"/>
      <c r="ZA2" s="872"/>
      <c r="ZB2" s="872"/>
      <c r="ZC2" s="872"/>
      <c r="ZD2" s="872"/>
      <c r="ZE2" s="872" t="s">
        <v>679</v>
      </c>
      <c r="ZF2" s="872"/>
      <c r="ZG2" s="872" t="s">
        <v>667</v>
      </c>
      <c r="ZH2" s="872"/>
      <c r="ZI2" s="872"/>
      <c r="ZJ2" s="872"/>
      <c r="ZK2" s="872"/>
      <c r="ZL2" s="872"/>
      <c r="ZM2" s="872"/>
      <c r="ZN2" s="872"/>
      <c r="ZO2" s="872"/>
      <c r="ZP2" s="872"/>
      <c r="ZQ2" s="872"/>
      <c r="ZR2" s="872"/>
      <c r="ZS2" s="872"/>
      <c r="ZT2" s="872"/>
      <c r="ZU2" s="872" t="s">
        <v>668</v>
      </c>
      <c r="ZV2" s="872"/>
      <c r="ZW2" s="872"/>
      <c r="ZX2" s="872"/>
      <c r="ZY2" s="872"/>
      <c r="ZZ2" s="872"/>
      <c r="AAA2" s="872"/>
      <c r="AAB2" s="872"/>
      <c r="AAC2" s="872"/>
      <c r="AAD2" s="872"/>
      <c r="AAE2" s="872"/>
      <c r="AAF2" s="872"/>
      <c r="AAG2" s="872"/>
      <c r="AAH2" s="872"/>
      <c r="AAI2" s="255" t="s">
        <v>670</v>
      </c>
      <c r="AAJ2" s="255" t="s">
        <v>672</v>
      </c>
      <c r="AAK2" s="867" t="str">
        <f>'2-6　補助事業実施予定スケジュール'!B29</f>
        <v>実績報告書提出日</v>
      </c>
      <c r="AAL2" s="867" t="str">
        <f>'2-6　補助事業実施予定スケジュール'!B30</f>
        <v>地域マイクログリッド構築開始日</v>
      </c>
      <c r="AAM2" s="867" t="str">
        <f>'2-6　補助事業実施予定スケジュール'!B31</f>
        <v>地域マイクログリッド構築完了日</v>
      </c>
      <c r="AAN2" s="867" t="str">
        <f>'2-6　補助事業実施予定スケジュール'!B32</f>
        <v>災害対応訓練実施日</v>
      </c>
      <c r="AAO2" s="866"/>
      <c r="AAP2" s="869"/>
      <c r="AAQ2" s="869"/>
      <c r="AAR2" s="869"/>
      <c r="AAS2" s="869"/>
    </row>
    <row r="3" spans="1:721" s="254" customFormat="1" ht="67.5" customHeight="1">
      <c r="A3" s="99" t="s">
        <v>563</v>
      </c>
      <c r="B3" s="99" t="s">
        <v>684</v>
      </c>
      <c r="C3" s="99" t="s">
        <v>535</v>
      </c>
      <c r="D3" s="99" t="s">
        <v>685</v>
      </c>
      <c r="E3" s="99" t="s">
        <v>686</v>
      </c>
      <c r="F3" s="99" t="s">
        <v>563</v>
      </c>
      <c r="G3" s="99" t="s">
        <v>678</v>
      </c>
      <c r="H3" s="256" t="s">
        <v>565</v>
      </c>
      <c r="I3" s="256" t="s">
        <v>567</v>
      </c>
      <c r="J3" s="256"/>
      <c r="K3" s="99" t="s">
        <v>563</v>
      </c>
      <c r="L3" s="99" t="s">
        <v>684</v>
      </c>
      <c r="M3" s="99" t="s">
        <v>535</v>
      </c>
      <c r="N3" s="99" t="s">
        <v>685</v>
      </c>
      <c r="O3" s="99" t="s">
        <v>686</v>
      </c>
      <c r="P3" s="99" t="s">
        <v>563</v>
      </c>
      <c r="Q3" s="99" t="s">
        <v>678</v>
      </c>
      <c r="R3" s="256" t="s">
        <v>565</v>
      </c>
      <c r="S3" s="256" t="s">
        <v>567</v>
      </c>
      <c r="T3" s="256"/>
      <c r="U3" s="99" t="s">
        <v>563</v>
      </c>
      <c r="V3" s="99" t="s">
        <v>684</v>
      </c>
      <c r="W3" s="99" t="s">
        <v>535</v>
      </c>
      <c r="X3" s="99" t="s">
        <v>685</v>
      </c>
      <c r="Y3" s="99" t="s">
        <v>686</v>
      </c>
      <c r="Z3" s="99" t="s">
        <v>563</v>
      </c>
      <c r="AA3" s="99" t="s">
        <v>678</v>
      </c>
      <c r="AB3" s="256" t="s">
        <v>565</v>
      </c>
      <c r="AC3" s="256" t="s">
        <v>567</v>
      </c>
      <c r="AD3" s="256"/>
      <c r="AE3" s="99" t="s">
        <v>563</v>
      </c>
      <c r="AF3" s="99" t="s">
        <v>684</v>
      </c>
      <c r="AG3" s="99" t="s">
        <v>535</v>
      </c>
      <c r="AH3" s="99" t="s">
        <v>685</v>
      </c>
      <c r="AI3" s="99" t="s">
        <v>686</v>
      </c>
      <c r="AJ3" s="99" t="s">
        <v>563</v>
      </c>
      <c r="AK3" s="99" t="s">
        <v>678</v>
      </c>
      <c r="AL3" s="256" t="s">
        <v>565</v>
      </c>
      <c r="AM3" s="256" t="s">
        <v>567</v>
      </c>
      <c r="AN3" s="256"/>
      <c r="AO3" s="99" t="s">
        <v>563</v>
      </c>
      <c r="AP3" s="99" t="s">
        <v>687</v>
      </c>
      <c r="AQ3" s="99" t="s">
        <v>688</v>
      </c>
      <c r="AR3" s="99" t="s">
        <v>563</v>
      </c>
      <c r="AS3" s="99" t="s">
        <v>689</v>
      </c>
      <c r="AT3" s="256" t="s">
        <v>565</v>
      </c>
      <c r="AU3" s="256" t="s">
        <v>567</v>
      </c>
      <c r="AV3" s="256"/>
      <c r="AW3" s="99" t="s">
        <v>690</v>
      </c>
      <c r="AX3" s="99" t="s">
        <v>691</v>
      </c>
      <c r="AY3" s="99" t="s">
        <v>544</v>
      </c>
      <c r="AZ3" s="99" t="s">
        <v>701</v>
      </c>
      <c r="BA3" s="99" t="s">
        <v>702</v>
      </c>
      <c r="BB3" s="99" t="s">
        <v>703</v>
      </c>
      <c r="BC3" s="99" t="s">
        <v>548</v>
      </c>
      <c r="BD3" s="99" t="s">
        <v>549</v>
      </c>
      <c r="BE3" s="99" t="s">
        <v>704</v>
      </c>
      <c r="BF3" s="99" t="s">
        <v>551</v>
      </c>
      <c r="BG3" s="99" t="s">
        <v>705</v>
      </c>
      <c r="BH3" s="99" t="s">
        <v>693</v>
      </c>
      <c r="BI3" s="99" t="s">
        <v>694</v>
      </c>
      <c r="BJ3" s="99">
        <v>0</v>
      </c>
      <c r="BK3" s="870"/>
      <c r="BL3" s="99" t="s">
        <v>695</v>
      </c>
      <c r="BM3" s="99" t="s">
        <v>696</v>
      </c>
      <c r="BN3" s="99" t="s">
        <v>554</v>
      </c>
      <c r="BO3" s="99" t="s">
        <v>555</v>
      </c>
      <c r="BP3" s="99" t="s">
        <v>693</v>
      </c>
      <c r="BQ3" s="99" t="s">
        <v>697</v>
      </c>
      <c r="BR3" s="99">
        <v>0</v>
      </c>
      <c r="BS3" s="870" t="s">
        <v>698</v>
      </c>
      <c r="BT3" s="870"/>
      <c r="BU3" s="870"/>
      <c r="BV3" s="870"/>
      <c r="BW3" s="870"/>
      <c r="BX3" s="99" t="s">
        <v>699</v>
      </c>
      <c r="BY3" s="99" t="s">
        <v>497</v>
      </c>
      <c r="BZ3" s="874" t="s">
        <v>700</v>
      </c>
      <c r="CA3" s="874"/>
      <c r="CB3" s="874"/>
      <c r="CC3" s="102" t="s">
        <v>568</v>
      </c>
      <c r="CD3" s="102" t="s">
        <v>569</v>
      </c>
      <c r="CE3" s="102" t="s">
        <v>570</v>
      </c>
      <c r="CF3" s="102" t="s">
        <v>571</v>
      </c>
      <c r="CG3" s="99" t="s">
        <v>572</v>
      </c>
      <c r="CH3" s="99" t="s">
        <v>573</v>
      </c>
      <c r="CI3" s="99" t="s">
        <v>574</v>
      </c>
      <c r="CJ3" s="99" t="s">
        <v>575</v>
      </c>
      <c r="CK3" s="99" t="s">
        <v>576</v>
      </c>
      <c r="CL3" s="99" t="s">
        <v>577</v>
      </c>
      <c r="CM3" s="872"/>
      <c r="CN3" s="872"/>
      <c r="CO3" s="103" t="s">
        <v>581</v>
      </c>
      <c r="CP3" s="104" t="s">
        <v>583</v>
      </c>
      <c r="CQ3" s="104" t="s">
        <v>584</v>
      </c>
      <c r="CR3" s="103" t="s">
        <v>585</v>
      </c>
      <c r="CS3" s="256" t="s">
        <v>582</v>
      </c>
      <c r="CT3" s="256" t="s">
        <v>134</v>
      </c>
      <c r="CU3" s="256" t="s">
        <v>135</v>
      </c>
      <c r="CV3" s="256" t="s">
        <v>136</v>
      </c>
      <c r="CW3" s="256" t="s">
        <v>137</v>
      </c>
      <c r="CX3" s="256" t="s">
        <v>138</v>
      </c>
      <c r="CY3" s="256" t="s">
        <v>139</v>
      </c>
      <c r="CZ3" s="256" t="s">
        <v>140</v>
      </c>
      <c r="DA3" s="256" t="s">
        <v>141</v>
      </c>
      <c r="DB3" s="256" t="s">
        <v>142</v>
      </c>
      <c r="DC3" s="256" t="s">
        <v>143</v>
      </c>
      <c r="DD3" s="256" t="s">
        <v>144</v>
      </c>
      <c r="DE3" s="256" t="s">
        <v>589</v>
      </c>
      <c r="DF3" s="256" t="s">
        <v>590</v>
      </c>
      <c r="DG3" s="103" t="s">
        <v>580</v>
      </c>
      <c r="DH3" s="104" t="s">
        <v>583</v>
      </c>
      <c r="DI3" s="104" t="s">
        <v>584</v>
      </c>
      <c r="DJ3" s="103" t="s">
        <v>585</v>
      </c>
      <c r="DK3" s="256" t="s">
        <v>582</v>
      </c>
      <c r="DL3" s="256" t="s">
        <v>134</v>
      </c>
      <c r="DM3" s="256" t="s">
        <v>135</v>
      </c>
      <c r="DN3" s="256" t="s">
        <v>136</v>
      </c>
      <c r="DO3" s="256" t="s">
        <v>137</v>
      </c>
      <c r="DP3" s="256" t="s">
        <v>138</v>
      </c>
      <c r="DQ3" s="256" t="s">
        <v>139</v>
      </c>
      <c r="DR3" s="256" t="s">
        <v>140</v>
      </c>
      <c r="DS3" s="256" t="s">
        <v>141</v>
      </c>
      <c r="DT3" s="256" t="s">
        <v>142</v>
      </c>
      <c r="DU3" s="256" t="s">
        <v>143</v>
      </c>
      <c r="DV3" s="256" t="s">
        <v>144</v>
      </c>
      <c r="DW3" s="256" t="s">
        <v>589</v>
      </c>
      <c r="DX3" s="256" t="s">
        <v>590</v>
      </c>
      <c r="DY3" s="103" t="s">
        <v>580</v>
      </c>
      <c r="DZ3" s="104" t="s">
        <v>583</v>
      </c>
      <c r="EA3" s="104" t="s">
        <v>584</v>
      </c>
      <c r="EB3" s="103" t="s">
        <v>585</v>
      </c>
      <c r="EC3" s="256" t="s">
        <v>582</v>
      </c>
      <c r="ED3" s="256" t="s">
        <v>134</v>
      </c>
      <c r="EE3" s="256" t="s">
        <v>135</v>
      </c>
      <c r="EF3" s="256" t="s">
        <v>136</v>
      </c>
      <c r="EG3" s="256" t="s">
        <v>137</v>
      </c>
      <c r="EH3" s="256" t="s">
        <v>138</v>
      </c>
      <c r="EI3" s="256" t="s">
        <v>139</v>
      </c>
      <c r="EJ3" s="256" t="s">
        <v>140</v>
      </c>
      <c r="EK3" s="256" t="s">
        <v>141</v>
      </c>
      <c r="EL3" s="256" t="s">
        <v>142</v>
      </c>
      <c r="EM3" s="256" t="s">
        <v>143</v>
      </c>
      <c r="EN3" s="256" t="s">
        <v>144</v>
      </c>
      <c r="EO3" s="256" t="s">
        <v>589</v>
      </c>
      <c r="EP3" s="256" t="s">
        <v>590</v>
      </c>
      <c r="EQ3" s="103" t="s">
        <v>580</v>
      </c>
      <c r="ER3" s="104" t="s">
        <v>583</v>
      </c>
      <c r="ES3" s="104" t="s">
        <v>584</v>
      </c>
      <c r="ET3" s="103" t="s">
        <v>585</v>
      </c>
      <c r="EU3" s="256" t="s">
        <v>582</v>
      </c>
      <c r="EV3" s="256" t="s">
        <v>134</v>
      </c>
      <c r="EW3" s="256" t="s">
        <v>135</v>
      </c>
      <c r="EX3" s="256" t="s">
        <v>136</v>
      </c>
      <c r="EY3" s="256" t="s">
        <v>137</v>
      </c>
      <c r="EZ3" s="256" t="s">
        <v>138</v>
      </c>
      <c r="FA3" s="256" t="s">
        <v>139</v>
      </c>
      <c r="FB3" s="256" t="s">
        <v>140</v>
      </c>
      <c r="FC3" s="256" t="s">
        <v>141</v>
      </c>
      <c r="FD3" s="256" t="s">
        <v>142</v>
      </c>
      <c r="FE3" s="256" t="s">
        <v>143</v>
      </c>
      <c r="FF3" s="256" t="s">
        <v>144</v>
      </c>
      <c r="FG3" s="256" t="s">
        <v>589</v>
      </c>
      <c r="FH3" s="256" t="s">
        <v>590</v>
      </c>
      <c r="FI3" s="103" t="s">
        <v>580</v>
      </c>
      <c r="FJ3" s="104" t="s">
        <v>583</v>
      </c>
      <c r="FK3" s="104" t="s">
        <v>584</v>
      </c>
      <c r="FL3" s="103" t="s">
        <v>585</v>
      </c>
      <c r="FM3" s="256" t="s">
        <v>582</v>
      </c>
      <c r="FN3" s="256" t="s">
        <v>134</v>
      </c>
      <c r="FO3" s="256" t="s">
        <v>135</v>
      </c>
      <c r="FP3" s="256" t="s">
        <v>136</v>
      </c>
      <c r="FQ3" s="256" t="s">
        <v>137</v>
      </c>
      <c r="FR3" s="256" t="s">
        <v>138</v>
      </c>
      <c r="FS3" s="256" t="s">
        <v>139</v>
      </c>
      <c r="FT3" s="256" t="s">
        <v>140</v>
      </c>
      <c r="FU3" s="256" t="s">
        <v>141</v>
      </c>
      <c r="FV3" s="256" t="s">
        <v>142</v>
      </c>
      <c r="FW3" s="256" t="s">
        <v>143</v>
      </c>
      <c r="FX3" s="256" t="s">
        <v>144</v>
      </c>
      <c r="FY3" s="256" t="s">
        <v>589</v>
      </c>
      <c r="FZ3" s="256" t="s">
        <v>590</v>
      </c>
      <c r="GA3" s="103" t="s">
        <v>580</v>
      </c>
      <c r="GB3" s="104" t="s">
        <v>583</v>
      </c>
      <c r="GC3" s="104" t="s">
        <v>584</v>
      </c>
      <c r="GD3" s="103" t="s">
        <v>585</v>
      </c>
      <c r="GE3" s="256" t="s">
        <v>582</v>
      </c>
      <c r="GF3" s="256" t="s">
        <v>134</v>
      </c>
      <c r="GG3" s="256" t="s">
        <v>135</v>
      </c>
      <c r="GH3" s="256" t="s">
        <v>136</v>
      </c>
      <c r="GI3" s="256" t="s">
        <v>137</v>
      </c>
      <c r="GJ3" s="256" t="s">
        <v>138</v>
      </c>
      <c r="GK3" s="256" t="s">
        <v>139</v>
      </c>
      <c r="GL3" s="256" t="s">
        <v>140</v>
      </c>
      <c r="GM3" s="256" t="s">
        <v>141</v>
      </c>
      <c r="GN3" s="256" t="s">
        <v>142</v>
      </c>
      <c r="GO3" s="256" t="s">
        <v>143</v>
      </c>
      <c r="GP3" s="256" t="s">
        <v>144</v>
      </c>
      <c r="GQ3" s="256" t="s">
        <v>589</v>
      </c>
      <c r="GR3" s="256" t="s">
        <v>590</v>
      </c>
      <c r="GS3" s="103" t="s">
        <v>580</v>
      </c>
      <c r="GT3" s="104" t="s">
        <v>583</v>
      </c>
      <c r="GU3" s="104" t="s">
        <v>584</v>
      </c>
      <c r="GV3" s="103" t="s">
        <v>585</v>
      </c>
      <c r="GW3" s="256" t="s">
        <v>582</v>
      </c>
      <c r="GX3" s="256" t="s">
        <v>134</v>
      </c>
      <c r="GY3" s="256" t="s">
        <v>135</v>
      </c>
      <c r="GZ3" s="256" t="s">
        <v>136</v>
      </c>
      <c r="HA3" s="256" t="s">
        <v>137</v>
      </c>
      <c r="HB3" s="256" t="s">
        <v>138</v>
      </c>
      <c r="HC3" s="256" t="s">
        <v>139</v>
      </c>
      <c r="HD3" s="256" t="s">
        <v>140</v>
      </c>
      <c r="HE3" s="256" t="s">
        <v>141</v>
      </c>
      <c r="HF3" s="256" t="s">
        <v>142</v>
      </c>
      <c r="HG3" s="256" t="s">
        <v>143</v>
      </c>
      <c r="HH3" s="256" t="s">
        <v>144</v>
      </c>
      <c r="HI3" s="256" t="s">
        <v>589</v>
      </c>
      <c r="HJ3" s="256" t="s">
        <v>590</v>
      </c>
      <c r="HK3" s="103" t="s">
        <v>580</v>
      </c>
      <c r="HL3" s="104" t="s">
        <v>583</v>
      </c>
      <c r="HM3" s="104" t="s">
        <v>584</v>
      </c>
      <c r="HN3" s="103" t="s">
        <v>585</v>
      </c>
      <c r="HO3" s="256" t="s">
        <v>582</v>
      </c>
      <c r="HP3" s="256" t="s">
        <v>134</v>
      </c>
      <c r="HQ3" s="256" t="s">
        <v>135</v>
      </c>
      <c r="HR3" s="256" t="s">
        <v>136</v>
      </c>
      <c r="HS3" s="256" t="s">
        <v>137</v>
      </c>
      <c r="HT3" s="256" t="s">
        <v>138</v>
      </c>
      <c r="HU3" s="256" t="s">
        <v>139</v>
      </c>
      <c r="HV3" s="256" t="s">
        <v>140</v>
      </c>
      <c r="HW3" s="256" t="s">
        <v>141</v>
      </c>
      <c r="HX3" s="256" t="s">
        <v>142</v>
      </c>
      <c r="HY3" s="256" t="s">
        <v>143</v>
      </c>
      <c r="HZ3" s="256" t="s">
        <v>144</v>
      </c>
      <c r="IA3" s="256" t="s">
        <v>589</v>
      </c>
      <c r="IB3" s="256" t="s">
        <v>590</v>
      </c>
      <c r="IC3" s="103" t="s">
        <v>580</v>
      </c>
      <c r="ID3" s="104" t="s">
        <v>583</v>
      </c>
      <c r="IE3" s="104" t="s">
        <v>584</v>
      </c>
      <c r="IF3" s="103" t="s">
        <v>585</v>
      </c>
      <c r="IG3" s="256" t="s">
        <v>582</v>
      </c>
      <c r="IH3" s="256" t="s">
        <v>134</v>
      </c>
      <c r="II3" s="256" t="s">
        <v>135</v>
      </c>
      <c r="IJ3" s="256" t="s">
        <v>136</v>
      </c>
      <c r="IK3" s="256" t="s">
        <v>137</v>
      </c>
      <c r="IL3" s="256" t="s">
        <v>138</v>
      </c>
      <c r="IM3" s="256" t="s">
        <v>139</v>
      </c>
      <c r="IN3" s="256" t="s">
        <v>140</v>
      </c>
      <c r="IO3" s="256" t="s">
        <v>141</v>
      </c>
      <c r="IP3" s="256" t="s">
        <v>142</v>
      </c>
      <c r="IQ3" s="256" t="s">
        <v>143</v>
      </c>
      <c r="IR3" s="256" t="s">
        <v>144</v>
      </c>
      <c r="IS3" s="256" t="s">
        <v>589</v>
      </c>
      <c r="IT3" s="256" t="s">
        <v>590</v>
      </c>
      <c r="IU3" s="103" t="s">
        <v>580</v>
      </c>
      <c r="IV3" s="104" t="s">
        <v>583</v>
      </c>
      <c r="IW3" s="104" t="s">
        <v>584</v>
      </c>
      <c r="IX3" s="103" t="s">
        <v>585</v>
      </c>
      <c r="IY3" s="256" t="s">
        <v>582</v>
      </c>
      <c r="IZ3" s="256" t="s">
        <v>134</v>
      </c>
      <c r="JA3" s="256" t="s">
        <v>135</v>
      </c>
      <c r="JB3" s="256" t="s">
        <v>136</v>
      </c>
      <c r="JC3" s="256" t="s">
        <v>137</v>
      </c>
      <c r="JD3" s="256" t="s">
        <v>138</v>
      </c>
      <c r="JE3" s="256" t="s">
        <v>139</v>
      </c>
      <c r="JF3" s="256" t="s">
        <v>140</v>
      </c>
      <c r="JG3" s="256" t="s">
        <v>141</v>
      </c>
      <c r="JH3" s="256" t="s">
        <v>142</v>
      </c>
      <c r="JI3" s="256" t="s">
        <v>143</v>
      </c>
      <c r="JJ3" s="256" t="s">
        <v>144</v>
      </c>
      <c r="JK3" s="256" t="s">
        <v>589</v>
      </c>
      <c r="JL3" s="256" t="s">
        <v>590</v>
      </c>
      <c r="JM3" s="103" t="s">
        <v>580</v>
      </c>
      <c r="JN3" s="104" t="s">
        <v>583</v>
      </c>
      <c r="JO3" s="104" t="s">
        <v>584</v>
      </c>
      <c r="JP3" s="103" t="s">
        <v>585</v>
      </c>
      <c r="JQ3" s="256" t="s">
        <v>582</v>
      </c>
      <c r="JR3" s="256" t="s">
        <v>134</v>
      </c>
      <c r="JS3" s="256" t="s">
        <v>135</v>
      </c>
      <c r="JT3" s="256" t="s">
        <v>136</v>
      </c>
      <c r="JU3" s="256" t="s">
        <v>137</v>
      </c>
      <c r="JV3" s="256" t="s">
        <v>138</v>
      </c>
      <c r="JW3" s="256" t="s">
        <v>139</v>
      </c>
      <c r="JX3" s="256" t="s">
        <v>140</v>
      </c>
      <c r="JY3" s="256" t="s">
        <v>141</v>
      </c>
      <c r="JZ3" s="256" t="s">
        <v>142</v>
      </c>
      <c r="KA3" s="256" t="s">
        <v>143</v>
      </c>
      <c r="KB3" s="256" t="s">
        <v>144</v>
      </c>
      <c r="KC3" s="256" t="s">
        <v>589</v>
      </c>
      <c r="KD3" s="256" t="s">
        <v>590</v>
      </c>
      <c r="KE3" s="103" t="s">
        <v>580</v>
      </c>
      <c r="KF3" s="104" t="s">
        <v>583</v>
      </c>
      <c r="KG3" s="104" t="s">
        <v>584</v>
      </c>
      <c r="KH3" s="103" t="s">
        <v>585</v>
      </c>
      <c r="KI3" s="256" t="s">
        <v>582</v>
      </c>
      <c r="KJ3" s="256" t="s">
        <v>134</v>
      </c>
      <c r="KK3" s="256" t="s">
        <v>135</v>
      </c>
      <c r="KL3" s="256" t="s">
        <v>136</v>
      </c>
      <c r="KM3" s="256" t="s">
        <v>137</v>
      </c>
      <c r="KN3" s="256" t="s">
        <v>138</v>
      </c>
      <c r="KO3" s="256" t="s">
        <v>139</v>
      </c>
      <c r="KP3" s="256" t="s">
        <v>140</v>
      </c>
      <c r="KQ3" s="256" t="s">
        <v>141</v>
      </c>
      <c r="KR3" s="256" t="s">
        <v>142</v>
      </c>
      <c r="KS3" s="256" t="s">
        <v>143</v>
      </c>
      <c r="KT3" s="256" t="s">
        <v>144</v>
      </c>
      <c r="KU3" s="256" t="s">
        <v>589</v>
      </c>
      <c r="KV3" s="256" t="s">
        <v>590</v>
      </c>
      <c r="KW3" s="103" t="s">
        <v>580</v>
      </c>
      <c r="KX3" s="104" t="s">
        <v>583</v>
      </c>
      <c r="KY3" s="104" t="s">
        <v>584</v>
      </c>
      <c r="KZ3" s="103" t="s">
        <v>585</v>
      </c>
      <c r="LA3" s="256" t="s">
        <v>582</v>
      </c>
      <c r="LB3" s="256" t="s">
        <v>134</v>
      </c>
      <c r="LC3" s="256" t="s">
        <v>135</v>
      </c>
      <c r="LD3" s="256" t="s">
        <v>136</v>
      </c>
      <c r="LE3" s="256" t="s">
        <v>137</v>
      </c>
      <c r="LF3" s="256" t="s">
        <v>138</v>
      </c>
      <c r="LG3" s="256" t="s">
        <v>139</v>
      </c>
      <c r="LH3" s="256" t="s">
        <v>140</v>
      </c>
      <c r="LI3" s="256" t="s">
        <v>141</v>
      </c>
      <c r="LJ3" s="256" t="s">
        <v>142</v>
      </c>
      <c r="LK3" s="256" t="s">
        <v>143</v>
      </c>
      <c r="LL3" s="256" t="s">
        <v>144</v>
      </c>
      <c r="LM3" s="256" t="s">
        <v>589</v>
      </c>
      <c r="LN3" s="256" t="s">
        <v>590</v>
      </c>
      <c r="LO3" s="103" t="s">
        <v>580</v>
      </c>
      <c r="LP3" s="104" t="s">
        <v>583</v>
      </c>
      <c r="LQ3" s="104" t="s">
        <v>584</v>
      </c>
      <c r="LR3" s="103" t="s">
        <v>585</v>
      </c>
      <c r="LS3" s="256" t="s">
        <v>582</v>
      </c>
      <c r="LT3" s="256" t="s">
        <v>134</v>
      </c>
      <c r="LU3" s="256" t="s">
        <v>135</v>
      </c>
      <c r="LV3" s="256" t="s">
        <v>136</v>
      </c>
      <c r="LW3" s="256" t="s">
        <v>137</v>
      </c>
      <c r="LX3" s="256" t="s">
        <v>138</v>
      </c>
      <c r="LY3" s="256" t="s">
        <v>139</v>
      </c>
      <c r="LZ3" s="256" t="s">
        <v>140</v>
      </c>
      <c r="MA3" s="256" t="s">
        <v>141</v>
      </c>
      <c r="MB3" s="256" t="s">
        <v>142</v>
      </c>
      <c r="MC3" s="256" t="s">
        <v>143</v>
      </c>
      <c r="MD3" s="256" t="s">
        <v>144</v>
      </c>
      <c r="ME3" s="256" t="s">
        <v>589</v>
      </c>
      <c r="MF3" s="256" t="s">
        <v>590</v>
      </c>
      <c r="MG3" s="872"/>
      <c r="MH3" s="872"/>
      <c r="MI3" s="256" t="s">
        <v>606</v>
      </c>
      <c r="MJ3" s="256" t="s">
        <v>607</v>
      </c>
      <c r="MK3" s="256" t="s">
        <v>562</v>
      </c>
      <c r="ML3" s="256" t="s">
        <v>556</v>
      </c>
      <c r="MM3" s="256" t="s">
        <v>558</v>
      </c>
      <c r="MN3" s="256" t="s">
        <v>560</v>
      </c>
      <c r="MO3" s="256" t="s">
        <v>5</v>
      </c>
      <c r="MP3" s="256" t="s">
        <v>608</v>
      </c>
      <c r="MQ3" s="256" t="s">
        <v>606</v>
      </c>
      <c r="MR3" s="256" t="s">
        <v>607</v>
      </c>
      <c r="MS3" s="256" t="s">
        <v>562</v>
      </c>
      <c r="MT3" s="256" t="s">
        <v>556</v>
      </c>
      <c r="MU3" s="256" t="s">
        <v>558</v>
      </c>
      <c r="MV3" s="256" t="s">
        <v>560</v>
      </c>
      <c r="MW3" s="256" t="s">
        <v>5</v>
      </c>
      <c r="MX3" s="256" t="s">
        <v>608</v>
      </c>
      <c r="MY3" s="256" t="s">
        <v>606</v>
      </c>
      <c r="MZ3" s="256" t="s">
        <v>607</v>
      </c>
      <c r="NA3" s="256" t="s">
        <v>562</v>
      </c>
      <c r="NB3" s="256" t="s">
        <v>556</v>
      </c>
      <c r="NC3" s="256" t="s">
        <v>558</v>
      </c>
      <c r="ND3" s="256" t="s">
        <v>560</v>
      </c>
      <c r="NE3" s="256" t="s">
        <v>5</v>
      </c>
      <c r="NF3" s="256" t="s">
        <v>608</v>
      </c>
      <c r="NG3" s="256" t="s">
        <v>606</v>
      </c>
      <c r="NH3" s="256" t="s">
        <v>607</v>
      </c>
      <c r="NI3" s="256" t="s">
        <v>562</v>
      </c>
      <c r="NJ3" s="256" t="s">
        <v>556</v>
      </c>
      <c r="NK3" s="256" t="s">
        <v>558</v>
      </c>
      <c r="NL3" s="256" t="s">
        <v>560</v>
      </c>
      <c r="NM3" s="256" t="s">
        <v>5</v>
      </c>
      <c r="NN3" s="256" t="s">
        <v>608</v>
      </c>
      <c r="NO3" s="256" t="s">
        <v>606</v>
      </c>
      <c r="NP3" s="256" t="s">
        <v>607</v>
      </c>
      <c r="NQ3" s="256" t="s">
        <v>562</v>
      </c>
      <c r="NR3" s="256" t="s">
        <v>556</v>
      </c>
      <c r="NS3" s="256" t="s">
        <v>558</v>
      </c>
      <c r="NT3" s="256" t="s">
        <v>560</v>
      </c>
      <c r="NU3" s="256" t="s">
        <v>5</v>
      </c>
      <c r="NV3" s="256" t="s">
        <v>608</v>
      </c>
      <c r="NW3" s="256" t="s">
        <v>606</v>
      </c>
      <c r="NX3" s="256" t="s">
        <v>607</v>
      </c>
      <c r="NY3" s="256" t="s">
        <v>562</v>
      </c>
      <c r="NZ3" s="256" t="s">
        <v>556</v>
      </c>
      <c r="OA3" s="256" t="s">
        <v>558</v>
      </c>
      <c r="OB3" s="256" t="s">
        <v>560</v>
      </c>
      <c r="OC3" s="256" t="s">
        <v>5</v>
      </c>
      <c r="OD3" s="256" t="s">
        <v>608</v>
      </c>
      <c r="OE3" s="256" t="s">
        <v>606</v>
      </c>
      <c r="OF3" s="256" t="s">
        <v>607</v>
      </c>
      <c r="OG3" s="256" t="s">
        <v>562</v>
      </c>
      <c r="OH3" s="256" t="s">
        <v>556</v>
      </c>
      <c r="OI3" s="256" t="s">
        <v>558</v>
      </c>
      <c r="OJ3" s="256" t="s">
        <v>560</v>
      </c>
      <c r="OK3" s="256" t="s">
        <v>5</v>
      </c>
      <c r="OL3" s="256" t="s">
        <v>608</v>
      </c>
      <c r="OM3" s="256" t="s">
        <v>606</v>
      </c>
      <c r="ON3" s="256" t="s">
        <v>607</v>
      </c>
      <c r="OO3" s="256" t="s">
        <v>562</v>
      </c>
      <c r="OP3" s="256" t="s">
        <v>556</v>
      </c>
      <c r="OQ3" s="256" t="s">
        <v>558</v>
      </c>
      <c r="OR3" s="256" t="s">
        <v>560</v>
      </c>
      <c r="OS3" s="256" t="s">
        <v>5</v>
      </c>
      <c r="OT3" s="256" t="s">
        <v>608</v>
      </c>
      <c r="OU3" s="256" t="s">
        <v>606</v>
      </c>
      <c r="OV3" s="256" t="s">
        <v>607</v>
      </c>
      <c r="OW3" s="256" t="s">
        <v>562</v>
      </c>
      <c r="OX3" s="256" t="s">
        <v>556</v>
      </c>
      <c r="OY3" s="256" t="s">
        <v>558</v>
      </c>
      <c r="OZ3" s="256" t="s">
        <v>560</v>
      </c>
      <c r="PA3" s="256" t="s">
        <v>5</v>
      </c>
      <c r="PB3" s="256" t="s">
        <v>608</v>
      </c>
      <c r="PC3" s="256" t="s">
        <v>606</v>
      </c>
      <c r="PD3" s="256" t="s">
        <v>607</v>
      </c>
      <c r="PE3" s="256" t="s">
        <v>562</v>
      </c>
      <c r="PF3" s="256" t="s">
        <v>556</v>
      </c>
      <c r="PG3" s="256" t="s">
        <v>558</v>
      </c>
      <c r="PH3" s="256" t="s">
        <v>560</v>
      </c>
      <c r="PI3" s="256" t="s">
        <v>5</v>
      </c>
      <c r="PJ3" s="256" t="s">
        <v>608</v>
      </c>
      <c r="PK3" s="256" t="s">
        <v>606</v>
      </c>
      <c r="PL3" s="256" t="s">
        <v>607</v>
      </c>
      <c r="PM3" s="256" t="s">
        <v>562</v>
      </c>
      <c r="PN3" s="256" t="s">
        <v>556</v>
      </c>
      <c r="PO3" s="256" t="s">
        <v>558</v>
      </c>
      <c r="PP3" s="256" t="s">
        <v>560</v>
      </c>
      <c r="PQ3" s="256" t="s">
        <v>5</v>
      </c>
      <c r="PR3" s="256" t="s">
        <v>608</v>
      </c>
      <c r="PS3" s="256" t="s">
        <v>606</v>
      </c>
      <c r="PT3" s="256" t="s">
        <v>607</v>
      </c>
      <c r="PU3" s="256" t="s">
        <v>562</v>
      </c>
      <c r="PV3" s="256" t="s">
        <v>556</v>
      </c>
      <c r="PW3" s="256" t="s">
        <v>558</v>
      </c>
      <c r="PX3" s="256" t="s">
        <v>560</v>
      </c>
      <c r="PY3" s="256" t="s">
        <v>5</v>
      </c>
      <c r="PZ3" s="256" t="s">
        <v>608</v>
      </c>
      <c r="QA3" s="256" t="s">
        <v>606</v>
      </c>
      <c r="QB3" s="256" t="s">
        <v>607</v>
      </c>
      <c r="QC3" s="256" t="s">
        <v>562</v>
      </c>
      <c r="QD3" s="256" t="s">
        <v>556</v>
      </c>
      <c r="QE3" s="256" t="s">
        <v>558</v>
      </c>
      <c r="QF3" s="256" t="s">
        <v>560</v>
      </c>
      <c r="QG3" s="256" t="s">
        <v>5</v>
      </c>
      <c r="QH3" s="256" t="s">
        <v>608</v>
      </c>
      <c r="QI3" s="256" t="s">
        <v>606</v>
      </c>
      <c r="QJ3" s="256" t="s">
        <v>607</v>
      </c>
      <c r="QK3" s="256" t="s">
        <v>562</v>
      </c>
      <c r="QL3" s="256" t="s">
        <v>556</v>
      </c>
      <c r="QM3" s="256" t="s">
        <v>558</v>
      </c>
      <c r="QN3" s="256" t="s">
        <v>560</v>
      </c>
      <c r="QO3" s="256" t="s">
        <v>5</v>
      </c>
      <c r="QP3" s="256" t="s">
        <v>608</v>
      </c>
      <c r="QQ3" s="256" t="s">
        <v>606</v>
      </c>
      <c r="QR3" s="256" t="s">
        <v>607</v>
      </c>
      <c r="QS3" s="256" t="s">
        <v>562</v>
      </c>
      <c r="QT3" s="256" t="s">
        <v>556</v>
      </c>
      <c r="QU3" s="256" t="s">
        <v>558</v>
      </c>
      <c r="QV3" s="256" t="s">
        <v>560</v>
      </c>
      <c r="QW3" s="256" t="s">
        <v>5</v>
      </c>
      <c r="QX3" s="256" t="s">
        <v>608</v>
      </c>
      <c r="QY3" s="256" t="s">
        <v>562</v>
      </c>
      <c r="QZ3" s="256" t="s">
        <v>556</v>
      </c>
      <c r="RA3" s="256" t="s">
        <v>558</v>
      </c>
      <c r="RB3" s="256" t="s">
        <v>560</v>
      </c>
      <c r="RC3" s="256" t="s">
        <v>609</v>
      </c>
      <c r="RD3" s="256" t="s">
        <v>562</v>
      </c>
      <c r="RE3" s="256" t="s">
        <v>556</v>
      </c>
      <c r="RF3" s="256" t="s">
        <v>558</v>
      </c>
      <c r="RG3" s="256" t="s">
        <v>560</v>
      </c>
      <c r="RH3" s="256" t="s">
        <v>603</v>
      </c>
      <c r="RI3" s="256" t="s">
        <v>614</v>
      </c>
      <c r="RJ3" s="256" t="s">
        <v>562</v>
      </c>
      <c r="RK3" s="256" t="s">
        <v>556</v>
      </c>
      <c r="RL3" s="256" t="s">
        <v>558</v>
      </c>
      <c r="RM3" s="256" t="s">
        <v>560</v>
      </c>
      <c r="RN3" s="256" t="s">
        <v>5</v>
      </c>
      <c r="RO3" s="256" t="s">
        <v>614</v>
      </c>
      <c r="RP3" s="256" t="s">
        <v>562</v>
      </c>
      <c r="RQ3" s="256" t="s">
        <v>556</v>
      </c>
      <c r="RR3" s="256" t="s">
        <v>558</v>
      </c>
      <c r="RS3" s="256" t="s">
        <v>560</v>
      </c>
      <c r="RT3" s="256" t="s">
        <v>5</v>
      </c>
      <c r="RU3" s="256" t="s">
        <v>614</v>
      </c>
      <c r="RV3" s="256" t="s">
        <v>562</v>
      </c>
      <c r="RW3" s="256" t="s">
        <v>556</v>
      </c>
      <c r="RX3" s="256" t="s">
        <v>558</v>
      </c>
      <c r="RY3" s="256" t="s">
        <v>560</v>
      </c>
      <c r="RZ3" s="256" t="s">
        <v>5</v>
      </c>
      <c r="SA3" s="256" t="s">
        <v>614</v>
      </c>
      <c r="SB3" s="256" t="s">
        <v>562</v>
      </c>
      <c r="SC3" s="256" t="s">
        <v>556</v>
      </c>
      <c r="SD3" s="256" t="s">
        <v>558</v>
      </c>
      <c r="SE3" s="256" t="s">
        <v>560</v>
      </c>
      <c r="SF3" s="256" t="s">
        <v>5</v>
      </c>
      <c r="SG3" s="256" t="s">
        <v>614</v>
      </c>
      <c r="SH3" s="256" t="s">
        <v>562</v>
      </c>
      <c r="SI3" s="256" t="s">
        <v>556</v>
      </c>
      <c r="SJ3" s="256" t="s">
        <v>558</v>
      </c>
      <c r="SK3" s="256" t="s">
        <v>560</v>
      </c>
      <c r="SL3" s="256" t="s">
        <v>5</v>
      </c>
      <c r="SM3" s="256" t="s">
        <v>614</v>
      </c>
      <c r="SN3" s="256" t="s">
        <v>562</v>
      </c>
      <c r="SO3" s="256" t="s">
        <v>556</v>
      </c>
      <c r="SP3" s="256" t="s">
        <v>558</v>
      </c>
      <c r="SQ3" s="256" t="s">
        <v>560</v>
      </c>
      <c r="SR3" s="256" t="s">
        <v>5</v>
      </c>
      <c r="SS3" s="256" t="s">
        <v>614</v>
      </c>
      <c r="ST3" s="256" t="s">
        <v>562</v>
      </c>
      <c r="SU3" s="256" t="s">
        <v>556</v>
      </c>
      <c r="SV3" s="256" t="s">
        <v>558</v>
      </c>
      <c r="SW3" s="256" t="s">
        <v>560</v>
      </c>
      <c r="SX3" s="256" t="s">
        <v>5</v>
      </c>
      <c r="SY3" s="256" t="s">
        <v>614</v>
      </c>
      <c r="SZ3" s="256" t="s">
        <v>562</v>
      </c>
      <c r="TA3" s="256" t="s">
        <v>556</v>
      </c>
      <c r="TB3" s="256" t="s">
        <v>558</v>
      </c>
      <c r="TC3" s="256" t="s">
        <v>560</v>
      </c>
      <c r="TD3" s="256" t="s">
        <v>5</v>
      </c>
      <c r="TE3" s="256" t="s">
        <v>614</v>
      </c>
      <c r="TF3" s="256" t="s">
        <v>562</v>
      </c>
      <c r="TG3" s="256" t="s">
        <v>556</v>
      </c>
      <c r="TH3" s="256" t="s">
        <v>558</v>
      </c>
      <c r="TI3" s="256" t="s">
        <v>560</v>
      </c>
      <c r="TJ3" s="256" t="s">
        <v>5</v>
      </c>
      <c r="TK3" s="256" t="s">
        <v>614</v>
      </c>
      <c r="TL3" s="256" t="s">
        <v>562</v>
      </c>
      <c r="TM3" s="256" t="s">
        <v>556</v>
      </c>
      <c r="TN3" s="256" t="s">
        <v>558</v>
      </c>
      <c r="TO3" s="256" t="s">
        <v>560</v>
      </c>
      <c r="TP3" s="256" t="s">
        <v>5</v>
      </c>
      <c r="TQ3" s="256" t="s">
        <v>614</v>
      </c>
      <c r="TR3" s="256" t="s">
        <v>562</v>
      </c>
      <c r="TS3" s="256" t="s">
        <v>556</v>
      </c>
      <c r="TT3" s="256" t="s">
        <v>558</v>
      </c>
      <c r="TU3" s="256" t="s">
        <v>560</v>
      </c>
      <c r="TV3" s="256" t="s">
        <v>5</v>
      </c>
      <c r="TW3" s="256" t="s">
        <v>614</v>
      </c>
      <c r="TX3" s="256" t="s">
        <v>562</v>
      </c>
      <c r="TY3" s="256" t="s">
        <v>556</v>
      </c>
      <c r="TZ3" s="256" t="s">
        <v>558</v>
      </c>
      <c r="UA3" s="256" t="s">
        <v>560</v>
      </c>
      <c r="UB3" s="256" t="s">
        <v>5</v>
      </c>
      <c r="UC3" s="256" t="s">
        <v>614</v>
      </c>
      <c r="UD3" s="256" t="s">
        <v>562</v>
      </c>
      <c r="UE3" s="256" t="s">
        <v>556</v>
      </c>
      <c r="UF3" s="256" t="s">
        <v>558</v>
      </c>
      <c r="UG3" s="256" t="s">
        <v>560</v>
      </c>
      <c r="UH3" s="256" t="s">
        <v>5</v>
      </c>
      <c r="UI3" s="256" t="s">
        <v>614</v>
      </c>
      <c r="UJ3" s="256" t="s">
        <v>562</v>
      </c>
      <c r="UK3" s="256" t="s">
        <v>556</v>
      </c>
      <c r="UL3" s="256" t="s">
        <v>558</v>
      </c>
      <c r="UM3" s="256" t="s">
        <v>560</v>
      </c>
      <c r="UN3" s="256" t="s">
        <v>5</v>
      </c>
      <c r="UO3" s="256" t="s">
        <v>562</v>
      </c>
      <c r="UP3" s="256" t="s">
        <v>556</v>
      </c>
      <c r="UQ3" s="256" t="s">
        <v>558</v>
      </c>
      <c r="UR3" s="256" t="s">
        <v>560</v>
      </c>
      <c r="US3" s="256" t="s">
        <v>5</v>
      </c>
      <c r="UT3" s="256" t="s">
        <v>562</v>
      </c>
      <c r="UU3" s="256" t="s">
        <v>556</v>
      </c>
      <c r="UV3" s="256" t="s">
        <v>558</v>
      </c>
      <c r="UW3" s="256" t="s">
        <v>560</v>
      </c>
      <c r="UX3" s="256" t="s">
        <v>5</v>
      </c>
      <c r="UY3" s="256" t="s">
        <v>562</v>
      </c>
      <c r="UZ3" s="256" t="s">
        <v>556</v>
      </c>
      <c r="VA3" s="256" t="s">
        <v>558</v>
      </c>
      <c r="VB3" s="256" t="s">
        <v>560</v>
      </c>
      <c r="VC3" s="256" t="s">
        <v>5</v>
      </c>
      <c r="VD3" s="256" t="s">
        <v>562</v>
      </c>
      <c r="VE3" s="256" t="s">
        <v>556</v>
      </c>
      <c r="VF3" s="256" t="s">
        <v>558</v>
      </c>
      <c r="VG3" s="256" t="s">
        <v>560</v>
      </c>
      <c r="VH3" s="256" t="s">
        <v>5</v>
      </c>
      <c r="VI3" s="256" t="s">
        <v>562</v>
      </c>
      <c r="VJ3" s="256" t="s">
        <v>556</v>
      </c>
      <c r="VK3" s="256" t="s">
        <v>558</v>
      </c>
      <c r="VL3" s="256" t="s">
        <v>560</v>
      </c>
      <c r="VM3" s="256" t="s">
        <v>5</v>
      </c>
      <c r="VN3" s="256" t="s">
        <v>562</v>
      </c>
      <c r="VO3" s="256" t="s">
        <v>556</v>
      </c>
      <c r="VP3" s="256" t="s">
        <v>558</v>
      </c>
      <c r="VQ3" s="256" t="s">
        <v>560</v>
      </c>
      <c r="VR3" s="256" t="s">
        <v>5</v>
      </c>
      <c r="VS3" s="256" t="s">
        <v>562</v>
      </c>
      <c r="VT3" s="256" t="s">
        <v>556</v>
      </c>
      <c r="VU3" s="256" t="s">
        <v>558</v>
      </c>
      <c r="VV3" s="256" t="s">
        <v>560</v>
      </c>
      <c r="VW3" s="256" t="s">
        <v>5</v>
      </c>
      <c r="VX3" s="256" t="s">
        <v>562</v>
      </c>
      <c r="VY3" s="256" t="s">
        <v>556</v>
      </c>
      <c r="VZ3" s="256" t="s">
        <v>558</v>
      </c>
      <c r="WA3" s="256" t="s">
        <v>560</v>
      </c>
      <c r="WB3" s="256" t="s">
        <v>5</v>
      </c>
      <c r="WC3" s="256" t="s">
        <v>562</v>
      </c>
      <c r="WD3" s="256" t="s">
        <v>556</v>
      </c>
      <c r="WE3" s="256" t="s">
        <v>558</v>
      </c>
      <c r="WF3" s="256" t="s">
        <v>560</v>
      </c>
      <c r="WG3" s="256" t="s">
        <v>5</v>
      </c>
      <c r="WH3" s="256" t="s">
        <v>562</v>
      </c>
      <c r="WI3" s="256" t="s">
        <v>556</v>
      </c>
      <c r="WJ3" s="256" t="s">
        <v>558</v>
      </c>
      <c r="WK3" s="256" t="s">
        <v>560</v>
      </c>
      <c r="WL3" s="256" t="s">
        <v>5</v>
      </c>
      <c r="WM3" s="256" t="s">
        <v>562</v>
      </c>
      <c r="WN3" s="256" t="s">
        <v>556</v>
      </c>
      <c r="WO3" s="256" t="s">
        <v>558</v>
      </c>
      <c r="WP3" s="256" t="s">
        <v>560</v>
      </c>
      <c r="WQ3" s="256" t="s">
        <v>5</v>
      </c>
      <c r="WR3" s="256" t="s">
        <v>562</v>
      </c>
      <c r="WS3" s="256" t="s">
        <v>556</v>
      </c>
      <c r="WT3" s="256" t="s">
        <v>558</v>
      </c>
      <c r="WU3" s="256" t="s">
        <v>560</v>
      </c>
      <c r="WV3" s="256" t="s">
        <v>5</v>
      </c>
      <c r="WW3" s="256" t="s">
        <v>562</v>
      </c>
      <c r="WX3" s="256" t="s">
        <v>556</v>
      </c>
      <c r="WY3" s="256" t="s">
        <v>558</v>
      </c>
      <c r="WZ3" s="256" t="s">
        <v>560</v>
      </c>
      <c r="XA3" s="256" t="s">
        <v>5</v>
      </c>
      <c r="XB3" s="256" t="s">
        <v>562</v>
      </c>
      <c r="XC3" s="256" t="s">
        <v>556</v>
      </c>
      <c r="XD3" s="256" t="s">
        <v>558</v>
      </c>
      <c r="XE3" s="256" t="s">
        <v>560</v>
      </c>
      <c r="XF3" s="256" t="s">
        <v>5</v>
      </c>
      <c r="XG3" s="256" t="s">
        <v>623</v>
      </c>
      <c r="XH3" s="256" t="s">
        <v>564</v>
      </c>
      <c r="XI3" s="256" t="s">
        <v>624</v>
      </c>
      <c r="XJ3" s="256" t="s">
        <v>625</v>
      </c>
      <c r="XK3" s="256" t="s">
        <v>626</v>
      </c>
      <c r="XL3" s="256" t="s">
        <v>627</v>
      </c>
      <c r="XM3" s="256" t="s">
        <v>628</v>
      </c>
      <c r="XN3" s="256" t="s">
        <v>629</v>
      </c>
      <c r="XO3" s="256" t="s">
        <v>630</v>
      </c>
      <c r="XP3" s="256" t="s">
        <v>5</v>
      </c>
      <c r="XQ3" s="256" t="s">
        <v>149</v>
      </c>
      <c r="XR3" s="256" t="s">
        <v>632</v>
      </c>
      <c r="XS3" s="256" t="s">
        <v>633</v>
      </c>
      <c r="XT3" s="256" t="s">
        <v>634</v>
      </c>
      <c r="XU3" s="256" t="s">
        <v>635</v>
      </c>
      <c r="XV3" s="256" t="s">
        <v>636</v>
      </c>
      <c r="XW3" s="256" t="s">
        <v>637</v>
      </c>
      <c r="XX3" s="256" t="s">
        <v>638</v>
      </c>
      <c r="XY3" s="256" t="s">
        <v>639</v>
      </c>
      <c r="XZ3" s="256" t="s">
        <v>640</v>
      </c>
      <c r="YA3" s="256" t="s">
        <v>641</v>
      </c>
      <c r="YB3" s="256" t="s">
        <v>642</v>
      </c>
      <c r="YC3" s="256" t="s">
        <v>643</v>
      </c>
      <c r="YD3" s="256" t="s">
        <v>644</v>
      </c>
      <c r="YE3" s="256" t="s">
        <v>645</v>
      </c>
      <c r="YF3" s="256" t="s">
        <v>646</v>
      </c>
      <c r="YG3" s="256" t="s">
        <v>647</v>
      </c>
      <c r="YH3" s="256" t="s">
        <v>648</v>
      </c>
      <c r="YI3" s="256" t="s">
        <v>649</v>
      </c>
      <c r="YJ3" s="256" t="s">
        <v>641</v>
      </c>
      <c r="YK3" s="872"/>
      <c r="YL3" s="99" t="s">
        <v>544</v>
      </c>
      <c r="YM3" s="99" t="s">
        <v>545</v>
      </c>
      <c r="YN3" s="99" t="s">
        <v>546</v>
      </c>
      <c r="YO3" s="99" t="s">
        <v>547</v>
      </c>
      <c r="YP3" s="99" t="s">
        <v>548</v>
      </c>
      <c r="YQ3" s="99" t="s">
        <v>549</v>
      </c>
      <c r="YR3" s="99" t="s">
        <v>550</v>
      </c>
      <c r="YS3" s="99" t="s">
        <v>551</v>
      </c>
      <c r="YT3" s="99" t="s">
        <v>692</v>
      </c>
      <c r="YU3" s="99" t="s">
        <v>693</v>
      </c>
      <c r="YV3" s="99" t="s">
        <v>694</v>
      </c>
      <c r="YW3" s="257">
        <v>0</v>
      </c>
      <c r="YX3" s="99" t="s">
        <v>695</v>
      </c>
      <c r="YY3" s="99" t="s">
        <v>696</v>
      </c>
      <c r="YZ3" s="99" t="s">
        <v>554</v>
      </c>
      <c r="ZA3" s="99" t="s">
        <v>555</v>
      </c>
      <c r="ZB3" s="99" t="s">
        <v>693</v>
      </c>
      <c r="ZC3" s="99" t="s">
        <v>697</v>
      </c>
      <c r="ZD3" s="99">
        <v>0</v>
      </c>
      <c r="ZE3" s="256" t="s">
        <v>654</v>
      </c>
      <c r="ZF3" s="256" t="s">
        <v>655</v>
      </c>
      <c r="ZG3" s="105" t="s">
        <v>657</v>
      </c>
      <c r="ZH3" s="105" t="s">
        <v>566</v>
      </c>
      <c r="ZI3" s="105" t="s">
        <v>658</v>
      </c>
      <c r="ZJ3" s="105" t="s">
        <v>659</v>
      </c>
      <c r="ZK3" s="105" t="s">
        <v>660</v>
      </c>
      <c r="ZL3" s="105" t="s">
        <v>563</v>
      </c>
      <c r="ZM3" s="105" t="s">
        <v>661</v>
      </c>
      <c r="ZN3" s="105" t="s">
        <v>563</v>
      </c>
      <c r="ZO3" s="105" t="s">
        <v>662</v>
      </c>
      <c r="ZP3" s="105" t="s">
        <v>563</v>
      </c>
      <c r="ZQ3" s="105" t="s">
        <v>663</v>
      </c>
      <c r="ZR3" s="105" t="s">
        <v>664</v>
      </c>
      <c r="ZS3" s="105" t="s">
        <v>665</v>
      </c>
      <c r="ZT3" s="105" t="s">
        <v>666</v>
      </c>
      <c r="ZU3" s="105" t="s">
        <v>657</v>
      </c>
      <c r="ZV3" s="105" t="s">
        <v>566</v>
      </c>
      <c r="ZW3" s="105" t="s">
        <v>658</v>
      </c>
      <c r="ZX3" s="105" t="s">
        <v>659</v>
      </c>
      <c r="ZY3" s="105" t="s">
        <v>660</v>
      </c>
      <c r="ZZ3" s="105" t="s">
        <v>563</v>
      </c>
      <c r="AAA3" s="105" t="s">
        <v>661</v>
      </c>
      <c r="AAB3" s="105" t="s">
        <v>563</v>
      </c>
      <c r="AAC3" s="105" t="s">
        <v>662</v>
      </c>
      <c r="AAD3" s="105" t="s">
        <v>563</v>
      </c>
      <c r="AAE3" s="105" t="s">
        <v>663</v>
      </c>
      <c r="AAF3" s="105" t="s">
        <v>664</v>
      </c>
      <c r="AAG3" s="105" t="s">
        <v>665</v>
      </c>
      <c r="AAH3" s="105" t="s">
        <v>666</v>
      </c>
      <c r="AAI3" s="255" t="s">
        <v>671</v>
      </c>
      <c r="AAJ3" s="255" t="s">
        <v>671</v>
      </c>
      <c r="AAK3" s="868"/>
      <c r="AAL3" s="868"/>
      <c r="AAM3" s="868"/>
      <c r="AAN3" s="868"/>
      <c r="AAO3" s="255" t="s">
        <v>674</v>
      </c>
      <c r="AAP3" s="255" t="s">
        <v>674</v>
      </c>
      <c r="AAQ3" s="106" t="s">
        <v>676</v>
      </c>
      <c r="AAR3" s="106" t="s">
        <v>677</v>
      </c>
      <c r="AAS3" s="106" t="s">
        <v>678</v>
      </c>
    </row>
    <row r="4" spans="1:721" s="254" customFormat="1" ht="40.5">
      <c r="A4" s="102">
        <f>申請概要書!F4</f>
        <v>0</v>
      </c>
      <c r="B4" s="102">
        <f>申請概要書!F5</f>
        <v>0</v>
      </c>
      <c r="C4" s="258">
        <f>申請概要書!F7</f>
        <v>0</v>
      </c>
      <c r="D4" s="259">
        <f>申請概要書!G7</f>
        <v>0</v>
      </c>
      <c r="E4" s="260">
        <f>申請概要書!H7</f>
        <v>0</v>
      </c>
      <c r="F4" s="258">
        <f>申請概要書!F8</f>
        <v>0</v>
      </c>
      <c r="G4" s="258">
        <f>申請概要書!F9</f>
        <v>0</v>
      </c>
      <c r="H4" s="261">
        <f>申請概要書!F10</f>
        <v>0</v>
      </c>
      <c r="I4" s="262">
        <f>申請概要書!F11</f>
        <v>0</v>
      </c>
      <c r="J4" s="102">
        <f>申請概要書!G11</f>
        <v>0</v>
      </c>
      <c r="K4" s="102">
        <f>申請概要書!F12</f>
        <v>0</v>
      </c>
      <c r="L4" s="102">
        <f>申請概要書!F13</f>
        <v>0</v>
      </c>
      <c r="M4" s="258">
        <f>申請概要書!F15</f>
        <v>0</v>
      </c>
      <c r="N4" s="259">
        <f>申請概要書!G15</f>
        <v>0</v>
      </c>
      <c r="O4" s="260">
        <f>申請概要書!H15</f>
        <v>0</v>
      </c>
      <c r="P4" s="258">
        <f>申請概要書!F16</f>
        <v>0</v>
      </c>
      <c r="Q4" s="258">
        <f>申請概要書!F17</f>
        <v>0</v>
      </c>
      <c r="R4" s="261">
        <f>申請概要書!F18</f>
        <v>0</v>
      </c>
      <c r="S4" s="262">
        <f>申請概要書!F19</f>
        <v>0</v>
      </c>
      <c r="T4" s="102">
        <f>申請概要書!G19</f>
        <v>0</v>
      </c>
      <c r="U4" s="102">
        <f>申請概要書!F20</f>
        <v>0</v>
      </c>
      <c r="V4" s="102">
        <f>申請概要書!F21</f>
        <v>0</v>
      </c>
      <c r="W4" s="258">
        <f>申請概要書!F23</f>
        <v>0</v>
      </c>
      <c r="X4" s="259">
        <f>申請概要書!G23</f>
        <v>0</v>
      </c>
      <c r="Y4" s="260">
        <f>申請概要書!H23</f>
        <v>0</v>
      </c>
      <c r="Z4" s="258">
        <f>申請概要書!F24</f>
        <v>0</v>
      </c>
      <c r="AA4" s="258">
        <f>申請概要書!F25</f>
        <v>0</v>
      </c>
      <c r="AB4" s="261">
        <f>申請概要書!F26</f>
        <v>0</v>
      </c>
      <c r="AC4" s="262">
        <f>申請概要書!F27</f>
        <v>0</v>
      </c>
      <c r="AD4" s="102">
        <f>申請概要書!G27</f>
        <v>0</v>
      </c>
      <c r="AE4" s="102">
        <f>申請概要書!F28</f>
        <v>0</v>
      </c>
      <c r="AF4" s="102">
        <f>申請概要書!F29</f>
        <v>0</v>
      </c>
      <c r="AG4" s="258">
        <f>申請概要書!F31</f>
        <v>0</v>
      </c>
      <c r="AH4" s="259">
        <f>申請概要書!G31</f>
        <v>0</v>
      </c>
      <c r="AI4" s="260">
        <f>申請概要書!H31</f>
        <v>0</v>
      </c>
      <c r="AJ4" s="258">
        <f>申請概要書!F32</f>
        <v>0</v>
      </c>
      <c r="AK4" s="258">
        <f>申請概要書!F33</f>
        <v>0</v>
      </c>
      <c r="AL4" s="261">
        <f>申請概要書!F34</f>
        <v>0</v>
      </c>
      <c r="AM4" s="262">
        <f>申請概要書!F35</f>
        <v>0</v>
      </c>
      <c r="AN4" s="102">
        <f>申請概要書!G35</f>
        <v>0</v>
      </c>
      <c r="AO4" s="102">
        <f>申請概要書!F37</f>
        <v>0</v>
      </c>
      <c r="AP4" s="102">
        <f>申請概要書!F38</f>
        <v>0</v>
      </c>
      <c r="AQ4" s="102" t="e">
        <f>申請概要書!#REF!</f>
        <v>#REF!</v>
      </c>
      <c r="AR4" s="258">
        <f>申請概要書!F39</f>
        <v>0</v>
      </c>
      <c r="AS4" s="258">
        <f>申請概要書!F40</f>
        <v>0</v>
      </c>
      <c r="AT4" s="261">
        <f>申請概要書!F41</f>
        <v>0</v>
      </c>
      <c r="AU4" s="262">
        <f>申請概要書!F42</f>
        <v>0</v>
      </c>
      <c r="AV4" s="102">
        <f>申請概要書!G42</f>
        <v>0</v>
      </c>
      <c r="AW4" s="99">
        <f>申請概要書!F43</f>
        <v>0</v>
      </c>
      <c r="AX4" s="99">
        <f>申請概要書!F44</f>
        <v>0</v>
      </c>
      <c r="AY4" s="263">
        <f>申請概要書!H46</f>
        <v>0</v>
      </c>
      <c r="AZ4" s="263">
        <f>申請概要書!H47</f>
        <v>0</v>
      </c>
      <c r="BA4" s="263">
        <f>申請概要書!H48</f>
        <v>0</v>
      </c>
      <c r="BB4" s="263">
        <f>申請概要書!H49</f>
        <v>0</v>
      </c>
      <c r="BC4" s="263">
        <f>申請概要書!H50</f>
        <v>0</v>
      </c>
      <c r="BD4" s="263">
        <f>申請概要書!H51</f>
        <v>0</v>
      </c>
      <c r="BE4" s="263">
        <f>申請概要書!H52</f>
        <v>0</v>
      </c>
      <c r="BF4" s="263">
        <f>申請概要書!H53</f>
        <v>0</v>
      </c>
      <c r="BG4" s="263">
        <f>申請概要書!H55</f>
        <v>0</v>
      </c>
      <c r="BH4" s="263">
        <f>申請概要書!H56</f>
        <v>0</v>
      </c>
      <c r="BI4" s="263">
        <f>申請概要書!H57</f>
        <v>0</v>
      </c>
      <c r="BJ4" s="263">
        <f>申請概要書!H58</f>
        <v>0</v>
      </c>
      <c r="BK4" s="99">
        <f>申請概要書!F59</f>
        <v>0</v>
      </c>
      <c r="BL4" s="263">
        <f>申請概要書!H60</f>
        <v>0</v>
      </c>
      <c r="BM4" s="263">
        <f>申請概要書!H61</f>
        <v>0</v>
      </c>
      <c r="BN4" s="263">
        <f>申請概要書!H62</f>
        <v>0</v>
      </c>
      <c r="BO4" s="263">
        <f>申請概要書!H63</f>
        <v>0</v>
      </c>
      <c r="BP4" s="263">
        <f>申請概要書!H64</f>
        <v>0</v>
      </c>
      <c r="BQ4" s="263">
        <f>申請概要書!H65</f>
        <v>0</v>
      </c>
      <c r="BR4" s="263">
        <f>申請概要書!H66</f>
        <v>0</v>
      </c>
      <c r="BS4" s="99">
        <f>申請概要書!F67</f>
        <v>0</v>
      </c>
      <c r="BT4" s="99">
        <f>申請概要書!G67</f>
        <v>0</v>
      </c>
      <c r="BU4" s="99">
        <f>申請概要書!H67</f>
        <v>0</v>
      </c>
      <c r="BV4" s="99">
        <f>申請概要書!F68</f>
        <v>0</v>
      </c>
      <c r="BW4" s="99">
        <f>申請概要書!G68</f>
        <v>0</v>
      </c>
      <c r="BX4" s="99">
        <f>申請概要書!F69</f>
        <v>0</v>
      </c>
      <c r="BY4" s="99">
        <f>申請概要書!F70</f>
        <v>0</v>
      </c>
      <c r="BZ4" s="99" t="str">
        <f>申請概要書!F71</f>
        <v>交付決定日</v>
      </c>
      <c r="CA4" s="99" t="str">
        <f>申請概要書!G71</f>
        <v>～</v>
      </c>
      <c r="CB4" s="264">
        <f>申請概要書!H71</f>
        <v>0</v>
      </c>
      <c r="CC4" s="263">
        <f>申請概要書!F74</f>
        <v>0</v>
      </c>
      <c r="CD4" s="263">
        <f ca="1">申請概要書!F75</f>
        <v>0</v>
      </c>
      <c r="CE4" s="263" t="str">
        <f>申請概要書!F76</f>
        <v/>
      </c>
      <c r="CF4" s="265">
        <f ca="1">申請概要書!F77</f>
        <v>0</v>
      </c>
      <c r="CG4" s="263">
        <f>申請概要書!G74</f>
        <v>0</v>
      </c>
      <c r="CH4" s="263">
        <f ca="1">申請概要書!G75</f>
        <v>0</v>
      </c>
      <c r="CI4" s="265">
        <f ca="1">申請概要書!G77</f>
        <v>0</v>
      </c>
      <c r="CJ4" s="263">
        <f>申請概要書!H74</f>
        <v>0</v>
      </c>
      <c r="CK4" s="263">
        <f ca="1">申請概要書!H75</f>
        <v>0</v>
      </c>
      <c r="CL4" s="265">
        <f ca="1">申請概要書!H77</f>
        <v>0</v>
      </c>
      <c r="CM4" s="266" t="str">
        <f>様式第１!J3</f>
        <v>番 　　　号</v>
      </c>
      <c r="CN4" s="267" t="str">
        <f>様式第１!J4</f>
        <v>年　　月　　日</v>
      </c>
      <c r="CO4" s="103">
        <f>'2-1　補助事業経費の配分'!K5</f>
        <v>0</v>
      </c>
      <c r="CP4" s="268">
        <f>'2-1　補助事業経費の配分'!R5</f>
        <v>0</v>
      </c>
      <c r="CQ4" s="268">
        <f>'2-1　補助事業経費の配分'!T5</f>
        <v>0</v>
      </c>
      <c r="CR4" s="107">
        <f>'2-1　補助事業経費の配分'!V5</f>
        <v>0</v>
      </c>
      <c r="CS4" s="108">
        <f>'2-1　補助事業経費の配分'!X5</f>
        <v>0</v>
      </c>
      <c r="CT4" s="108">
        <f>'2-1　補助事業経費の配分'!Z5</f>
        <v>0</v>
      </c>
      <c r="CU4" s="108">
        <f>'2-1　補助事業経費の配分'!AB5</f>
        <v>0</v>
      </c>
      <c r="CV4" s="108">
        <f>'2-1　補助事業経費の配分'!AD5</f>
        <v>0</v>
      </c>
      <c r="CW4" s="108">
        <f>'2-1　補助事業経費の配分'!AF5</f>
        <v>0</v>
      </c>
      <c r="CX4" s="108">
        <f>'2-1　補助事業経費の配分'!AH5</f>
        <v>0</v>
      </c>
      <c r="CY4" s="108">
        <f>'2-1　補助事業経費の配分'!AJ5</f>
        <v>0</v>
      </c>
      <c r="CZ4" s="108">
        <f>'2-1　補助事業経費の配分'!AL5</f>
        <v>0</v>
      </c>
      <c r="DA4" s="108">
        <f>'2-1　補助事業経費の配分'!AN5</f>
        <v>0</v>
      </c>
      <c r="DB4" s="108">
        <f>'2-1　補助事業経費の配分'!AP5</f>
        <v>0</v>
      </c>
      <c r="DC4" s="108">
        <f>'2-1　補助事業経費の配分'!AR5</f>
        <v>0</v>
      </c>
      <c r="DD4" s="108">
        <f>'2-1　補助事業経費の配分'!AT5</f>
        <v>0</v>
      </c>
      <c r="DE4" s="108" t="str">
        <f>'2-1　補助事業経費の配分'!AV5</f>
        <v/>
      </c>
      <c r="DF4" s="109" t="str">
        <f>'2-1　補助事業経費の配分'!BA5</f>
        <v/>
      </c>
      <c r="DG4" s="103">
        <f>'2-1　補助事業経費の配分'!K6</f>
        <v>0</v>
      </c>
      <c r="DH4" s="268">
        <f>'2-1　補助事業経費の配分'!R6</f>
        <v>0</v>
      </c>
      <c r="DI4" s="268">
        <f>'2-1　補助事業経費の配分'!T6</f>
        <v>0</v>
      </c>
      <c r="DJ4" s="107">
        <f>'2-1　補助事業経費の配分'!V6</f>
        <v>0</v>
      </c>
      <c r="DK4" s="108">
        <f>'2-1　補助事業経費の配分'!X6</f>
        <v>0</v>
      </c>
      <c r="DL4" s="108">
        <f>'2-1　補助事業経費の配分'!Z6</f>
        <v>0</v>
      </c>
      <c r="DM4" s="108">
        <f>'2-1　補助事業経費の配分'!AB6</f>
        <v>0</v>
      </c>
      <c r="DN4" s="108">
        <f>'2-1　補助事業経費の配分'!AD6</f>
        <v>0</v>
      </c>
      <c r="DO4" s="108">
        <f>'2-1　補助事業経費の配分'!AF6</f>
        <v>0</v>
      </c>
      <c r="DP4" s="108">
        <f>'2-1　補助事業経費の配分'!AH6</f>
        <v>0</v>
      </c>
      <c r="DQ4" s="108">
        <f>'2-1　補助事業経費の配分'!AJ6</f>
        <v>0</v>
      </c>
      <c r="DR4" s="108">
        <f>'2-1　補助事業経費の配分'!AL6</f>
        <v>0</v>
      </c>
      <c r="DS4" s="108">
        <f>'2-1　補助事業経費の配分'!AN6</f>
        <v>0</v>
      </c>
      <c r="DT4" s="108">
        <f>'2-1　補助事業経費の配分'!AP6</f>
        <v>0</v>
      </c>
      <c r="DU4" s="108">
        <f>'2-1　補助事業経費の配分'!AR6</f>
        <v>0</v>
      </c>
      <c r="DV4" s="108">
        <f>'2-1　補助事業経費の配分'!AT6</f>
        <v>0</v>
      </c>
      <c r="DW4" s="108" t="str">
        <f>'2-1　補助事業経費の配分'!AV6</f>
        <v/>
      </c>
      <c r="DX4" s="109" t="str">
        <f>'2-1　補助事業経費の配分'!BA6</f>
        <v/>
      </c>
      <c r="DY4" s="103">
        <f>'2-1　補助事業経費の配分'!K7</f>
        <v>0</v>
      </c>
      <c r="DZ4" s="268">
        <f>'2-1　補助事業経費の配分'!R7</f>
        <v>0</v>
      </c>
      <c r="EA4" s="268">
        <f>'2-1　補助事業経費の配分'!T7</f>
        <v>0</v>
      </c>
      <c r="EB4" s="107">
        <f>'2-1　補助事業経費の配分'!V7</f>
        <v>0</v>
      </c>
      <c r="EC4" s="108">
        <f>'2-1　補助事業経費の配分'!X7</f>
        <v>0</v>
      </c>
      <c r="ED4" s="108">
        <f>'2-1　補助事業経費の配分'!Z7</f>
        <v>0</v>
      </c>
      <c r="EE4" s="108">
        <f>'2-1　補助事業経費の配分'!AB7</f>
        <v>0</v>
      </c>
      <c r="EF4" s="108">
        <f>'2-1　補助事業経費の配分'!AD7</f>
        <v>0</v>
      </c>
      <c r="EG4" s="108">
        <f>'2-1　補助事業経費の配分'!AF7</f>
        <v>0</v>
      </c>
      <c r="EH4" s="108">
        <f>'2-1　補助事業経費の配分'!AH7</f>
        <v>0</v>
      </c>
      <c r="EI4" s="108">
        <f>'2-1　補助事業経費の配分'!AJ7</f>
        <v>0</v>
      </c>
      <c r="EJ4" s="108">
        <f>'2-1　補助事業経費の配分'!AL7</f>
        <v>0</v>
      </c>
      <c r="EK4" s="108">
        <f>'2-1　補助事業経費の配分'!AN7</f>
        <v>0</v>
      </c>
      <c r="EL4" s="108">
        <f>'2-1　補助事業経費の配分'!AP7</f>
        <v>0</v>
      </c>
      <c r="EM4" s="108">
        <f>'2-1　補助事業経費の配分'!AR7</f>
        <v>0</v>
      </c>
      <c r="EN4" s="108">
        <f>'2-1　補助事業経費の配分'!AT7</f>
        <v>0</v>
      </c>
      <c r="EO4" s="108" t="str">
        <f>'2-1　補助事業経費の配分'!AV7</f>
        <v/>
      </c>
      <c r="EP4" s="109" t="str">
        <f>'2-1　補助事業経費の配分'!BA7</f>
        <v/>
      </c>
      <c r="EQ4" s="103">
        <f>'2-1　補助事業経費の配分'!K8</f>
        <v>0</v>
      </c>
      <c r="ER4" s="268">
        <f>'2-1　補助事業経費の配分'!R8</f>
        <v>0</v>
      </c>
      <c r="ES4" s="268">
        <f>'2-1　補助事業経費の配分'!T8</f>
        <v>0</v>
      </c>
      <c r="ET4" s="107">
        <f>'2-1　補助事業経費の配分'!V8</f>
        <v>0</v>
      </c>
      <c r="EU4" s="108">
        <f>'2-1　補助事業経費の配分'!X8</f>
        <v>0</v>
      </c>
      <c r="EV4" s="108">
        <f>'2-1　補助事業経費の配分'!Z8</f>
        <v>0</v>
      </c>
      <c r="EW4" s="108">
        <f>'2-1　補助事業経費の配分'!AB8</f>
        <v>0</v>
      </c>
      <c r="EX4" s="108">
        <f>'2-1　補助事業経費の配分'!AD8</f>
        <v>0</v>
      </c>
      <c r="EY4" s="108">
        <f>'2-1　補助事業経費の配分'!AF8</f>
        <v>0</v>
      </c>
      <c r="EZ4" s="108">
        <f>'2-1　補助事業経費の配分'!AH8</f>
        <v>0</v>
      </c>
      <c r="FA4" s="108">
        <f>'2-1　補助事業経費の配分'!AJ8</f>
        <v>0</v>
      </c>
      <c r="FB4" s="108">
        <f>'2-1　補助事業経費の配分'!AL8</f>
        <v>0</v>
      </c>
      <c r="FC4" s="108">
        <f>'2-1　補助事業経費の配分'!AN8</f>
        <v>0</v>
      </c>
      <c r="FD4" s="108">
        <f>'2-1　補助事業経費の配分'!AP8</f>
        <v>0</v>
      </c>
      <c r="FE4" s="108">
        <f>'2-1　補助事業経費の配分'!AR8</f>
        <v>0</v>
      </c>
      <c r="FF4" s="108">
        <f>'2-1　補助事業経費の配分'!AT8</f>
        <v>0</v>
      </c>
      <c r="FG4" s="108" t="str">
        <f>'2-1　補助事業経費の配分'!AV8</f>
        <v/>
      </c>
      <c r="FH4" s="109" t="str">
        <f>'2-1　補助事業経費の配分'!BA8</f>
        <v/>
      </c>
      <c r="FI4" s="103">
        <f>'2-1　補助事業経費の配分'!K9</f>
        <v>0</v>
      </c>
      <c r="FJ4" s="268">
        <f>'2-1　補助事業経費の配分'!R9</f>
        <v>0</v>
      </c>
      <c r="FK4" s="268">
        <f>'2-1　補助事業経費の配分'!T9</f>
        <v>0</v>
      </c>
      <c r="FL4" s="107">
        <f>'2-1　補助事業経費の配分'!V9</f>
        <v>0</v>
      </c>
      <c r="FM4" s="108">
        <f>'2-1　補助事業経費の配分'!X9</f>
        <v>0</v>
      </c>
      <c r="FN4" s="108">
        <f>'2-1　補助事業経費の配分'!Z9</f>
        <v>0</v>
      </c>
      <c r="FO4" s="108">
        <f>'2-1　補助事業経費の配分'!AB9</f>
        <v>0</v>
      </c>
      <c r="FP4" s="108">
        <f>'2-1　補助事業経費の配分'!AD9</f>
        <v>0</v>
      </c>
      <c r="FQ4" s="108">
        <f>'2-1　補助事業経費の配分'!AF9</f>
        <v>0</v>
      </c>
      <c r="FR4" s="108">
        <f>'2-1　補助事業経費の配分'!AH9</f>
        <v>0</v>
      </c>
      <c r="FS4" s="108">
        <f>'2-1　補助事業経費の配分'!AJ9</f>
        <v>0</v>
      </c>
      <c r="FT4" s="108">
        <f>'2-1　補助事業経費の配分'!AL9</f>
        <v>0</v>
      </c>
      <c r="FU4" s="108">
        <f>'2-1　補助事業経費の配分'!AN9</f>
        <v>0</v>
      </c>
      <c r="FV4" s="108">
        <f>'2-1　補助事業経費の配分'!AP9</f>
        <v>0</v>
      </c>
      <c r="FW4" s="108">
        <f>'2-1　補助事業経費の配分'!AR9</f>
        <v>0</v>
      </c>
      <c r="FX4" s="108">
        <f>'2-1　補助事業経費の配分'!AT9</f>
        <v>0</v>
      </c>
      <c r="FY4" s="108" t="str">
        <f>'2-1　補助事業経費の配分'!AV9</f>
        <v/>
      </c>
      <c r="FZ4" s="109" t="str">
        <f>'2-1　補助事業経費の配分'!BA9</f>
        <v/>
      </c>
      <c r="GA4" s="103">
        <f>'2-1　補助事業経費の配分'!K10</f>
        <v>0</v>
      </c>
      <c r="GB4" s="268">
        <f>'2-1　補助事業経費の配分'!R10</f>
        <v>0</v>
      </c>
      <c r="GC4" s="268">
        <f>'2-1　補助事業経費の配分'!T10</f>
        <v>0</v>
      </c>
      <c r="GD4" s="107">
        <f>'2-1　補助事業経費の配分'!V10</f>
        <v>0</v>
      </c>
      <c r="GE4" s="108">
        <f>'2-1　補助事業経費の配分'!X10</f>
        <v>0</v>
      </c>
      <c r="GF4" s="108">
        <f>'2-1　補助事業経費の配分'!Z10</f>
        <v>0</v>
      </c>
      <c r="GG4" s="108">
        <f>'2-1　補助事業経費の配分'!AB10</f>
        <v>0</v>
      </c>
      <c r="GH4" s="108">
        <f>'2-1　補助事業経費の配分'!AD10</f>
        <v>0</v>
      </c>
      <c r="GI4" s="108">
        <f>'2-1　補助事業経費の配分'!AF10</f>
        <v>0</v>
      </c>
      <c r="GJ4" s="108">
        <f>'2-1　補助事業経費の配分'!AH10</f>
        <v>0</v>
      </c>
      <c r="GK4" s="108">
        <f>'2-1　補助事業経費の配分'!AJ10</f>
        <v>0</v>
      </c>
      <c r="GL4" s="108">
        <f>'2-1　補助事業経費の配分'!AL10</f>
        <v>0</v>
      </c>
      <c r="GM4" s="108">
        <f>'2-1　補助事業経費の配分'!AN10</f>
        <v>0</v>
      </c>
      <c r="GN4" s="108">
        <f>'2-1　補助事業経費の配分'!AP10</f>
        <v>0</v>
      </c>
      <c r="GO4" s="108">
        <f>'2-1　補助事業経費の配分'!AR10</f>
        <v>0</v>
      </c>
      <c r="GP4" s="108">
        <f>'2-1　補助事業経費の配分'!AT10</f>
        <v>0</v>
      </c>
      <c r="GQ4" s="108" t="str">
        <f>'2-1　補助事業経費の配分'!AV10</f>
        <v/>
      </c>
      <c r="GR4" s="109" t="str">
        <f>'2-1　補助事業経費の配分'!BA10</f>
        <v/>
      </c>
      <c r="GS4" s="103">
        <f>'2-1　補助事業経費の配分'!K11</f>
        <v>0</v>
      </c>
      <c r="GT4" s="268">
        <f>'2-1　補助事業経費の配分'!R11</f>
        <v>0</v>
      </c>
      <c r="GU4" s="268">
        <f>'2-1　補助事業経費の配分'!T11</f>
        <v>0</v>
      </c>
      <c r="GV4" s="107">
        <f>'2-1　補助事業経費の配分'!V11</f>
        <v>0</v>
      </c>
      <c r="GW4" s="108">
        <f>'2-1　補助事業経費の配分'!X11</f>
        <v>0</v>
      </c>
      <c r="GX4" s="108">
        <f>'2-1　補助事業経費の配分'!Z11</f>
        <v>0</v>
      </c>
      <c r="GY4" s="108">
        <f>'2-1　補助事業経費の配分'!AB11</f>
        <v>0</v>
      </c>
      <c r="GZ4" s="108">
        <f>'2-1　補助事業経費の配分'!AD11</f>
        <v>0</v>
      </c>
      <c r="HA4" s="108">
        <f>'2-1　補助事業経費の配分'!AF11</f>
        <v>0</v>
      </c>
      <c r="HB4" s="108">
        <f>'2-1　補助事業経費の配分'!AH11</f>
        <v>0</v>
      </c>
      <c r="HC4" s="108">
        <f>'2-1　補助事業経費の配分'!AJ11</f>
        <v>0</v>
      </c>
      <c r="HD4" s="108">
        <f>'2-1　補助事業経費の配分'!AL11</f>
        <v>0</v>
      </c>
      <c r="HE4" s="108">
        <f>'2-1　補助事業経費の配分'!AN11</f>
        <v>0</v>
      </c>
      <c r="HF4" s="108">
        <f>'2-1　補助事業経費の配分'!AP11</f>
        <v>0</v>
      </c>
      <c r="HG4" s="108">
        <f>'2-1　補助事業経費の配分'!AR11</f>
        <v>0</v>
      </c>
      <c r="HH4" s="108">
        <f>'2-1　補助事業経費の配分'!AT11</f>
        <v>0</v>
      </c>
      <c r="HI4" s="108" t="str">
        <f>'2-1　補助事業経費の配分'!AV11</f>
        <v/>
      </c>
      <c r="HJ4" s="109" t="str">
        <f>'2-1　補助事業経費の配分'!BA11</f>
        <v/>
      </c>
      <c r="HK4" s="103">
        <f>'2-1　補助事業経費の配分'!K12</f>
        <v>0</v>
      </c>
      <c r="HL4" s="268">
        <f>'2-1　補助事業経費の配分'!R12</f>
        <v>0</v>
      </c>
      <c r="HM4" s="268">
        <f>'2-1　補助事業経費の配分'!T12</f>
        <v>0</v>
      </c>
      <c r="HN4" s="107">
        <f>'2-1　補助事業経費の配分'!V12</f>
        <v>0</v>
      </c>
      <c r="HO4" s="108">
        <f>'2-1　補助事業経費の配分'!X12</f>
        <v>0</v>
      </c>
      <c r="HP4" s="108">
        <f>'2-1　補助事業経費の配分'!Z12</f>
        <v>0</v>
      </c>
      <c r="HQ4" s="108">
        <f>'2-1　補助事業経費の配分'!AB12</f>
        <v>0</v>
      </c>
      <c r="HR4" s="108">
        <f>'2-1　補助事業経費の配分'!AD12</f>
        <v>0</v>
      </c>
      <c r="HS4" s="108">
        <f>'2-1　補助事業経費の配分'!AF12</f>
        <v>0</v>
      </c>
      <c r="HT4" s="108">
        <f>'2-1　補助事業経費の配分'!AH12</f>
        <v>0</v>
      </c>
      <c r="HU4" s="108">
        <f>'2-1　補助事業経費の配分'!AJ12</f>
        <v>0</v>
      </c>
      <c r="HV4" s="108">
        <f>'2-1　補助事業経費の配分'!AL12</f>
        <v>0</v>
      </c>
      <c r="HW4" s="108">
        <f>'2-1　補助事業経費の配分'!AN12</f>
        <v>0</v>
      </c>
      <c r="HX4" s="108">
        <f>'2-1　補助事業経費の配分'!AP12</f>
        <v>0</v>
      </c>
      <c r="HY4" s="108">
        <f>'2-1　補助事業経費の配分'!AR12</f>
        <v>0</v>
      </c>
      <c r="HZ4" s="108">
        <f>'2-1　補助事業経費の配分'!AT12</f>
        <v>0</v>
      </c>
      <c r="IA4" s="108" t="str">
        <f>'2-1　補助事業経費の配分'!AV12</f>
        <v/>
      </c>
      <c r="IB4" s="109" t="str">
        <f>'2-1　補助事業経費の配分'!BA12</f>
        <v/>
      </c>
      <c r="IC4" s="103">
        <f>'2-1　補助事業経費の配分'!K13</f>
        <v>0</v>
      </c>
      <c r="ID4" s="268">
        <f>'2-1　補助事業経費の配分'!R13</f>
        <v>0</v>
      </c>
      <c r="IE4" s="268">
        <f>'2-1　補助事業経費の配分'!T13</f>
        <v>0</v>
      </c>
      <c r="IF4" s="107">
        <f>'2-1　補助事業経費の配分'!V13</f>
        <v>0</v>
      </c>
      <c r="IG4" s="108">
        <f>'2-1　補助事業経費の配分'!X13</f>
        <v>0</v>
      </c>
      <c r="IH4" s="108">
        <f>'2-1　補助事業経費の配分'!Z13</f>
        <v>0</v>
      </c>
      <c r="II4" s="108">
        <f>'2-1　補助事業経費の配分'!AB13</f>
        <v>0</v>
      </c>
      <c r="IJ4" s="108">
        <f>'2-1　補助事業経費の配分'!AD13</f>
        <v>0</v>
      </c>
      <c r="IK4" s="108">
        <f>'2-1　補助事業経費の配分'!AF13</f>
        <v>0</v>
      </c>
      <c r="IL4" s="108">
        <f>'2-1　補助事業経費の配分'!AH13</f>
        <v>0</v>
      </c>
      <c r="IM4" s="108">
        <f>'2-1　補助事業経費の配分'!AJ13</f>
        <v>0</v>
      </c>
      <c r="IN4" s="108">
        <f>'2-1　補助事業経費の配分'!AL13</f>
        <v>0</v>
      </c>
      <c r="IO4" s="108">
        <f>'2-1　補助事業経費の配分'!AN13</f>
        <v>0</v>
      </c>
      <c r="IP4" s="108">
        <f>'2-1　補助事業経費の配分'!AP13</f>
        <v>0</v>
      </c>
      <c r="IQ4" s="108">
        <f>'2-1　補助事業経費の配分'!AR13</f>
        <v>0</v>
      </c>
      <c r="IR4" s="108">
        <f>'2-1　補助事業経費の配分'!AT13</f>
        <v>0</v>
      </c>
      <c r="IS4" s="108" t="str">
        <f>'2-1　補助事業経費の配分'!AV13</f>
        <v/>
      </c>
      <c r="IT4" s="109" t="str">
        <f>'2-1　補助事業経費の配分'!BA13</f>
        <v/>
      </c>
      <c r="IU4" s="103">
        <f>'2-1　補助事業経費の配分'!K14</f>
        <v>0</v>
      </c>
      <c r="IV4" s="268">
        <f>'2-1　補助事業経費の配分'!R14</f>
        <v>0</v>
      </c>
      <c r="IW4" s="268">
        <f>'2-1　補助事業経費の配分'!T14</f>
        <v>0</v>
      </c>
      <c r="IX4" s="107">
        <f>'2-1　補助事業経費の配分'!V14</f>
        <v>0</v>
      </c>
      <c r="IY4" s="108">
        <f>'2-1　補助事業経費の配分'!X14</f>
        <v>0</v>
      </c>
      <c r="IZ4" s="108">
        <f>'2-1　補助事業経費の配分'!Z14</f>
        <v>0</v>
      </c>
      <c r="JA4" s="108">
        <f>'2-1　補助事業経費の配分'!AB14</f>
        <v>0</v>
      </c>
      <c r="JB4" s="108">
        <f>'2-1　補助事業経費の配分'!AD14</f>
        <v>0</v>
      </c>
      <c r="JC4" s="108">
        <f>'2-1　補助事業経費の配分'!AF14</f>
        <v>0</v>
      </c>
      <c r="JD4" s="108">
        <f>'2-1　補助事業経費の配分'!AH14</f>
        <v>0</v>
      </c>
      <c r="JE4" s="108">
        <f>'2-1　補助事業経費の配分'!AJ14</f>
        <v>0</v>
      </c>
      <c r="JF4" s="108">
        <f>'2-1　補助事業経費の配分'!AL14</f>
        <v>0</v>
      </c>
      <c r="JG4" s="108">
        <f>'2-1　補助事業経費の配分'!AN14</f>
        <v>0</v>
      </c>
      <c r="JH4" s="108">
        <f>'2-1　補助事業経費の配分'!AP14</f>
        <v>0</v>
      </c>
      <c r="JI4" s="108">
        <f>'2-1　補助事業経費の配分'!AR14</f>
        <v>0</v>
      </c>
      <c r="JJ4" s="108">
        <f>'2-1　補助事業経費の配分'!AT14</f>
        <v>0</v>
      </c>
      <c r="JK4" s="108" t="str">
        <f>'2-1　補助事業経費の配分'!AV14</f>
        <v/>
      </c>
      <c r="JL4" s="109" t="str">
        <f>'2-1　補助事業経費の配分'!BA14</f>
        <v/>
      </c>
      <c r="JM4" s="103">
        <f>'2-1　補助事業経費の配分'!K15</f>
        <v>0</v>
      </c>
      <c r="JN4" s="268">
        <f>'2-1　補助事業経費の配分'!R15</f>
        <v>0</v>
      </c>
      <c r="JO4" s="268">
        <f>'2-1　補助事業経費の配分'!T15</f>
        <v>0</v>
      </c>
      <c r="JP4" s="107">
        <f>'2-1　補助事業経費の配分'!V15</f>
        <v>0</v>
      </c>
      <c r="JQ4" s="108">
        <f>'2-1　補助事業経費の配分'!X15</f>
        <v>0</v>
      </c>
      <c r="JR4" s="108">
        <f>'2-1　補助事業経費の配分'!Z15</f>
        <v>0</v>
      </c>
      <c r="JS4" s="108">
        <f>'2-1　補助事業経費の配分'!AB15</f>
        <v>0</v>
      </c>
      <c r="JT4" s="108">
        <f>'2-1　補助事業経費の配分'!AD15</f>
        <v>0</v>
      </c>
      <c r="JU4" s="108">
        <f>'2-1　補助事業経費の配分'!AF15</f>
        <v>0</v>
      </c>
      <c r="JV4" s="108">
        <f>'2-1　補助事業経費の配分'!AH15</f>
        <v>0</v>
      </c>
      <c r="JW4" s="108">
        <f>'2-1　補助事業経費の配分'!AJ15</f>
        <v>0</v>
      </c>
      <c r="JX4" s="108">
        <f>'2-1　補助事業経費の配分'!AL15</f>
        <v>0</v>
      </c>
      <c r="JY4" s="108">
        <f>'2-1　補助事業経費の配分'!AN15</f>
        <v>0</v>
      </c>
      <c r="JZ4" s="108">
        <f>'2-1　補助事業経費の配分'!AP15</f>
        <v>0</v>
      </c>
      <c r="KA4" s="108">
        <f>'2-1　補助事業経費の配分'!AR15</f>
        <v>0</v>
      </c>
      <c r="KB4" s="108">
        <f>'2-1　補助事業経費の配分'!AT15</f>
        <v>0</v>
      </c>
      <c r="KC4" s="108" t="str">
        <f>'2-1　補助事業経費の配分'!AV15</f>
        <v/>
      </c>
      <c r="KD4" s="109" t="str">
        <f>'2-1　補助事業経費の配分'!BA15</f>
        <v/>
      </c>
      <c r="KE4" s="103">
        <f>'2-1　補助事業経費の配分'!K16</f>
        <v>0</v>
      </c>
      <c r="KF4" s="268">
        <f>'2-1　補助事業経費の配分'!R16</f>
        <v>0</v>
      </c>
      <c r="KG4" s="268">
        <f>'2-1　補助事業経費の配分'!T16</f>
        <v>0</v>
      </c>
      <c r="KH4" s="107">
        <f>'2-1　補助事業経費の配分'!V16</f>
        <v>0</v>
      </c>
      <c r="KI4" s="108">
        <f>'2-1　補助事業経費の配分'!X16</f>
        <v>0</v>
      </c>
      <c r="KJ4" s="108">
        <f>'2-1　補助事業経費の配分'!Z16</f>
        <v>0</v>
      </c>
      <c r="KK4" s="108">
        <f>'2-1　補助事業経費の配分'!AB16</f>
        <v>0</v>
      </c>
      <c r="KL4" s="108">
        <f>'2-1　補助事業経費の配分'!AD16</f>
        <v>0</v>
      </c>
      <c r="KM4" s="108">
        <f>'2-1　補助事業経費の配分'!AF16</f>
        <v>0</v>
      </c>
      <c r="KN4" s="108">
        <f>'2-1　補助事業経費の配分'!AH16</f>
        <v>0</v>
      </c>
      <c r="KO4" s="108">
        <f>'2-1　補助事業経費の配分'!AJ16</f>
        <v>0</v>
      </c>
      <c r="KP4" s="108">
        <f>'2-1　補助事業経費の配分'!AL16</f>
        <v>0</v>
      </c>
      <c r="KQ4" s="108">
        <f>'2-1　補助事業経費の配分'!AN16</f>
        <v>0</v>
      </c>
      <c r="KR4" s="108">
        <f>'2-1　補助事業経費の配分'!AP16</f>
        <v>0</v>
      </c>
      <c r="KS4" s="108">
        <f>'2-1　補助事業経費の配分'!AR16</f>
        <v>0</v>
      </c>
      <c r="KT4" s="108">
        <f>'2-1　補助事業経費の配分'!AT16</f>
        <v>0</v>
      </c>
      <c r="KU4" s="108" t="str">
        <f>'2-1　補助事業経費の配分'!AV16</f>
        <v/>
      </c>
      <c r="KV4" s="109" t="str">
        <f>'2-1　補助事業経費の配分'!BA16</f>
        <v/>
      </c>
      <c r="KW4" s="103">
        <f>'2-1　補助事業経費の配分'!K17</f>
        <v>0</v>
      </c>
      <c r="KX4" s="268">
        <f>'2-1　補助事業経費の配分'!R17</f>
        <v>0</v>
      </c>
      <c r="KY4" s="268">
        <f>'2-1　補助事業経費の配分'!T17</f>
        <v>0</v>
      </c>
      <c r="KZ4" s="107">
        <f>'2-1　補助事業経費の配分'!V17</f>
        <v>0</v>
      </c>
      <c r="LA4" s="108">
        <f>'2-1　補助事業経費の配分'!X17</f>
        <v>0</v>
      </c>
      <c r="LB4" s="108">
        <f>'2-1　補助事業経費の配分'!Z17</f>
        <v>0</v>
      </c>
      <c r="LC4" s="108">
        <f>'2-1　補助事業経費の配分'!AB17</f>
        <v>0</v>
      </c>
      <c r="LD4" s="108">
        <f>'2-1　補助事業経費の配分'!AD17</f>
        <v>0</v>
      </c>
      <c r="LE4" s="108">
        <f>'2-1　補助事業経費の配分'!AF17</f>
        <v>0</v>
      </c>
      <c r="LF4" s="108">
        <f>'2-1　補助事業経費の配分'!AH17</f>
        <v>0</v>
      </c>
      <c r="LG4" s="108">
        <f>'2-1　補助事業経費の配分'!AJ17</f>
        <v>0</v>
      </c>
      <c r="LH4" s="108">
        <f>'2-1　補助事業経費の配分'!AL17</f>
        <v>0</v>
      </c>
      <c r="LI4" s="108">
        <f>'2-1　補助事業経費の配分'!AN17</f>
        <v>0</v>
      </c>
      <c r="LJ4" s="108">
        <f>'2-1　補助事業経費の配分'!AP17</f>
        <v>0</v>
      </c>
      <c r="LK4" s="108">
        <f>'2-1　補助事業経費の配分'!AR17</f>
        <v>0</v>
      </c>
      <c r="LL4" s="108">
        <f>'2-1　補助事業経費の配分'!AT17</f>
        <v>0</v>
      </c>
      <c r="LM4" s="108" t="str">
        <f>'2-1　補助事業経費の配分'!AV17</f>
        <v/>
      </c>
      <c r="LN4" s="109" t="str">
        <f>'2-1　補助事業経費の配分'!BA17</f>
        <v/>
      </c>
      <c r="LO4" s="103">
        <f>'2-1　補助事業経費の配分'!K18</f>
        <v>0</v>
      </c>
      <c r="LP4" s="268">
        <f>'2-1　補助事業経費の配分'!R18</f>
        <v>0</v>
      </c>
      <c r="LQ4" s="268">
        <f>'2-1　補助事業経費の配分'!T18</f>
        <v>0</v>
      </c>
      <c r="LR4" s="107">
        <f>'2-1　補助事業経費の配分'!V18</f>
        <v>0</v>
      </c>
      <c r="LS4" s="108">
        <f>'2-1　補助事業経費の配分'!X18</f>
        <v>0</v>
      </c>
      <c r="LT4" s="108">
        <f>'2-1　補助事業経費の配分'!Z18</f>
        <v>0</v>
      </c>
      <c r="LU4" s="108">
        <f>'2-1　補助事業経費の配分'!AB18</f>
        <v>0</v>
      </c>
      <c r="LV4" s="108">
        <f>'2-1　補助事業経費の配分'!AD18</f>
        <v>0</v>
      </c>
      <c r="LW4" s="108">
        <f>'2-1　補助事業経費の配分'!AF18</f>
        <v>0</v>
      </c>
      <c r="LX4" s="108">
        <f>'2-1　補助事業経費の配分'!AH18</f>
        <v>0</v>
      </c>
      <c r="LY4" s="108">
        <f>'2-1　補助事業経費の配分'!AJ18</f>
        <v>0</v>
      </c>
      <c r="LZ4" s="108">
        <f>'2-1　補助事業経費の配分'!AL18</f>
        <v>0</v>
      </c>
      <c r="MA4" s="108">
        <f>'2-1　補助事業経費の配分'!AN18</f>
        <v>0</v>
      </c>
      <c r="MB4" s="108">
        <f>'2-1　補助事業経費の配分'!AP18</f>
        <v>0</v>
      </c>
      <c r="MC4" s="108">
        <f>'2-1　補助事業経費の配分'!AR18</f>
        <v>0</v>
      </c>
      <c r="MD4" s="108">
        <f>'2-1　補助事業経費の配分'!AT18</f>
        <v>0</v>
      </c>
      <c r="ME4" s="108" t="str">
        <f>'2-1　補助事業経費の配分'!AV18</f>
        <v/>
      </c>
      <c r="MF4" s="109" t="str">
        <f>'2-1　補助事業経費の配分'!BA18</f>
        <v/>
      </c>
      <c r="MG4" s="108">
        <f>'2-1　補助事業経費の配分'!AV19</f>
        <v>0</v>
      </c>
      <c r="MH4" s="110">
        <f>'2-1　補助事業経費の配分'!BA19</f>
        <v>0</v>
      </c>
      <c r="MI4" s="103">
        <f>'2-1　補助事業経費の配分'!K23</f>
        <v>0</v>
      </c>
      <c r="MJ4" s="107">
        <f>'2-1　補助事業経費の配分'!S23</f>
        <v>0</v>
      </c>
      <c r="MK4" s="107">
        <f>'2-1　補助事業経費の配分'!AB23</f>
        <v>0</v>
      </c>
      <c r="ML4" s="107">
        <f>'2-1　補助事業経費の配分'!AG23</f>
        <v>0</v>
      </c>
      <c r="MM4" s="107">
        <f>'2-1　補助事業経費の配分'!AL23</f>
        <v>0</v>
      </c>
      <c r="MN4" s="107">
        <f>'2-1　補助事業経費の配分'!AQ23</f>
        <v>0</v>
      </c>
      <c r="MO4" s="107">
        <f>'2-1　補助事業経費の配分'!AV23</f>
        <v>0</v>
      </c>
      <c r="MP4" s="107">
        <f>'2-1　補助事業経費の配分'!BB23</f>
        <v>0</v>
      </c>
      <c r="MQ4" s="103">
        <f>'2-1　補助事業経費の配分'!K24</f>
        <v>0</v>
      </c>
      <c r="MR4" s="107">
        <f>'2-1　補助事業経費の配分'!S24</f>
        <v>0</v>
      </c>
      <c r="MS4" s="107">
        <f>'2-1　補助事業経費の配分'!AB24</f>
        <v>0</v>
      </c>
      <c r="MT4" s="107">
        <f>'2-1　補助事業経費の配分'!AG24</f>
        <v>0</v>
      </c>
      <c r="MU4" s="107">
        <f>'2-1　補助事業経費の配分'!AL24</f>
        <v>0</v>
      </c>
      <c r="MV4" s="107">
        <f>'2-1　補助事業経費の配分'!AQ24</f>
        <v>0</v>
      </c>
      <c r="MW4" s="107">
        <f>'2-1　補助事業経費の配分'!AV24</f>
        <v>0</v>
      </c>
      <c r="MX4" s="107">
        <f>'2-1　補助事業経費の配分'!BB24</f>
        <v>0</v>
      </c>
      <c r="MY4" s="103">
        <f>'2-1　補助事業経費の配分'!K25</f>
        <v>0</v>
      </c>
      <c r="MZ4" s="107">
        <f>'2-1　補助事業経費の配分'!S25</f>
        <v>0</v>
      </c>
      <c r="NA4" s="107">
        <f>'2-1　補助事業経費の配分'!AB25</f>
        <v>0</v>
      </c>
      <c r="NB4" s="107">
        <f>'2-1　補助事業経費の配分'!AG25</f>
        <v>0</v>
      </c>
      <c r="NC4" s="107">
        <f>'2-1　補助事業経費の配分'!AL25</f>
        <v>0</v>
      </c>
      <c r="ND4" s="107">
        <f>'2-1　補助事業経費の配分'!AQ25</f>
        <v>0</v>
      </c>
      <c r="NE4" s="107">
        <f>'2-1　補助事業経費の配分'!AV25</f>
        <v>0</v>
      </c>
      <c r="NF4" s="107">
        <f>'2-1　補助事業経費の配分'!BB25</f>
        <v>0</v>
      </c>
      <c r="NG4" s="103">
        <f>'2-1　補助事業経費の配分'!K26</f>
        <v>0</v>
      </c>
      <c r="NH4" s="107">
        <f>'2-1　補助事業経費の配分'!S26</f>
        <v>0</v>
      </c>
      <c r="NI4" s="107">
        <f>'2-1　補助事業経費の配分'!AB26</f>
        <v>0</v>
      </c>
      <c r="NJ4" s="107">
        <f>'2-1　補助事業経費の配分'!AG26</f>
        <v>0</v>
      </c>
      <c r="NK4" s="107">
        <f>'2-1　補助事業経費の配分'!AL26</f>
        <v>0</v>
      </c>
      <c r="NL4" s="107">
        <f>'2-1　補助事業経費の配分'!AQ26</f>
        <v>0</v>
      </c>
      <c r="NM4" s="107">
        <f>'2-1　補助事業経費の配分'!AV26</f>
        <v>0</v>
      </c>
      <c r="NN4" s="107">
        <f>'2-1　補助事業経費の配分'!BB26</f>
        <v>0</v>
      </c>
      <c r="NO4" s="103">
        <f>'2-1　補助事業経費の配分'!K27</f>
        <v>0</v>
      </c>
      <c r="NP4" s="107">
        <f>'2-1　補助事業経費の配分'!S27</f>
        <v>0</v>
      </c>
      <c r="NQ4" s="107">
        <f>'2-1　補助事業経費の配分'!AB27</f>
        <v>0</v>
      </c>
      <c r="NR4" s="107">
        <f>'2-1　補助事業経費の配分'!AG27</f>
        <v>0</v>
      </c>
      <c r="NS4" s="107">
        <f>'2-1　補助事業経費の配分'!AL27</f>
        <v>0</v>
      </c>
      <c r="NT4" s="107">
        <f>'2-1　補助事業経費の配分'!AQ27</f>
        <v>0</v>
      </c>
      <c r="NU4" s="107">
        <f>'2-1　補助事業経費の配分'!AV27</f>
        <v>0</v>
      </c>
      <c r="NV4" s="107">
        <f>'2-1　補助事業経費の配分'!BB27</f>
        <v>0</v>
      </c>
      <c r="NW4" s="103">
        <f>'2-1　補助事業経費の配分'!K28</f>
        <v>0</v>
      </c>
      <c r="NX4" s="107">
        <f>'2-1　補助事業経費の配分'!S28</f>
        <v>0</v>
      </c>
      <c r="NY4" s="107">
        <f>'2-1　補助事業経費の配分'!AB28</f>
        <v>0</v>
      </c>
      <c r="NZ4" s="107">
        <f>'2-1　補助事業経費の配分'!AG28</f>
        <v>0</v>
      </c>
      <c r="OA4" s="107">
        <f>'2-1　補助事業経費の配分'!AL28</f>
        <v>0</v>
      </c>
      <c r="OB4" s="107">
        <f>'2-1　補助事業経費の配分'!AQ28</f>
        <v>0</v>
      </c>
      <c r="OC4" s="107">
        <f>'2-1　補助事業経費の配分'!AV28</f>
        <v>0</v>
      </c>
      <c r="OD4" s="107">
        <f>'2-1　補助事業経費の配分'!BB28</f>
        <v>0</v>
      </c>
      <c r="OE4" s="103">
        <f>'2-1　補助事業経費の配分'!K29</f>
        <v>0</v>
      </c>
      <c r="OF4" s="107">
        <f>'2-1　補助事業経費の配分'!S29</f>
        <v>0</v>
      </c>
      <c r="OG4" s="107">
        <f>'2-1　補助事業経費の配分'!AB29</f>
        <v>0</v>
      </c>
      <c r="OH4" s="107">
        <f>'2-1　補助事業経費の配分'!AG29</f>
        <v>0</v>
      </c>
      <c r="OI4" s="107">
        <f>'2-1　補助事業経費の配分'!AL29</f>
        <v>0</v>
      </c>
      <c r="OJ4" s="107">
        <f>'2-1　補助事業経費の配分'!AQ29</f>
        <v>0</v>
      </c>
      <c r="OK4" s="107">
        <f>'2-1　補助事業経費の配分'!AV29</f>
        <v>0</v>
      </c>
      <c r="OL4" s="107">
        <f>'2-1　補助事業経費の配分'!BB29</f>
        <v>0</v>
      </c>
      <c r="OM4" s="103">
        <f>'2-1　補助事業経費の配分'!K30</f>
        <v>0</v>
      </c>
      <c r="ON4" s="107">
        <f>'2-1　補助事業経費の配分'!S30</f>
        <v>0</v>
      </c>
      <c r="OO4" s="107">
        <f>'2-1　補助事業経費の配分'!AB30</f>
        <v>0</v>
      </c>
      <c r="OP4" s="107">
        <f>'2-1　補助事業経費の配分'!AG30</f>
        <v>0</v>
      </c>
      <c r="OQ4" s="107">
        <f>'2-1　補助事業経費の配分'!AL30</f>
        <v>0</v>
      </c>
      <c r="OR4" s="107">
        <f>'2-1　補助事業経費の配分'!AQ30</f>
        <v>0</v>
      </c>
      <c r="OS4" s="107">
        <f>'2-1　補助事業経費の配分'!AV30</f>
        <v>0</v>
      </c>
      <c r="OT4" s="107">
        <f>'2-1　補助事業経費の配分'!BB30</f>
        <v>0</v>
      </c>
      <c r="OU4" s="103">
        <f>'2-1　補助事業経費の配分'!K31</f>
        <v>0</v>
      </c>
      <c r="OV4" s="107">
        <f>'2-1　補助事業経費の配分'!S31</f>
        <v>0</v>
      </c>
      <c r="OW4" s="107">
        <f>'2-1　補助事業経費の配分'!AB31</f>
        <v>0</v>
      </c>
      <c r="OX4" s="107">
        <f>'2-1　補助事業経費の配分'!AG31</f>
        <v>0</v>
      </c>
      <c r="OY4" s="107">
        <f>'2-1　補助事業経費の配分'!AL31</f>
        <v>0</v>
      </c>
      <c r="OZ4" s="107">
        <f>'2-1　補助事業経費の配分'!AQ31</f>
        <v>0</v>
      </c>
      <c r="PA4" s="107">
        <f>'2-1　補助事業経費の配分'!AV31</f>
        <v>0</v>
      </c>
      <c r="PB4" s="107">
        <f>'2-1　補助事業経費の配分'!BB31</f>
        <v>0</v>
      </c>
      <c r="PC4" s="103">
        <f>'2-1　補助事業経費の配分'!K32</f>
        <v>0</v>
      </c>
      <c r="PD4" s="107">
        <f>'2-1　補助事業経費の配分'!S32</f>
        <v>0</v>
      </c>
      <c r="PE4" s="107">
        <f>'2-1　補助事業経費の配分'!AB32</f>
        <v>0</v>
      </c>
      <c r="PF4" s="107">
        <f>'2-1　補助事業経費の配分'!AG32</f>
        <v>0</v>
      </c>
      <c r="PG4" s="107">
        <f>'2-1　補助事業経費の配分'!AL32</f>
        <v>0</v>
      </c>
      <c r="PH4" s="107">
        <f>'2-1　補助事業経費の配分'!AQ32</f>
        <v>0</v>
      </c>
      <c r="PI4" s="107">
        <f>'2-1　補助事業経費の配分'!AV32</f>
        <v>0</v>
      </c>
      <c r="PJ4" s="107">
        <f>'2-1　補助事業経費の配分'!BB32</f>
        <v>0</v>
      </c>
      <c r="PK4" s="103">
        <f>'2-1　補助事業経費の配分'!K33</f>
        <v>0</v>
      </c>
      <c r="PL4" s="107">
        <f>'2-1　補助事業経費の配分'!S33</f>
        <v>0</v>
      </c>
      <c r="PM4" s="107">
        <f>'2-1　補助事業経費の配分'!AB33</f>
        <v>0</v>
      </c>
      <c r="PN4" s="107">
        <f>'2-1　補助事業経費の配分'!AG33</f>
        <v>0</v>
      </c>
      <c r="PO4" s="107">
        <f>'2-1　補助事業経費の配分'!AL33</f>
        <v>0</v>
      </c>
      <c r="PP4" s="107">
        <f>'2-1　補助事業経費の配分'!AQ33</f>
        <v>0</v>
      </c>
      <c r="PQ4" s="107">
        <f>'2-1　補助事業経費の配分'!AV33</f>
        <v>0</v>
      </c>
      <c r="PR4" s="107">
        <f>'2-1　補助事業経費の配分'!BB33</f>
        <v>0</v>
      </c>
      <c r="PS4" s="103">
        <f>'2-1　補助事業経費の配分'!K34</f>
        <v>0</v>
      </c>
      <c r="PT4" s="107">
        <f>'2-1　補助事業経費の配分'!S34</f>
        <v>0</v>
      </c>
      <c r="PU4" s="107">
        <f>'2-1　補助事業経費の配分'!AB34</f>
        <v>0</v>
      </c>
      <c r="PV4" s="107">
        <f>'2-1　補助事業経費の配分'!AG34</f>
        <v>0</v>
      </c>
      <c r="PW4" s="107">
        <f>'2-1　補助事業経費の配分'!AL34</f>
        <v>0</v>
      </c>
      <c r="PX4" s="107">
        <f>'2-1　補助事業経費の配分'!AQ34</f>
        <v>0</v>
      </c>
      <c r="PY4" s="107">
        <f>'2-1　補助事業経費の配分'!AV34</f>
        <v>0</v>
      </c>
      <c r="PZ4" s="107">
        <f>'2-1　補助事業経費の配分'!BB34</f>
        <v>0</v>
      </c>
      <c r="QA4" s="103">
        <f>'2-1　補助事業経費の配分'!K35</f>
        <v>0</v>
      </c>
      <c r="QB4" s="107">
        <f>'2-1　補助事業経費の配分'!S35</f>
        <v>0</v>
      </c>
      <c r="QC4" s="107">
        <f>'2-1　補助事業経費の配分'!AB35</f>
        <v>0</v>
      </c>
      <c r="QD4" s="107">
        <f>'2-1　補助事業経費の配分'!AG35</f>
        <v>0</v>
      </c>
      <c r="QE4" s="107">
        <f>'2-1　補助事業経費の配分'!AL35</f>
        <v>0</v>
      </c>
      <c r="QF4" s="107">
        <f>'2-1　補助事業経費の配分'!AQ35</f>
        <v>0</v>
      </c>
      <c r="QG4" s="107">
        <f>'2-1　補助事業経費の配分'!AV35</f>
        <v>0</v>
      </c>
      <c r="QH4" s="107">
        <f>'2-1　補助事業経費の配分'!BB35</f>
        <v>0</v>
      </c>
      <c r="QI4" s="103">
        <f>'2-1　補助事業経費の配分'!K36</f>
        <v>0</v>
      </c>
      <c r="QJ4" s="107">
        <f>'2-1　補助事業経費の配分'!S36</f>
        <v>0</v>
      </c>
      <c r="QK4" s="107">
        <f>'2-1　補助事業経費の配分'!AB36</f>
        <v>0</v>
      </c>
      <c r="QL4" s="107">
        <f>'2-1　補助事業経費の配分'!AG36</f>
        <v>0</v>
      </c>
      <c r="QM4" s="107">
        <f>'2-1　補助事業経費の配分'!AL36</f>
        <v>0</v>
      </c>
      <c r="QN4" s="107">
        <f>'2-1　補助事業経費の配分'!AQ36</f>
        <v>0</v>
      </c>
      <c r="QO4" s="107">
        <f>'2-1　補助事業経費の配分'!AV36</f>
        <v>0</v>
      </c>
      <c r="QP4" s="107">
        <f>'2-1　補助事業経費の配分'!BB36</f>
        <v>0</v>
      </c>
      <c r="QQ4" s="103">
        <f>'2-1　補助事業経費の配分'!K37</f>
        <v>0</v>
      </c>
      <c r="QR4" s="107">
        <f>'2-1　補助事業経費の配分'!S37</f>
        <v>0</v>
      </c>
      <c r="QS4" s="107">
        <f>'2-1　補助事業経費の配分'!AB37</f>
        <v>0</v>
      </c>
      <c r="QT4" s="107">
        <f>'2-1　補助事業経費の配分'!AG37</f>
        <v>0</v>
      </c>
      <c r="QU4" s="107">
        <f>'2-1　補助事業経費の配分'!AL37</f>
        <v>0</v>
      </c>
      <c r="QV4" s="107">
        <f>'2-1　補助事業経費の配分'!AQ37</f>
        <v>0</v>
      </c>
      <c r="QW4" s="107">
        <f>'2-1　補助事業経費の配分'!AV37</f>
        <v>0</v>
      </c>
      <c r="QX4" s="107">
        <f>'2-1　補助事業経費の配分'!BB37</f>
        <v>0</v>
      </c>
      <c r="QY4" s="107">
        <f>'2-1　補助事業経費の配分'!AB38</f>
        <v>0</v>
      </c>
      <c r="QZ4" s="107">
        <f>'2-1　補助事業経費の配分'!AG38</f>
        <v>0</v>
      </c>
      <c r="RA4" s="107">
        <f>'2-1　補助事業経費の配分'!AL38</f>
        <v>0</v>
      </c>
      <c r="RB4" s="107">
        <f>'2-1　補助事業経費の配分'!AQ38</f>
        <v>0</v>
      </c>
      <c r="RC4" s="107">
        <f>'2-1　補助事業経費の配分'!AV38</f>
        <v>0</v>
      </c>
      <c r="RD4" s="107">
        <f>'2-1　補助事業経費の配分'!AB39</f>
        <v>0</v>
      </c>
      <c r="RE4" s="107">
        <f>'2-1　補助事業経費の配分'!AG39</f>
        <v>0</v>
      </c>
      <c r="RF4" s="107">
        <f>'2-1　補助事業経費の配分'!AL39</f>
        <v>0</v>
      </c>
      <c r="RG4" s="107">
        <f>'2-1　補助事業経費の配分'!AQ39</f>
        <v>0</v>
      </c>
      <c r="RH4" s="107">
        <f>'2-1　補助事業経費の配分'!AV39</f>
        <v>0</v>
      </c>
      <c r="RI4" s="269" t="str">
        <f>'2-1　補助事業経費の配分'!BG5</f>
        <v>-</v>
      </c>
      <c r="RJ4" s="107" t="str">
        <f>'2-1　補助事業経費の配分'!BP5</f>
        <v>-</v>
      </c>
      <c r="RK4" s="107" t="str">
        <f>'2-1　補助事業経費の配分'!BW5</f>
        <v>-</v>
      </c>
      <c r="RL4" s="107" t="str">
        <f>'2-1　補助事業経費の配分'!CD5</f>
        <v>-</v>
      </c>
      <c r="RM4" s="107" t="str">
        <f>'2-1　補助事業経費の配分'!CK5</f>
        <v>-</v>
      </c>
      <c r="RN4" s="107" t="str">
        <f>'2-1　補助事業経費の配分'!CR5</f>
        <v/>
      </c>
      <c r="RO4" s="269" t="str">
        <f>'2-1　補助事業経費の配分'!BG6</f>
        <v>-</v>
      </c>
      <c r="RP4" s="107" t="str">
        <f>'2-1　補助事業経費の配分'!BP6</f>
        <v>-</v>
      </c>
      <c r="RQ4" s="107" t="str">
        <f>'2-1　補助事業経費の配分'!BW6</f>
        <v>-</v>
      </c>
      <c r="RR4" s="107" t="str">
        <f>'2-1　補助事業経費の配分'!CD6</f>
        <v>-</v>
      </c>
      <c r="RS4" s="107" t="str">
        <f>'2-1　補助事業経費の配分'!CK6</f>
        <v>-</v>
      </c>
      <c r="RT4" s="107" t="str">
        <f>'2-1　補助事業経費の配分'!CR6</f>
        <v/>
      </c>
      <c r="RU4" s="269" t="str">
        <f>'2-1　補助事業経費の配分'!BG7</f>
        <v>-</v>
      </c>
      <c r="RV4" s="107" t="str">
        <f>'2-1　補助事業経費の配分'!BP7</f>
        <v>-</v>
      </c>
      <c r="RW4" s="107" t="str">
        <f>'2-1　補助事業経費の配分'!BW7</f>
        <v>-</v>
      </c>
      <c r="RX4" s="107" t="str">
        <f>'2-1　補助事業経費の配分'!CD7</f>
        <v>-</v>
      </c>
      <c r="RY4" s="107" t="str">
        <f>'2-1　補助事業経費の配分'!CK7</f>
        <v>-</v>
      </c>
      <c r="RZ4" s="107" t="str">
        <f>'2-1　補助事業経費の配分'!CR7</f>
        <v/>
      </c>
      <c r="SA4" s="269" t="str">
        <f>'2-1　補助事業経費の配分'!BG8</f>
        <v>-</v>
      </c>
      <c r="SB4" s="107" t="str">
        <f>'2-1　補助事業経費の配分'!BP8</f>
        <v>-</v>
      </c>
      <c r="SC4" s="107" t="str">
        <f>'2-1　補助事業経費の配分'!BW8</f>
        <v>-</v>
      </c>
      <c r="SD4" s="107" t="str">
        <f>'2-1　補助事業経費の配分'!CD8</f>
        <v>-</v>
      </c>
      <c r="SE4" s="107" t="str">
        <f>'2-1　補助事業経費の配分'!CK8</f>
        <v>-</v>
      </c>
      <c r="SF4" s="107" t="str">
        <f>'2-1　補助事業経費の配分'!CR8</f>
        <v/>
      </c>
      <c r="SG4" s="269" t="str">
        <f>'2-1　補助事業経費の配分'!BG9</f>
        <v>-</v>
      </c>
      <c r="SH4" s="107" t="str">
        <f>'2-1　補助事業経費の配分'!BP9</f>
        <v>-</v>
      </c>
      <c r="SI4" s="107" t="str">
        <f>'2-1　補助事業経費の配分'!BW9</f>
        <v>-</v>
      </c>
      <c r="SJ4" s="107" t="str">
        <f>'2-1　補助事業経費の配分'!CD9</f>
        <v>-</v>
      </c>
      <c r="SK4" s="107" t="str">
        <f>'2-1　補助事業経費の配分'!CK9</f>
        <v>-</v>
      </c>
      <c r="SL4" s="107" t="str">
        <f>'2-1　補助事業経費の配分'!CR9</f>
        <v/>
      </c>
      <c r="SM4" s="269" t="str">
        <f>'2-1　補助事業経費の配分'!BG10</f>
        <v>-</v>
      </c>
      <c r="SN4" s="107" t="str">
        <f>'2-1　補助事業経費の配分'!BP10</f>
        <v>-</v>
      </c>
      <c r="SO4" s="107" t="str">
        <f>'2-1　補助事業経費の配分'!BW10</f>
        <v>-</v>
      </c>
      <c r="SP4" s="107" t="str">
        <f>'2-1　補助事業経費の配分'!CD10</f>
        <v>-</v>
      </c>
      <c r="SQ4" s="107" t="str">
        <f>'2-1　補助事業経費の配分'!CK10</f>
        <v>-</v>
      </c>
      <c r="SR4" s="107" t="str">
        <f>'2-1　補助事業経費の配分'!CR10</f>
        <v/>
      </c>
      <c r="SS4" s="269" t="str">
        <f>'2-1　補助事業経費の配分'!BG11</f>
        <v>-</v>
      </c>
      <c r="ST4" s="107" t="str">
        <f>'2-1　補助事業経費の配分'!BP11</f>
        <v>-</v>
      </c>
      <c r="SU4" s="107" t="str">
        <f>'2-1　補助事業経費の配分'!BW11</f>
        <v>-</v>
      </c>
      <c r="SV4" s="107" t="str">
        <f>'2-1　補助事業経費の配分'!CD11</f>
        <v>-</v>
      </c>
      <c r="SW4" s="107" t="str">
        <f>'2-1　補助事業経費の配分'!CK11</f>
        <v>-</v>
      </c>
      <c r="SX4" s="107" t="str">
        <f>'2-1　補助事業経費の配分'!CR11</f>
        <v/>
      </c>
      <c r="SY4" s="269" t="str">
        <f>'2-1　補助事業経費の配分'!BG12</f>
        <v>-</v>
      </c>
      <c r="SZ4" s="107" t="str">
        <f>'2-1　補助事業経費の配分'!BP12</f>
        <v>-</v>
      </c>
      <c r="TA4" s="107" t="str">
        <f>'2-1　補助事業経費の配分'!BW12</f>
        <v>-</v>
      </c>
      <c r="TB4" s="107" t="str">
        <f>'2-1　補助事業経費の配分'!CD12</f>
        <v>-</v>
      </c>
      <c r="TC4" s="107" t="str">
        <f>'2-1　補助事業経費の配分'!CK12</f>
        <v>-</v>
      </c>
      <c r="TD4" s="107" t="str">
        <f>'2-1　補助事業経費の配分'!CR12</f>
        <v/>
      </c>
      <c r="TE4" s="269" t="str">
        <f>'2-1　補助事業経費の配分'!BG13</f>
        <v>-</v>
      </c>
      <c r="TF4" s="107" t="str">
        <f>'2-1　補助事業経費の配分'!BP13</f>
        <v>-</v>
      </c>
      <c r="TG4" s="107" t="str">
        <f>'2-1　補助事業経費の配分'!BW13</f>
        <v>-</v>
      </c>
      <c r="TH4" s="107" t="str">
        <f>'2-1　補助事業経費の配分'!CD13</f>
        <v>-</v>
      </c>
      <c r="TI4" s="107" t="str">
        <f>'2-1　補助事業経費の配分'!CK13</f>
        <v>-</v>
      </c>
      <c r="TJ4" s="107" t="str">
        <f>'2-1　補助事業経費の配分'!CR13</f>
        <v/>
      </c>
      <c r="TK4" s="269" t="str">
        <f>'2-1　補助事業経費の配分'!BG14</f>
        <v>-</v>
      </c>
      <c r="TL4" s="107" t="str">
        <f>'2-1　補助事業経費の配分'!BP14</f>
        <v>-</v>
      </c>
      <c r="TM4" s="107" t="str">
        <f>'2-1　補助事業経費の配分'!BW14</f>
        <v>-</v>
      </c>
      <c r="TN4" s="107" t="str">
        <f>'2-1　補助事業経費の配分'!CD14</f>
        <v>-</v>
      </c>
      <c r="TO4" s="107" t="str">
        <f>'2-1　補助事業経費の配分'!CK14</f>
        <v>-</v>
      </c>
      <c r="TP4" s="107" t="str">
        <f>'2-1　補助事業経費の配分'!CR14</f>
        <v/>
      </c>
      <c r="TQ4" s="269" t="str">
        <f>'2-1　補助事業経費の配分'!BG15</f>
        <v>-</v>
      </c>
      <c r="TR4" s="107" t="str">
        <f>'2-1　補助事業経費の配分'!BP15</f>
        <v>-</v>
      </c>
      <c r="TS4" s="107" t="str">
        <f>'2-1　補助事業経費の配分'!BW15</f>
        <v>-</v>
      </c>
      <c r="TT4" s="107" t="str">
        <f>'2-1　補助事業経費の配分'!CD15</f>
        <v>-</v>
      </c>
      <c r="TU4" s="107" t="str">
        <f>'2-1　補助事業経費の配分'!CK15</f>
        <v>-</v>
      </c>
      <c r="TV4" s="107" t="str">
        <f>'2-1　補助事業経費の配分'!CR15</f>
        <v/>
      </c>
      <c r="TW4" s="269" t="str">
        <f>'2-1　補助事業経費の配分'!BG16</f>
        <v>-</v>
      </c>
      <c r="TX4" s="107" t="str">
        <f>'2-1　補助事業経費の配分'!BP16</f>
        <v>-</v>
      </c>
      <c r="TY4" s="107" t="str">
        <f>'2-1　補助事業経費の配分'!BW16</f>
        <v>-</v>
      </c>
      <c r="TZ4" s="107" t="str">
        <f>'2-1　補助事業経費の配分'!CD16</f>
        <v>-</v>
      </c>
      <c r="UA4" s="107" t="str">
        <f>'2-1　補助事業経費の配分'!CK16</f>
        <v>-</v>
      </c>
      <c r="UB4" s="107" t="str">
        <f>'2-1　補助事業経費の配分'!CR16</f>
        <v/>
      </c>
      <c r="UC4" s="269" t="str">
        <f>'2-1　補助事業経費の配分'!BG17</f>
        <v>-</v>
      </c>
      <c r="UD4" s="107" t="str">
        <f>'2-1　補助事業経費の配分'!BP17</f>
        <v>-</v>
      </c>
      <c r="UE4" s="107" t="str">
        <f>'2-1　補助事業経費の配分'!BW17</f>
        <v>-</v>
      </c>
      <c r="UF4" s="107" t="str">
        <f>'2-1　補助事業経費の配分'!CD17</f>
        <v>-</v>
      </c>
      <c r="UG4" s="107" t="str">
        <f>'2-1　補助事業経費の配分'!CK17</f>
        <v>-</v>
      </c>
      <c r="UH4" s="107" t="str">
        <f>'2-1　補助事業経費の配分'!CR17</f>
        <v/>
      </c>
      <c r="UI4" s="269" t="str">
        <f>'2-1　補助事業経費の配分'!BG18</f>
        <v>-</v>
      </c>
      <c r="UJ4" s="107" t="str">
        <f>'2-1　補助事業経費の配分'!BP18</f>
        <v>-</v>
      </c>
      <c r="UK4" s="107" t="str">
        <f>'2-1　補助事業経費の配分'!BW18</f>
        <v>-</v>
      </c>
      <c r="UL4" s="107" t="str">
        <f>'2-1　補助事業経費の配分'!CD18</f>
        <v>-</v>
      </c>
      <c r="UM4" s="107" t="str">
        <f>'2-1　補助事業経費の配分'!CK18</f>
        <v>-</v>
      </c>
      <c r="UN4" s="107" t="str">
        <f>'2-1　補助事業経費の配分'!CR18</f>
        <v/>
      </c>
      <c r="UO4" s="107">
        <f>'2-1　補助事業経費の配分'!BP19</f>
        <v>0</v>
      </c>
      <c r="UP4" s="107">
        <f>'2-1　補助事業経費の配分'!BW19</f>
        <v>0</v>
      </c>
      <c r="UQ4" s="107">
        <f>'2-1　補助事業経費の配分'!CD19</f>
        <v>0</v>
      </c>
      <c r="UR4" s="107">
        <f>'2-1　補助事業経費の配分'!CK19</f>
        <v>0</v>
      </c>
      <c r="US4" s="107">
        <f>'2-1　補助事業経費の配分'!CR19</f>
        <v>0</v>
      </c>
      <c r="UT4" s="107" t="str">
        <f ca="1">'2-1　補助事業経費の配分'!BP23</f>
        <v>-</v>
      </c>
      <c r="UU4" s="107" t="str">
        <f ca="1">'2-1　補助事業経費の配分'!BW23</f>
        <v>-</v>
      </c>
      <c r="UV4" s="107" t="str">
        <f ca="1">'2-1　補助事業経費の配分'!CD23</f>
        <v>-</v>
      </c>
      <c r="UW4" s="107" t="str">
        <f ca="1">'2-1　補助事業経費の配分'!CK23</f>
        <v>-</v>
      </c>
      <c r="UX4" s="107" t="str">
        <f ca="1">'2-1　補助事業経費の配分'!CR23</f>
        <v/>
      </c>
      <c r="UY4" s="107" t="str">
        <f ca="1">'2-1　補助事業経費の配分'!BP24</f>
        <v>-</v>
      </c>
      <c r="UZ4" s="107" t="str">
        <f ca="1">'2-1　補助事業経費の配分'!BW24</f>
        <v>-</v>
      </c>
      <c r="VA4" s="107" t="str">
        <f ca="1">'2-1　補助事業経費の配分'!CD24</f>
        <v>-</v>
      </c>
      <c r="VB4" s="107" t="str">
        <f ca="1">'2-1　補助事業経費の配分'!CK24</f>
        <v>-</v>
      </c>
      <c r="VC4" s="107" t="str">
        <f ca="1">'2-1　補助事業経費の配分'!CR24</f>
        <v/>
      </c>
      <c r="VD4" s="107" t="str">
        <f ca="1">'2-1　補助事業経費の配分'!BP25</f>
        <v>-</v>
      </c>
      <c r="VE4" s="107" t="str">
        <f ca="1">'2-1　補助事業経費の配分'!BW25</f>
        <v>-</v>
      </c>
      <c r="VF4" s="107" t="str">
        <f ca="1">'2-1　補助事業経費の配分'!CD25</f>
        <v>-</v>
      </c>
      <c r="VG4" s="107" t="str">
        <f ca="1">'2-1　補助事業経費の配分'!CK25</f>
        <v>-</v>
      </c>
      <c r="VH4" s="107" t="str">
        <f ca="1">'2-1　補助事業経費の配分'!CR25</f>
        <v/>
      </c>
      <c r="VI4" s="107" t="str">
        <f ca="1">'2-1　補助事業経費の配分'!BP26</f>
        <v>-</v>
      </c>
      <c r="VJ4" s="107" t="str">
        <f ca="1">'2-1　補助事業経費の配分'!BW26</f>
        <v>-</v>
      </c>
      <c r="VK4" s="107" t="str">
        <f ca="1">'2-1　補助事業経費の配分'!CD26</f>
        <v>-</v>
      </c>
      <c r="VL4" s="107" t="str">
        <f ca="1">'2-1　補助事業経費の配分'!CK26</f>
        <v>-</v>
      </c>
      <c r="VM4" s="107" t="str">
        <f ca="1">'2-1　補助事業経費の配分'!CR26</f>
        <v/>
      </c>
      <c r="VN4" s="107" t="str">
        <f ca="1">'2-1　補助事業経費の配分'!BP27</f>
        <v>-</v>
      </c>
      <c r="VO4" s="107" t="str">
        <f ca="1">'2-1　補助事業経費の配分'!BW27</f>
        <v>-</v>
      </c>
      <c r="VP4" s="107" t="str">
        <f ca="1">'2-1　補助事業経費の配分'!CD27</f>
        <v>-</v>
      </c>
      <c r="VQ4" s="107" t="str">
        <f ca="1">'2-1　補助事業経費の配分'!CK27</f>
        <v>-</v>
      </c>
      <c r="VR4" s="107" t="str">
        <f ca="1">'2-1　補助事業経費の配分'!CR27</f>
        <v/>
      </c>
      <c r="VS4" s="107" t="str">
        <f ca="1">'2-1　補助事業経費の配分'!BP28</f>
        <v>-</v>
      </c>
      <c r="VT4" s="107" t="str">
        <f ca="1">'2-1　補助事業経費の配分'!BW28</f>
        <v>-</v>
      </c>
      <c r="VU4" s="107" t="str">
        <f ca="1">'2-1　補助事業経費の配分'!CD28</f>
        <v>-</v>
      </c>
      <c r="VV4" s="107" t="str">
        <f ca="1">'2-1　補助事業経費の配分'!CK28</f>
        <v>-</v>
      </c>
      <c r="VW4" s="107" t="str">
        <f ca="1">'2-1　補助事業経費の配分'!CR28</f>
        <v/>
      </c>
      <c r="VX4" s="107" t="str">
        <f ca="1">'2-1　補助事業経費の配分'!BP29</f>
        <v>-</v>
      </c>
      <c r="VY4" s="107" t="str">
        <f ca="1">'2-1　補助事業経費の配分'!BW29</f>
        <v>-</v>
      </c>
      <c r="VZ4" s="107" t="str">
        <f ca="1">'2-1　補助事業経費の配分'!CD29</f>
        <v>-</v>
      </c>
      <c r="WA4" s="107" t="str">
        <f ca="1">'2-1　補助事業経費の配分'!CK29</f>
        <v>-</v>
      </c>
      <c r="WB4" s="107" t="str">
        <f ca="1">'2-1　補助事業経費の配分'!CR29</f>
        <v/>
      </c>
      <c r="WC4" s="107" t="str">
        <f ca="1">'2-1　補助事業経費の配分'!BP30</f>
        <v>-</v>
      </c>
      <c r="WD4" s="107" t="str">
        <f ca="1">'2-1　補助事業経費の配分'!BW30</f>
        <v>-</v>
      </c>
      <c r="WE4" s="107" t="str">
        <f ca="1">'2-1　補助事業経費の配分'!CD30</f>
        <v>-</v>
      </c>
      <c r="WF4" s="107" t="str">
        <f ca="1">'2-1　補助事業経費の配分'!CK30</f>
        <v>-</v>
      </c>
      <c r="WG4" s="107" t="str">
        <f ca="1">'2-1　補助事業経費の配分'!CR30</f>
        <v/>
      </c>
      <c r="WH4" s="107" t="e">
        <f>'2-1　補助事業経費の配分'!#REF!</f>
        <v>#REF!</v>
      </c>
      <c r="WI4" s="107" t="e">
        <f>'2-1　補助事業経費の配分'!#REF!</f>
        <v>#REF!</v>
      </c>
      <c r="WJ4" s="107" t="e">
        <f>'2-1　補助事業経費の配分'!#REF!</f>
        <v>#REF!</v>
      </c>
      <c r="WK4" s="107" t="e">
        <f>'2-1　補助事業経費の配分'!#REF!</f>
        <v>#REF!</v>
      </c>
      <c r="WL4" s="107" t="e">
        <f>'2-1　補助事業経費の配分'!#REF!</f>
        <v>#REF!</v>
      </c>
      <c r="WM4" s="107" t="e">
        <f>'2-1　補助事業経費の配分'!#REF!</f>
        <v>#REF!</v>
      </c>
      <c r="WN4" s="107" t="e">
        <f>'2-1　補助事業経費の配分'!#REF!</f>
        <v>#REF!</v>
      </c>
      <c r="WO4" s="107" t="e">
        <f>'2-1　補助事業経費の配分'!#REF!</f>
        <v>#REF!</v>
      </c>
      <c r="WP4" s="107" t="e">
        <f>'2-1　補助事業経費の配分'!#REF!</f>
        <v>#REF!</v>
      </c>
      <c r="WQ4" s="107" t="e">
        <f>'2-1　補助事業経費の配分'!#REF!</f>
        <v>#REF!</v>
      </c>
      <c r="WR4" s="107" t="e">
        <f>'2-1　補助事業経費の配分'!#REF!</f>
        <v>#REF!</v>
      </c>
      <c r="WS4" s="107" t="e">
        <f>'2-1　補助事業経費の配分'!#REF!</f>
        <v>#REF!</v>
      </c>
      <c r="WT4" s="107" t="e">
        <f>'2-1　補助事業経費の配分'!#REF!</f>
        <v>#REF!</v>
      </c>
      <c r="WU4" s="107" t="e">
        <f>'2-1　補助事業経費の配分'!#REF!</f>
        <v>#REF!</v>
      </c>
      <c r="WV4" s="107" t="e">
        <f>'2-1　補助事業経費の配分'!#REF!</f>
        <v>#REF!</v>
      </c>
      <c r="WW4" s="107">
        <f>'2-1　補助事業経費の配分'!BP31</f>
        <v>0</v>
      </c>
      <c r="WX4" s="107">
        <f>'2-1　補助事業経費の配分'!BW31</f>
        <v>0</v>
      </c>
      <c r="WY4" s="107">
        <f>'2-1　補助事業経費の配分'!CD31</f>
        <v>0</v>
      </c>
      <c r="WZ4" s="107">
        <f>'2-1　補助事業経費の配分'!CK31</f>
        <v>0</v>
      </c>
      <c r="XA4" s="107" t="str">
        <f>'2-1　補助事業経費の配分'!CR31</f>
        <v/>
      </c>
      <c r="XB4" s="107">
        <f ca="1">'2-1　補助事業経費の配分'!BP32</f>
        <v>0</v>
      </c>
      <c r="XC4" s="107">
        <f ca="1">'2-1　補助事業経費の配分'!BW32</f>
        <v>0</v>
      </c>
      <c r="XD4" s="107">
        <f ca="1">'2-1　補助事業経費の配分'!CD32</f>
        <v>0</v>
      </c>
      <c r="XE4" s="107">
        <f ca="1">'2-1　補助事業経費の配分'!CK32</f>
        <v>0</v>
      </c>
      <c r="XF4" s="107">
        <f ca="1">'2-1　補助事業経費の配分'!CR32</f>
        <v>0</v>
      </c>
      <c r="XG4" s="270">
        <f ca="1">'2-3　補助事業に要する経費及びその調達方法'!C7</f>
        <v>0</v>
      </c>
      <c r="XH4" s="270">
        <f ca="1">'2-3　補助事業に要する経費及びその調達方法'!D7</f>
        <v>0</v>
      </c>
      <c r="XI4" s="270">
        <f ca="1">'2-3　補助事業に要する経費及びその調達方法'!E7</f>
        <v>0</v>
      </c>
      <c r="XJ4" s="270">
        <f>'2-3　補助事業に要する経費及びその調達方法'!F7</f>
        <v>0</v>
      </c>
      <c r="XK4" s="270">
        <f ca="1">'2-3　補助事業に要する経費及びその調達方法'!G7</f>
        <v>0</v>
      </c>
      <c r="XL4" s="270">
        <f ca="1">'2-3　補助事業に要する経費及びその調達方法'!H7</f>
        <v>0</v>
      </c>
      <c r="XM4" s="270">
        <f>'2-3　補助事業に要する経費及びその調達方法'!I7</f>
        <v>0</v>
      </c>
      <c r="XN4" s="270">
        <f>'2-3　補助事業に要する経費及びその調達方法'!J7</f>
        <v>0</v>
      </c>
      <c r="XO4" s="270">
        <f ca="1">'2-3　補助事業に要する経費及びその調達方法'!K7</f>
        <v>0</v>
      </c>
      <c r="XP4" s="270">
        <f ca="1">'2-3　補助事業に要する経費及びその調達方法'!L7</f>
        <v>0</v>
      </c>
      <c r="XQ4" s="265">
        <f>'2-3　補助事業に要する経費及びその調達方法'!M7</f>
        <v>0</v>
      </c>
      <c r="XR4" s="99">
        <f>'2-3　補助事業に要する経費及びその調達方法'!B11</f>
        <v>0</v>
      </c>
      <c r="XS4" s="271">
        <f>'2-3　補助事業に要する経費及びその調達方法'!D11</f>
        <v>0</v>
      </c>
      <c r="XT4" s="99">
        <f>'2-3　補助事業に要する経費及びその調達方法'!E11</f>
        <v>0</v>
      </c>
      <c r="XU4" s="99">
        <f>'2-3　補助事業に要する経費及びその調達方法'!B12</f>
        <v>0</v>
      </c>
      <c r="XV4" s="271">
        <f>'2-3　補助事業に要する経費及びその調達方法'!D12</f>
        <v>0</v>
      </c>
      <c r="XW4" s="99">
        <f>'2-3　補助事業に要する経費及びその調達方法'!E12</f>
        <v>0</v>
      </c>
      <c r="XX4" s="99">
        <f>'2-3　補助事業に要する経費及びその調達方法'!B13</f>
        <v>0</v>
      </c>
      <c r="XY4" s="271">
        <f>'2-3　補助事業に要する経費及びその調達方法'!D13</f>
        <v>0</v>
      </c>
      <c r="XZ4" s="99">
        <f>'2-3　補助事業に要する経費及びその調達方法'!E13</f>
        <v>0</v>
      </c>
      <c r="YA4" s="271">
        <f>'2-3　補助事業に要する経費及びその調達方法'!D14</f>
        <v>0</v>
      </c>
      <c r="YB4" s="99">
        <f>'2-3　補助事業に要する経費及びその調達方法'!B18</f>
        <v>0</v>
      </c>
      <c r="YC4" s="271">
        <f>'2-3　補助事業に要する経費及びその調達方法'!D18</f>
        <v>0</v>
      </c>
      <c r="YD4" s="99">
        <f>'2-3　補助事業に要する経費及びその調達方法'!B19</f>
        <v>0</v>
      </c>
      <c r="YE4" s="271">
        <f>'2-3　補助事業に要する経費及びその調達方法'!D19</f>
        <v>0</v>
      </c>
      <c r="YF4" s="99">
        <f>'2-3　補助事業に要する経費及びその調達方法'!B20</f>
        <v>0</v>
      </c>
      <c r="YG4" s="271">
        <f>'2-3　補助事業に要する経費及びその調達方法'!D20</f>
        <v>0</v>
      </c>
      <c r="YH4" s="99">
        <f>'2-3　補助事業に要する経費及びその調達方法'!B21</f>
        <v>0</v>
      </c>
      <c r="YI4" s="271">
        <f>'2-3　補助事業に要する経費及びその調達方法'!D21</f>
        <v>0</v>
      </c>
      <c r="YJ4" s="271">
        <f>'2-3　補助事業に要する経費及びその調達方法'!D22</f>
        <v>0</v>
      </c>
      <c r="YK4" s="99" t="str">
        <f>'2-4　補助事業実施に関連する事項'!E7</f>
        <v>実施内容（調査、検討、作成など）</v>
      </c>
      <c r="YL4" s="99">
        <f>'2-4　補助事業実施に関連する事項'!E8</f>
        <v>0</v>
      </c>
      <c r="YM4" s="99">
        <f>'2-4　補助事業実施に関連する事項'!E9</f>
        <v>0</v>
      </c>
      <c r="YN4" s="99">
        <f>'2-4　補助事業実施に関連する事項'!E10</f>
        <v>0</v>
      </c>
      <c r="YO4" s="99">
        <f>'2-4　補助事業実施に関連する事項'!E11</f>
        <v>0</v>
      </c>
      <c r="YP4" s="99">
        <f>'2-4　補助事業実施に関連する事項'!E12</f>
        <v>0</v>
      </c>
      <c r="YQ4" s="99">
        <f>'2-4　補助事業実施に関連する事項'!E13</f>
        <v>0</v>
      </c>
      <c r="YR4" s="99">
        <f>'2-4　補助事業実施に関連する事項'!E14</f>
        <v>0</v>
      </c>
      <c r="YS4" s="99">
        <f>'2-4　補助事業実施に関連する事項'!E15</f>
        <v>0</v>
      </c>
      <c r="YT4" s="99">
        <f>'2-4　補助事業実施に関連する事項'!E17</f>
        <v>0</v>
      </c>
      <c r="YU4" s="99">
        <f>'2-4　補助事業実施に関連する事項'!E18</f>
        <v>0</v>
      </c>
      <c r="YV4" s="99">
        <f>'2-4　補助事業実施に関連する事項'!E19</f>
        <v>0</v>
      </c>
      <c r="YW4" s="257">
        <f>'2-4　補助事業実施に関連する事項'!E20</f>
        <v>0</v>
      </c>
      <c r="YX4" s="99">
        <f>'2-4　補助事業実施に関連する事項'!E24</f>
        <v>0</v>
      </c>
      <c r="YY4" s="99">
        <f>'2-4　補助事業実施に関連する事項'!E25</f>
        <v>0</v>
      </c>
      <c r="YZ4" s="99">
        <f>'2-4　補助事業実施に関連する事項'!E26</f>
        <v>0</v>
      </c>
      <c r="ZA4" s="99">
        <f>'2-4　補助事業実施に関連する事項'!E27</f>
        <v>0</v>
      </c>
      <c r="ZB4" s="99">
        <f>'2-4　補助事業実施に関連する事項'!E28</f>
        <v>0</v>
      </c>
      <c r="ZC4" s="99">
        <f>'2-4　補助事業実施に関連する事項'!E29</f>
        <v>0</v>
      </c>
      <c r="ZD4" s="99">
        <f>'2-4　補助事業実施に関連する事項'!E30</f>
        <v>0</v>
      </c>
      <c r="ZE4" s="99">
        <f>'2-4　補助事業実施に関連する事項'!C38</f>
        <v>0</v>
      </c>
      <c r="ZF4" s="99">
        <f>'2-4　補助事業実施に関連する事項'!C41</f>
        <v>0</v>
      </c>
      <c r="ZG4" s="100">
        <f>'2-5　補助事業実施体制'!D6</f>
        <v>0</v>
      </c>
      <c r="ZH4" s="111">
        <f>'2-5　補助事業実施体制'!D7</f>
        <v>0</v>
      </c>
      <c r="ZI4" s="99">
        <f>'2-5　補助事業実施体制'!D8</f>
        <v>0</v>
      </c>
      <c r="ZJ4" s="99">
        <f>'2-5　補助事業実施体制'!D9</f>
        <v>0</v>
      </c>
      <c r="ZK4" s="99">
        <f>'2-5　補助事業実施体制'!D10</f>
        <v>0</v>
      </c>
      <c r="ZL4" s="102">
        <f>'2-5　補助事業実施体制'!D11</f>
        <v>0</v>
      </c>
      <c r="ZM4" s="102">
        <f>'2-5　補助事業実施体制'!D12</f>
        <v>0</v>
      </c>
      <c r="ZN4" s="102">
        <f>'2-5　補助事業実施体制'!D13</f>
        <v>0</v>
      </c>
      <c r="ZO4" s="102">
        <f>'2-5　補助事業実施体制'!D14</f>
        <v>0</v>
      </c>
      <c r="ZP4" s="102">
        <f>'2-5　補助事業実施体制'!D15</f>
        <v>0</v>
      </c>
      <c r="ZQ4" s="102">
        <f>'2-5　補助事業実施体制'!D16</f>
        <v>0</v>
      </c>
      <c r="ZR4" s="102">
        <f>'2-5　補助事業実施体制'!D17</f>
        <v>0</v>
      </c>
      <c r="ZS4" s="102">
        <f>'2-5　補助事業実施体制'!D18</f>
        <v>0</v>
      </c>
      <c r="ZT4" s="102">
        <f>'2-5　補助事業実施体制'!D19</f>
        <v>0</v>
      </c>
      <c r="ZU4" s="100">
        <f>'2-5　補助事業実施体制'!E6</f>
        <v>0</v>
      </c>
      <c r="ZV4" s="111">
        <f>'2-5　補助事業実施体制'!E7</f>
        <v>0</v>
      </c>
      <c r="ZW4" s="99">
        <f>'2-5　補助事業実施体制'!E8</f>
        <v>0</v>
      </c>
      <c r="ZX4" s="99">
        <f>'2-5　補助事業実施体制'!E9</f>
        <v>0</v>
      </c>
      <c r="ZY4" s="99">
        <f>'2-5　補助事業実施体制'!E10</f>
        <v>0</v>
      </c>
      <c r="ZZ4" s="102">
        <f>'2-5　補助事業実施体制'!E11</f>
        <v>0</v>
      </c>
      <c r="AAA4" s="102">
        <f>'2-5　補助事業実施体制'!E12</f>
        <v>0</v>
      </c>
      <c r="AAB4" s="102">
        <f>'2-5　補助事業実施体制'!E13</f>
        <v>0</v>
      </c>
      <c r="AAC4" s="102">
        <f>'2-5　補助事業実施体制'!E14</f>
        <v>0</v>
      </c>
      <c r="AAD4" s="102">
        <f>'2-5　補助事業実施体制'!E15</f>
        <v>0</v>
      </c>
      <c r="AAE4" s="102">
        <f>'2-5　補助事業実施体制'!E16</f>
        <v>0</v>
      </c>
      <c r="AAF4" s="102">
        <f>'2-5　補助事業実施体制'!E17</f>
        <v>0</v>
      </c>
      <c r="AAG4" s="102">
        <f>'2-5　補助事業実施体制'!E18</f>
        <v>0</v>
      </c>
      <c r="AAH4" s="102">
        <f>'2-5　補助事業実施体制'!E19</f>
        <v>0</v>
      </c>
      <c r="AAI4" s="272">
        <f>'2-6　補助事業実施予定スケジュール'!D20</f>
        <v>0</v>
      </c>
      <c r="AAJ4" s="272">
        <f>'2-6　補助事業実施予定スケジュール'!D28</f>
        <v>0</v>
      </c>
      <c r="AAK4" s="272">
        <f>'2-6　補助事業実施予定スケジュール'!D29</f>
        <v>0</v>
      </c>
      <c r="AAL4" s="272">
        <f>'2-6　補助事業実施予定スケジュール'!D30</f>
        <v>0</v>
      </c>
      <c r="AAM4" s="272">
        <f>'2-6　補助事業実施予定スケジュール'!D31</f>
        <v>0</v>
      </c>
      <c r="AAN4" s="272">
        <f>'2-6　補助事業実施予定スケジュール'!D32</f>
        <v>0</v>
      </c>
      <c r="AAO4" s="273" t="str">
        <f>'2-7　地方公共団体が確実に関与することの証明書類'!G4</f>
        <v>年　　月　　日</v>
      </c>
      <c r="AAP4" s="273" t="str">
        <f>'8 主たる出資者等による補助事業の履行に係る確約書'!G3</f>
        <v>年　　月　　日</v>
      </c>
      <c r="AAQ4" s="274">
        <f>'8 主たる出資者等による補助事業の履行に係る確約書'!F7</f>
        <v>0</v>
      </c>
      <c r="AAR4" s="274">
        <f>'8 主たる出資者等による補助事業の履行に係る確約書'!F8</f>
        <v>0</v>
      </c>
      <c r="AAS4" s="274">
        <f>'8 主たる出資者等による補助事業の履行に係る確約書'!F9</f>
        <v>0</v>
      </c>
    </row>
    <row r="5" spans="1:721" s="275" customFormat="1"/>
  </sheetData>
  <sheetProtection sheet="1" objects="1" scenarios="1"/>
  <mergeCells count="101">
    <mergeCell ref="ZU2:AAH2"/>
    <mergeCell ref="ZG1:AAH1"/>
    <mergeCell ref="XG1:YK1"/>
    <mergeCell ref="XG2:XQ2"/>
    <mergeCell ref="XR2:YJ2"/>
    <mergeCell ref="YK2:YK3"/>
    <mergeCell ref="YL2:YW2"/>
    <mergeCell ref="YX2:ZD2"/>
    <mergeCell ref="ZE2:ZF2"/>
    <mergeCell ref="YL1:ZF1"/>
    <mergeCell ref="ZG2:ZT2"/>
    <mergeCell ref="XB2:XF2"/>
    <mergeCell ref="UT1:XF1"/>
    <mergeCell ref="VX2:WB2"/>
    <mergeCell ref="WC2:WG2"/>
    <mergeCell ref="WH2:WL2"/>
    <mergeCell ref="WM2:WQ2"/>
    <mergeCell ref="WR2:WV2"/>
    <mergeCell ref="WW2:XA2"/>
    <mergeCell ref="VI2:VM2"/>
    <mergeCell ref="VN2:VR2"/>
    <mergeCell ref="VS2:VW2"/>
    <mergeCell ref="UT2:UX2"/>
    <mergeCell ref="UY2:VC2"/>
    <mergeCell ref="VD2:VH2"/>
    <mergeCell ref="UI2:UN2"/>
    <mergeCell ref="SS2:SX2"/>
    <mergeCell ref="SY2:TD2"/>
    <mergeCell ref="TE2:TJ2"/>
    <mergeCell ref="TK2:TP2"/>
    <mergeCell ref="TQ2:TV2"/>
    <mergeCell ref="TW2:UB2"/>
    <mergeCell ref="SA2:SF2"/>
    <mergeCell ref="SG2:SL2"/>
    <mergeCell ref="SM2:SR2"/>
    <mergeCell ref="QI2:QP2"/>
    <mergeCell ref="QQ2:QX2"/>
    <mergeCell ref="RD2:RH2"/>
    <mergeCell ref="QY2:RC2"/>
    <mergeCell ref="UO2:US2"/>
    <mergeCell ref="RI1:US1"/>
    <mergeCell ref="RI2:RN2"/>
    <mergeCell ref="RO2:RT2"/>
    <mergeCell ref="RU2:RZ2"/>
    <mergeCell ref="MI1:RH1"/>
    <mergeCell ref="OM2:OT2"/>
    <mergeCell ref="OU2:PB2"/>
    <mergeCell ref="PC2:PJ2"/>
    <mergeCell ref="PK2:PR2"/>
    <mergeCell ref="PS2:PZ2"/>
    <mergeCell ref="QA2:QH2"/>
    <mergeCell ref="MI2:MP2"/>
    <mergeCell ref="MQ2:MX2"/>
    <mergeCell ref="MY2:NF2"/>
    <mergeCell ref="NG2:NN2"/>
    <mergeCell ref="NO2:NV2"/>
    <mergeCell ref="NW2:OD2"/>
    <mergeCell ref="OE2:OL2"/>
    <mergeCell ref="UC2:UH2"/>
    <mergeCell ref="K2:T2"/>
    <mergeCell ref="U2:AD2"/>
    <mergeCell ref="CO1:MH1"/>
    <mergeCell ref="IU2:JL2"/>
    <mergeCell ref="JM2:KD2"/>
    <mergeCell ref="KE2:KV2"/>
    <mergeCell ref="KW2:LN2"/>
    <mergeCell ref="LO2:MF2"/>
    <mergeCell ref="MH2:MH3"/>
    <mergeCell ref="MG2:MG3"/>
    <mergeCell ref="EQ2:FH2"/>
    <mergeCell ref="FI2:FZ2"/>
    <mergeCell ref="GA2:GR2"/>
    <mergeCell ref="GS2:HJ2"/>
    <mergeCell ref="HK2:IB2"/>
    <mergeCell ref="IC2:IT2"/>
    <mergeCell ref="CO2:DF2"/>
    <mergeCell ref="DG2:DX2"/>
    <mergeCell ref="AAO1:AAO2"/>
    <mergeCell ref="AAM2:AAM3"/>
    <mergeCell ref="AAN2:AAN3"/>
    <mergeCell ref="AAL2:AAL3"/>
    <mergeCell ref="AAK2:AAK3"/>
    <mergeCell ref="AAI1:AAN1"/>
    <mergeCell ref="AAP1:AAS2"/>
    <mergeCell ref="AE2:AN2"/>
    <mergeCell ref="AO2:AV2"/>
    <mergeCell ref="AW2:AX2"/>
    <mergeCell ref="DY2:EP2"/>
    <mergeCell ref="CM2:CM3"/>
    <mergeCell ref="CM1:CN1"/>
    <mergeCell ref="CN2:CN3"/>
    <mergeCell ref="BZ3:CB3"/>
    <mergeCell ref="BZ2:CB2"/>
    <mergeCell ref="CC2:CL2"/>
    <mergeCell ref="A1:CL1"/>
    <mergeCell ref="AY2:BJ2"/>
    <mergeCell ref="BK2:BK3"/>
    <mergeCell ref="BL2:BR2"/>
    <mergeCell ref="BS3:BW3"/>
    <mergeCell ref="BS2:BY2"/>
    <mergeCell ref="A2:J2"/>
  </mergeCells>
  <phoneticPr fontId="6"/>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9"/>
  <dimension ref="A1:I100"/>
  <sheetViews>
    <sheetView workbookViewId="0">
      <selection activeCell="I13" sqref="I13"/>
    </sheetView>
  </sheetViews>
  <sheetFormatPr defaultColWidth="8.7265625" defaultRowHeight="14.25"/>
  <cols>
    <col min="1" max="1" width="9" style="5" bestFit="1" customWidth="1"/>
    <col min="2" max="2" width="31.54296875" style="5" bestFit="1" customWidth="1"/>
    <col min="3" max="3" width="25.90625" style="5" customWidth="1"/>
    <col min="4" max="4" width="8.7265625" style="5"/>
    <col min="5" max="5" width="8.7265625" style="5" customWidth="1"/>
    <col min="6" max="6" width="2.81640625" style="5" customWidth="1"/>
    <col min="7" max="7" width="21.453125" style="5" customWidth="1"/>
    <col min="8" max="8" width="2.7265625" style="5" customWidth="1"/>
    <col min="9" max="9" width="10.6328125" style="5" bestFit="1" customWidth="1"/>
    <col min="10" max="16384" width="8.7265625" style="5"/>
  </cols>
  <sheetData>
    <row r="1" spans="1:9" ht="25.9" customHeight="1">
      <c r="A1" s="2" t="s">
        <v>85</v>
      </c>
      <c r="B1" s="3" t="s">
        <v>104</v>
      </c>
      <c r="C1" s="4" t="s">
        <v>86</v>
      </c>
      <c r="D1" s="5" t="s">
        <v>200</v>
      </c>
    </row>
    <row r="2" spans="1:9" ht="17.850000000000001" customHeight="1">
      <c r="A2" s="6">
        <v>1</v>
      </c>
      <c r="B2" s="7" t="s">
        <v>105</v>
      </c>
      <c r="C2" s="8" t="s">
        <v>87</v>
      </c>
      <c r="D2" s="5" t="s">
        <v>201</v>
      </c>
    </row>
    <row r="3" spans="1:9" ht="18.75" customHeight="1">
      <c r="A3" s="6">
        <v>2</v>
      </c>
      <c r="B3" s="7" t="s">
        <v>106</v>
      </c>
      <c r="C3" s="8" t="s">
        <v>87</v>
      </c>
      <c r="D3" s="5" t="s">
        <v>202</v>
      </c>
    </row>
    <row r="4" spans="1:9" ht="17.850000000000001" customHeight="1">
      <c r="A4" s="6">
        <v>3</v>
      </c>
      <c r="B4" s="7" t="s">
        <v>107</v>
      </c>
      <c r="C4" s="8" t="s">
        <v>88</v>
      </c>
      <c r="D4" s="5" t="s">
        <v>203</v>
      </c>
    </row>
    <row r="5" spans="1:9" ht="18.600000000000001" customHeight="1">
      <c r="A5" s="6">
        <v>4</v>
      </c>
      <c r="B5" s="7" t="s">
        <v>108</v>
      </c>
      <c r="C5" s="8" t="s">
        <v>88</v>
      </c>
      <c r="D5" s="5" t="s">
        <v>204</v>
      </c>
      <c r="G5" s="5" t="s">
        <v>485</v>
      </c>
      <c r="I5" s="5" t="s">
        <v>501</v>
      </c>
    </row>
    <row r="6" spans="1:9" ht="18.600000000000001" customHeight="1">
      <c r="A6" s="6">
        <v>5</v>
      </c>
      <c r="B6" s="7" t="s">
        <v>109</v>
      </c>
      <c r="C6" s="8" t="s">
        <v>110</v>
      </c>
      <c r="D6" s="5" t="s">
        <v>205</v>
      </c>
    </row>
    <row r="7" spans="1:9" ht="17.850000000000001" customHeight="1">
      <c r="A7" s="6">
        <v>6</v>
      </c>
      <c r="B7" s="7" t="s">
        <v>111</v>
      </c>
      <c r="C7" s="8" t="s">
        <v>89</v>
      </c>
      <c r="D7" s="5" t="s">
        <v>206</v>
      </c>
      <c r="G7" s="5" t="s">
        <v>480</v>
      </c>
      <c r="I7" s="41" t="s">
        <v>280</v>
      </c>
    </row>
    <row r="8" spans="1:9" ht="18" customHeight="1">
      <c r="A8" s="6">
        <v>7</v>
      </c>
      <c r="B8" s="7" t="s">
        <v>112</v>
      </c>
      <c r="C8" s="8" t="s">
        <v>89</v>
      </c>
      <c r="D8" s="5" t="s">
        <v>207</v>
      </c>
      <c r="G8" s="5" t="s">
        <v>481</v>
      </c>
      <c r="I8" s="41" t="s">
        <v>715</v>
      </c>
    </row>
    <row r="9" spans="1:9" ht="18.75" customHeight="1">
      <c r="A9" s="6">
        <v>8</v>
      </c>
      <c r="B9" s="7" t="s">
        <v>113</v>
      </c>
      <c r="C9" s="8" t="s">
        <v>89</v>
      </c>
      <c r="D9" s="5" t="s">
        <v>208</v>
      </c>
      <c r="G9" s="5" t="s">
        <v>482</v>
      </c>
      <c r="I9" s="40" t="s">
        <v>716</v>
      </c>
    </row>
    <row r="10" spans="1:9" ht="17.850000000000001" customHeight="1">
      <c r="A10" s="6">
        <v>9</v>
      </c>
      <c r="B10" s="7" t="s">
        <v>114</v>
      </c>
      <c r="C10" s="8" t="s">
        <v>90</v>
      </c>
      <c r="D10" s="5" t="s">
        <v>209</v>
      </c>
      <c r="G10" s="5" t="s">
        <v>483</v>
      </c>
      <c r="I10" s="40" t="s">
        <v>361</v>
      </c>
    </row>
    <row r="11" spans="1:9" ht="18" customHeight="1">
      <c r="A11" s="6">
        <v>10</v>
      </c>
      <c r="B11" s="7" t="s">
        <v>115</v>
      </c>
      <c r="C11" s="8" t="s">
        <v>90</v>
      </c>
      <c r="D11" s="5" t="s">
        <v>210</v>
      </c>
      <c r="G11" s="5" t="s">
        <v>484</v>
      </c>
      <c r="I11" s="40" t="s">
        <v>717</v>
      </c>
    </row>
    <row r="12" spans="1:9" ht="18" customHeight="1">
      <c r="A12" s="6">
        <v>11</v>
      </c>
      <c r="B12" s="7" t="s">
        <v>424</v>
      </c>
      <c r="C12" s="8" t="s">
        <v>90</v>
      </c>
      <c r="D12" s="5" t="s">
        <v>211</v>
      </c>
      <c r="G12" s="62" t="s">
        <v>486</v>
      </c>
      <c r="I12" s="40" t="s">
        <v>713</v>
      </c>
    </row>
    <row r="13" spans="1:9" ht="18" customHeight="1">
      <c r="A13" s="6">
        <v>12</v>
      </c>
      <c r="B13" s="7" t="s">
        <v>116</v>
      </c>
      <c r="C13" s="8" t="s">
        <v>90</v>
      </c>
      <c r="D13" s="5" t="s">
        <v>212</v>
      </c>
      <c r="I13" s="40" t="s">
        <v>718</v>
      </c>
    </row>
    <row r="14" spans="1:9" ht="18" customHeight="1">
      <c r="A14" s="6">
        <v>13</v>
      </c>
      <c r="B14" s="7" t="s">
        <v>117</v>
      </c>
      <c r="C14" s="8" t="s">
        <v>90</v>
      </c>
      <c r="D14" s="5" t="s">
        <v>213</v>
      </c>
      <c r="I14" s="54" t="s">
        <v>714</v>
      </c>
    </row>
    <row r="15" spans="1:9" ht="18" customHeight="1">
      <c r="A15" s="6">
        <v>14</v>
      </c>
      <c r="B15" s="7" t="s">
        <v>118</v>
      </c>
      <c r="C15" s="8" t="s">
        <v>90</v>
      </c>
      <c r="D15" s="5" t="s">
        <v>214</v>
      </c>
      <c r="I15" s="40"/>
    </row>
    <row r="16" spans="1:9" ht="18" customHeight="1">
      <c r="A16" s="6">
        <v>15</v>
      </c>
      <c r="B16" s="7" t="s">
        <v>119</v>
      </c>
      <c r="C16" s="8" t="s">
        <v>90</v>
      </c>
      <c r="D16" s="5" t="s">
        <v>215</v>
      </c>
      <c r="I16" s="40"/>
    </row>
    <row r="17" spans="1:9" ht="18" customHeight="1">
      <c r="A17" s="6">
        <v>16</v>
      </c>
      <c r="B17" s="7" t="s">
        <v>120</v>
      </c>
      <c r="C17" s="8" t="s">
        <v>90</v>
      </c>
      <c r="D17" s="5" t="s">
        <v>216</v>
      </c>
      <c r="I17" s="40"/>
    </row>
    <row r="18" spans="1:9" ht="18" customHeight="1">
      <c r="A18" s="6">
        <v>17</v>
      </c>
      <c r="B18" s="7" t="s">
        <v>121</v>
      </c>
      <c r="C18" s="8" t="s">
        <v>90</v>
      </c>
      <c r="D18" s="5" t="s">
        <v>217</v>
      </c>
    </row>
    <row r="19" spans="1:9" ht="18" customHeight="1">
      <c r="A19" s="6">
        <v>18</v>
      </c>
      <c r="B19" s="7" t="s">
        <v>122</v>
      </c>
      <c r="C19" s="8" t="s">
        <v>90</v>
      </c>
      <c r="D19" s="5" t="s">
        <v>218</v>
      </c>
    </row>
    <row r="20" spans="1:9" ht="18" customHeight="1">
      <c r="A20" s="6">
        <v>19</v>
      </c>
      <c r="B20" s="7" t="s">
        <v>123</v>
      </c>
      <c r="C20" s="8" t="s">
        <v>90</v>
      </c>
      <c r="D20" s="5" t="s">
        <v>219</v>
      </c>
    </row>
    <row r="21" spans="1:9" ht="18" customHeight="1">
      <c r="A21" s="6">
        <v>20</v>
      </c>
      <c r="B21" s="7" t="s">
        <v>124</v>
      </c>
      <c r="C21" s="8" t="s">
        <v>90</v>
      </c>
      <c r="D21" s="5" t="s">
        <v>220</v>
      </c>
    </row>
    <row r="22" spans="1:9" ht="18" customHeight="1">
      <c r="A22" s="6">
        <v>21</v>
      </c>
      <c r="B22" s="7" t="s">
        <v>125</v>
      </c>
      <c r="C22" s="8" t="s">
        <v>90</v>
      </c>
      <c r="D22" s="5" t="s">
        <v>221</v>
      </c>
    </row>
    <row r="23" spans="1:9" ht="18" customHeight="1">
      <c r="A23" s="6">
        <v>22</v>
      </c>
      <c r="B23" s="7" t="s">
        <v>126</v>
      </c>
      <c r="C23" s="8" t="s">
        <v>90</v>
      </c>
      <c r="D23" s="5" t="s">
        <v>222</v>
      </c>
    </row>
    <row r="24" spans="1:9" ht="18" customHeight="1">
      <c r="A24" s="6">
        <v>23</v>
      </c>
      <c r="B24" s="7" t="s">
        <v>127</v>
      </c>
      <c r="C24" s="8" t="s">
        <v>90</v>
      </c>
      <c r="D24" s="5" t="s">
        <v>223</v>
      </c>
    </row>
    <row r="25" spans="1:9" ht="18" customHeight="1">
      <c r="A25" s="6">
        <v>24</v>
      </c>
      <c r="B25" s="7" t="s">
        <v>128</v>
      </c>
      <c r="C25" s="8" t="s">
        <v>90</v>
      </c>
      <c r="D25" s="5" t="s">
        <v>224</v>
      </c>
    </row>
    <row r="26" spans="1:9" ht="18" customHeight="1">
      <c r="A26" s="6">
        <v>25</v>
      </c>
      <c r="B26" s="7" t="s">
        <v>129</v>
      </c>
      <c r="C26" s="8" t="s">
        <v>90</v>
      </c>
      <c r="D26" s="5" t="s">
        <v>225</v>
      </c>
    </row>
    <row r="27" spans="1:9" ht="18" customHeight="1">
      <c r="A27" s="6">
        <v>26</v>
      </c>
      <c r="B27" s="7" t="s">
        <v>130</v>
      </c>
      <c r="C27" s="8" t="s">
        <v>90</v>
      </c>
      <c r="D27" s="5" t="s">
        <v>226</v>
      </c>
    </row>
    <row r="28" spans="1:9" ht="18" customHeight="1">
      <c r="A28" s="6">
        <v>27</v>
      </c>
      <c r="B28" s="7" t="s">
        <v>131</v>
      </c>
      <c r="C28" s="8" t="s">
        <v>90</v>
      </c>
      <c r="D28" s="5" t="s">
        <v>227</v>
      </c>
    </row>
    <row r="29" spans="1:9" ht="18" customHeight="1">
      <c r="A29" s="6">
        <v>28</v>
      </c>
      <c r="B29" s="7" t="s">
        <v>132</v>
      </c>
      <c r="C29" s="8" t="s">
        <v>90</v>
      </c>
      <c r="D29" s="5" t="s">
        <v>228</v>
      </c>
    </row>
    <row r="30" spans="1:9" ht="18" customHeight="1">
      <c r="A30" s="6">
        <v>29</v>
      </c>
      <c r="B30" s="7" t="s">
        <v>133</v>
      </c>
      <c r="C30" s="8" t="s">
        <v>90</v>
      </c>
      <c r="D30" s="5" t="s">
        <v>229</v>
      </c>
    </row>
    <row r="31" spans="1:9" ht="18" customHeight="1">
      <c r="A31" s="6">
        <v>30</v>
      </c>
      <c r="B31" s="7" t="s">
        <v>14</v>
      </c>
      <c r="C31" s="8" t="s">
        <v>90</v>
      </c>
      <c r="D31" s="5" t="s">
        <v>230</v>
      </c>
    </row>
    <row r="32" spans="1:9" ht="18" customHeight="1">
      <c r="A32" s="6">
        <v>31</v>
      </c>
      <c r="B32" s="7" t="s">
        <v>15</v>
      </c>
      <c r="C32" s="8" t="s">
        <v>90</v>
      </c>
      <c r="D32" s="5" t="s">
        <v>231</v>
      </c>
    </row>
    <row r="33" spans="1:4" ht="18.75" customHeight="1">
      <c r="A33" s="6">
        <v>32</v>
      </c>
      <c r="B33" s="7" t="s">
        <v>16</v>
      </c>
      <c r="C33" s="8" t="s">
        <v>90</v>
      </c>
      <c r="D33" s="5" t="s">
        <v>232</v>
      </c>
    </row>
    <row r="34" spans="1:4" ht="17.850000000000001" customHeight="1">
      <c r="A34" s="6">
        <v>33</v>
      </c>
      <c r="B34" s="7" t="s">
        <v>17</v>
      </c>
      <c r="C34" s="8" t="s">
        <v>91</v>
      </c>
      <c r="D34" s="5" t="s">
        <v>233</v>
      </c>
    </row>
    <row r="35" spans="1:4" ht="18" customHeight="1">
      <c r="A35" s="6">
        <v>34</v>
      </c>
      <c r="B35" s="7" t="s">
        <v>18</v>
      </c>
      <c r="C35" s="8" t="s">
        <v>91</v>
      </c>
      <c r="D35" s="5" t="s">
        <v>234</v>
      </c>
    </row>
    <row r="36" spans="1:4" ht="18" customHeight="1">
      <c r="A36" s="6">
        <v>35</v>
      </c>
      <c r="B36" s="7" t="s">
        <v>19</v>
      </c>
      <c r="C36" s="8" t="s">
        <v>91</v>
      </c>
      <c r="D36" s="5" t="s">
        <v>235</v>
      </c>
    </row>
    <row r="37" spans="1:4" ht="18.75" customHeight="1">
      <c r="A37" s="6">
        <v>36</v>
      </c>
      <c r="B37" s="7" t="s">
        <v>20</v>
      </c>
      <c r="C37" s="8" t="s">
        <v>91</v>
      </c>
      <c r="D37" s="5" t="s">
        <v>236</v>
      </c>
    </row>
    <row r="38" spans="1:4" ht="17.100000000000001" customHeight="1">
      <c r="A38" s="6">
        <v>37</v>
      </c>
      <c r="B38" s="7" t="s">
        <v>21</v>
      </c>
      <c r="C38" s="8" t="s">
        <v>92</v>
      </c>
      <c r="D38" s="5" t="s">
        <v>237</v>
      </c>
    </row>
    <row r="39" spans="1:4" ht="18" customHeight="1">
      <c r="A39" s="6">
        <v>38</v>
      </c>
      <c r="B39" s="7" t="s">
        <v>22</v>
      </c>
      <c r="C39" s="8" t="s">
        <v>92</v>
      </c>
      <c r="D39" s="5" t="s">
        <v>238</v>
      </c>
    </row>
    <row r="40" spans="1:4" ht="18" customHeight="1">
      <c r="A40" s="6">
        <v>39</v>
      </c>
      <c r="B40" s="7" t="s">
        <v>23</v>
      </c>
      <c r="C40" s="8" t="s">
        <v>92</v>
      </c>
      <c r="D40" s="5" t="s">
        <v>239</v>
      </c>
    </row>
    <row r="41" spans="1:4" ht="18" customHeight="1">
      <c r="A41" s="6">
        <v>40</v>
      </c>
      <c r="B41" s="7" t="s">
        <v>24</v>
      </c>
      <c r="C41" s="8" t="s">
        <v>92</v>
      </c>
      <c r="D41" s="5" t="s">
        <v>240</v>
      </c>
    </row>
    <row r="42" spans="1:4" ht="18.75" customHeight="1">
      <c r="A42" s="6">
        <v>41</v>
      </c>
      <c r="B42" s="7" t="s">
        <v>25</v>
      </c>
      <c r="C42" s="8" t="s">
        <v>92</v>
      </c>
      <c r="D42" s="5" t="s">
        <v>241</v>
      </c>
    </row>
    <row r="43" spans="1:4" ht="17.850000000000001" customHeight="1">
      <c r="A43" s="6">
        <v>42</v>
      </c>
      <c r="B43" s="7" t="s">
        <v>26</v>
      </c>
      <c r="C43" s="8" t="s">
        <v>93</v>
      </c>
      <c r="D43" s="5" t="s">
        <v>242</v>
      </c>
    </row>
    <row r="44" spans="1:4" ht="18" customHeight="1">
      <c r="A44" s="6">
        <v>43</v>
      </c>
      <c r="B44" s="7" t="s">
        <v>27</v>
      </c>
      <c r="C44" s="8" t="s">
        <v>93</v>
      </c>
      <c r="D44" s="5" t="s">
        <v>243</v>
      </c>
    </row>
    <row r="45" spans="1:4" ht="18" customHeight="1">
      <c r="A45" s="6">
        <v>44</v>
      </c>
      <c r="B45" s="7" t="s">
        <v>28</v>
      </c>
      <c r="C45" s="8" t="s">
        <v>93</v>
      </c>
      <c r="D45" s="5" t="s">
        <v>244</v>
      </c>
    </row>
    <row r="46" spans="1:4" ht="18" customHeight="1">
      <c r="A46" s="6">
        <v>45</v>
      </c>
      <c r="B46" s="7" t="s">
        <v>29</v>
      </c>
      <c r="C46" s="8" t="s">
        <v>93</v>
      </c>
      <c r="D46" s="5" t="s">
        <v>245</v>
      </c>
    </row>
    <row r="47" spans="1:4" ht="18" customHeight="1">
      <c r="A47" s="6">
        <v>46</v>
      </c>
      <c r="B47" s="7" t="s">
        <v>30</v>
      </c>
      <c r="C47" s="8" t="s">
        <v>93</v>
      </c>
      <c r="D47" s="5" t="s">
        <v>246</v>
      </c>
    </row>
    <row r="48" spans="1:4" ht="18" customHeight="1">
      <c r="A48" s="6">
        <v>47</v>
      </c>
      <c r="B48" s="7" t="s">
        <v>31</v>
      </c>
      <c r="C48" s="8" t="s">
        <v>93</v>
      </c>
      <c r="D48" s="5" t="s">
        <v>247</v>
      </c>
    </row>
    <row r="49" spans="1:3" ht="18" customHeight="1">
      <c r="A49" s="6">
        <v>48</v>
      </c>
      <c r="B49" s="7" t="s">
        <v>32</v>
      </c>
      <c r="C49" s="8" t="s">
        <v>93</v>
      </c>
    </row>
    <row r="50" spans="1:3" ht="18.75" customHeight="1">
      <c r="A50" s="6">
        <v>49</v>
      </c>
      <c r="B50" s="7" t="s">
        <v>33</v>
      </c>
      <c r="C50" s="8" t="s">
        <v>93</v>
      </c>
    </row>
    <row r="51" spans="1:3" ht="17.850000000000001" customHeight="1">
      <c r="A51" s="6">
        <v>50</v>
      </c>
      <c r="B51" s="7" t="s">
        <v>34</v>
      </c>
      <c r="C51" s="8" t="s">
        <v>94</v>
      </c>
    </row>
    <row r="52" spans="1:3" ht="18" customHeight="1">
      <c r="A52" s="6">
        <v>51</v>
      </c>
      <c r="B52" s="7" t="s">
        <v>35</v>
      </c>
      <c r="C52" s="8" t="s">
        <v>94</v>
      </c>
    </row>
    <row r="53" spans="1:3" ht="18" customHeight="1">
      <c r="A53" s="6">
        <v>52</v>
      </c>
      <c r="B53" s="7" t="s">
        <v>36</v>
      </c>
      <c r="C53" s="8" t="s">
        <v>94</v>
      </c>
    </row>
    <row r="54" spans="1:3" ht="18" customHeight="1">
      <c r="A54" s="6">
        <v>53</v>
      </c>
      <c r="B54" s="7" t="s">
        <v>37</v>
      </c>
      <c r="C54" s="8" t="s">
        <v>94</v>
      </c>
    </row>
    <row r="55" spans="1:3" ht="18" customHeight="1">
      <c r="A55" s="6">
        <v>54</v>
      </c>
      <c r="B55" s="7" t="s">
        <v>38</v>
      </c>
      <c r="C55" s="8" t="s">
        <v>94</v>
      </c>
    </row>
    <row r="56" spans="1:3" ht="18" customHeight="1">
      <c r="A56" s="6">
        <v>55</v>
      </c>
      <c r="B56" s="7" t="s">
        <v>39</v>
      </c>
      <c r="C56" s="8" t="s">
        <v>94</v>
      </c>
    </row>
    <row r="57" spans="1:3" ht="18" customHeight="1">
      <c r="A57" s="6">
        <v>56</v>
      </c>
      <c r="B57" s="7" t="s">
        <v>40</v>
      </c>
      <c r="C57" s="8" t="s">
        <v>94</v>
      </c>
    </row>
    <row r="58" spans="1:3" ht="18" customHeight="1">
      <c r="A58" s="6">
        <v>57</v>
      </c>
      <c r="B58" s="7" t="s">
        <v>41</v>
      </c>
      <c r="C58" s="8" t="s">
        <v>94</v>
      </c>
    </row>
    <row r="59" spans="1:3" ht="18" customHeight="1">
      <c r="A59" s="6">
        <v>58</v>
      </c>
      <c r="B59" s="7" t="s">
        <v>42</v>
      </c>
      <c r="C59" s="8" t="s">
        <v>94</v>
      </c>
    </row>
    <row r="60" spans="1:3" ht="18" customHeight="1">
      <c r="A60" s="6">
        <v>59</v>
      </c>
      <c r="B60" s="7" t="s">
        <v>43</v>
      </c>
      <c r="C60" s="8" t="s">
        <v>94</v>
      </c>
    </row>
    <row r="61" spans="1:3" ht="18" customHeight="1">
      <c r="A61" s="6">
        <v>60</v>
      </c>
      <c r="B61" s="7" t="s">
        <v>44</v>
      </c>
      <c r="C61" s="8" t="s">
        <v>94</v>
      </c>
    </row>
    <row r="62" spans="1:3" ht="18.600000000000001" customHeight="1">
      <c r="A62" s="6">
        <v>61</v>
      </c>
      <c r="B62" s="7" t="s">
        <v>45</v>
      </c>
      <c r="C62" s="8" t="s">
        <v>94</v>
      </c>
    </row>
    <row r="63" spans="1:3" ht="17.850000000000001" customHeight="1">
      <c r="A63" s="6">
        <v>62</v>
      </c>
      <c r="B63" s="7" t="s">
        <v>46</v>
      </c>
      <c r="C63" s="8" t="s">
        <v>95</v>
      </c>
    </row>
    <row r="64" spans="1:3" ht="18" customHeight="1">
      <c r="A64" s="6">
        <v>63</v>
      </c>
      <c r="B64" s="7" t="s">
        <v>47</v>
      </c>
      <c r="C64" s="8" t="s">
        <v>95</v>
      </c>
    </row>
    <row r="65" spans="1:3" ht="18" customHeight="1">
      <c r="A65" s="6">
        <v>64</v>
      </c>
      <c r="B65" s="7" t="s">
        <v>48</v>
      </c>
      <c r="C65" s="8" t="s">
        <v>95</v>
      </c>
    </row>
    <row r="66" spans="1:3" ht="18" customHeight="1">
      <c r="A66" s="6">
        <v>65</v>
      </c>
      <c r="B66" s="7" t="s">
        <v>49</v>
      </c>
      <c r="C66" s="8" t="s">
        <v>95</v>
      </c>
    </row>
    <row r="67" spans="1:3" ht="18" customHeight="1">
      <c r="A67" s="6">
        <v>66</v>
      </c>
      <c r="B67" s="7" t="s">
        <v>534</v>
      </c>
      <c r="C67" s="8" t="s">
        <v>95</v>
      </c>
    </row>
    <row r="68" spans="1:3" ht="18.75" customHeight="1">
      <c r="A68" s="6">
        <v>67</v>
      </c>
      <c r="B68" s="9" t="s">
        <v>50</v>
      </c>
      <c r="C68" s="8" t="s">
        <v>95</v>
      </c>
    </row>
    <row r="69" spans="1:3" ht="17.850000000000001" customHeight="1">
      <c r="A69" s="6">
        <v>68</v>
      </c>
      <c r="B69" s="7" t="s">
        <v>51</v>
      </c>
      <c r="C69" s="8" t="s">
        <v>96</v>
      </c>
    </row>
    <row r="70" spans="1:3" ht="18" customHeight="1">
      <c r="A70" s="6">
        <v>69</v>
      </c>
      <c r="B70" s="7" t="s">
        <v>52</v>
      </c>
      <c r="C70" s="8" t="s">
        <v>96</v>
      </c>
    </row>
    <row r="71" spans="1:3" ht="18.75" customHeight="1">
      <c r="A71" s="6">
        <v>70</v>
      </c>
      <c r="B71" s="7" t="s">
        <v>53</v>
      </c>
      <c r="C71" s="8" t="s">
        <v>96</v>
      </c>
    </row>
    <row r="72" spans="1:3" ht="17.850000000000001" customHeight="1">
      <c r="A72" s="6">
        <v>71</v>
      </c>
      <c r="B72" s="7" t="s">
        <v>54</v>
      </c>
      <c r="C72" s="8" t="s">
        <v>97</v>
      </c>
    </row>
    <row r="73" spans="1:3" ht="18" customHeight="1">
      <c r="A73" s="6">
        <v>72</v>
      </c>
      <c r="B73" s="7" t="s">
        <v>55</v>
      </c>
      <c r="C73" s="8" t="s">
        <v>97</v>
      </c>
    </row>
    <row r="74" spans="1:3" ht="18" customHeight="1">
      <c r="A74" s="6">
        <v>73</v>
      </c>
      <c r="B74" s="7" t="s">
        <v>56</v>
      </c>
      <c r="C74" s="8" t="s">
        <v>97</v>
      </c>
    </row>
    <row r="75" spans="1:3" ht="18.75" customHeight="1">
      <c r="A75" s="6">
        <v>74</v>
      </c>
      <c r="B75" s="7" t="s">
        <v>57</v>
      </c>
      <c r="C75" s="8" t="s">
        <v>97</v>
      </c>
    </row>
    <row r="76" spans="1:3" ht="17.850000000000001" customHeight="1">
      <c r="A76" s="6">
        <v>75</v>
      </c>
      <c r="B76" s="7" t="s">
        <v>58</v>
      </c>
      <c r="C76" s="8" t="s">
        <v>98</v>
      </c>
    </row>
    <row r="77" spans="1:3" ht="18.75" customHeight="1">
      <c r="A77" s="6">
        <v>76</v>
      </c>
      <c r="B77" s="7" t="s">
        <v>59</v>
      </c>
      <c r="C77" s="8" t="s">
        <v>98</v>
      </c>
    </row>
    <row r="78" spans="1:3" ht="17.850000000000001" customHeight="1">
      <c r="A78" s="6">
        <v>77</v>
      </c>
      <c r="B78" s="7" t="s">
        <v>60</v>
      </c>
      <c r="C78" s="8" t="s">
        <v>98</v>
      </c>
    </row>
    <row r="79" spans="1:3" ht="17.850000000000001" customHeight="1">
      <c r="A79" s="6">
        <v>78</v>
      </c>
      <c r="B79" s="7" t="s">
        <v>61</v>
      </c>
      <c r="C79" s="8" t="s">
        <v>99</v>
      </c>
    </row>
    <row r="80" spans="1:3" ht="18" customHeight="1">
      <c r="A80" s="6">
        <v>79</v>
      </c>
      <c r="B80" s="7" t="s">
        <v>62</v>
      </c>
      <c r="C80" s="8" t="s">
        <v>99</v>
      </c>
    </row>
    <row r="81" spans="1:3" ht="18.75" customHeight="1">
      <c r="A81" s="6">
        <v>80</v>
      </c>
      <c r="B81" s="7" t="s">
        <v>63</v>
      </c>
      <c r="C81" s="8" t="s">
        <v>99</v>
      </c>
    </row>
    <row r="82" spans="1:3" ht="17.850000000000001" customHeight="1">
      <c r="A82" s="6">
        <v>81</v>
      </c>
      <c r="B82" s="7" t="s">
        <v>64</v>
      </c>
      <c r="C82" s="8" t="s">
        <v>100</v>
      </c>
    </row>
    <row r="83" spans="1:3" ht="18.600000000000001" customHeight="1">
      <c r="A83" s="6">
        <v>82</v>
      </c>
      <c r="B83" s="7" t="s">
        <v>65</v>
      </c>
      <c r="C83" s="8" t="s">
        <v>100</v>
      </c>
    </row>
    <row r="84" spans="1:3" ht="17.850000000000001" customHeight="1">
      <c r="A84" s="6">
        <v>83</v>
      </c>
      <c r="B84" s="7" t="s">
        <v>66</v>
      </c>
      <c r="C84" s="8" t="s">
        <v>101</v>
      </c>
    </row>
    <row r="85" spans="1:3" ht="18" customHeight="1">
      <c r="A85" s="6">
        <v>84</v>
      </c>
      <c r="B85" s="7" t="s">
        <v>67</v>
      </c>
      <c r="C85" s="8" t="s">
        <v>101</v>
      </c>
    </row>
    <row r="86" spans="1:3" ht="18.75" customHeight="1">
      <c r="A86" s="6">
        <v>85</v>
      </c>
      <c r="B86" s="7" t="s">
        <v>68</v>
      </c>
      <c r="C86" s="8" t="s">
        <v>101</v>
      </c>
    </row>
    <row r="87" spans="1:3" ht="17.850000000000001" customHeight="1">
      <c r="A87" s="6">
        <v>86</v>
      </c>
      <c r="B87" s="7" t="s">
        <v>69</v>
      </c>
      <c r="C87" s="8" t="s">
        <v>102</v>
      </c>
    </row>
    <row r="88" spans="1:3" ht="18.75" customHeight="1">
      <c r="A88" s="6">
        <v>87</v>
      </c>
      <c r="B88" s="7" t="s">
        <v>70</v>
      </c>
      <c r="C88" s="8" t="s">
        <v>102</v>
      </c>
    </row>
    <row r="89" spans="1:3" ht="17.850000000000001" customHeight="1">
      <c r="A89" s="6">
        <v>88</v>
      </c>
      <c r="B89" s="7" t="s">
        <v>71</v>
      </c>
      <c r="C89" s="8" t="s">
        <v>72</v>
      </c>
    </row>
    <row r="90" spans="1:3" ht="18" customHeight="1">
      <c r="A90" s="6">
        <v>89</v>
      </c>
      <c r="B90" s="7" t="s">
        <v>73</v>
      </c>
      <c r="C90" s="8" t="s">
        <v>72</v>
      </c>
    </row>
    <row r="91" spans="1:3" ht="18" customHeight="1">
      <c r="A91" s="6">
        <v>90</v>
      </c>
      <c r="B91" s="7" t="s">
        <v>74</v>
      </c>
      <c r="C91" s="8" t="s">
        <v>72</v>
      </c>
    </row>
    <row r="92" spans="1:3" ht="18" customHeight="1">
      <c r="A92" s="6">
        <v>91</v>
      </c>
      <c r="B92" s="7" t="s">
        <v>75</v>
      </c>
      <c r="C92" s="8" t="s">
        <v>72</v>
      </c>
    </row>
    <row r="93" spans="1:3" ht="18" customHeight="1">
      <c r="A93" s="6">
        <v>92</v>
      </c>
      <c r="B93" s="7" t="s">
        <v>76</v>
      </c>
      <c r="C93" s="8" t="s">
        <v>72</v>
      </c>
    </row>
    <row r="94" spans="1:3" ht="18" customHeight="1">
      <c r="A94" s="6">
        <v>93</v>
      </c>
      <c r="B94" s="7" t="s">
        <v>77</v>
      </c>
      <c r="C94" s="8" t="s">
        <v>72</v>
      </c>
    </row>
    <row r="95" spans="1:3" ht="18" customHeight="1">
      <c r="A95" s="6">
        <v>94</v>
      </c>
      <c r="B95" s="7" t="s">
        <v>78</v>
      </c>
      <c r="C95" s="8" t="s">
        <v>72</v>
      </c>
    </row>
    <row r="96" spans="1:3" ht="18" customHeight="1">
      <c r="A96" s="6">
        <v>95</v>
      </c>
      <c r="B96" s="7" t="s">
        <v>79</v>
      </c>
      <c r="C96" s="8" t="s">
        <v>72</v>
      </c>
    </row>
    <row r="97" spans="1:3" ht="18.75" customHeight="1">
      <c r="A97" s="6">
        <v>96</v>
      </c>
      <c r="B97" s="7" t="s">
        <v>80</v>
      </c>
      <c r="C97" s="8" t="s">
        <v>72</v>
      </c>
    </row>
    <row r="98" spans="1:3" ht="17.850000000000001" customHeight="1">
      <c r="A98" s="6">
        <v>97</v>
      </c>
      <c r="B98" s="7" t="s">
        <v>81</v>
      </c>
      <c r="C98" s="8" t="s">
        <v>82</v>
      </c>
    </row>
    <row r="99" spans="1:3" ht="18.600000000000001" customHeight="1">
      <c r="A99" s="6">
        <v>98</v>
      </c>
      <c r="B99" s="7" t="s">
        <v>83</v>
      </c>
      <c r="C99" s="8" t="s">
        <v>82</v>
      </c>
    </row>
    <row r="100" spans="1:3" ht="22.7" customHeight="1">
      <c r="A100" s="6">
        <v>99</v>
      </c>
      <c r="B100" s="7" t="s">
        <v>84</v>
      </c>
      <c r="C100" s="8" t="s">
        <v>103</v>
      </c>
    </row>
  </sheetData>
  <phoneticPr fontId="5"/>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tint="-0.249977111117893"/>
    <pageSetUpPr fitToPage="1"/>
  </sheetPr>
  <dimension ref="A1:H25"/>
  <sheetViews>
    <sheetView showGridLines="0" zoomScale="70" zoomScaleNormal="70" zoomScaleSheetLayoutView="85" workbookViewId="0"/>
  </sheetViews>
  <sheetFormatPr defaultColWidth="8.7265625" defaultRowHeight="13.5"/>
  <cols>
    <col min="1" max="1" width="3.453125" style="24" bestFit="1" customWidth="1"/>
    <col min="2" max="2" width="4.81640625" style="24" bestFit="1" customWidth="1"/>
    <col min="3" max="3" width="38.90625" style="24" customWidth="1"/>
    <col min="4" max="4" width="6.90625" style="24" bestFit="1" customWidth="1"/>
    <col min="5" max="6" width="5.90625" style="24" customWidth="1"/>
    <col min="7" max="7" width="6.36328125" style="24" bestFit="1" customWidth="1"/>
    <col min="8" max="8" width="37.36328125" style="24" customWidth="1"/>
    <col min="9" max="16384" width="8.7265625" style="24"/>
  </cols>
  <sheetData>
    <row r="1" spans="1:8">
      <c r="A1" s="305"/>
      <c r="B1" s="305"/>
      <c r="C1" s="305"/>
      <c r="D1" s="305"/>
      <c r="E1" s="305"/>
      <c r="F1" s="305"/>
      <c r="G1" s="305"/>
      <c r="H1" s="305"/>
    </row>
    <row r="2" spans="1:8">
      <c r="A2" s="305"/>
      <c r="B2" s="305"/>
      <c r="C2" s="305"/>
      <c r="D2" s="305"/>
      <c r="E2" s="305"/>
      <c r="F2" s="305"/>
      <c r="G2" s="305"/>
      <c r="H2" s="305"/>
    </row>
    <row r="3" spans="1:8" ht="28.5" customHeight="1">
      <c r="A3" s="306"/>
      <c r="B3" s="307" t="s">
        <v>383</v>
      </c>
      <c r="C3" s="308" t="s">
        <v>160</v>
      </c>
      <c r="D3" s="309" t="s">
        <v>478</v>
      </c>
      <c r="E3" s="309" t="s">
        <v>250</v>
      </c>
      <c r="F3" s="308" t="s">
        <v>384</v>
      </c>
      <c r="G3" s="310" t="s">
        <v>385</v>
      </c>
      <c r="H3" s="308" t="s">
        <v>162</v>
      </c>
    </row>
    <row r="4" spans="1:8" ht="30" customHeight="1">
      <c r="A4" s="311" t="s">
        <v>526</v>
      </c>
      <c r="B4" s="311" t="s">
        <v>526</v>
      </c>
      <c r="C4" s="312" t="s">
        <v>261</v>
      </c>
      <c r="D4" s="313" t="s">
        <v>479</v>
      </c>
      <c r="E4" s="313" t="s">
        <v>479</v>
      </c>
      <c r="F4" s="313"/>
      <c r="G4" s="301"/>
      <c r="H4" s="314"/>
    </row>
    <row r="5" spans="1:8" ht="30" customHeight="1">
      <c r="A5" s="311" t="s">
        <v>526</v>
      </c>
      <c r="B5" s="315" t="s">
        <v>526</v>
      </c>
      <c r="C5" s="316" t="s">
        <v>487</v>
      </c>
      <c r="D5" s="317" t="s">
        <v>249</v>
      </c>
      <c r="E5" s="317" t="s">
        <v>249</v>
      </c>
      <c r="F5" s="317"/>
      <c r="G5" s="303"/>
      <c r="H5" s="318"/>
    </row>
    <row r="6" spans="1:8" ht="30" customHeight="1">
      <c r="A6" s="431" t="s">
        <v>163</v>
      </c>
      <c r="B6" s="436">
        <v>1</v>
      </c>
      <c r="C6" s="319" t="s">
        <v>351</v>
      </c>
      <c r="D6" s="313" t="s">
        <v>249</v>
      </c>
      <c r="E6" s="313" t="s">
        <v>249</v>
      </c>
      <c r="F6" s="313" t="s">
        <v>249</v>
      </c>
      <c r="G6" s="301"/>
      <c r="H6" s="314"/>
    </row>
    <row r="7" spans="1:8" ht="30" customHeight="1">
      <c r="A7" s="431"/>
      <c r="B7" s="437"/>
      <c r="C7" s="320" t="s">
        <v>498</v>
      </c>
      <c r="D7" s="317" t="s">
        <v>249</v>
      </c>
      <c r="E7" s="317" t="s">
        <v>249</v>
      </c>
      <c r="F7" s="317"/>
      <c r="G7" s="303"/>
      <c r="H7" s="318"/>
    </row>
    <row r="8" spans="1:8" ht="30" customHeight="1">
      <c r="A8" s="431"/>
      <c r="B8" s="437"/>
      <c r="C8" s="312" t="s">
        <v>352</v>
      </c>
      <c r="D8" s="313" t="s">
        <v>249</v>
      </c>
      <c r="E8" s="313" t="s">
        <v>249</v>
      </c>
      <c r="F8" s="313"/>
      <c r="G8" s="301"/>
      <c r="H8" s="314"/>
    </row>
    <row r="9" spans="1:8" ht="30" customHeight="1">
      <c r="A9" s="432"/>
      <c r="B9" s="438"/>
      <c r="C9" s="316" t="s">
        <v>488</v>
      </c>
      <c r="D9" s="317" t="s">
        <v>249</v>
      </c>
      <c r="E9" s="317" t="s">
        <v>249</v>
      </c>
      <c r="F9" s="317"/>
      <c r="G9" s="303"/>
      <c r="H9" s="318"/>
    </row>
    <row r="10" spans="1:8" ht="30" customHeight="1">
      <c r="A10" s="433" t="s">
        <v>402</v>
      </c>
      <c r="B10" s="321" t="s">
        <v>370</v>
      </c>
      <c r="C10" s="312" t="s">
        <v>489</v>
      </c>
      <c r="D10" s="313" t="s">
        <v>249</v>
      </c>
      <c r="E10" s="313" t="s">
        <v>249</v>
      </c>
      <c r="F10" s="313"/>
      <c r="G10" s="301"/>
      <c r="H10" s="314"/>
    </row>
    <row r="11" spans="1:8" ht="30" customHeight="1">
      <c r="A11" s="433"/>
      <c r="B11" s="322" t="s">
        <v>390</v>
      </c>
      <c r="C11" s="323" t="s">
        <v>262</v>
      </c>
      <c r="D11" s="324"/>
      <c r="E11" s="324" t="s">
        <v>249</v>
      </c>
      <c r="F11" s="324"/>
      <c r="G11" s="304"/>
      <c r="H11" s="325"/>
    </row>
    <row r="12" spans="1:8" ht="30" customHeight="1">
      <c r="A12" s="433"/>
      <c r="B12" s="321" t="s">
        <v>371</v>
      </c>
      <c r="C12" s="312" t="s">
        <v>490</v>
      </c>
      <c r="D12" s="313" t="s">
        <v>249</v>
      </c>
      <c r="E12" s="313" t="s">
        <v>249</v>
      </c>
      <c r="F12" s="313"/>
      <c r="G12" s="301"/>
      <c r="H12" s="314"/>
    </row>
    <row r="13" spans="1:8" ht="30" customHeight="1">
      <c r="A13" s="433"/>
      <c r="B13" s="322" t="s">
        <v>372</v>
      </c>
      <c r="C13" s="316" t="s">
        <v>491</v>
      </c>
      <c r="D13" s="317" t="s">
        <v>249</v>
      </c>
      <c r="E13" s="317" t="s">
        <v>249</v>
      </c>
      <c r="F13" s="317"/>
      <c r="G13" s="303"/>
      <c r="H13" s="318"/>
    </row>
    <row r="14" spans="1:8" s="57" customFormat="1" ht="30" customHeight="1">
      <c r="A14" s="433"/>
      <c r="B14" s="321" t="s">
        <v>373</v>
      </c>
      <c r="C14" s="312" t="s">
        <v>492</v>
      </c>
      <c r="D14" s="313" t="s">
        <v>249</v>
      </c>
      <c r="E14" s="313" t="s">
        <v>249</v>
      </c>
      <c r="F14" s="313"/>
      <c r="G14" s="301"/>
      <c r="H14" s="314"/>
    </row>
    <row r="15" spans="1:8" s="57" customFormat="1" ht="30" customHeight="1">
      <c r="A15" s="433"/>
      <c r="B15" s="322" t="s">
        <v>374</v>
      </c>
      <c r="C15" s="316" t="s">
        <v>493</v>
      </c>
      <c r="D15" s="317" t="s">
        <v>249</v>
      </c>
      <c r="E15" s="317" t="s">
        <v>249</v>
      </c>
      <c r="F15" s="317"/>
      <c r="G15" s="303"/>
      <c r="H15" s="318"/>
    </row>
    <row r="16" spans="1:8" s="57" customFormat="1" ht="30" customHeight="1">
      <c r="A16" s="433"/>
      <c r="B16" s="321" t="s">
        <v>375</v>
      </c>
      <c r="C16" s="312" t="s">
        <v>494</v>
      </c>
      <c r="D16" s="313" t="s">
        <v>249</v>
      </c>
      <c r="E16" s="313" t="s">
        <v>249</v>
      </c>
      <c r="F16" s="313" t="s">
        <v>249</v>
      </c>
      <c r="G16" s="301"/>
      <c r="H16" s="314"/>
    </row>
    <row r="17" spans="1:8" s="57" customFormat="1" ht="30" customHeight="1">
      <c r="A17" s="434"/>
      <c r="B17" s="322" t="s">
        <v>376</v>
      </c>
      <c r="C17" s="316" t="s">
        <v>523</v>
      </c>
      <c r="D17" s="326"/>
      <c r="E17" s="317" t="s">
        <v>249</v>
      </c>
      <c r="F17" s="317"/>
      <c r="G17" s="303"/>
      <c r="H17" s="318"/>
    </row>
    <row r="18" spans="1:8" s="57" customFormat="1" ht="30" customHeight="1">
      <c r="A18" s="435" t="s">
        <v>164</v>
      </c>
      <c r="B18" s="321" t="s">
        <v>377</v>
      </c>
      <c r="C18" s="312" t="s">
        <v>495</v>
      </c>
      <c r="D18" s="313"/>
      <c r="E18" s="313" t="s">
        <v>249</v>
      </c>
      <c r="F18" s="313"/>
      <c r="G18" s="301"/>
      <c r="H18" s="327"/>
    </row>
    <row r="19" spans="1:8" s="57" customFormat="1" ht="30" customHeight="1">
      <c r="A19" s="435"/>
      <c r="B19" s="328" t="s">
        <v>364</v>
      </c>
      <c r="C19" s="316" t="s">
        <v>381</v>
      </c>
      <c r="D19" s="317"/>
      <c r="E19" s="317" t="s">
        <v>249</v>
      </c>
      <c r="F19" s="317"/>
      <c r="G19" s="303"/>
      <c r="H19" s="329" t="s">
        <v>499</v>
      </c>
    </row>
    <row r="20" spans="1:8" s="57" customFormat="1" ht="30" customHeight="1">
      <c r="A20" s="435"/>
      <c r="B20" s="321" t="s">
        <v>378</v>
      </c>
      <c r="C20" s="312" t="s">
        <v>354</v>
      </c>
      <c r="D20" s="313"/>
      <c r="E20" s="313" t="s">
        <v>249</v>
      </c>
      <c r="F20" s="313"/>
      <c r="G20" s="301"/>
      <c r="H20" s="327"/>
    </row>
    <row r="21" spans="1:8" s="57" customFormat="1" ht="30" customHeight="1">
      <c r="A21" s="435"/>
      <c r="B21" s="328" t="s">
        <v>379</v>
      </c>
      <c r="C21" s="316" t="s">
        <v>525</v>
      </c>
      <c r="D21" s="317"/>
      <c r="E21" s="317" t="s">
        <v>248</v>
      </c>
      <c r="F21" s="317"/>
      <c r="G21" s="303"/>
      <c r="H21" s="318" t="s">
        <v>524</v>
      </c>
    </row>
    <row r="22" spans="1:8" s="57" customFormat="1" ht="30" customHeight="1">
      <c r="A22" s="435"/>
      <c r="B22" s="321" t="s">
        <v>436</v>
      </c>
      <c r="C22" s="312" t="s">
        <v>353</v>
      </c>
      <c r="D22" s="313"/>
      <c r="E22" s="313" t="s">
        <v>161</v>
      </c>
      <c r="F22" s="313"/>
      <c r="G22" s="301"/>
      <c r="H22" s="314" t="s">
        <v>475</v>
      </c>
    </row>
    <row r="23" spans="1:8" s="57" customFormat="1" ht="30" customHeight="1">
      <c r="A23" s="435"/>
      <c r="B23" s="328" t="s">
        <v>433</v>
      </c>
      <c r="C23" s="316" t="s">
        <v>496</v>
      </c>
      <c r="D23" s="317" t="s">
        <v>249</v>
      </c>
      <c r="E23" s="317" t="s">
        <v>248</v>
      </c>
      <c r="F23" s="317" t="s">
        <v>249</v>
      </c>
      <c r="G23" s="303"/>
      <c r="H23" s="329" t="s">
        <v>476</v>
      </c>
    </row>
    <row r="24" spans="1:8" s="57" customFormat="1" ht="30" customHeight="1">
      <c r="A24" s="435"/>
      <c r="B24" s="330" t="s">
        <v>434</v>
      </c>
      <c r="C24" s="331" t="s">
        <v>497</v>
      </c>
      <c r="D24" s="332"/>
      <c r="E24" s="332" t="s">
        <v>248</v>
      </c>
      <c r="F24" s="332"/>
      <c r="G24" s="302"/>
      <c r="H24" s="331" t="s">
        <v>477</v>
      </c>
    </row>
    <row r="25" spans="1:8" ht="17.25" customHeight="1">
      <c r="A25" s="305"/>
      <c r="B25" s="305"/>
      <c r="C25" s="305"/>
      <c r="D25" s="305"/>
      <c r="E25" s="305"/>
      <c r="F25" s="305"/>
      <c r="G25" s="305" t="s">
        <v>386</v>
      </c>
      <c r="H25" s="305"/>
    </row>
  </sheetData>
  <sheetProtection sheet="1" objects="1" scenarios="1"/>
  <mergeCells count="4">
    <mergeCell ref="A6:A9"/>
    <mergeCell ref="A10:A17"/>
    <mergeCell ref="A18:A24"/>
    <mergeCell ref="B6:B9"/>
  </mergeCells>
  <phoneticPr fontId="5"/>
  <dataValidations count="1">
    <dataValidation type="list" allowBlank="1" showInputMessage="1" showErrorMessage="1" sqref="G4:G24" xr:uid="{00000000-0002-0000-0100-000000000000}">
      <formula1>"○,－"</formula1>
    </dataValidation>
  </dataValidations>
  <pageMargins left="0.51181102362204722" right="0.19685039370078741" top="0.55118110236220474" bottom="0.43307086614173229" header="0.31496062992125984" footer="0.31496062992125984"/>
  <pageSetup paperSize="9" scale="58" orientation="portrait"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9" tint="-0.249977111117893"/>
    <outlinePr summaryBelow="0"/>
    <pageSetUpPr fitToPage="1"/>
  </sheetPr>
  <dimension ref="A1:W109"/>
  <sheetViews>
    <sheetView showGridLines="0" showZeros="0" view="pageBreakPreview" zoomScale="70" zoomScaleNormal="85" zoomScaleSheetLayoutView="70" workbookViewId="0"/>
  </sheetViews>
  <sheetFormatPr defaultColWidth="8.7265625" defaultRowHeight="13.5" outlineLevelRow="3"/>
  <cols>
    <col min="1" max="1" width="1.7265625" style="39" customWidth="1"/>
    <col min="2" max="2" width="10.453125" style="39" customWidth="1"/>
    <col min="3" max="3" width="2.90625" style="39" customWidth="1"/>
    <col min="4" max="4" width="4.54296875" style="39" customWidth="1"/>
    <col min="5" max="5" width="12.1796875" style="39" customWidth="1"/>
    <col min="6" max="8" width="16.36328125" style="30" customWidth="1"/>
    <col min="9" max="9" width="3.6328125" style="30" customWidth="1"/>
    <col min="10" max="12" width="8.7265625" style="159"/>
    <col min="13" max="19" width="8.7265625" style="30"/>
    <col min="20" max="20" width="9.54296875" style="160" bestFit="1" customWidth="1"/>
    <col min="21" max="21" width="9.26953125" style="160" customWidth="1"/>
    <col min="22" max="22" width="12.36328125" style="160" customWidth="1"/>
    <col min="23" max="23" width="8.7265625" style="160"/>
    <col min="24" max="16384" width="8.7265625" style="30"/>
  </cols>
  <sheetData>
    <row r="1" spans="1:22" ht="12" customHeight="1">
      <c r="C1" s="156"/>
      <c r="D1" s="156"/>
      <c r="E1" s="156"/>
      <c r="F1" s="157"/>
      <c r="G1" s="157"/>
      <c r="H1" s="158"/>
    </row>
    <row r="2" spans="1:22" ht="22.5" customHeight="1">
      <c r="A2" s="520" t="s">
        <v>380</v>
      </c>
      <c r="B2" s="520"/>
      <c r="C2" s="520"/>
      <c r="D2" s="520"/>
      <c r="E2" s="520"/>
      <c r="F2" s="520"/>
      <c r="G2" s="520"/>
      <c r="H2" s="520"/>
    </row>
    <row r="3" spans="1:22" ht="9" customHeight="1" thickBot="1">
      <c r="A3" s="161"/>
      <c r="B3" s="161"/>
      <c r="C3" s="161"/>
      <c r="D3" s="161"/>
      <c r="E3" s="161"/>
      <c r="F3" s="162"/>
      <c r="G3" s="162"/>
      <c r="H3" s="162"/>
      <c r="R3" s="163"/>
    </row>
    <row r="4" spans="1:22" ht="18.75" customHeight="1">
      <c r="A4" s="501" t="s">
        <v>269</v>
      </c>
      <c r="B4" s="502"/>
      <c r="C4" s="503"/>
      <c r="D4" s="524" t="s">
        <v>387</v>
      </c>
      <c r="E4" s="524"/>
      <c r="F4" s="521"/>
      <c r="G4" s="522"/>
      <c r="H4" s="523"/>
      <c r="R4" s="163"/>
      <c r="T4" s="164"/>
      <c r="U4" s="165"/>
      <c r="V4" s="165"/>
    </row>
    <row r="5" spans="1:22" ht="27" customHeight="1">
      <c r="A5" s="449"/>
      <c r="B5" s="450"/>
      <c r="C5" s="451"/>
      <c r="D5" s="487" t="s">
        <v>0</v>
      </c>
      <c r="E5" s="487"/>
      <c r="F5" s="476"/>
      <c r="G5" s="477"/>
      <c r="H5" s="478"/>
      <c r="R5" s="163"/>
      <c r="T5" s="164"/>
      <c r="U5" s="165"/>
      <c r="V5" s="165"/>
    </row>
    <row r="6" spans="1:22" ht="15" customHeight="1">
      <c r="A6" s="449"/>
      <c r="B6" s="450"/>
      <c r="C6" s="451"/>
      <c r="D6" s="441" t="s">
        <v>1</v>
      </c>
      <c r="E6" s="441"/>
      <c r="F6" s="166" t="s">
        <v>535</v>
      </c>
      <c r="G6" s="166" t="s">
        <v>536</v>
      </c>
      <c r="H6" s="167" t="s">
        <v>537</v>
      </c>
      <c r="R6" s="163"/>
      <c r="T6" s="164"/>
      <c r="U6" s="165"/>
      <c r="V6" s="165"/>
    </row>
    <row r="7" spans="1:22" ht="26.25" customHeight="1">
      <c r="A7" s="449"/>
      <c r="B7" s="450"/>
      <c r="C7" s="451"/>
      <c r="D7" s="441"/>
      <c r="E7" s="441"/>
      <c r="F7" s="228"/>
      <c r="G7" s="83"/>
      <c r="H7" s="84"/>
      <c r="R7" s="163"/>
      <c r="T7" s="164"/>
      <c r="U7" s="165"/>
      <c r="V7" s="165"/>
    </row>
    <row r="8" spans="1:22" ht="18.75" customHeight="1">
      <c r="A8" s="449"/>
      <c r="B8" s="450"/>
      <c r="C8" s="451"/>
      <c r="D8" s="504" t="s">
        <v>155</v>
      </c>
      <c r="E8" s="504"/>
      <c r="F8" s="479"/>
      <c r="G8" s="480"/>
      <c r="H8" s="481"/>
      <c r="R8" s="163"/>
      <c r="T8" s="164"/>
      <c r="U8" s="165"/>
      <c r="V8" s="165"/>
    </row>
    <row r="9" spans="1:22" ht="27" customHeight="1">
      <c r="A9" s="449"/>
      <c r="B9" s="450"/>
      <c r="C9" s="451"/>
      <c r="D9" s="487" t="s">
        <v>413</v>
      </c>
      <c r="E9" s="487"/>
      <c r="F9" s="482"/>
      <c r="G9" s="483"/>
      <c r="H9" s="484"/>
      <c r="R9" s="163"/>
      <c r="T9" s="164"/>
      <c r="U9" s="165"/>
      <c r="V9" s="165"/>
    </row>
    <row r="10" spans="1:22" ht="15" customHeight="1">
      <c r="A10" s="449"/>
      <c r="B10" s="450"/>
      <c r="C10" s="451"/>
      <c r="D10" s="441" t="s">
        <v>154</v>
      </c>
      <c r="E10" s="441"/>
      <c r="F10" s="85"/>
      <c r="G10" s="226"/>
      <c r="H10" s="227"/>
      <c r="R10" s="163"/>
      <c r="T10" s="164"/>
      <c r="U10" s="165"/>
      <c r="V10" s="165"/>
    </row>
    <row r="11" spans="1:22" ht="33.75" customHeight="1" collapsed="1">
      <c r="A11" s="452"/>
      <c r="B11" s="453"/>
      <c r="C11" s="454"/>
      <c r="D11" s="441"/>
      <c r="E11" s="441"/>
      <c r="F11" s="333"/>
      <c r="G11" s="485"/>
      <c r="H11" s="486"/>
      <c r="R11" s="163"/>
      <c r="T11" s="164"/>
      <c r="U11" s="165"/>
      <c r="V11" s="165"/>
    </row>
    <row r="12" spans="1:22" ht="18.75" hidden="1" customHeight="1" outlineLevel="1">
      <c r="A12" s="444" t="s">
        <v>270</v>
      </c>
      <c r="B12" s="445"/>
      <c r="C12" s="445"/>
      <c r="D12" s="504" t="s">
        <v>387</v>
      </c>
      <c r="E12" s="504"/>
      <c r="F12" s="473"/>
      <c r="G12" s="474"/>
      <c r="H12" s="475"/>
      <c r="R12" s="163"/>
      <c r="T12" s="164"/>
      <c r="U12" s="165"/>
      <c r="V12" s="165"/>
    </row>
    <row r="13" spans="1:22" ht="27" hidden="1" customHeight="1" outlineLevel="1">
      <c r="A13" s="444"/>
      <c r="B13" s="445"/>
      <c r="C13" s="445"/>
      <c r="D13" s="487" t="s">
        <v>0</v>
      </c>
      <c r="E13" s="487"/>
      <c r="F13" s="476"/>
      <c r="G13" s="477"/>
      <c r="H13" s="478"/>
      <c r="R13" s="163"/>
      <c r="T13" s="164"/>
      <c r="U13" s="165"/>
      <c r="V13" s="165"/>
    </row>
    <row r="14" spans="1:22" ht="15" hidden="1" customHeight="1" outlineLevel="1">
      <c r="A14" s="444"/>
      <c r="B14" s="445"/>
      <c r="C14" s="445"/>
      <c r="D14" s="441" t="s">
        <v>1</v>
      </c>
      <c r="E14" s="441"/>
      <c r="F14" s="166" t="s">
        <v>535</v>
      </c>
      <c r="G14" s="166" t="s">
        <v>536</v>
      </c>
      <c r="H14" s="167" t="s">
        <v>537</v>
      </c>
      <c r="R14" s="163"/>
      <c r="T14" s="164"/>
      <c r="U14" s="165"/>
      <c r="V14" s="165"/>
    </row>
    <row r="15" spans="1:22" ht="26.25" hidden="1" customHeight="1" outlineLevel="1">
      <c r="A15" s="444"/>
      <c r="B15" s="445"/>
      <c r="C15" s="445"/>
      <c r="D15" s="441"/>
      <c r="E15" s="441"/>
      <c r="F15" s="228"/>
      <c r="G15" s="83"/>
      <c r="H15" s="84"/>
      <c r="R15" s="163"/>
      <c r="T15" s="164"/>
      <c r="U15" s="165"/>
      <c r="V15" s="165"/>
    </row>
    <row r="16" spans="1:22" ht="18.75" hidden="1" customHeight="1" outlineLevel="1">
      <c r="A16" s="444"/>
      <c r="B16" s="445"/>
      <c r="C16" s="445"/>
      <c r="D16" s="504" t="s">
        <v>155</v>
      </c>
      <c r="E16" s="504"/>
      <c r="F16" s="479"/>
      <c r="G16" s="480"/>
      <c r="H16" s="481"/>
      <c r="R16" s="163"/>
      <c r="T16" s="164"/>
      <c r="U16" s="165"/>
      <c r="V16" s="165"/>
    </row>
    <row r="17" spans="1:22" ht="27" hidden="1" customHeight="1" outlineLevel="1">
      <c r="A17" s="444"/>
      <c r="B17" s="445"/>
      <c r="C17" s="445"/>
      <c r="D17" s="487" t="s">
        <v>413</v>
      </c>
      <c r="E17" s="487"/>
      <c r="F17" s="482"/>
      <c r="G17" s="483"/>
      <c r="H17" s="484"/>
      <c r="R17" s="163"/>
      <c r="T17" s="164"/>
      <c r="U17" s="165"/>
      <c r="V17" s="165"/>
    </row>
    <row r="18" spans="1:22" ht="15" hidden="1" customHeight="1" outlineLevel="1">
      <c r="A18" s="444"/>
      <c r="B18" s="445"/>
      <c r="C18" s="445"/>
      <c r="D18" s="441" t="s">
        <v>154</v>
      </c>
      <c r="E18" s="441"/>
      <c r="F18" s="85"/>
      <c r="G18" s="226"/>
      <c r="H18" s="227"/>
      <c r="R18" s="163"/>
      <c r="T18" s="164"/>
      <c r="U18" s="165"/>
      <c r="V18" s="165"/>
    </row>
    <row r="19" spans="1:22" ht="33.75" hidden="1" customHeight="1" outlineLevel="1" collapsed="1">
      <c r="A19" s="444"/>
      <c r="B19" s="445"/>
      <c r="C19" s="445"/>
      <c r="D19" s="441"/>
      <c r="E19" s="441"/>
      <c r="F19" s="333"/>
      <c r="G19" s="485"/>
      <c r="H19" s="486"/>
      <c r="R19" s="163"/>
      <c r="T19" s="164"/>
      <c r="U19" s="165"/>
      <c r="V19" s="165"/>
    </row>
    <row r="20" spans="1:22" ht="18.75" hidden="1" customHeight="1" outlineLevel="2">
      <c r="A20" s="444" t="s">
        <v>271</v>
      </c>
      <c r="B20" s="445"/>
      <c r="C20" s="445"/>
      <c r="D20" s="504" t="s">
        <v>387</v>
      </c>
      <c r="E20" s="504"/>
      <c r="F20" s="473"/>
      <c r="G20" s="474"/>
      <c r="H20" s="475"/>
      <c r="R20" s="163"/>
      <c r="T20" s="164"/>
      <c r="U20" s="165"/>
      <c r="V20" s="165"/>
    </row>
    <row r="21" spans="1:22" ht="27" hidden="1" customHeight="1" outlineLevel="2">
      <c r="A21" s="444"/>
      <c r="B21" s="445"/>
      <c r="C21" s="445"/>
      <c r="D21" s="487" t="s">
        <v>0</v>
      </c>
      <c r="E21" s="487"/>
      <c r="F21" s="476"/>
      <c r="G21" s="477"/>
      <c r="H21" s="478"/>
      <c r="R21" s="163"/>
      <c r="T21" s="164"/>
      <c r="U21" s="165"/>
      <c r="V21" s="165"/>
    </row>
    <row r="22" spans="1:22" ht="15" hidden="1" customHeight="1" outlineLevel="2">
      <c r="A22" s="444"/>
      <c r="B22" s="445"/>
      <c r="C22" s="445"/>
      <c r="D22" s="441" t="s">
        <v>1</v>
      </c>
      <c r="E22" s="441"/>
      <c r="F22" s="166" t="s">
        <v>535</v>
      </c>
      <c r="G22" s="166" t="s">
        <v>536</v>
      </c>
      <c r="H22" s="167" t="s">
        <v>537</v>
      </c>
      <c r="R22" s="163"/>
      <c r="T22" s="164"/>
      <c r="U22" s="165"/>
      <c r="V22" s="165"/>
    </row>
    <row r="23" spans="1:22" ht="26.25" hidden="1" customHeight="1" outlineLevel="2">
      <c r="A23" s="444"/>
      <c r="B23" s="445"/>
      <c r="C23" s="445"/>
      <c r="D23" s="441"/>
      <c r="E23" s="441"/>
      <c r="F23" s="228"/>
      <c r="G23" s="83"/>
      <c r="H23" s="84"/>
      <c r="R23" s="163"/>
      <c r="T23" s="164"/>
      <c r="U23" s="165"/>
      <c r="V23" s="165"/>
    </row>
    <row r="24" spans="1:22" ht="18.75" hidden="1" customHeight="1" outlineLevel="2">
      <c r="A24" s="444"/>
      <c r="B24" s="445"/>
      <c r="C24" s="445"/>
      <c r="D24" s="504" t="s">
        <v>155</v>
      </c>
      <c r="E24" s="504"/>
      <c r="F24" s="479"/>
      <c r="G24" s="480"/>
      <c r="H24" s="481"/>
      <c r="R24" s="163"/>
      <c r="T24" s="164"/>
      <c r="U24" s="165"/>
      <c r="V24" s="165"/>
    </row>
    <row r="25" spans="1:22" ht="27" hidden="1" customHeight="1" outlineLevel="2">
      <c r="A25" s="444"/>
      <c r="B25" s="445"/>
      <c r="C25" s="445"/>
      <c r="D25" s="487" t="s">
        <v>413</v>
      </c>
      <c r="E25" s="487"/>
      <c r="F25" s="482"/>
      <c r="G25" s="483"/>
      <c r="H25" s="484"/>
      <c r="R25" s="163"/>
      <c r="T25" s="164"/>
      <c r="U25" s="165"/>
      <c r="V25" s="165"/>
    </row>
    <row r="26" spans="1:22" ht="15" hidden="1" customHeight="1" outlineLevel="2">
      <c r="A26" s="444"/>
      <c r="B26" s="445"/>
      <c r="C26" s="445"/>
      <c r="D26" s="441" t="s">
        <v>154</v>
      </c>
      <c r="E26" s="441"/>
      <c r="F26" s="85"/>
      <c r="G26" s="226"/>
      <c r="H26" s="227"/>
      <c r="R26" s="163"/>
      <c r="T26" s="164"/>
      <c r="U26" s="165"/>
      <c r="V26" s="165"/>
    </row>
    <row r="27" spans="1:22" ht="33.75" hidden="1" customHeight="1" outlineLevel="2" collapsed="1">
      <c r="A27" s="444"/>
      <c r="B27" s="445"/>
      <c r="C27" s="445"/>
      <c r="D27" s="441"/>
      <c r="E27" s="441"/>
      <c r="F27" s="333"/>
      <c r="G27" s="485"/>
      <c r="H27" s="486"/>
      <c r="R27" s="163"/>
      <c r="T27" s="164"/>
      <c r="U27" s="165"/>
      <c r="V27" s="165"/>
    </row>
    <row r="28" spans="1:22" ht="18.75" hidden="1" customHeight="1" outlineLevel="3">
      <c r="A28" s="444" t="s">
        <v>272</v>
      </c>
      <c r="B28" s="445"/>
      <c r="C28" s="445"/>
      <c r="D28" s="504" t="s">
        <v>387</v>
      </c>
      <c r="E28" s="504"/>
      <c r="F28" s="473"/>
      <c r="G28" s="474"/>
      <c r="H28" s="475"/>
      <c r="R28" s="163"/>
      <c r="T28" s="164"/>
      <c r="U28" s="165"/>
      <c r="V28" s="165"/>
    </row>
    <row r="29" spans="1:22" ht="27" hidden="1" customHeight="1" outlineLevel="3">
      <c r="A29" s="444"/>
      <c r="B29" s="445"/>
      <c r="C29" s="445"/>
      <c r="D29" s="487" t="s">
        <v>0</v>
      </c>
      <c r="E29" s="487"/>
      <c r="F29" s="476"/>
      <c r="G29" s="477"/>
      <c r="H29" s="478"/>
      <c r="R29" s="163"/>
      <c r="T29" s="164"/>
      <c r="U29" s="165"/>
      <c r="V29" s="165"/>
    </row>
    <row r="30" spans="1:22" ht="15" hidden="1" customHeight="1" outlineLevel="3">
      <c r="A30" s="444"/>
      <c r="B30" s="445"/>
      <c r="C30" s="445"/>
      <c r="D30" s="441" t="s">
        <v>1</v>
      </c>
      <c r="E30" s="441"/>
      <c r="F30" s="166" t="s">
        <v>535</v>
      </c>
      <c r="G30" s="166" t="s">
        <v>536</v>
      </c>
      <c r="H30" s="167" t="s">
        <v>537</v>
      </c>
      <c r="R30" s="163"/>
      <c r="T30" s="164"/>
      <c r="U30" s="165"/>
      <c r="V30" s="165"/>
    </row>
    <row r="31" spans="1:22" ht="26.25" hidden="1" customHeight="1" outlineLevel="3">
      <c r="A31" s="444"/>
      <c r="B31" s="445"/>
      <c r="C31" s="445"/>
      <c r="D31" s="441"/>
      <c r="E31" s="441"/>
      <c r="F31" s="228"/>
      <c r="G31" s="83"/>
      <c r="H31" s="84"/>
      <c r="R31" s="163"/>
      <c r="T31" s="164"/>
      <c r="U31" s="165"/>
      <c r="V31" s="165"/>
    </row>
    <row r="32" spans="1:22" ht="16.5" hidden="1" outlineLevel="3">
      <c r="A32" s="444"/>
      <c r="B32" s="445"/>
      <c r="C32" s="445"/>
      <c r="D32" s="504" t="s">
        <v>155</v>
      </c>
      <c r="E32" s="504"/>
      <c r="F32" s="479"/>
      <c r="G32" s="480"/>
      <c r="H32" s="481"/>
      <c r="R32" s="163"/>
      <c r="T32" s="164"/>
      <c r="U32" s="165"/>
      <c r="V32" s="165"/>
    </row>
    <row r="33" spans="1:22" ht="27" hidden="1" customHeight="1" outlineLevel="3">
      <c r="A33" s="444"/>
      <c r="B33" s="445"/>
      <c r="C33" s="445"/>
      <c r="D33" s="487" t="s">
        <v>413</v>
      </c>
      <c r="E33" s="487"/>
      <c r="F33" s="482"/>
      <c r="G33" s="483"/>
      <c r="H33" s="484"/>
      <c r="R33" s="163"/>
      <c r="T33" s="164"/>
      <c r="U33" s="165"/>
      <c r="V33" s="165"/>
    </row>
    <row r="34" spans="1:22" ht="15" hidden="1" customHeight="1" outlineLevel="3">
      <c r="A34" s="444"/>
      <c r="B34" s="445"/>
      <c r="C34" s="445"/>
      <c r="D34" s="441" t="s">
        <v>154</v>
      </c>
      <c r="E34" s="441"/>
      <c r="F34" s="85"/>
      <c r="G34" s="226"/>
      <c r="H34" s="227"/>
      <c r="R34" s="163"/>
      <c r="T34" s="164"/>
      <c r="U34" s="165"/>
      <c r="V34" s="165"/>
    </row>
    <row r="35" spans="1:22" ht="33.75" hidden="1" customHeight="1" outlineLevel="3">
      <c r="A35" s="444"/>
      <c r="B35" s="445"/>
      <c r="C35" s="445"/>
      <c r="D35" s="441"/>
      <c r="E35" s="441"/>
      <c r="F35" s="333"/>
      <c r="G35" s="485"/>
      <c r="H35" s="486"/>
      <c r="R35" s="163"/>
      <c r="T35" s="164"/>
      <c r="U35" s="165"/>
      <c r="V35" s="165"/>
    </row>
    <row r="36" spans="1:22" ht="10.5" customHeight="1">
      <c r="A36" s="168"/>
      <c r="B36" s="169"/>
      <c r="C36" s="169"/>
      <c r="D36" s="169"/>
      <c r="E36" s="169"/>
      <c r="F36" s="170"/>
      <c r="G36" s="170"/>
      <c r="H36" s="171"/>
      <c r="R36" s="163"/>
      <c r="T36" s="164"/>
      <c r="U36" s="165"/>
      <c r="V36" s="165"/>
    </row>
    <row r="37" spans="1:22" ht="18.75" customHeight="1">
      <c r="A37" s="446" t="s">
        <v>401</v>
      </c>
      <c r="B37" s="447"/>
      <c r="C37" s="448"/>
      <c r="D37" s="499" t="s">
        <v>387</v>
      </c>
      <c r="E37" s="500"/>
      <c r="F37" s="473"/>
      <c r="G37" s="474"/>
      <c r="H37" s="475"/>
      <c r="R37" s="163"/>
      <c r="T37" s="164"/>
      <c r="U37" s="165"/>
      <c r="V37" s="165"/>
    </row>
    <row r="38" spans="1:22" ht="27" customHeight="1">
      <c r="A38" s="449"/>
      <c r="B38" s="450"/>
      <c r="C38" s="451"/>
      <c r="D38" s="505" t="s">
        <v>522</v>
      </c>
      <c r="E38" s="506"/>
      <c r="F38" s="476"/>
      <c r="G38" s="477"/>
      <c r="H38" s="478"/>
    </row>
    <row r="39" spans="1:22" ht="16.5" customHeight="1">
      <c r="A39" s="449"/>
      <c r="B39" s="450"/>
      <c r="C39" s="451"/>
      <c r="D39" s="499" t="s">
        <v>155</v>
      </c>
      <c r="E39" s="500"/>
      <c r="F39" s="479"/>
      <c r="G39" s="514"/>
      <c r="H39" s="515"/>
    </row>
    <row r="40" spans="1:22" ht="27" customHeight="1">
      <c r="A40" s="449"/>
      <c r="B40" s="450"/>
      <c r="C40" s="451"/>
      <c r="D40" s="487" t="s">
        <v>530</v>
      </c>
      <c r="E40" s="487"/>
      <c r="F40" s="482"/>
      <c r="G40" s="516"/>
      <c r="H40" s="517"/>
    </row>
    <row r="41" spans="1:22" ht="15" customHeight="1">
      <c r="A41" s="449"/>
      <c r="B41" s="450"/>
      <c r="C41" s="451"/>
      <c r="D41" s="490" t="s">
        <v>154</v>
      </c>
      <c r="E41" s="491"/>
      <c r="F41" s="85"/>
      <c r="G41" s="78"/>
      <c r="H41" s="79"/>
    </row>
    <row r="42" spans="1:22" ht="33.75" customHeight="1">
      <c r="A42" s="449"/>
      <c r="B42" s="450"/>
      <c r="C42" s="451"/>
      <c r="D42" s="492"/>
      <c r="E42" s="493"/>
      <c r="F42" s="334"/>
      <c r="G42" s="485"/>
      <c r="H42" s="486"/>
    </row>
    <row r="43" spans="1:22" ht="51.75" customHeight="1">
      <c r="A43" s="287"/>
      <c r="B43" s="288"/>
      <c r="C43" s="289"/>
      <c r="D43" s="441" t="s">
        <v>504</v>
      </c>
      <c r="E43" s="441"/>
      <c r="F43" s="494"/>
      <c r="G43" s="494"/>
      <c r="H43" s="495"/>
      <c r="R43" s="163"/>
      <c r="T43" s="172"/>
      <c r="U43" s="172"/>
      <c r="V43" s="172"/>
    </row>
    <row r="44" spans="1:22" ht="78" customHeight="1">
      <c r="A44" s="281"/>
      <c r="B44" s="282"/>
      <c r="C44" s="283"/>
      <c r="D44" s="441" t="s">
        <v>505</v>
      </c>
      <c r="E44" s="441"/>
      <c r="F44" s="511"/>
      <c r="G44" s="511"/>
      <c r="H44" s="512"/>
      <c r="R44" s="163"/>
      <c r="T44" s="172"/>
      <c r="U44" s="172"/>
      <c r="V44" s="172"/>
    </row>
    <row r="45" spans="1:22" ht="15.75" customHeight="1">
      <c r="A45" s="281"/>
      <c r="B45" s="282"/>
      <c r="C45" s="283"/>
      <c r="D45" s="490" t="s">
        <v>527</v>
      </c>
      <c r="E45" s="491"/>
      <c r="F45" s="467" t="s">
        <v>441</v>
      </c>
      <c r="G45" s="468"/>
      <c r="H45" s="167" t="s">
        <v>440</v>
      </c>
    </row>
    <row r="46" spans="1:22" ht="28.5" customHeight="1">
      <c r="A46" s="281"/>
      <c r="B46" s="282"/>
      <c r="C46" s="283"/>
      <c r="D46" s="492"/>
      <c r="E46" s="493"/>
      <c r="F46" s="455" t="str">
        <f>'2-4　補助事業実施に関連する事項'!D8</f>
        <v>地域マイクログリッドの対象区域</v>
      </c>
      <c r="G46" s="469"/>
      <c r="H46" s="335"/>
    </row>
    <row r="47" spans="1:22" ht="29.25" customHeight="1">
      <c r="A47" s="281"/>
      <c r="B47" s="282"/>
      <c r="C47" s="283"/>
      <c r="D47" s="492"/>
      <c r="E47" s="493"/>
      <c r="F47" s="455" t="str">
        <f>'2-4　補助事業実施に関連する事項'!D9</f>
        <v>地域マイクログリッドで構築する
システム詳細</v>
      </c>
      <c r="G47" s="469"/>
      <c r="H47" s="335"/>
    </row>
    <row r="48" spans="1:22" ht="29.25" customHeight="1">
      <c r="A48" s="281"/>
      <c r="B48" s="282"/>
      <c r="C48" s="283"/>
      <c r="D48" s="492"/>
      <c r="E48" s="493"/>
      <c r="F48" s="455" t="str">
        <f>'2-4　補助事業実施に関連する事項'!D10</f>
        <v>地域マイクログリッドの
エネルギー調整管理詳細</v>
      </c>
      <c r="G48" s="469"/>
      <c r="H48" s="335"/>
    </row>
    <row r="49" spans="1:8" ht="29.25" customHeight="1">
      <c r="A49" s="281"/>
      <c r="B49" s="282"/>
      <c r="C49" s="283"/>
      <c r="D49" s="492"/>
      <c r="E49" s="493"/>
      <c r="F49" s="455" t="str">
        <f>'2-4　補助事業実施に関連する事項'!D11</f>
        <v>地域マイクログリッドの実施体制・
事業スキーム及び管理体制</v>
      </c>
      <c r="G49" s="469"/>
      <c r="H49" s="335"/>
    </row>
    <row r="50" spans="1:8" ht="28.5" customHeight="1">
      <c r="A50" s="281"/>
      <c r="B50" s="282"/>
      <c r="C50" s="283"/>
      <c r="D50" s="492"/>
      <c r="E50" s="493"/>
      <c r="F50" s="455" t="str">
        <f>'2-4　補助事業実施に関連する事項'!D12</f>
        <v>災害等による大規模停電時の
対応マニュアル</v>
      </c>
      <c r="G50" s="469"/>
      <c r="H50" s="335"/>
    </row>
    <row r="51" spans="1:8" ht="29.25" customHeight="1">
      <c r="A51" s="449" t="s">
        <v>528</v>
      </c>
      <c r="B51" s="450"/>
      <c r="C51" s="451"/>
      <c r="D51" s="492"/>
      <c r="E51" s="493"/>
      <c r="F51" s="455" t="str">
        <f>'2-4　補助事業実施に関連する事項'!D13</f>
        <v>地域マイクログリッド構築
スケジュール</v>
      </c>
      <c r="G51" s="469"/>
      <c r="H51" s="335"/>
    </row>
    <row r="52" spans="1:8" ht="29.25" customHeight="1">
      <c r="A52" s="281"/>
      <c r="B52" s="282"/>
      <c r="C52" s="283"/>
      <c r="D52" s="492"/>
      <c r="E52" s="493"/>
      <c r="F52" s="455" t="str">
        <f>'2-4　補助事業実施に関連する事項'!D14</f>
        <v>地域マイクログリッド構築に係る
各種関連法規の整理及び対策</v>
      </c>
      <c r="G52" s="469"/>
      <c r="H52" s="335"/>
    </row>
    <row r="53" spans="1:8" ht="29.25" customHeight="1">
      <c r="A53" s="281"/>
      <c r="B53" s="282"/>
      <c r="C53" s="283"/>
      <c r="D53" s="492"/>
      <c r="E53" s="493"/>
      <c r="F53" s="455" t="str">
        <f>'2-4　補助事業実施に関連する事項'!D15</f>
        <v>平常時における需給調整シミュレーション及び災害対応訓練の実施計画</v>
      </c>
      <c r="G53" s="469"/>
      <c r="H53" s="335"/>
    </row>
    <row r="54" spans="1:8" ht="29.25" customHeight="1">
      <c r="A54" s="281"/>
      <c r="B54" s="282"/>
      <c r="C54" s="283"/>
      <c r="D54" s="492"/>
      <c r="E54" s="493"/>
      <c r="F54" s="455" t="str">
        <f>'2-4　補助事業実施に関連する事項'!D16</f>
        <v>地域マイクログリッドの
安全面の担保</v>
      </c>
      <c r="G54" s="469"/>
      <c r="H54" s="335"/>
    </row>
    <row r="55" spans="1:8" ht="28.5" customHeight="1">
      <c r="A55" s="281"/>
      <c r="B55" s="282"/>
      <c r="C55" s="283"/>
      <c r="D55" s="492"/>
      <c r="E55" s="493"/>
      <c r="F55" s="455" t="str">
        <f>'2-4　補助事業実施に関連する事項'!D17</f>
        <v>地域マイクログリッド構築における
事業化可能性</v>
      </c>
      <c r="G55" s="469"/>
      <c r="H55" s="335"/>
    </row>
    <row r="56" spans="1:8" ht="28.5" customHeight="1">
      <c r="A56" s="281"/>
      <c r="B56" s="282"/>
      <c r="C56" s="283"/>
      <c r="D56" s="492"/>
      <c r="E56" s="493"/>
      <c r="F56" s="455" t="str">
        <f>'2-4　補助事業実施に関連する事項'!D18</f>
        <v>検討委員会の開催</v>
      </c>
      <c r="G56" s="469"/>
      <c r="H56" s="335"/>
    </row>
    <row r="57" spans="1:8" ht="28.5" customHeight="1">
      <c r="A57" s="281"/>
      <c r="B57" s="282"/>
      <c r="C57" s="283"/>
      <c r="D57" s="492"/>
      <c r="E57" s="493"/>
      <c r="F57" s="457" t="str">
        <f>'2-4　補助事業実施に関連する事項'!D19</f>
        <v>成果報告書の作成</v>
      </c>
      <c r="G57" s="458"/>
      <c r="H57" s="335"/>
    </row>
    <row r="58" spans="1:8" ht="28.5" customHeight="1">
      <c r="A58" s="281"/>
      <c r="B58" s="282"/>
      <c r="C58" s="283"/>
      <c r="D58" s="509"/>
      <c r="E58" s="510"/>
      <c r="F58" s="518">
        <f>'2-4　補助事業実施に関連する事項'!D20</f>
        <v>0</v>
      </c>
      <c r="G58" s="519"/>
      <c r="H58" s="336"/>
    </row>
    <row r="59" spans="1:8" ht="34.5" customHeight="1">
      <c r="A59" s="281"/>
      <c r="B59" s="282"/>
      <c r="C59" s="283"/>
      <c r="D59" s="513" t="s">
        <v>543</v>
      </c>
      <c r="E59" s="513"/>
      <c r="F59" s="86"/>
      <c r="G59" s="488"/>
      <c r="H59" s="489"/>
    </row>
    <row r="60" spans="1:8" ht="28.5" customHeight="1">
      <c r="A60" s="281"/>
      <c r="B60" s="282"/>
      <c r="C60" s="283"/>
      <c r="D60" s="490" t="s">
        <v>529</v>
      </c>
      <c r="E60" s="491"/>
      <c r="F60" s="455" t="str">
        <f>'2-4　補助事業実施に関連する事項'!D24</f>
        <v>再生可能エネルギー賦存状況の調査</v>
      </c>
      <c r="G60" s="456"/>
      <c r="H60" s="335"/>
    </row>
    <row r="61" spans="1:8" ht="28.5" customHeight="1">
      <c r="A61" s="281"/>
      <c r="B61" s="282"/>
      <c r="C61" s="283"/>
      <c r="D61" s="492"/>
      <c r="E61" s="493"/>
      <c r="F61" s="455" t="str">
        <f>'2-4　補助事業実施に関連する事項'!D25</f>
        <v>再生可能エネルギー利用状況の調査</v>
      </c>
      <c r="G61" s="456"/>
      <c r="H61" s="335"/>
    </row>
    <row r="62" spans="1:8" ht="28.5" customHeight="1">
      <c r="A62" s="449" t="s">
        <v>528</v>
      </c>
      <c r="B62" s="450"/>
      <c r="C62" s="451"/>
      <c r="D62" s="492"/>
      <c r="E62" s="493"/>
      <c r="F62" s="455" t="str">
        <f>'2-4　補助事業実施に関連する事項'!D26</f>
        <v>再生可能エネルギー導入予定箇所の調査</v>
      </c>
      <c r="G62" s="456"/>
      <c r="H62" s="335"/>
    </row>
    <row r="63" spans="1:8" ht="43.5" customHeight="1">
      <c r="A63" s="281"/>
      <c r="B63" s="282"/>
      <c r="C63" s="283"/>
      <c r="D63" s="492"/>
      <c r="E63" s="493"/>
      <c r="F63" s="455" t="str">
        <f>'2-4　補助事業実施に関連する事項'!D27</f>
        <v>当該地域マイクログリッド内の発電量その他のデータに基づく需給調整の制御方法等に係る調査</v>
      </c>
      <c r="G63" s="456"/>
      <c r="H63" s="335"/>
    </row>
    <row r="64" spans="1:8" ht="28.5" customHeight="1">
      <c r="A64" s="281"/>
      <c r="B64" s="282"/>
      <c r="C64" s="283"/>
      <c r="D64" s="492"/>
      <c r="E64" s="493"/>
      <c r="F64" s="455" t="str">
        <f>'2-4　補助事業実施に関連する事項'!D28</f>
        <v>検討委員会の開催</v>
      </c>
      <c r="G64" s="456"/>
      <c r="H64" s="335"/>
    </row>
    <row r="65" spans="1:23" ht="28.5" customHeight="1">
      <c r="A65" s="281"/>
      <c r="B65" s="282"/>
      <c r="C65" s="283"/>
      <c r="D65" s="492"/>
      <c r="E65" s="493"/>
      <c r="F65" s="455" t="str">
        <f>'2-4　補助事業実施に関連する事項'!D29</f>
        <v>調査報告書の作成</v>
      </c>
      <c r="G65" s="456"/>
      <c r="H65" s="335"/>
    </row>
    <row r="66" spans="1:23" ht="28.5" customHeight="1">
      <c r="A66" s="284"/>
      <c r="B66" s="285"/>
      <c r="C66" s="286"/>
      <c r="D66" s="509"/>
      <c r="E66" s="510"/>
      <c r="F66" s="459">
        <f>'2-4　補助事業実施に関連する事項'!D30</f>
        <v>0</v>
      </c>
      <c r="G66" s="460"/>
      <c r="H66" s="335"/>
    </row>
    <row r="67" spans="1:23" ht="30" customHeight="1">
      <c r="A67" s="446" t="s">
        <v>432</v>
      </c>
      <c r="B67" s="447"/>
      <c r="C67" s="448"/>
      <c r="D67" s="490" t="s">
        <v>513</v>
      </c>
      <c r="E67" s="491"/>
      <c r="F67" s="337"/>
      <c r="G67" s="337"/>
      <c r="H67" s="338"/>
      <c r="J67" s="30"/>
      <c r="K67" s="30"/>
      <c r="L67" s="30"/>
      <c r="T67" s="30"/>
      <c r="U67" s="30"/>
      <c r="V67" s="30"/>
      <c r="W67" s="30"/>
    </row>
    <row r="68" spans="1:23" ht="30" customHeight="1">
      <c r="A68" s="449"/>
      <c r="B68" s="450"/>
      <c r="C68" s="451"/>
      <c r="D68" s="509"/>
      <c r="E68" s="510"/>
      <c r="F68" s="337"/>
      <c r="G68" s="337"/>
      <c r="H68" s="173"/>
      <c r="J68" s="30"/>
      <c r="K68" s="30"/>
      <c r="L68" s="30"/>
      <c r="T68" s="30"/>
      <c r="U68" s="30"/>
      <c r="V68" s="30"/>
      <c r="W68" s="30"/>
    </row>
    <row r="69" spans="1:23" ht="21" customHeight="1">
      <c r="A69" s="449"/>
      <c r="B69" s="450"/>
      <c r="C69" s="451"/>
      <c r="D69" s="441" t="s">
        <v>446</v>
      </c>
      <c r="E69" s="441"/>
      <c r="F69" s="507"/>
      <c r="G69" s="507"/>
      <c r="H69" s="508"/>
      <c r="J69" s="30"/>
      <c r="K69" s="30"/>
      <c r="L69" s="30"/>
      <c r="T69" s="30"/>
      <c r="U69" s="30"/>
      <c r="V69" s="30"/>
      <c r="W69" s="30"/>
    </row>
    <row r="70" spans="1:23" ht="21" customHeight="1">
      <c r="A70" s="452"/>
      <c r="B70" s="453"/>
      <c r="C70" s="454"/>
      <c r="D70" s="443" t="s">
        <v>13</v>
      </c>
      <c r="E70" s="443"/>
      <c r="F70" s="496"/>
      <c r="G70" s="497"/>
      <c r="H70" s="498"/>
      <c r="J70" s="30"/>
      <c r="K70" s="30"/>
      <c r="L70" s="30"/>
      <c r="T70" s="30"/>
      <c r="U70" s="30"/>
      <c r="V70" s="30"/>
      <c r="W70" s="30"/>
    </row>
    <row r="71" spans="1:23" ht="26.25" customHeight="1">
      <c r="A71" s="464" t="s">
        <v>423</v>
      </c>
      <c r="B71" s="465"/>
      <c r="C71" s="466"/>
      <c r="D71" s="442" t="s">
        <v>349</v>
      </c>
      <c r="E71" s="442"/>
      <c r="F71" s="174" t="s">
        <v>187</v>
      </c>
      <c r="G71" s="175" t="s">
        <v>186</v>
      </c>
      <c r="H71" s="339">
        <f>MAX('2-6　補助事業実施予定スケジュール'!D20,'2-6　補助事業実施予定スケジュール'!D28)</f>
        <v>0</v>
      </c>
      <c r="R71" s="163"/>
      <c r="T71" s="164"/>
      <c r="U71" s="165"/>
      <c r="V71" s="165"/>
    </row>
    <row r="72" spans="1:23" ht="15.75" customHeight="1">
      <c r="A72" s="446" t="s">
        <v>428</v>
      </c>
      <c r="B72" s="447"/>
      <c r="C72" s="447"/>
      <c r="D72" s="441" t="s">
        <v>382</v>
      </c>
      <c r="E72" s="441"/>
      <c r="F72" s="470" t="s">
        <v>449</v>
      </c>
      <c r="G72" s="471"/>
      <c r="H72" s="472"/>
      <c r="T72" s="164"/>
      <c r="U72" s="165"/>
      <c r="V72" s="165"/>
    </row>
    <row r="73" spans="1:23" ht="17.25" customHeight="1">
      <c r="A73" s="449"/>
      <c r="B73" s="450"/>
      <c r="C73" s="450"/>
      <c r="D73" s="441"/>
      <c r="E73" s="441"/>
      <c r="F73" s="176" t="s">
        <v>183</v>
      </c>
      <c r="G73" s="177" t="s">
        <v>145</v>
      </c>
      <c r="H73" s="178" t="s">
        <v>146</v>
      </c>
      <c r="T73" s="164"/>
      <c r="U73" s="165"/>
      <c r="V73" s="165"/>
    </row>
    <row r="74" spans="1:23" ht="24" customHeight="1">
      <c r="A74" s="449"/>
      <c r="B74" s="450"/>
      <c r="C74" s="450"/>
      <c r="D74" s="440" t="s">
        <v>357</v>
      </c>
      <c r="E74" s="440"/>
      <c r="F74" s="340">
        <f>'2-1　補助事業経費の配分'!B11</f>
        <v>0</v>
      </c>
      <c r="G74" s="340">
        <f>'2-1　補助事業経費の配分'!D11</f>
        <v>0</v>
      </c>
      <c r="H74" s="341">
        <f>'2-1　補助事業経費の配分'!H11</f>
        <v>0</v>
      </c>
      <c r="T74" s="164"/>
      <c r="U74" s="165"/>
      <c r="V74" s="165"/>
    </row>
    <row r="75" spans="1:23" ht="24" customHeight="1">
      <c r="A75" s="449"/>
      <c r="B75" s="450"/>
      <c r="C75" s="450"/>
      <c r="D75" s="439" t="s">
        <v>350</v>
      </c>
      <c r="E75" s="439"/>
      <c r="F75" s="340">
        <f ca="1">'2-1　補助事業経費の配分'!B21</f>
        <v>0</v>
      </c>
      <c r="G75" s="340">
        <f ca="1">'2-1　補助事業経費の配分'!D21</f>
        <v>0</v>
      </c>
      <c r="H75" s="341">
        <f ca="1">'2-1　補助事業経費の配分'!H21</f>
        <v>0</v>
      </c>
      <c r="T75" s="164"/>
      <c r="U75" s="165"/>
      <c r="V75" s="165"/>
    </row>
    <row r="76" spans="1:23" ht="24" customHeight="1">
      <c r="A76" s="449"/>
      <c r="B76" s="450"/>
      <c r="C76" s="450"/>
      <c r="D76" s="439" t="s">
        <v>425</v>
      </c>
      <c r="E76" s="439"/>
      <c r="F76" s="340" t="str">
        <f>'2-1　補助事業経費の配分'!B23</f>
        <v/>
      </c>
      <c r="G76" s="224"/>
      <c r="H76" s="225"/>
      <c r="J76" s="30"/>
      <c r="K76" s="30"/>
      <c r="L76" s="30"/>
      <c r="T76" s="30"/>
      <c r="U76" s="30"/>
      <c r="V76" s="30"/>
      <c r="W76" s="30"/>
    </row>
    <row r="77" spans="1:23" ht="24" customHeight="1" thickBot="1">
      <c r="A77" s="461"/>
      <c r="B77" s="462"/>
      <c r="C77" s="462"/>
      <c r="D77" s="463" t="s">
        <v>147</v>
      </c>
      <c r="E77" s="463"/>
      <c r="F77" s="342">
        <f ca="1">SUM(F74:F76)</f>
        <v>0</v>
      </c>
      <c r="G77" s="342">
        <f ca="1">SUM(G74:G76)</f>
        <v>0</v>
      </c>
      <c r="H77" s="343">
        <f ca="1">SUM(H74:H76)</f>
        <v>0</v>
      </c>
      <c r="K77" s="179"/>
      <c r="L77" s="179"/>
      <c r="T77" s="164"/>
      <c r="U77" s="165"/>
      <c r="V77" s="165"/>
    </row>
    <row r="78" spans="1:23">
      <c r="T78" s="164"/>
      <c r="U78" s="165"/>
      <c r="V78" s="165"/>
    </row>
    <row r="79" spans="1:23">
      <c r="T79" s="164"/>
      <c r="U79" s="165"/>
      <c r="V79" s="165"/>
    </row>
    <row r="80" spans="1:23">
      <c r="T80" s="164"/>
      <c r="U80" s="165"/>
      <c r="V80" s="165"/>
    </row>
    <row r="81" spans="2:22">
      <c r="T81" s="164"/>
      <c r="U81" s="165"/>
      <c r="V81" s="165"/>
    </row>
    <row r="82" spans="2:22">
      <c r="T82" s="164"/>
      <c r="U82" s="165"/>
      <c r="V82" s="165"/>
    </row>
    <row r="83" spans="2:22">
      <c r="T83" s="164"/>
      <c r="U83" s="165"/>
      <c r="V83" s="165"/>
    </row>
    <row r="84" spans="2:22">
      <c r="T84" s="164"/>
      <c r="U84" s="165"/>
      <c r="V84" s="165"/>
    </row>
    <row r="85" spans="2:22">
      <c r="F85" s="161"/>
      <c r="G85" s="161"/>
      <c r="H85" s="161"/>
      <c r="T85" s="164"/>
      <c r="U85" s="165"/>
      <c r="V85" s="165"/>
    </row>
    <row r="86" spans="2:22">
      <c r="E86" s="180"/>
      <c r="F86" s="161"/>
      <c r="G86" s="161"/>
      <c r="H86" s="161"/>
      <c r="T86" s="164"/>
      <c r="U86" s="165"/>
      <c r="V86" s="165"/>
    </row>
    <row r="87" spans="2:22">
      <c r="C87" s="181"/>
      <c r="D87" s="181"/>
      <c r="E87" s="161"/>
      <c r="F87" s="162"/>
      <c r="G87" s="182"/>
      <c r="H87" s="182"/>
      <c r="T87" s="164"/>
      <c r="U87" s="165"/>
      <c r="V87" s="165"/>
    </row>
    <row r="88" spans="2:22">
      <c r="C88" s="181"/>
      <c r="D88" s="181"/>
      <c r="E88" s="161"/>
      <c r="F88" s="162"/>
      <c r="G88" s="182"/>
      <c r="H88" s="182"/>
      <c r="T88" s="164"/>
      <c r="U88" s="165"/>
      <c r="V88" s="165"/>
    </row>
    <row r="89" spans="2:22" ht="18.75">
      <c r="B89" s="183"/>
      <c r="E89" s="184"/>
      <c r="F89" s="185"/>
      <c r="G89" s="185"/>
      <c r="H89" s="182"/>
      <c r="T89" s="164"/>
      <c r="U89" s="165"/>
      <c r="V89" s="165"/>
    </row>
    <row r="90" spans="2:22" ht="18.75">
      <c r="B90" s="183"/>
      <c r="E90" s="186"/>
      <c r="F90" s="187"/>
      <c r="G90" s="188"/>
      <c r="H90" s="182"/>
      <c r="T90" s="164"/>
      <c r="U90" s="165"/>
      <c r="V90" s="165"/>
    </row>
    <row r="91" spans="2:22" ht="18.75">
      <c r="B91" s="183"/>
      <c r="E91" s="186"/>
      <c r="F91" s="187"/>
      <c r="G91" s="188"/>
      <c r="H91" s="182"/>
      <c r="T91" s="164"/>
      <c r="U91" s="165"/>
      <c r="V91" s="165"/>
    </row>
    <row r="92" spans="2:22" ht="18.75">
      <c r="B92" s="183"/>
      <c r="E92" s="186"/>
      <c r="F92" s="187"/>
      <c r="G92" s="188"/>
      <c r="H92" s="182"/>
      <c r="T92" s="164"/>
      <c r="U92" s="165"/>
      <c r="V92" s="165"/>
    </row>
    <row r="93" spans="2:22" ht="18.75">
      <c r="B93" s="183"/>
      <c r="E93" s="189"/>
      <c r="F93" s="190"/>
      <c r="G93" s="165"/>
      <c r="T93" s="164"/>
      <c r="U93" s="165"/>
      <c r="V93" s="165"/>
    </row>
    <row r="94" spans="2:22" ht="18.75">
      <c r="B94" s="183"/>
      <c r="E94" s="189"/>
      <c r="F94" s="190"/>
      <c r="G94" s="165"/>
      <c r="T94" s="164"/>
      <c r="U94" s="165"/>
      <c r="V94" s="165"/>
    </row>
    <row r="95" spans="2:22" ht="18.75">
      <c r="B95" s="183"/>
      <c r="E95" s="189"/>
      <c r="F95" s="190"/>
      <c r="G95" s="165"/>
      <c r="T95" s="164"/>
      <c r="U95" s="165"/>
      <c r="V95" s="165"/>
    </row>
    <row r="96" spans="2:22" ht="18.75">
      <c r="B96" s="183"/>
      <c r="E96" s="189"/>
      <c r="F96" s="190"/>
      <c r="G96" s="165"/>
      <c r="T96" s="164"/>
      <c r="U96" s="165"/>
      <c r="V96" s="165"/>
    </row>
    <row r="97" spans="2:22" ht="18.75">
      <c r="B97" s="183"/>
      <c r="E97" s="189"/>
      <c r="F97" s="190"/>
      <c r="G97" s="165"/>
      <c r="T97" s="164"/>
      <c r="U97" s="165"/>
      <c r="V97" s="165"/>
    </row>
    <row r="98" spans="2:22" ht="18.75">
      <c r="B98" s="183"/>
      <c r="E98" s="189"/>
      <c r="F98" s="190"/>
      <c r="G98" s="165"/>
      <c r="T98" s="164"/>
      <c r="U98" s="165"/>
      <c r="V98" s="165"/>
    </row>
    <row r="99" spans="2:22" ht="18.75">
      <c r="B99" s="183"/>
      <c r="E99" s="189"/>
      <c r="F99" s="190"/>
      <c r="G99" s="165"/>
      <c r="T99" s="164"/>
      <c r="U99" s="165"/>
      <c r="V99" s="165"/>
    </row>
    <row r="100" spans="2:22" ht="18.75">
      <c r="B100" s="183"/>
      <c r="E100" s="189"/>
      <c r="F100" s="190"/>
      <c r="G100" s="165"/>
      <c r="T100" s="164"/>
      <c r="U100" s="165"/>
      <c r="V100" s="165"/>
    </row>
    <row r="101" spans="2:22" ht="18.75">
      <c r="B101" s="183"/>
      <c r="E101" s="189"/>
      <c r="F101" s="190"/>
      <c r="G101" s="165"/>
      <c r="T101" s="164"/>
      <c r="U101" s="165"/>
      <c r="V101" s="165"/>
    </row>
    <row r="102" spans="2:22" ht="18.75">
      <c r="B102" s="183"/>
      <c r="E102" s="189"/>
      <c r="F102" s="190"/>
      <c r="G102" s="165"/>
      <c r="T102" s="164"/>
      <c r="U102" s="165"/>
      <c r="V102" s="165"/>
    </row>
    <row r="103" spans="2:22" ht="18.75">
      <c r="B103" s="183"/>
      <c r="E103" s="189"/>
      <c r="F103" s="190"/>
      <c r="G103" s="165"/>
      <c r="T103" s="164"/>
      <c r="U103" s="165"/>
      <c r="V103" s="165"/>
    </row>
    <row r="104" spans="2:22" ht="18.75">
      <c r="B104" s="183"/>
      <c r="E104" s="189"/>
      <c r="F104" s="190"/>
      <c r="G104" s="165"/>
      <c r="T104" s="164"/>
      <c r="U104" s="165"/>
      <c r="V104" s="165"/>
    </row>
    <row r="105" spans="2:22" ht="18.75">
      <c r="B105" s="183"/>
      <c r="E105" s="189"/>
      <c r="F105" s="190"/>
      <c r="G105" s="165"/>
      <c r="T105" s="164"/>
      <c r="U105" s="165"/>
      <c r="V105" s="165"/>
    </row>
    <row r="106" spans="2:22" ht="18.75">
      <c r="B106" s="183"/>
      <c r="E106" s="189"/>
      <c r="F106" s="190"/>
      <c r="G106" s="165"/>
      <c r="T106" s="164"/>
      <c r="U106" s="165"/>
      <c r="V106" s="165"/>
    </row>
    <row r="107" spans="2:22" ht="18.75">
      <c r="B107" s="183"/>
      <c r="E107" s="189"/>
      <c r="F107" s="190"/>
      <c r="G107" s="165"/>
      <c r="T107" s="164"/>
      <c r="U107" s="165"/>
      <c r="V107" s="165"/>
    </row>
    <row r="108" spans="2:22" ht="18.75">
      <c r="B108" s="183"/>
      <c r="E108" s="189"/>
      <c r="F108" s="190"/>
      <c r="G108" s="165"/>
      <c r="T108" s="164"/>
      <c r="U108" s="165"/>
      <c r="V108" s="165"/>
    </row>
    <row r="109" spans="2:22" ht="18.75">
      <c r="B109" s="183"/>
      <c r="E109" s="189"/>
      <c r="F109" s="190"/>
      <c r="G109" s="165"/>
      <c r="T109" s="164"/>
      <c r="U109" s="165"/>
      <c r="V109" s="165"/>
    </row>
  </sheetData>
  <sheetProtection sheet="1" objects="1" scenarios="1" formatRows="0"/>
  <dataConsolidate/>
  <mergeCells count="106">
    <mergeCell ref="A2:H2"/>
    <mergeCell ref="F4:H4"/>
    <mergeCell ref="F5:H5"/>
    <mergeCell ref="F8:H8"/>
    <mergeCell ref="F9:H9"/>
    <mergeCell ref="A20:C27"/>
    <mergeCell ref="D20:E20"/>
    <mergeCell ref="G11:H11"/>
    <mergeCell ref="F12:H12"/>
    <mergeCell ref="F13:H13"/>
    <mergeCell ref="F16:H16"/>
    <mergeCell ref="F17:H17"/>
    <mergeCell ref="G19:H19"/>
    <mergeCell ref="F20:H20"/>
    <mergeCell ref="G27:H27"/>
    <mergeCell ref="D13:E13"/>
    <mergeCell ref="D14:E15"/>
    <mergeCell ref="D16:E16"/>
    <mergeCell ref="D6:E7"/>
    <mergeCell ref="D5:E5"/>
    <mergeCell ref="D4:E4"/>
    <mergeCell ref="F21:H21"/>
    <mergeCell ref="F24:H24"/>
    <mergeCell ref="F25:H25"/>
    <mergeCell ref="F44:H44"/>
    <mergeCell ref="D59:E59"/>
    <mergeCell ref="D67:E68"/>
    <mergeCell ref="F39:H39"/>
    <mergeCell ref="F40:H40"/>
    <mergeCell ref="G42:H42"/>
    <mergeCell ref="F56:G56"/>
    <mergeCell ref="D45:E58"/>
    <mergeCell ref="F58:G58"/>
    <mergeCell ref="F54:G54"/>
    <mergeCell ref="F70:H70"/>
    <mergeCell ref="D37:E37"/>
    <mergeCell ref="D17:E17"/>
    <mergeCell ref="D18:E19"/>
    <mergeCell ref="A4:C11"/>
    <mergeCell ref="D10:E11"/>
    <mergeCell ref="D9:E9"/>
    <mergeCell ref="D8:E8"/>
    <mergeCell ref="D21:E21"/>
    <mergeCell ref="D22:E23"/>
    <mergeCell ref="D24:E24"/>
    <mergeCell ref="D25:E25"/>
    <mergeCell ref="D26:E27"/>
    <mergeCell ref="D28:E28"/>
    <mergeCell ref="D30:E31"/>
    <mergeCell ref="D32:E32"/>
    <mergeCell ref="A12:C19"/>
    <mergeCell ref="D12:E12"/>
    <mergeCell ref="A37:C42"/>
    <mergeCell ref="D38:E38"/>
    <mergeCell ref="D39:E39"/>
    <mergeCell ref="D40:E40"/>
    <mergeCell ref="F69:H69"/>
    <mergeCell ref="D60:E66"/>
    <mergeCell ref="F29:H29"/>
    <mergeCell ref="F32:H32"/>
    <mergeCell ref="F33:H33"/>
    <mergeCell ref="G35:H35"/>
    <mergeCell ref="D33:E33"/>
    <mergeCell ref="D34:E35"/>
    <mergeCell ref="D29:E29"/>
    <mergeCell ref="D69:E69"/>
    <mergeCell ref="F37:H37"/>
    <mergeCell ref="F38:H38"/>
    <mergeCell ref="F50:G50"/>
    <mergeCell ref="F51:G51"/>
    <mergeCell ref="F52:G52"/>
    <mergeCell ref="G59:H59"/>
    <mergeCell ref="F64:G64"/>
    <mergeCell ref="F53:G53"/>
    <mergeCell ref="F55:G55"/>
    <mergeCell ref="F63:G63"/>
    <mergeCell ref="F62:G62"/>
    <mergeCell ref="F61:G61"/>
    <mergeCell ref="D41:E42"/>
    <mergeCell ref="D43:E43"/>
    <mergeCell ref="F43:H43"/>
    <mergeCell ref="D44:E44"/>
    <mergeCell ref="D76:E76"/>
    <mergeCell ref="D75:E75"/>
    <mergeCell ref="D74:E74"/>
    <mergeCell ref="D72:E73"/>
    <mergeCell ref="D71:E71"/>
    <mergeCell ref="D70:E70"/>
    <mergeCell ref="A28:C35"/>
    <mergeCell ref="A67:C70"/>
    <mergeCell ref="F60:G60"/>
    <mergeCell ref="F57:G57"/>
    <mergeCell ref="F66:G66"/>
    <mergeCell ref="F65:G65"/>
    <mergeCell ref="A51:C51"/>
    <mergeCell ref="A62:C62"/>
    <mergeCell ref="A72:C77"/>
    <mergeCell ref="D77:E77"/>
    <mergeCell ref="A71:C71"/>
    <mergeCell ref="F45:G45"/>
    <mergeCell ref="F46:G46"/>
    <mergeCell ref="F47:G47"/>
    <mergeCell ref="F48:G48"/>
    <mergeCell ref="F49:G49"/>
    <mergeCell ref="F72:H72"/>
    <mergeCell ref="F28:H28"/>
  </mergeCells>
  <phoneticPr fontId="5"/>
  <dataValidations xWindow="472" yWindow="351" count="8">
    <dataValidation allowBlank="1" showErrorMessage="1" sqref="G40:H41 H68 G9:H10 G33:H34 F9 F33 G25:H26 F25 F40 F74:H76 F17 G17:H18" xr:uid="{00000000-0002-0000-0200-000000000000}"/>
    <dataValidation imeMode="fullKatakana" allowBlank="1" showInputMessage="1" showErrorMessage="1" sqref="F37 F20 F4 F28 F12" xr:uid="{00000000-0002-0000-0200-000001000000}"/>
    <dataValidation imeMode="fullKatakana" allowBlank="1" showErrorMessage="1" sqref="F8:H8 F32:H32 F39:H39 F24:H24 F16:H16" xr:uid="{00000000-0002-0000-0200-000002000000}"/>
    <dataValidation type="list" allowBlank="1" showInputMessage="1" showErrorMessage="1" sqref="F59" xr:uid="{00000000-0002-0000-0200-000003000000}">
      <formula1>"有り,無し"</formula1>
    </dataValidation>
    <dataValidation allowBlank="1" showInputMessage="1" showErrorMessage="1" prompt="市区町村以下の住所を記入してください。" sqref="G11:H11 G27:H27 G19:H19 G35:H35 G42:H42" xr:uid="{00000000-0002-0000-0200-000004000000}"/>
    <dataValidation allowBlank="1" showInputMessage="1" showErrorMessage="1" prompt="半角で「XXX-XXXX」の形で入力してください。" sqref="F10 F41 F34 F26 F18" xr:uid="{00000000-0002-0000-0200-000005000000}"/>
    <dataValidation type="whole" operator="greaterThan" allowBlank="1" showInputMessage="1" showErrorMessage="1" errorTitle="入力規則違反" error="整数を入力して下さい。_x000a_「千円」、「百万円」のような記述は不可。" sqref="G7 G15 G23 G31" xr:uid="{00000000-0002-0000-0200-000006000000}">
      <formula1>0</formula1>
    </dataValidation>
    <dataValidation imeMode="off" allowBlank="1" showErrorMessage="1" sqref="H46:H58 H60:H66" xr:uid="{00000000-0002-0000-0200-000007000000}"/>
  </dataValidations>
  <pageMargins left="0.51181102362204722" right="0.19685039370078741" top="0.55118110236220474" bottom="0.43307086614173229" header="0.31496062992125984" footer="0.31496062992125984"/>
  <pageSetup paperSize="9" scale="83" fitToHeight="0" orientation="portrait" blackAndWhite="1" r:id="rId1"/>
  <rowBreaks count="1" manualBreakCount="1">
    <brk id="58" max="7" man="1"/>
  </rowBreaks>
  <ignoredErrors>
    <ignoredError sqref="F55:F58 F60:F66 F46:F53" unlockedFormula="1"/>
  </ignoredErrors>
  <drawing r:id="rId2"/>
  <extLst>
    <ext xmlns:x14="http://schemas.microsoft.com/office/spreadsheetml/2009/9/main" uri="{CCE6A557-97BC-4b89-ADB6-D9C93CAAB3DF}">
      <x14:dataValidations xmlns:xm="http://schemas.microsoft.com/office/excel/2006/main" xWindow="472" yWindow="351" count="3">
        <x14:dataValidation type="list" allowBlank="1" showInputMessage="1" showErrorMessage="1" xr:uid="{00000000-0002-0000-0200-000008000000}">
          <x14:formula1>
            <xm:f>プルダウン選択リスト!$D$2:$D$48</xm:f>
          </x14:formula1>
          <xm:sqref>F11 F19 F35 F27 F42</xm:sqref>
        </x14:dataValidation>
        <x14:dataValidation type="list" allowBlank="1" showInputMessage="1" showErrorMessage="1" promptTitle="業種選択" prompt="右端のリストボタンで表示されるリストから業種を選択して下さい。" xr:uid="{00000000-0002-0000-0200-000009000000}">
          <x14:formula1>
            <xm:f>プルダウン選択リスト!$B$2:$B$100</xm:f>
          </x14:formula1>
          <xm:sqref>F7 F15 F23 F31</xm:sqref>
        </x14:dataValidation>
        <x14:dataValidation type="list" allowBlank="1" showInputMessage="1" showErrorMessage="1" xr:uid="{00000000-0002-0000-0200-00000A000000}">
          <x14:formula1>
            <xm:f>プルダウン選択リスト!$G$7:$G$12</xm:f>
          </x14:formula1>
          <xm:sqref>F67:G68 H67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00B0F0"/>
    <pageSetUpPr fitToPage="1"/>
  </sheetPr>
  <dimension ref="A1:L65"/>
  <sheetViews>
    <sheetView showGridLines="0" view="pageBreakPreview" zoomScale="85" zoomScaleNormal="85" zoomScaleSheetLayoutView="85" workbookViewId="0"/>
  </sheetViews>
  <sheetFormatPr defaultColWidth="8.7265625" defaultRowHeight="18.75" customHeight="1" outlineLevelRow="1"/>
  <cols>
    <col min="1" max="1" width="0.90625" style="42" customWidth="1"/>
    <col min="2" max="2" width="3.1796875" style="42" customWidth="1"/>
    <col min="3" max="3" width="2.81640625" style="42" customWidth="1"/>
    <col min="4" max="4" width="3.1796875" style="42" customWidth="1"/>
    <col min="5" max="5" width="10.90625" style="42" customWidth="1"/>
    <col min="6" max="6" width="7.6328125" style="42" customWidth="1"/>
    <col min="7" max="7" width="8.453125" style="42" bestFit="1" customWidth="1"/>
    <col min="8" max="8" width="2.90625" style="42" customWidth="1"/>
    <col min="9" max="9" width="5.453125" style="42" customWidth="1"/>
    <col min="10" max="10" width="11.36328125" style="42" customWidth="1"/>
    <col min="11" max="11" width="5.1796875" style="42" customWidth="1"/>
    <col min="12" max="12" width="3.26953125" style="42" customWidth="1"/>
    <col min="13" max="16384" width="8.7265625" style="42"/>
  </cols>
  <sheetData>
    <row r="1" spans="1:12" ht="9" customHeight="1">
      <c r="A1" s="344"/>
      <c r="B1" s="344"/>
      <c r="C1" s="344"/>
      <c r="D1" s="344"/>
      <c r="E1" s="344"/>
      <c r="F1" s="344"/>
      <c r="G1" s="344"/>
      <c r="H1" s="344"/>
      <c r="I1" s="344"/>
      <c r="J1" s="344"/>
      <c r="K1" s="344"/>
      <c r="L1" s="344"/>
    </row>
    <row r="2" spans="1:12" ht="18.75" customHeight="1">
      <c r="A2" s="344"/>
      <c r="B2" s="345" t="s">
        <v>294</v>
      </c>
      <c r="C2" s="346"/>
      <c r="D2" s="344"/>
      <c r="E2" s="344"/>
      <c r="F2" s="344"/>
      <c r="G2" s="344"/>
      <c r="H2" s="344"/>
      <c r="I2" s="344"/>
      <c r="J2" s="344"/>
      <c r="K2" s="344"/>
      <c r="L2" s="344"/>
    </row>
    <row r="3" spans="1:12" ht="18.75" customHeight="1">
      <c r="A3" s="344"/>
      <c r="B3" s="347"/>
      <c r="C3" s="347"/>
      <c r="D3" s="344"/>
      <c r="E3" s="344"/>
      <c r="F3" s="344"/>
      <c r="G3" s="344"/>
      <c r="H3" s="344"/>
      <c r="I3" s="344"/>
      <c r="J3" s="537" t="s">
        <v>730</v>
      </c>
      <c r="K3" s="537"/>
      <c r="L3" s="537"/>
    </row>
    <row r="4" spans="1:12" ht="18.75" customHeight="1">
      <c r="A4" s="344"/>
      <c r="B4" s="347"/>
      <c r="C4" s="347"/>
      <c r="D4" s="344"/>
      <c r="E4" s="344"/>
      <c r="F4" s="344"/>
      <c r="G4" s="344"/>
      <c r="H4" s="344"/>
      <c r="I4" s="344"/>
      <c r="J4" s="538" t="s">
        <v>729</v>
      </c>
      <c r="K4" s="538"/>
      <c r="L4" s="538"/>
    </row>
    <row r="5" spans="1:12" ht="18.75" customHeight="1">
      <c r="A5" s="344"/>
      <c r="B5" s="348"/>
      <c r="C5" s="348"/>
      <c r="D5" s="344"/>
      <c r="E5" s="344"/>
      <c r="F5" s="344"/>
      <c r="G5" s="344"/>
      <c r="H5" s="344"/>
      <c r="I5" s="344"/>
      <c r="J5" s="344"/>
      <c r="K5" s="344"/>
      <c r="L5" s="344"/>
    </row>
    <row r="6" spans="1:12" ht="18.75" customHeight="1">
      <c r="A6" s="344"/>
      <c r="B6" s="349" t="s">
        <v>295</v>
      </c>
      <c r="C6" s="349"/>
      <c r="D6" s="344"/>
      <c r="E6" s="344"/>
      <c r="F6" s="344"/>
      <c r="G6" s="344"/>
      <c r="H6" s="344"/>
      <c r="I6" s="344"/>
      <c r="J6" s="344"/>
      <c r="K6" s="344"/>
      <c r="L6" s="344"/>
    </row>
    <row r="7" spans="1:12" ht="18.75" customHeight="1">
      <c r="A7" s="344"/>
      <c r="B7" s="350" t="s">
        <v>296</v>
      </c>
      <c r="C7" s="349"/>
      <c r="D7" s="344"/>
      <c r="E7" s="344"/>
      <c r="F7" s="344"/>
      <c r="G7" s="344"/>
      <c r="H7" s="344"/>
      <c r="I7" s="344"/>
      <c r="J7" s="344"/>
      <c r="K7" s="344"/>
      <c r="L7" s="344"/>
    </row>
    <row r="8" spans="1:12" ht="38.25" customHeight="1">
      <c r="A8" s="344"/>
      <c r="B8" s="348"/>
      <c r="C8" s="348"/>
      <c r="D8" s="344"/>
      <c r="E8" s="344"/>
      <c r="F8" s="351"/>
      <c r="G8" s="352" t="s">
        <v>297</v>
      </c>
      <c r="H8" s="344"/>
      <c r="I8" s="529" t="str">
        <f>申請概要書!F11&amp;申請概要書!G11</f>
        <v/>
      </c>
      <c r="J8" s="529"/>
      <c r="K8" s="529"/>
      <c r="L8" s="353"/>
    </row>
    <row r="9" spans="1:12" ht="38.25" customHeight="1">
      <c r="A9" s="344"/>
      <c r="B9" s="348"/>
      <c r="C9" s="348"/>
      <c r="D9" s="344"/>
      <c r="E9" s="344"/>
      <c r="F9" s="354" t="s">
        <v>388</v>
      </c>
      <c r="G9" s="352" t="s">
        <v>299</v>
      </c>
      <c r="H9" s="344"/>
      <c r="I9" s="529" t="str">
        <f>IF(申請概要書!F5&lt;&gt;"",申請概要書!F5,"")</f>
        <v/>
      </c>
      <c r="J9" s="529"/>
      <c r="K9" s="529"/>
      <c r="L9" s="353"/>
    </row>
    <row r="10" spans="1:12" ht="18.75" customHeight="1">
      <c r="A10" s="344"/>
      <c r="B10" s="347" t="s">
        <v>300</v>
      </c>
      <c r="C10" s="347"/>
      <c r="D10" s="344"/>
      <c r="E10" s="344"/>
      <c r="F10" s="354"/>
      <c r="G10" s="352" t="s">
        <v>301</v>
      </c>
      <c r="H10" s="344"/>
      <c r="I10" s="535" t="str">
        <f>IF(申請概要書!F9&lt;&gt;"",申請概要書!F9,"")</f>
        <v/>
      </c>
      <c r="J10" s="535"/>
      <c r="K10" s="535"/>
      <c r="L10" s="355" t="s">
        <v>302</v>
      </c>
    </row>
    <row r="11" spans="1:12" ht="11.25" customHeight="1">
      <c r="A11" s="344"/>
      <c r="B11" s="347"/>
      <c r="C11" s="347"/>
      <c r="D11" s="344"/>
      <c r="E11" s="344"/>
      <c r="F11" s="351"/>
      <c r="G11" s="352"/>
      <c r="H11" s="344"/>
      <c r="I11" s="356"/>
      <c r="J11" s="356"/>
      <c r="K11" s="356"/>
      <c r="L11" s="355"/>
    </row>
    <row r="12" spans="1:12" ht="38.25" hidden="1" customHeight="1" outlineLevel="1">
      <c r="A12" s="344"/>
      <c r="B12" s="348"/>
      <c r="C12" s="348"/>
      <c r="D12" s="344"/>
      <c r="E12" s="344"/>
      <c r="F12" s="351"/>
      <c r="G12" s="352" t="s">
        <v>303</v>
      </c>
      <c r="H12" s="344"/>
      <c r="I12" s="529" t="str">
        <f>申請概要書!F19&amp;申請概要書!G19</f>
        <v/>
      </c>
      <c r="J12" s="529"/>
      <c r="K12" s="529"/>
      <c r="L12" s="353"/>
    </row>
    <row r="13" spans="1:12" ht="38.25" hidden="1" customHeight="1" outlineLevel="1">
      <c r="A13" s="344"/>
      <c r="B13" s="348"/>
      <c r="C13" s="348"/>
      <c r="D13" s="344"/>
      <c r="E13" s="344"/>
      <c r="F13" s="351" t="s">
        <v>298</v>
      </c>
      <c r="G13" s="352" t="s">
        <v>304</v>
      </c>
      <c r="H13" s="344"/>
      <c r="I13" s="529" t="str">
        <f>IF(申請概要書!F13&lt;&gt;"",申請概要書!F13,"")</f>
        <v/>
      </c>
      <c r="J13" s="529"/>
      <c r="K13" s="529"/>
      <c r="L13" s="353"/>
    </row>
    <row r="14" spans="1:12" ht="18.75" hidden="1" customHeight="1" outlineLevel="1">
      <c r="A14" s="344"/>
      <c r="B14" s="347" t="s">
        <v>300</v>
      </c>
      <c r="C14" s="347"/>
      <c r="D14" s="344"/>
      <c r="E14" s="344"/>
      <c r="F14" s="351"/>
      <c r="G14" s="352" t="s">
        <v>301</v>
      </c>
      <c r="H14" s="344"/>
      <c r="I14" s="535" t="str">
        <f>IF(申請概要書!F17&lt;&gt;"",申請概要書!F17,"")</f>
        <v/>
      </c>
      <c r="J14" s="535"/>
      <c r="K14" s="535"/>
      <c r="L14" s="355" t="s">
        <v>302</v>
      </c>
    </row>
    <row r="15" spans="1:12" ht="11.25" customHeight="1" collapsed="1">
      <c r="A15" s="344"/>
      <c r="B15" s="357" t="s">
        <v>305</v>
      </c>
      <c r="C15" s="357"/>
      <c r="D15" s="344"/>
      <c r="E15" s="344"/>
      <c r="F15" s="344"/>
      <c r="G15" s="344"/>
      <c r="H15" s="344"/>
      <c r="I15" s="344"/>
      <c r="J15" s="344"/>
      <c r="K15" s="344"/>
      <c r="L15" s="344"/>
    </row>
    <row r="16" spans="1:12" ht="38.25" hidden="1" customHeight="1" outlineLevel="1">
      <c r="A16" s="344"/>
      <c r="B16" s="348"/>
      <c r="C16" s="348"/>
      <c r="D16" s="344"/>
      <c r="E16" s="344"/>
      <c r="F16" s="351"/>
      <c r="G16" s="352" t="s">
        <v>297</v>
      </c>
      <c r="H16" s="344"/>
      <c r="I16" s="529" t="str">
        <f>申請概要書!F27&amp;申請概要書!G27</f>
        <v/>
      </c>
      <c r="J16" s="529"/>
      <c r="K16" s="529"/>
      <c r="L16" s="353"/>
    </row>
    <row r="17" spans="1:12" ht="38.25" hidden="1" customHeight="1" outlineLevel="1">
      <c r="A17" s="344"/>
      <c r="B17" s="348"/>
      <c r="C17" s="348"/>
      <c r="D17" s="344"/>
      <c r="E17" s="344"/>
      <c r="F17" s="351" t="s">
        <v>298</v>
      </c>
      <c r="G17" s="352" t="s">
        <v>304</v>
      </c>
      <c r="H17" s="344"/>
      <c r="I17" s="529" t="str">
        <f>IF(申請概要書!F21&lt;&gt;"",申請概要書!F21,"")</f>
        <v/>
      </c>
      <c r="J17" s="529"/>
      <c r="K17" s="529"/>
      <c r="L17" s="353"/>
    </row>
    <row r="18" spans="1:12" ht="18.75" hidden="1" customHeight="1" outlineLevel="1">
      <c r="A18" s="344"/>
      <c r="B18" s="347" t="s">
        <v>300</v>
      </c>
      <c r="C18" s="347"/>
      <c r="D18" s="344"/>
      <c r="E18" s="344"/>
      <c r="F18" s="351"/>
      <c r="G18" s="352" t="s">
        <v>301</v>
      </c>
      <c r="H18" s="344"/>
      <c r="I18" s="535" t="str">
        <f>IF(申請概要書!F25&lt;&gt;"",申請概要書!F25,"")</f>
        <v/>
      </c>
      <c r="J18" s="535"/>
      <c r="K18" s="535"/>
      <c r="L18" s="355" t="s">
        <v>302</v>
      </c>
    </row>
    <row r="19" spans="1:12" ht="11.25" customHeight="1" collapsed="1">
      <c r="A19" s="344"/>
      <c r="B19" s="357" t="s">
        <v>305</v>
      </c>
      <c r="C19" s="357"/>
      <c r="D19" s="344"/>
      <c r="E19" s="344"/>
      <c r="F19" s="344"/>
      <c r="G19" s="344"/>
      <c r="H19" s="344"/>
      <c r="I19" s="344"/>
      <c r="J19" s="344"/>
      <c r="K19" s="344"/>
      <c r="L19" s="344"/>
    </row>
    <row r="20" spans="1:12" ht="38.25" hidden="1" customHeight="1" outlineLevel="1">
      <c r="A20" s="344"/>
      <c r="B20" s="348"/>
      <c r="C20" s="348"/>
      <c r="D20" s="344"/>
      <c r="E20" s="344"/>
      <c r="F20" s="351"/>
      <c r="G20" s="352" t="s">
        <v>297</v>
      </c>
      <c r="H20" s="344"/>
      <c r="I20" s="529" t="str">
        <f>申請概要書!F35&amp;申請概要書!G35</f>
        <v/>
      </c>
      <c r="J20" s="529"/>
      <c r="K20" s="529"/>
      <c r="L20" s="353"/>
    </row>
    <row r="21" spans="1:12" ht="38.25" hidden="1" customHeight="1" outlineLevel="1">
      <c r="A21" s="344"/>
      <c r="B21" s="348"/>
      <c r="C21" s="348"/>
      <c r="D21" s="344"/>
      <c r="E21" s="344"/>
      <c r="F21" s="351" t="s">
        <v>298</v>
      </c>
      <c r="G21" s="352" t="s">
        <v>304</v>
      </c>
      <c r="H21" s="344"/>
      <c r="I21" s="529" t="str">
        <f>IF(申請概要書!F29&lt;&gt;"",申請概要書!F29,"")</f>
        <v/>
      </c>
      <c r="J21" s="529"/>
      <c r="K21" s="529"/>
      <c r="L21" s="353"/>
    </row>
    <row r="22" spans="1:12" ht="18.75" hidden="1" customHeight="1" outlineLevel="1">
      <c r="A22" s="344"/>
      <c r="B22" s="347" t="s">
        <v>300</v>
      </c>
      <c r="C22" s="347"/>
      <c r="D22" s="344"/>
      <c r="E22" s="344"/>
      <c r="F22" s="351"/>
      <c r="G22" s="352" t="s">
        <v>301</v>
      </c>
      <c r="H22" s="344"/>
      <c r="I22" s="535" t="str">
        <f>IF(申請概要書!F33&lt;&gt;"",申請概要書!F33,"")</f>
        <v/>
      </c>
      <c r="J22" s="535"/>
      <c r="K22" s="535"/>
      <c r="L22" s="355" t="s">
        <v>302</v>
      </c>
    </row>
    <row r="23" spans="1:12" ht="11.25" customHeight="1" collapsed="1">
      <c r="A23" s="344"/>
      <c r="B23" s="357" t="s">
        <v>305</v>
      </c>
      <c r="C23" s="357"/>
      <c r="D23" s="344"/>
      <c r="E23" s="344"/>
      <c r="F23" s="344"/>
      <c r="G23" s="344"/>
      <c r="H23" s="344"/>
      <c r="I23" s="344"/>
      <c r="J23" s="344"/>
      <c r="K23" s="344"/>
      <c r="L23" s="344"/>
    </row>
    <row r="24" spans="1:12" ht="18.75" customHeight="1">
      <c r="A24" s="344"/>
      <c r="B24" s="534" t="s">
        <v>731</v>
      </c>
      <c r="C24" s="534"/>
      <c r="D24" s="534"/>
      <c r="E24" s="534"/>
      <c r="F24" s="534"/>
      <c r="G24" s="534"/>
      <c r="H24" s="534"/>
      <c r="I24" s="534"/>
      <c r="J24" s="534"/>
      <c r="K24" s="534"/>
      <c r="L24" s="534"/>
    </row>
    <row r="25" spans="1:12" ht="18.75" customHeight="1">
      <c r="A25" s="344"/>
      <c r="B25" s="534" t="s">
        <v>734</v>
      </c>
      <c r="C25" s="536"/>
      <c r="D25" s="536"/>
      <c r="E25" s="536"/>
      <c r="F25" s="536"/>
      <c r="G25" s="536"/>
      <c r="H25" s="536"/>
      <c r="I25" s="536"/>
      <c r="J25" s="536"/>
      <c r="K25" s="536"/>
      <c r="L25" s="527"/>
    </row>
    <row r="26" spans="1:12" ht="18.75" customHeight="1">
      <c r="A26" s="344"/>
      <c r="B26" s="534" t="s">
        <v>348</v>
      </c>
      <c r="C26" s="534"/>
      <c r="D26" s="534"/>
      <c r="E26" s="534"/>
      <c r="F26" s="534"/>
      <c r="G26" s="534"/>
      <c r="H26" s="534"/>
      <c r="I26" s="534"/>
      <c r="J26" s="534"/>
      <c r="K26" s="534"/>
      <c r="L26" s="534"/>
    </row>
    <row r="27" spans="1:12" ht="18.75" customHeight="1">
      <c r="A27" s="344"/>
      <c r="B27" s="534" t="s">
        <v>306</v>
      </c>
      <c r="C27" s="534"/>
      <c r="D27" s="534"/>
      <c r="E27" s="534"/>
      <c r="F27" s="534"/>
      <c r="G27" s="534"/>
      <c r="H27" s="534"/>
      <c r="I27" s="534"/>
      <c r="J27" s="534"/>
      <c r="K27" s="534"/>
      <c r="L27" s="534"/>
    </row>
    <row r="28" spans="1:12" ht="18.75" customHeight="1">
      <c r="A28" s="344"/>
      <c r="B28" s="358"/>
      <c r="C28" s="358"/>
      <c r="D28" s="358"/>
      <c r="E28" s="358"/>
      <c r="F28" s="358"/>
      <c r="G28" s="358"/>
      <c r="H28" s="358"/>
      <c r="I28" s="358"/>
      <c r="J28" s="358"/>
      <c r="K28" s="358"/>
      <c r="L28" s="358"/>
    </row>
    <row r="29" spans="1:12" s="44" customFormat="1" ht="18.75" customHeight="1">
      <c r="B29" s="526" t="s">
        <v>726</v>
      </c>
      <c r="C29" s="527"/>
      <c r="D29" s="527"/>
      <c r="E29" s="527"/>
      <c r="F29" s="527"/>
      <c r="G29" s="527"/>
      <c r="H29" s="527"/>
      <c r="I29" s="527"/>
      <c r="J29" s="527"/>
      <c r="K29" s="527"/>
      <c r="L29" s="527"/>
    </row>
    <row r="30" spans="1:12" s="44" customFormat="1" ht="18.75" customHeight="1">
      <c r="B30" s="527"/>
      <c r="C30" s="527"/>
      <c r="D30" s="527"/>
      <c r="E30" s="527"/>
      <c r="F30" s="527"/>
      <c r="G30" s="527"/>
      <c r="H30" s="527"/>
      <c r="I30" s="527"/>
      <c r="J30" s="527"/>
      <c r="K30" s="527"/>
      <c r="L30" s="527"/>
    </row>
    <row r="31" spans="1:12" s="44" customFormat="1" ht="18.75" customHeight="1">
      <c r="B31" s="527"/>
      <c r="C31" s="527"/>
      <c r="D31" s="527"/>
      <c r="E31" s="527"/>
      <c r="F31" s="527"/>
      <c r="G31" s="527"/>
      <c r="H31" s="527"/>
      <c r="I31" s="527"/>
      <c r="J31" s="527"/>
      <c r="K31" s="527"/>
      <c r="L31" s="527"/>
    </row>
    <row r="32" spans="1:12" s="44" customFormat="1" ht="18.75" customHeight="1">
      <c r="B32" s="527"/>
      <c r="C32" s="527"/>
      <c r="D32" s="527"/>
      <c r="E32" s="527"/>
      <c r="F32" s="527"/>
      <c r="G32" s="527"/>
      <c r="H32" s="527"/>
      <c r="I32" s="527"/>
      <c r="J32" s="527"/>
      <c r="K32" s="527"/>
      <c r="L32" s="527"/>
    </row>
    <row r="33" spans="1:12" s="44" customFormat="1" ht="18.75" customHeight="1">
      <c r="B33" s="527"/>
      <c r="C33" s="527"/>
      <c r="D33" s="527"/>
      <c r="E33" s="527"/>
      <c r="F33" s="527"/>
      <c r="G33" s="527"/>
      <c r="H33" s="527"/>
      <c r="I33" s="527"/>
      <c r="J33" s="527"/>
      <c r="K33" s="527"/>
      <c r="L33" s="527"/>
    </row>
    <row r="34" spans="1:12" ht="18.75" customHeight="1">
      <c r="A34" s="344"/>
      <c r="B34" s="344"/>
      <c r="C34" s="344"/>
      <c r="D34" s="344"/>
      <c r="E34" s="344"/>
      <c r="F34" s="344"/>
      <c r="G34" s="344"/>
      <c r="H34" s="344"/>
      <c r="I34" s="344"/>
      <c r="J34" s="344"/>
      <c r="K34" s="344"/>
      <c r="L34" s="344"/>
    </row>
    <row r="35" spans="1:12" ht="18.75" customHeight="1">
      <c r="A35" s="344"/>
      <c r="B35" s="528" t="s">
        <v>307</v>
      </c>
      <c r="C35" s="528"/>
      <c r="D35" s="528"/>
      <c r="E35" s="528"/>
      <c r="F35" s="528"/>
      <c r="G35" s="528"/>
      <c r="H35" s="528"/>
      <c r="I35" s="528"/>
      <c r="J35" s="528"/>
      <c r="K35" s="528"/>
      <c r="L35" s="528"/>
    </row>
    <row r="36" spans="1:12" ht="18.75" customHeight="1">
      <c r="A36" s="344"/>
      <c r="B36" s="359"/>
      <c r="C36" s="359"/>
      <c r="D36" s="359"/>
      <c r="E36" s="359"/>
      <c r="F36" s="359"/>
      <c r="G36" s="359"/>
      <c r="H36" s="359"/>
      <c r="I36" s="359"/>
      <c r="J36" s="359"/>
      <c r="K36" s="359"/>
      <c r="L36" s="359"/>
    </row>
    <row r="37" spans="1:12" ht="18.75" customHeight="1">
      <c r="A37" s="344"/>
      <c r="B37" s="359"/>
      <c r="C37" s="359"/>
      <c r="D37" s="359"/>
      <c r="E37" s="359"/>
      <c r="F37" s="359"/>
      <c r="G37" s="359"/>
      <c r="H37" s="359"/>
      <c r="I37" s="359"/>
      <c r="J37" s="359"/>
      <c r="K37" s="359"/>
      <c r="L37" s="359"/>
    </row>
    <row r="38" spans="1:12" ht="18.75" customHeight="1">
      <c r="A38" s="344"/>
      <c r="B38" s="344"/>
      <c r="C38" s="349" t="s">
        <v>308</v>
      </c>
      <c r="D38" s="353"/>
      <c r="E38" s="353"/>
      <c r="F38" s="360"/>
      <c r="G38" s="361"/>
      <c r="H38" s="361"/>
      <c r="I38" s="361"/>
      <c r="J38" s="361"/>
      <c r="K38" s="361"/>
      <c r="L38" s="344"/>
    </row>
    <row r="39" spans="1:12" ht="45" customHeight="1">
      <c r="A39" s="344"/>
      <c r="B39" s="344"/>
      <c r="C39" s="349"/>
      <c r="D39" s="529" t="str">
        <f>IF(申請概要書!F43&lt;&gt;"",申請概要書!F43,"")</f>
        <v/>
      </c>
      <c r="E39" s="530"/>
      <c r="F39" s="530"/>
      <c r="G39" s="530"/>
      <c r="H39" s="530"/>
      <c r="I39" s="530"/>
      <c r="J39" s="530"/>
      <c r="K39" s="530"/>
      <c r="L39" s="344"/>
    </row>
    <row r="40" spans="1:12" ht="18.75" customHeight="1">
      <c r="A40" s="344"/>
      <c r="B40" s="344"/>
      <c r="C40" s="349"/>
      <c r="D40" s="353"/>
      <c r="E40" s="353"/>
      <c r="F40" s="353"/>
      <c r="G40" s="353"/>
      <c r="H40" s="353"/>
      <c r="I40" s="353"/>
      <c r="J40" s="353"/>
      <c r="K40" s="353"/>
      <c r="L40" s="344"/>
    </row>
    <row r="41" spans="1:12" ht="18.75" customHeight="1">
      <c r="A41" s="344"/>
      <c r="B41" s="344"/>
      <c r="C41" s="349" t="s">
        <v>309</v>
      </c>
      <c r="D41" s="353"/>
      <c r="E41" s="353"/>
      <c r="F41" s="362"/>
      <c r="G41" s="361"/>
      <c r="H41" s="361"/>
      <c r="I41" s="361"/>
      <c r="J41" s="361"/>
      <c r="K41" s="361"/>
      <c r="L41" s="344"/>
    </row>
    <row r="42" spans="1:12" ht="62.25" customHeight="1">
      <c r="A42" s="344"/>
      <c r="B42" s="344"/>
      <c r="C42" s="349"/>
      <c r="D42" s="529" t="str">
        <f>IF(申請概要書!F44&lt;&gt;"",申請概要書!F44,"")</f>
        <v/>
      </c>
      <c r="E42" s="530"/>
      <c r="F42" s="530"/>
      <c r="G42" s="530"/>
      <c r="H42" s="530"/>
      <c r="I42" s="530"/>
      <c r="J42" s="530"/>
      <c r="K42" s="530"/>
      <c r="L42" s="344"/>
    </row>
    <row r="43" spans="1:12" ht="18.75" customHeight="1">
      <c r="A43" s="344"/>
      <c r="B43" s="344"/>
      <c r="C43" s="349" t="s">
        <v>310</v>
      </c>
      <c r="D43" s="353"/>
      <c r="E43" s="353"/>
      <c r="F43" s="353"/>
      <c r="G43" s="353"/>
      <c r="H43" s="353"/>
      <c r="I43" s="353"/>
      <c r="J43" s="353"/>
      <c r="K43" s="353"/>
      <c r="L43" s="344"/>
    </row>
    <row r="44" spans="1:12" ht="18.75" customHeight="1">
      <c r="A44" s="344"/>
      <c r="B44" s="344"/>
      <c r="C44" s="349" t="s">
        <v>311</v>
      </c>
      <c r="D44" s="353"/>
      <c r="E44" s="353"/>
      <c r="F44" s="344"/>
      <c r="G44" s="344"/>
      <c r="H44" s="344"/>
      <c r="I44" s="344"/>
      <c r="J44" s="344"/>
      <c r="K44" s="344"/>
      <c r="L44" s="344"/>
    </row>
    <row r="45" spans="1:12" ht="18.75" customHeight="1">
      <c r="A45" s="344"/>
      <c r="B45" s="344"/>
      <c r="C45" s="349"/>
      <c r="D45" s="531" t="s">
        <v>312</v>
      </c>
      <c r="E45" s="531"/>
      <c r="F45" s="531"/>
      <c r="G45" s="531"/>
      <c r="H45" s="531"/>
      <c r="I45" s="531"/>
      <c r="J45" s="531"/>
      <c r="K45" s="531"/>
      <c r="L45" s="344"/>
    </row>
    <row r="46" spans="1:12" ht="18.75" customHeight="1">
      <c r="A46" s="344"/>
      <c r="B46" s="344"/>
      <c r="C46" s="349"/>
      <c r="D46" s="353"/>
      <c r="E46" s="353"/>
      <c r="F46" s="353"/>
      <c r="G46" s="353"/>
      <c r="H46" s="353"/>
      <c r="I46" s="353"/>
      <c r="J46" s="353"/>
      <c r="K46" s="353"/>
      <c r="L46" s="344"/>
    </row>
    <row r="47" spans="1:12" ht="18.75" customHeight="1">
      <c r="A47" s="344"/>
      <c r="B47" s="344"/>
      <c r="C47" s="349" t="s">
        <v>313</v>
      </c>
      <c r="D47" s="353"/>
      <c r="E47" s="353"/>
      <c r="F47" s="353"/>
      <c r="G47" s="353"/>
      <c r="H47" s="353"/>
      <c r="I47" s="353"/>
      <c r="J47" s="353"/>
      <c r="K47" s="353"/>
      <c r="L47" s="344"/>
    </row>
    <row r="48" spans="1:12" ht="18.75" customHeight="1">
      <c r="A48" s="344"/>
      <c r="B48" s="344"/>
      <c r="C48" s="344"/>
      <c r="D48" s="349" t="s">
        <v>314</v>
      </c>
      <c r="E48" s="349"/>
      <c r="F48" s="344"/>
      <c r="G48" s="532">
        <f ca="1">'2-1　補助事業経費の配分'!B24</f>
        <v>0</v>
      </c>
      <c r="H48" s="532"/>
      <c r="I48" s="532"/>
      <c r="J48" s="353" t="s">
        <v>315</v>
      </c>
      <c r="K48" s="353"/>
      <c r="L48" s="344"/>
    </row>
    <row r="49" spans="1:12" ht="18.75" customHeight="1">
      <c r="A49" s="344"/>
      <c r="B49" s="344"/>
      <c r="C49" s="344"/>
      <c r="D49" s="349" t="s">
        <v>316</v>
      </c>
      <c r="E49" s="349"/>
      <c r="F49" s="344"/>
      <c r="G49" s="532">
        <f ca="1">'2-1　補助事業経費の配分'!D24</f>
        <v>0</v>
      </c>
      <c r="H49" s="532"/>
      <c r="I49" s="532"/>
      <c r="J49" s="353" t="s">
        <v>315</v>
      </c>
      <c r="K49" s="353"/>
      <c r="L49" s="344"/>
    </row>
    <row r="50" spans="1:12" ht="18.75" customHeight="1">
      <c r="A50" s="344"/>
      <c r="B50" s="344"/>
      <c r="C50" s="344"/>
      <c r="D50" s="349" t="s">
        <v>317</v>
      </c>
      <c r="E50" s="349"/>
      <c r="F50" s="344"/>
      <c r="G50" s="532">
        <f ca="1">'2-1　補助事業経費の配分'!H24</f>
        <v>0</v>
      </c>
      <c r="H50" s="532"/>
      <c r="I50" s="532"/>
      <c r="J50" s="353" t="s">
        <v>315</v>
      </c>
      <c r="K50" s="353"/>
      <c r="L50" s="344"/>
    </row>
    <row r="51" spans="1:12" ht="18.75" customHeight="1">
      <c r="A51" s="344"/>
      <c r="B51" s="344"/>
      <c r="C51" s="353"/>
      <c r="D51" s="349"/>
      <c r="E51" s="349"/>
      <c r="F51" s="353"/>
      <c r="G51" s="363"/>
      <c r="H51" s="363"/>
      <c r="I51" s="363"/>
      <c r="J51" s="363"/>
      <c r="K51" s="353"/>
      <c r="L51" s="344"/>
    </row>
    <row r="52" spans="1:12" s="45" customFormat="1" ht="18.75" customHeight="1">
      <c r="A52" s="364"/>
      <c r="B52" s="364"/>
      <c r="C52" s="349" t="s">
        <v>318</v>
      </c>
      <c r="D52" s="365"/>
      <c r="E52" s="365"/>
      <c r="F52" s="365"/>
      <c r="G52" s="365"/>
      <c r="H52" s="365"/>
      <c r="I52" s="365"/>
      <c r="J52" s="365"/>
      <c r="K52" s="365"/>
      <c r="L52" s="364"/>
    </row>
    <row r="53" spans="1:12" s="45" customFormat="1" ht="18.75" customHeight="1">
      <c r="A53" s="364"/>
      <c r="B53" s="364"/>
      <c r="C53" s="349"/>
      <c r="D53" s="365" t="s">
        <v>319</v>
      </c>
      <c r="E53" s="365"/>
      <c r="F53" s="365"/>
      <c r="G53" s="365"/>
      <c r="H53" s="365"/>
      <c r="I53" s="365"/>
      <c r="J53" s="365"/>
      <c r="K53" s="365"/>
      <c r="L53" s="364"/>
    </row>
    <row r="54" spans="1:12" s="45" customFormat="1" ht="18.75" customHeight="1">
      <c r="A54" s="364"/>
      <c r="B54" s="364"/>
      <c r="C54" s="349"/>
      <c r="D54" s="364"/>
      <c r="E54" s="364"/>
      <c r="F54" s="365"/>
      <c r="G54" s="365"/>
      <c r="H54" s="365"/>
      <c r="I54" s="365"/>
      <c r="J54" s="365"/>
      <c r="K54" s="365"/>
      <c r="L54" s="364"/>
    </row>
    <row r="55" spans="1:12" s="45" customFormat="1" ht="18.75" customHeight="1">
      <c r="A55" s="364"/>
      <c r="B55" s="364"/>
      <c r="C55" s="349" t="s">
        <v>320</v>
      </c>
      <c r="D55" s="365"/>
      <c r="E55" s="365"/>
      <c r="F55" s="365"/>
      <c r="G55" s="365"/>
      <c r="H55" s="365"/>
      <c r="I55" s="365"/>
      <c r="J55" s="365"/>
      <c r="K55" s="365"/>
      <c r="L55" s="364"/>
    </row>
    <row r="56" spans="1:12" s="45" customFormat="1" ht="18.75" customHeight="1">
      <c r="A56" s="364"/>
      <c r="B56" s="364"/>
      <c r="C56" s="349"/>
      <c r="D56" s="365" t="s">
        <v>321</v>
      </c>
      <c r="E56" s="365"/>
      <c r="F56" s="365"/>
      <c r="G56" s="365"/>
      <c r="H56" s="365"/>
      <c r="I56" s="365"/>
      <c r="J56" s="365"/>
      <c r="K56" s="365"/>
      <c r="L56" s="364"/>
    </row>
    <row r="57" spans="1:12" s="45" customFormat="1" ht="18.75" customHeight="1">
      <c r="A57" s="364"/>
      <c r="B57" s="364"/>
      <c r="C57" s="349"/>
      <c r="D57" s="365"/>
      <c r="E57" s="365"/>
      <c r="F57" s="365"/>
      <c r="G57" s="365"/>
      <c r="H57" s="365"/>
      <c r="I57" s="365"/>
      <c r="J57" s="365"/>
      <c r="K57" s="365"/>
      <c r="L57" s="364"/>
    </row>
    <row r="58" spans="1:12" ht="18.75" customHeight="1">
      <c r="A58" s="344"/>
      <c r="B58" s="344"/>
      <c r="C58" s="349" t="s">
        <v>322</v>
      </c>
      <c r="D58" s="353"/>
      <c r="E58" s="353"/>
      <c r="F58" s="366"/>
      <c r="G58" s="533" t="s">
        <v>389</v>
      </c>
      <c r="H58" s="533"/>
      <c r="I58" s="367" t="s">
        <v>323</v>
      </c>
      <c r="J58" s="368">
        <f>MAX('2-6　補助事業実施予定スケジュール'!D20,'2-6　補助事業実施予定スケジュール'!D28)</f>
        <v>0</v>
      </c>
      <c r="K58" s="353"/>
      <c r="L58" s="344"/>
    </row>
    <row r="59" spans="1:12" ht="18.75" customHeight="1">
      <c r="A59" s="344"/>
      <c r="B59" s="344"/>
      <c r="C59" s="349"/>
      <c r="D59" s="353"/>
      <c r="E59" s="353"/>
      <c r="F59" s="366"/>
      <c r="G59" s="369"/>
      <c r="H59" s="369"/>
      <c r="I59" s="369"/>
      <c r="J59" s="369"/>
      <c r="K59" s="353"/>
      <c r="L59" s="344"/>
    </row>
    <row r="60" spans="1:12" s="45" customFormat="1" ht="59.25" customHeight="1">
      <c r="A60" s="364"/>
      <c r="B60" s="364"/>
      <c r="C60" s="531" t="s">
        <v>403</v>
      </c>
      <c r="D60" s="531"/>
      <c r="E60" s="531"/>
      <c r="F60" s="531"/>
      <c r="G60" s="531"/>
      <c r="H60" s="531"/>
      <c r="I60" s="531"/>
      <c r="J60" s="531"/>
      <c r="K60" s="531"/>
      <c r="L60" s="531"/>
    </row>
    <row r="61" spans="1:12" s="46" customFormat="1" ht="18.75" customHeight="1">
      <c r="A61" s="370"/>
      <c r="B61" s="370"/>
      <c r="C61" s="371"/>
      <c r="D61" s="371"/>
      <c r="E61" s="371"/>
      <c r="F61" s="371"/>
      <c r="G61" s="371"/>
      <c r="H61" s="371"/>
      <c r="I61" s="371"/>
      <c r="J61" s="371"/>
      <c r="K61" s="371"/>
      <c r="L61" s="371"/>
    </row>
    <row r="62" spans="1:12" s="46" customFormat="1" ht="15" customHeight="1">
      <c r="A62" s="370"/>
      <c r="B62" s="370"/>
      <c r="C62" s="372" t="s">
        <v>324</v>
      </c>
      <c r="D62" s="371"/>
      <c r="E62" s="371"/>
      <c r="F62" s="371"/>
      <c r="G62" s="371"/>
      <c r="H62" s="371"/>
      <c r="I62" s="371"/>
      <c r="J62" s="371"/>
      <c r="K62" s="371"/>
      <c r="L62" s="371"/>
    </row>
    <row r="63" spans="1:12" s="46" customFormat="1" ht="15" customHeight="1">
      <c r="A63" s="370"/>
      <c r="B63" s="370"/>
      <c r="C63" s="370"/>
      <c r="D63" s="370"/>
      <c r="E63" s="525" t="s">
        <v>325</v>
      </c>
      <c r="F63" s="525"/>
      <c r="G63" s="525"/>
      <c r="H63" s="525"/>
      <c r="I63" s="525"/>
      <c r="J63" s="525"/>
      <c r="K63" s="525"/>
      <c r="L63" s="525"/>
    </row>
    <row r="64" spans="1:12" s="46" customFormat="1" ht="15" customHeight="1">
      <c r="A64" s="370"/>
      <c r="B64" s="370"/>
      <c r="C64" s="370"/>
      <c r="D64" s="370"/>
      <c r="E64" s="525" t="s">
        <v>326</v>
      </c>
      <c r="F64" s="525"/>
      <c r="G64" s="525"/>
      <c r="H64" s="525"/>
      <c r="I64" s="525"/>
      <c r="J64" s="525"/>
      <c r="K64" s="525"/>
      <c r="L64" s="525"/>
    </row>
    <row r="65" s="46" customFormat="1" ht="18.75" customHeight="1"/>
  </sheetData>
  <sheetProtection sheet="1" objects="1" scenarios="1" formatRows="0"/>
  <mergeCells count="30">
    <mergeCell ref="I12:K12"/>
    <mergeCell ref="J3:L3"/>
    <mergeCell ref="J4:L4"/>
    <mergeCell ref="I8:K8"/>
    <mergeCell ref="I9:K9"/>
    <mergeCell ref="I10:K10"/>
    <mergeCell ref="B27:L27"/>
    <mergeCell ref="I13:K13"/>
    <mergeCell ref="I14:K14"/>
    <mergeCell ref="I16:K16"/>
    <mergeCell ref="I17:K17"/>
    <mergeCell ref="I18:K18"/>
    <mergeCell ref="I20:K20"/>
    <mergeCell ref="I21:K21"/>
    <mergeCell ref="I22:K22"/>
    <mergeCell ref="B25:L25"/>
    <mergeCell ref="B26:L26"/>
    <mergeCell ref="B24:L24"/>
    <mergeCell ref="E64:L64"/>
    <mergeCell ref="B29:L33"/>
    <mergeCell ref="B35:L35"/>
    <mergeCell ref="D39:K39"/>
    <mergeCell ref="D42:K42"/>
    <mergeCell ref="D45:K45"/>
    <mergeCell ref="G48:I48"/>
    <mergeCell ref="G49:I49"/>
    <mergeCell ref="G50:I50"/>
    <mergeCell ref="G58:H58"/>
    <mergeCell ref="C60:L60"/>
    <mergeCell ref="E63:L63"/>
  </mergeCells>
  <phoneticPr fontId="5"/>
  <dataValidations count="2">
    <dataValidation allowBlank="1" showErrorMessage="1" sqref="F58:F59" xr:uid="{00000000-0002-0000-0300-000000000000}"/>
    <dataValidation type="custom" imeMode="halfAlpha" allowBlank="1" showInputMessage="1" showErrorMessage="1" errorTitle="日付入力内容" error="半角英数で_x000a_【西暦/月/日】_x000a_の要領で入力してください。" promptTitle="日付入力" prompt="半角英数で_x000a_【西暦/月/日】_x000a_の要領で入力してください。" sqref="J4:L4" xr:uid="{00000000-0002-0000-0300-000001000000}">
      <formula1>ISTEXT(J4)=FALSE</formula1>
    </dataValidation>
  </dataValidations>
  <pageMargins left="0.51181102362204722" right="0.19685039370078741" top="0.55118110236220474" bottom="0.43307086614173229" header="0.31496062992125984" footer="0.31496062992125984"/>
  <pageSetup paperSize="9" fitToHeight="0" orientation="portrait" blackAndWhite="1" r:id="rId1"/>
  <rowBreaks count="1" manualBreakCount="1">
    <brk id="34" max="11"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00B0F0"/>
    <pageSetUpPr fitToPage="1"/>
  </sheetPr>
  <dimension ref="B2:L19"/>
  <sheetViews>
    <sheetView showGridLines="0" showZeros="0" view="pageBreakPreview" zoomScale="85" zoomScaleNormal="85" zoomScaleSheetLayoutView="85" workbookViewId="0"/>
  </sheetViews>
  <sheetFormatPr defaultColWidth="8.7265625" defaultRowHeight="12.75"/>
  <cols>
    <col min="1" max="1" width="1" style="42" customWidth="1"/>
    <col min="2" max="2" width="14.54296875" style="42" customWidth="1"/>
    <col min="3" max="10" width="4.26953125" style="42" customWidth="1"/>
    <col min="11" max="11" width="13" style="42" customWidth="1"/>
    <col min="12" max="12" width="1.54296875" style="42" customWidth="1"/>
    <col min="13" max="16384" width="8.7265625" style="42"/>
  </cols>
  <sheetData>
    <row r="2" spans="2:12" ht="21.75" customHeight="1">
      <c r="B2" s="43" t="s">
        <v>327</v>
      </c>
      <c r="C2" s="43"/>
      <c r="D2" s="43"/>
      <c r="E2" s="43"/>
      <c r="F2" s="43"/>
      <c r="G2" s="43"/>
      <c r="H2" s="43"/>
      <c r="I2" s="43"/>
      <c r="J2" s="43"/>
      <c r="K2" s="43"/>
    </row>
    <row r="3" spans="2:12" ht="21.75" customHeight="1">
      <c r="B3" s="545" t="s">
        <v>328</v>
      </c>
      <c r="C3" s="545"/>
      <c r="D3" s="545"/>
      <c r="E3" s="545"/>
      <c r="F3" s="545"/>
      <c r="G3" s="545"/>
      <c r="H3" s="545"/>
      <c r="I3" s="545"/>
      <c r="J3" s="545"/>
      <c r="K3" s="545"/>
    </row>
    <row r="4" spans="2:12" ht="21.75" customHeight="1">
      <c r="B4" s="550" t="s">
        <v>329</v>
      </c>
      <c r="C4" s="550"/>
      <c r="D4" s="550"/>
      <c r="E4" s="550"/>
      <c r="F4" s="550"/>
      <c r="G4" s="550"/>
      <c r="H4" s="550"/>
      <c r="I4" s="550"/>
      <c r="J4" s="550"/>
      <c r="K4" s="550"/>
    </row>
    <row r="5" spans="2:12" ht="50.1" customHeight="1">
      <c r="B5" s="47" t="s">
        <v>330</v>
      </c>
      <c r="C5" s="547" t="s">
        <v>331</v>
      </c>
      <c r="D5" s="547"/>
      <c r="E5" s="547"/>
      <c r="F5" s="551" t="s">
        <v>332</v>
      </c>
      <c r="G5" s="547"/>
      <c r="H5" s="552"/>
      <c r="I5" s="549" t="s">
        <v>148</v>
      </c>
      <c r="J5" s="549"/>
      <c r="K5" s="292" t="s">
        <v>333</v>
      </c>
    </row>
    <row r="6" spans="2:12" ht="50.1" customHeight="1">
      <c r="B6" s="291" t="s">
        <v>521</v>
      </c>
      <c r="C6" s="542">
        <f>'2-1　補助事業経費の配分'!B11</f>
        <v>0</v>
      </c>
      <c r="D6" s="542"/>
      <c r="E6" s="542"/>
      <c r="F6" s="542">
        <f>'2-1　補助事業経費の配分'!D11</f>
        <v>0</v>
      </c>
      <c r="G6" s="542"/>
      <c r="H6" s="542"/>
      <c r="I6" s="563" t="s">
        <v>500</v>
      </c>
      <c r="J6" s="564"/>
      <c r="K6" s="374">
        <f>'2-1　補助事業経費の配分'!H11</f>
        <v>0</v>
      </c>
    </row>
    <row r="7" spans="2:12" ht="50.1" customHeight="1">
      <c r="B7" s="55" t="s">
        <v>520</v>
      </c>
      <c r="C7" s="543">
        <f ca="1">'2-1　補助事業経費の配分'!B21</f>
        <v>0</v>
      </c>
      <c r="D7" s="543"/>
      <c r="E7" s="543"/>
      <c r="F7" s="543">
        <f ca="1">'2-1　補助事業経費の配分'!D21</f>
        <v>0</v>
      </c>
      <c r="G7" s="543"/>
      <c r="H7" s="543"/>
      <c r="I7" s="565"/>
      <c r="J7" s="566"/>
      <c r="K7" s="375">
        <f ca="1">'2-1　補助事業経費の配分'!H21</f>
        <v>0</v>
      </c>
    </row>
    <row r="8" spans="2:12" ht="50.1" customHeight="1">
      <c r="B8" s="48" t="s">
        <v>519</v>
      </c>
      <c r="C8" s="557" t="str">
        <f>'2-1　補助事業経費の配分'!B23</f>
        <v/>
      </c>
      <c r="D8" s="558"/>
      <c r="E8" s="559"/>
      <c r="F8" s="560"/>
      <c r="G8" s="561"/>
      <c r="H8" s="562"/>
      <c r="I8" s="87"/>
      <c r="J8" s="88"/>
      <c r="K8" s="63"/>
    </row>
    <row r="9" spans="2:12" ht="50.1" customHeight="1">
      <c r="B9" s="47" t="s">
        <v>335</v>
      </c>
      <c r="C9" s="541">
        <f ca="1">SUM(C6:E8)</f>
        <v>0</v>
      </c>
      <c r="D9" s="541"/>
      <c r="E9" s="541"/>
      <c r="F9" s="553">
        <f ca="1">SUM(F6:H7)</f>
        <v>0</v>
      </c>
      <c r="G9" s="541"/>
      <c r="H9" s="554"/>
      <c r="I9" s="555"/>
      <c r="J9" s="556"/>
      <c r="K9" s="373">
        <f ca="1">SUM(K6:K7)</f>
        <v>0</v>
      </c>
      <c r="L9" s="49"/>
    </row>
    <row r="10" spans="2:12" ht="28.5" customHeight="1">
      <c r="B10" s="50"/>
      <c r="C10" s="544" t="s">
        <v>336</v>
      </c>
      <c r="D10" s="544"/>
      <c r="E10" s="544"/>
      <c r="F10" s="544" t="s">
        <v>336</v>
      </c>
      <c r="G10" s="544"/>
      <c r="H10" s="544"/>
      <c r="I10" s="51"/>
      <c r="J10" s="51"/>
      <c r="K10" s="52" t="s">
        <v>336</v>
      </c>
    </row>
    <row r="11" spans="2:12" ht="21.75" customHeight="1">
      <c r="B11" s="43" t="s">
        <v>337</v>
      </c>
      <c r="C11" s="43"/>
      <c r="D11" s="43"/>
      <c r="E11" s="43"/>
      <c r="F11" s="43"/>
      <c r="G11" s="43"/>
      <c r="H11" s="43"/>
      <c r="I11" s="43"/>
      <c r="J11" s="43"/>
      <c r="K11" s="43"/>
    </row>
    <row r="12" spans="2:12" ht="21.75" customHeight="1">
      <c r="B12" s="545" t="s">
        <v>338</v>
      </c>
      <c r="C12" s="545"/>
      <c r="D12" s="545"/>
      <c r="E12" s="545"/>
      <c r="F12" s="545"/>
      <c r="G12" s="545"/>
      <c r="H12" s="545"/>
      <c r="I12" s="545"/>
      <c r="J12" s="545"/>
      <c r="K12" s="545"/>
    </row>
    <row r="13" spans="2:12" ht="21.75" customHeight="1">
      <c r="B13" s="546" t="s">
        <v>339</v>
      </c>
      <c r="C13" s="546"/>
      <c r="D13" s="546"/>
      <c r="E13" s="546"/>
      <c r="F13" s="546"/>
      <c r="G13" s="546"/>
      <c r="H13" s="546"/>
      <c r="I13" s="546"/>
      <c r="J13" s="546"/>
      <c r="K13" s="546"/>
    </row>
    <row r="14" spans="2:12" ht="50.1" customHeight="1">
      <c r="B14" s="547" t="s">
        <v>340</v>
      </c>
      <c r="C14" s="549" t="s">
        <v>341</v>
      </c>
      <c r="D14" s="549"/>
      <c r="E14" s="549"/>
      <c r="F14" s="549"/>
      <c r="G14" s="549"/>
      <c r="H14" s="549"/>
      <c r="I14" s="549"/>
      <c r="J14" s="549"/>
      <c r="K14" s="549"/>
    </row>
    <row r="15" spans="2:12" ht="50.1" customHeight="1">
      <c r="B15" s="548"/>
      <c r="C15" s="547" t="s">
        <v>342</v>
      </c>
      <c r="D15" s="547"/>
      <c r="E15" s="547" t="s">
        <v>343</v>
      </c>
      <c r="F15" s="547"/>
      <c r="G15" s="547" t="s">
        <v>344</v>
      </c>
      <c r="H15" s="547"/>
      <c r="I15" s="547" t="s">
        <v>345</v>
      </c>
      <c r="J15" s="547"/>
      <c r="K15" s="291" t="s">
        <v>346</v>
      </c>
    </row>
    <row r="16" spans="2:12" ht="50.1" customHeight="1">
      <c r="B16" s="291" t="s">
        <v>521</v>
      </c>
      <c r="C16" s="542">
        <f>SUM('2-1　補助事業経費の配分'!BP5:BV18)</f>
        <v>0</v>
      </c>
      <c r="D16" s="542"/>
      <c r="E16" s="542">
        <f>SUM('2-1　補助事業経費の配分'!BW5:CC18)</f>
        <v>0</v>
      </c>
      <c r="F16" s="542"/>
      <c r="G16" s="542">
        <f>SUM('2-1　補助事業経費の配分'!CD5:CJ18)</f>
        <v>0</v>
      </c>
      <c r="H16" s="542"/>
      <c r="I16" s="542">
        <f>SUM('2-1　補助事業経費の配分'!CK5:CQ18)</f>
        <v>0</v>
      </c>
      <c r="J16" s="542"/>
      <c r="K16" s="374">
        <f>SUM(C16:J16)</f>
        <v>0</v>
      </c>
    </row>
    <row r="17" spans="2:12" ht="50.1" customHeight="1">
      <c r="B17" s="55" t="s">
        <v>520</v>
      </c>
      <c r="C17" s="543">
        <f>SUM('2-1　補助事業経費の配分'!AB23:AF37)</f>
        <v>0</v>
      </c>
      <c r="D17" s="543"/>
      <c r="E17" s="543">
        <f>SUM('2-1　補助事業経費の配分'!AG23:AK37)</f>
        <v>0</v>
      </c>
      <c r="F17" s="543"/>
      <c r="G17" s="543">
        <f>SUM('2-1　補助事業経費の配分'!AL23:AP37)</f>
        <v>0</v>
      </c>
      <c r="H17" s="543"/>
      <c r="I17" s="543">
        <f>SUM('2-1　補助事業経費の配分'!AQ23:AU37)</f>
        <v>0</v>
      </c>
      <c r="J17" s="543"/>
      <c r="K17" s="375">
        <f>SUM(C17:J17)</f>
        <v>0</v>
      </c>
    </row>
    <row r="18" spans="2:12" ht="50.1" customHeight="1">
      <c r="B18" s="294" t="s">
        <v>334</v>
      </c>
      <c r="C18" s="539">
        <f>SUM('2-1　補助事業経費の配分'!AB38:AF38)</f>
        <v>0</v>
      </c>
      <c r="D18" s="539"/>
      <c r="E18" s="540">
        <f>SUM('2-1　補助事業経費の配分'!AG38:AK38)</f>
        <v>0</v>
      </c>
      <c r="F18" s="540"/>
      <c r="G18" s="540">
        <f>SUM('2-1　補助事業経費の配分'!AL38:AP38)</f>
        <v>0</v>
      </c>
      <c r="H18" s="540"/>
      <c r="I18" s="540">
        <f>SUM('2-1　補助事業経費の配分'!AQ38:AU38)</f>
        <v>0</v>
      </c>
      <c r="J18" s="540"/>
      <c r="K18" s="376">
        <f>SUM(C18:J18)</f>
        <v>0</v>
      </c>
    </row>
    <row r="19" spans="2:12" ht="50.1" customHeight="1">
      <c r="B19" s="293" t="s">
        <v>347</v>
      </c>
      <c r="C19" s="541">
        <f>SUM(C16:D18)</f>
        <v>0</v>
      </c>
      <c r="D19" s="541"/>
      <c r="E19" s="541">
        <f>SUM(E16:F18)</f>
        <v>0</v>
      </c>
      <c r="F19" s="541"/>
      <c r="G19" s="541">
        <f>SUM(G16:H18)</f>
        <v>0</v>
      </c>
      <c r="H19" s="541"/>
      <c r="I19" s="541">
        <f>SUM(I16:J18)</f>
        <v>0</v>
      </c>
      <c r="J19" s="541"/>
      <c r="K19" s="377">
        <f>SUM(C19:J19)</f>
        <v>0</v>
      </c>
      <c r="L19" s="53"/>
    </row>
  </sheetData>
  <sheetProtection sheet="1" objects="1" scenarios="1"/>
  <mergeCells count="41">
    <mergeCell ref="C9:E9"/>
    <mergeCell ref="F9:H9"/>
    <mergeCell ref="I9:J9"/>
    <mergeCell ref="C6:E6"/>
    <mergeCell ref="F6:H6"/>
    <mergeCell ref="C7:E7"/>
    <mergeCell ref="F7:H7"/>
    <mergeCell ref="C8:E8"/>
    <mergeCell ref="F8:H8"/>
    <mergeCell ref="I6:J7"/>
    <mergeCell ref="B3:K3"/>
    <mergeCell ref="B4:K4"/>
    <mergeCell ref="C5:E5"/>
    <mergeCell ref="F5:H5"/>
    <mergeCell ref="I5:J5"/>
    <mergeCell ref="C10:E10"/>
    <mergeCell ref="F10:H10"/>
    <mergeCell ref="B12:K12"/>
    <mergeCell ref="B13:K13"/>
    <mergeCell ref="B14:B15"/>
    <mergeCell ref="C14:K14"/>
    <mergeCell ref="C15:D15"/>
    <mergeCell ref="E15:F15"/>
    <mergeCell ref="G15:H15"/>
    <mergeCell ref="I15:J15"/>
    <mergeCell ref="C16:D16"/>
    <mergeCell ref="E16:F16"/>
    <mergeCell ref="G16:H16"/>
    <mergeCell ref="I16:J16"/>
    <mergeCell ref="C17:D17"/>
    <mergeCell ref="E17:F17"/>
    <mergeCell ref="G17:H17"/>
    <mergeCell ref="I17:J17"/>
    <mergeCell ref="C18:D18"/>
    <mergeCell ref="E18:F18"/>
    <mergeCell ref="G18:H18"/>
    <mergeCell ref="I18:J18"/>
    <mergeCell ref="C19:D19"/>
    <mergeCell ref="E19:F19"/>
    <mergeCell ref="G19:H19"/>
    <mergeCell ref="I19:J19"/>
  </mergeCells>
  <phoneticPr fontId="5"/>
  <conditionalFormatting sqref="L19">
    <cfRule type="cellIs" dxfId="4" priority="3" stopIfTrue="1" operator="equal">
      <formula>"(別紙１)の「補助事業に要する経費の合計」と整合性がありません"</formula>
    </cfRule>
  </conditionalFormatting>
  <conditionalFormatting sqref="K19">
    <cfRule type="cellIs" dxfId="3" priority="2" stopIfTrue="1" operator="equal">
      <formula>"×"</formula>
    </cfRule>
  </conditionalFormatting>
  <conditionalFormatting sqref="K19">
    <cfRule type="cellIs" dxfId="2" priority="1" stopIfTrue="1" operator="equal">
      <formula>"×"</formula>
    </cfRule>
  </conditionalFormatting>
  <dataValidations count="2">
    <dataValidation type="textLength" operator="equal" allowBlank="1" showInputMessage="1" showErrorMessage="1" errorTitle="消費税計上不可" error="補助対象経費の消費税計上は出来ません。" sqref="F8:H8" xr:uid="{00000000-0002-0000-0400-000000000000}">
      <formula1>0</formula1>
    </dataValidation>
    <dataValidation type="textLength" operator="equal" allowBlank="1" showInputMessage="1" showErrorMessage="1" errorTitle="消費税計上不可" error="補助金の消費税計上は出来ません。" sqref="K8" xr:uid="{00000000-0002-0000-0400-000001000000}">
      <formula1>0</formula1>
    </dataValidation>
  </dataValidations>
  <pageMargins left="0.51181102362204722" right="0.19685039370078741" top="0.55118110236220474" bottom="0.43307086614173229" header="0.31496062992125984" footer="0.31496062992125984"/>
  <pageSetup paperSize="9" orientation="portrait"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9">
    <tabColor rgb="FF00B0F0"/>
    <pageSetUpPr fitToPage="1"/>
  </sheetPr>
  <dimension ref="A1:N22"/>
  <sheetViews>
    <sheetView showGridLines="0" view="pageBreakPreview" zoomScale="85" zoomScaleNormal="100" zoomScaleSheetLayoutView="85" workbookViewId="0"/>
  </sheetViews>
  <sheetFormatPr defaultColWidth="8.7265625" defaultRowHeight="12.75"/>
  <cols>
    <col min="1" max="1" width="0.81640625" style="25" customWidth="1"/>
    <col min="2" max="2" width="9.453125" style="25" customWidth="1"/>
    <col min="3" max="3" width="10.54296875" style="25" customWidth="1"/>
    <col min="4" max="4" width="3.81640625" style="25" customWidth="1"/>
    <col min="5" max="7" width="2.54296875" style="25" customWidth="1"/>
    <col min="8" max="8" width="3.81640625" style="25" customWidth="1"/>
    <col min="9" max="9" width="13.08984375" style="77" customWidth="1"/>
    <col min="10" max="10" width="13.08984375" style="25" customWidth="1"/>
    <col min="11" max="11" width="1.6328125" style="25" customWidth="1"/>
    <col min="12" max="12" width="2.26953125" style="26" customWidth="1"/>
    <col min="13" max="16384" width="8.7265625" style="26"/>
  </cols>
  <sheetData>
    <row r="1" spans="1:14" ht="26.25" customHeight="1">
      <c r="A1" s="10" t="s">
        <v>188</v>
      </c>
      <c r="M1" s="568"/>
      <c r="N1" s="568"/>
    </row>
    <row r="2" spans="1:14" ht="26.25" customHeight="1">
      <c r="B2" s="569" t="s">
        <v>189</v>
      </c>
      <c r="C2" s="569"/>
      <c r="D2" s="569"/>
      <c r="E2" s="569"/>
      <c r="F2" s="569"/>
      <c r="G2" s="569"/>
      <c r="H2" s="569"/>
      <c r="I2" s="569"/>
      <c r="J2" s="569"/>
    </row>
    <row r="3" spans="1:14" ht="13.5" customHeight="1">
      <c r="B3" s="570" t="s">
        <v>190</v>
      </c>
      <c r="C3" s="570" t="s">
        <v>191</v>
      </c>
      <c r="D3" s="571" t="s">
        <v>192</v>
      </c>
      <c r="E3" s="572"/>
      <c r="F3" s="572"/>
      <c r="G3" s="573"/>
      <c r="H3" s="570" t="s">
        <v>193</v>
      </c>
      <c r="I3" s="574" t="s">
        <v>194</v>
      </c>
      <c r="J3" s="570" t="s">
        <v>195</v>
      </c>
    </row>
    <row r="4" spans="1:14">
      <c r="B4" s="570"/>
      <c r="C4" s="570"/>
      <c r="D4" s="35" t="s">
        <v>196</v>
      </c>
      <c r="E4" s="35" t="s">
        <v>197</v>
      </c>
      <c r="F4" s="35" t="s">
        <v>198</v>
      </c>
      <c r="G4" s="35" t="s">
        <v>199</v>
      </c>
      <c r="H4" s="570"/>
      <c r="I4" s="574"/>
      <c r="J4" s="570"/>
    </row>
    <row r="5" spans="1:14" ht="22.5" customHeight="1">
      <c r="B5" s="378"/>
      <c r="C5" s="378"/>
      <c r="D5" s="379"/>
      <c r="E5" s="36"/>
      <c r="F5" s="36"/>
      <c r="G5" s="36"/>
      <c r="H5" s="379"/>
      <c r="I5" s="89"/>
      <c r="J5" s="378"/>
    </row>
    <row r="6" spans="1:14" ht="22.5" customHeight="1">
      <c r="B6" s="380"/>
      <c r="C6" s="380"/>
      <c r="D6" s="381"/>
      <c r="E6" s="37"/>
      <c r="F6" s="37"/>
      <c r="G6" s="37"/>
      <c r="H6" s="381"/>
      <c r="I6" s="90"/>
      <c r="J6" s="380"/>
    </row>
    <row r="7" spans="1:14" ht="22.5" customHeight="1">
      <c r="B7" s="378"/>
      <c r="C7" s="378"/>
      <c r="D7" s="379"/>
      <c r="E7" s="36"/>
      <c r="F7" s="36"/>
      <c r="G7" s="36"/>
      <c r="H7" s="379"/>
      <c r="I7" s="89"/>
      <c r="J7" s="378"/>
    </row>
    <row r="8" spans="1:14" ht="22.5" customHeight="1">
      <c r="B8" s="380"/>
      <c r="C8" s="380"/>
      <c r="D8" s="381"/>
      <c r="E8" s="37"/>
      <c r="F8" s="37"/>
      <c r="G8" s="37"/>
      <c r="H8" s="381"/>
      <c r="I8" s="90"/>
      <c r="J8" s="380"/>
    </row>
    <row r="9" spans="1:14" ht="22.5" customHeight="1">
      <c r="B9" s="378"/>
      <c r="C9" s="378"/>
      <c r="D9" s="379"/>
      <c r="E9" s="36"/>
      <c r="F9" s="36"/>
      <c r="G9" s="36"/>
      <c r="H9" s="379"/>
      <c r="I9" s="89"/>
      <c r="J9" s="378"/>
    </row>
    <row r="10" spans="1:14" ht="22.5" customHeight="1">
      <c r="B10" s="380"/>
      <c r="C10" s="380"/>
      <c r="D10" s="381"/>
      <c r="E10" s="37"/>
      <c r="F10" s="37"/>
      <c r="G10" s="37"/>
      <c r="H10" s="381"/>
      <c r="I10" s="90"/>
      <c r="J10" s="380"/>
    </row>
    <row r="11" spans="1:14" ht="22.5" customHeight="1">
      <c r="B11" s="378"/>
      <c r="C11" s="378"/>
      <c r="D11" s="379"/>
      <c r="E11" s="36"/>
      <c r="F11" s="36"/>
      <c r="G11" s="36"/>
      <c r="H11" s="379"/>
      <c r="I11" s="89"/>
      <c r="J11" s="378"/>
    </row>
    <row r="12" spans="1:14" ht="22.5" customHeight="1">
      <c r="B12" s="380"/>
      <c r="C12" s="380"/>
      <c r="D12" s="381"/>
      <c r="E12" s="37"/>
      <c r="F12" s="37"/>
      <c r="G12" s="37"/>
      <c r="H12" s="381"/>
      <c r="I12" s="90"/>
      <c r="J12" s="380"/>
    </row>
    <row r="13" spans="1:14" ht="22.5" customHeight="1">
      <c r="B13" s="378"/>
      <c r="C13" s="378"/>
      <c r="D13" s="379"/>
      <c r="E13" s="36"/>
      <c r="F13" s="36"/>
      <c r="G13" s="36"/>
      <c r="H13" s="379"/>
      <c r="I13" s="89"/>
      <c r="J13" s="378"/>
    </row>
    <row r="14" spans="1:14" ht="22.5" customHeight="1">
      <c r="B14" s="380"/>
      <c r="C14" s="380"/>
      <c r="D14" s="381"/>
      <c r="E14" s="37"/>
      <c r="F14" s="37"/>
      <c r="G14" s="37"/>
      <c r="H14" s="381"/>
      <c r="I14" s="90"/>
      <c r="J14" s="380"/>
    </row>
    <row r="15" spans="1:14" ht="22.5" customHeight="1">
      <c r="B15" s="378"/>
      <c r="C15" s="378"/>
      <c r="D15" s="379"/>
      <c r="E15" s="36"/>
      <c r="F15" s="36"/>
      <c r="G15" s="36"/>
      <c r="H15" s="379"/>
      <c r="I15" s="89"/>
      <c r="J15" s="378"/>
    </row>
    <row r="16" spans="1:14" ht="22.5" customHeight="1">
      <c r="B16" s="380"/>
      <c r="C16" s="380"/>
      <c r="D16" s="381"/>
      <c r="E16" s="37"/>
      <c r="F16" s="37"/>
      <c r="G16" s="37"/>
      <c r="H16" s="381"/>
      <c r="I16" s="90"/>
      <c r="J16" s="380"/>
    </row>
    <row r="17" spans="2:10" ht="22.5" customHeight="1">
      <c r="B17" s="378"/>
      <c r="C17" s="378"/>
      <c r="D17" s="379"/>
      <c r="E17" s="36"/>
      <c r="F17" s="36"/>
      <c r="G17" s="36"/>
      <c r="H17" s="379"/>
      <c r="I17" s="89"/>
      <c r="J17" s="378"/>
    </row>
    <row r="18" spans="2:10" ht="22.5" customHeight="1">
      <c r="B18" s="380"/>
      <c r="C18" s="380"/>
      <c r="D18" s="381"/>
      <c r="E18" s="37"/>
      <c r="F18" s="37"/>
      <c r="G18" s="37"/>
      <c r="H18" s="381"/>
      <c r="I18" s="90"/>
      <c r="J18" s="380"/>
    </row>
    <row r="19" spans="2:10" ht="22.5" customHeight="1">
      <c r="B19" s="378"/>
      <c r="C19" s="378"/>
      <c r="D19" s="379"/>
      <c r="E19" s="36"/>
      <c r="F19" s="36"/>
      <c r="G19" s="36"/>
      <c r="H19" s="379"/>
      <c r="I19" s="89"/>
      <c r="J19" s="378"/>
    </row>
    <row r="20" spans="2:10" ht="22.5" customHeight="1">
      <c r="B20" s="380"/>
      <c r="C20" s="380"/>
      <c r="D20" s="381"/>
      <c r="E20" s="37"/>
      <c r="F20" s="37"/>
      <c r="G20" s="37"/>
      <c r="H20" s="381"/>
      <c r="I20" s="90"/>
      <c r="J20" s="380"/>
    </row>
    <row r="21" spans="2:10" ht="20.25" customHeight="1">
      <c r="B21" s="28" t="s">
        <v>265</v>
      </c>
    </row>
    <row r="22" spans="2:10" ht="87" customHeight="1">
      <c r="B22" s="567" t="s">
        <v>266</v>
      </c>
      <c r="C22" s="567"/>
      <c r="D22" s="567"/>
      <c r="E22" s="567"/>
      <c r="F22" s="567"/>
      <c r="G22" s="567"/>
      <c r="H22" s="567"/>
      <c r="I22" s="567"/>
      <c r="J22" s="567"/>
    </row>
  </sheetData>
  <sheetProtection sheet="1" objects="1" scenarios="1" formatCells="0" formatColumns="0" formatRows="0" insertRows="0" deleteRows="0" sort="0" autoFilter="0"/>
  <protectedRanges>
    <protectedRange sqref="H5:H20 D5:D20" name="範囲1"/>
  </protectedRanges>
  <mergeCells count="9">
    <mergeCell ref="B22:J22"/>
    <mergeCell ref="M1:N1"/>
    <mergeCell ref="B2:J2"/>
    <mergeCell ref="B3:B4"/>
    <mergeCell ref="C3:C4"/>
    <mergeCell ref="D3:G3"/>
    <mergeCell ref="H3:H4"/>
    <mergeCell ref="I3:I4"/>
    <mergeCell ref="J3:J4"/>
  </mergeCells>
  <phoneticPr fontId="5"/>
  <dataValidations xWindow="186" yWindow="315" count="6">
    <dataValidation type="list" allowBlank="1" showInputMessage="1" showErrorMessage="1" sqref="H5:H20" xr:uid="{00000000-0002-0000-0500-000000000000}">
      <formula1>"M,F"</formula1>
    </dataValidation>
    <dataValidation type="list" allowBlank="1" showInputMessage="1" showErrorMessage="1" sqref="D5:D20" xr:uid="{00000000-0002-0000-0500-000001000000}">
      <formula1>"T,S,H"</formula1>
    </dataValidation>
    <dataValidation imeMode="halfKatakana" allowBlank="1" showInputMessage="1" showErrorMessage="1" promptTitle="半角カナにて入力" prompt="姓と名の間も半角で１マス空けてください。" sqref="B5:B20" xr:uid="{00000000-0002-0000-0500-000002000000}"/>
    <dataValidation imeMode="hiragana" allowBlank="1" showInputMessage="1" showErrorMessage="1" promptTitle="全角にて入力" prompt="姓と名の間も半角で１マス空けてください。" sqref="C5:C20" xr:uid="{00000000-0002-0000-0500-000003000000}"/>
    <dataValidation imeMode="halfAlpha" allowBlank="1" showInputMessage="1" showErrorMessage="1" prompt="数字は２桁半角で入力してください。" sqref="E5:G20" xr:uid="{00000000-0002-0000-0500-000004000000}"/>
    <dataValidation imeMode="hiragana" allowBlank="1" showInputMessage="1" showErrorMessage="1" sqref="I5:J20" xr:uid="{00000000-0002-0000-0500-000005000000}"/>
  </dataValidations>
  <pageMargins left="0.51181102362204722" right="0.19685039370078741" top="0.55118110236220474" bottom="0.43307086614173229" header="0.31496062992125984" footer="0.31496062992125984"/>
  <pageSetup paperSize="9" orientation="portrait" blackAndWhite="1"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tabColor rgb="FF00B0F0"/>
    <pageSetUpPr fitToPage="1"/>
  </sheetPr>
  <dimension ref="A1:P22"/>
  <sheetViews>
    <sheetView showGridLines="0" view="pageBreakPreview" zoomScale="85" zoomScaleNormal="100" zoomScaleSheetLayoutView="85" workbookViewId="0"/>
  </sheetViews>
  <sheetFormatPr defaultColWidth="8.7265625" defaultRowHeight="12.75"/>
  <cols>
    <col min="1" max="1" width="0.81640625" style="25" customWidth="1"/>
    <col min="2" max="2" width="9.453125" style="25" customWidth="1"/>
    <col min="3" max="3" width="10.54296875" style="25" customWidth="1"/>
    <col min="4" max="4" width="3.81640625" style="25" customWidth="1"/>
    <col min="5" max="7" width="2.54296875" style="25" customWidth="1"/>
    <col min="8" max="8" width="3.81640625" style="25" customWidth="1"/>
    <col min="9" max="10" width="13.08984375" style="25" customWidth="1"/>
    <col min="11" max="11" width="1.6328125" style="25" customWidth="1"/>
    <col min="12" max="12" width="2.26953125" style="26" customWidth="1"/>
    <col min="13" max="16384" width="8.7265625" style="26"/>
  </cols>
  <sheetData>
    <row r="1" spans="1:16" ht="26.25" customHeight="1">
      <c r="A1" s="10" t="s">
        <v>188</v>
      </c>
      <c r="M1" s="568"/>
      <c r="N1" s="568"/>
    </row>
    <row r="2" spans="1:16" ht="26.25" customHeight="1">
      <c r="B2" s="569" t="s">
        <v>189</v>
      </c>
      <c r="C2" s="569"/>
      <c r="D2" s="569"/>
      <c r="E2" s="569"/>
      <c r="F2" s="569"/>
      <c r="G2" s="569"/>
      <c r="H2" s="569"/>
      <c r="I2" s="569"/>
      <c r="J2" s="569"/>
    </row>
    <row r="3" spans="1:16" ht="13.5" customHeight="1">
      <c r="B3" s="570" t="s">
        <v>190</v>
      </c>
      <c r="C3" s="570" t="s">
        <v>191</v>
      </c>
      <c r="D3" s="571" t="s">
        <v>192</v>
      </c>
      <c r="E3" s="572"/>
      <c r="F3" s="572"/>
      <c r="G3" s="573"/>
      <c r="H3" s="570" t="s">
        <v>193</v>
      </c>
      <c r="I3" s="570" t="s">
        <v>194</v>
      </c>
      <c r="J3" s="570" t="s">
        <v>195</v>
      </c>
    </row>
    <row r="4" spans="1:16">
      <c r="B4" s="570"/>
      <c r="C4" s="570"/>
      <c r="D4" s="35" t="s">
        <v>196</v>
      </c>
      <c r="E4" s="35" t="s">
        <v>197</v>
      </c>
      <c r="F4" s="35" t="s">
        <v>198</v>
      </c>
      <c r="G4" s="35" t="s">
        <v>199</v>
      </c>
      <c r="H4" s="570"/>
      <c r="I4" s="570"/>
      <c r="J4" s="570"/>
    </row>
    <row r="5" spans="1:16" ht="22.5" customHeight="1">
      <c r="B5" s="378"/>
      <c r="C5" s="378"/>
      <c r="D5" s="379"/>
      <c r="E5" s="36"/>
      <c r="F5" s="36"/>
      <c r="G5" s="36"/>
      <c r="H5" s="379"/>
      <c r="I5" s="27"/>
      <c r="J5" s="378"/>
    </row>
    <row r="6" spans="1:16" ht="22.5" customHeight="1">
      <c r="B6" s="380"/>
      <c r="C6" s="380"/>
      <c r="D6" s="381"/>
      <c r="E6" s="37"/>
      <c r="F6" s="37"/>
      <c r="G6" s="37"/>
      <c r="H6" s="381"/>
      <c r="I6" s="29"/>
      <c r="J6" s="380"/>
    </row>
    <row r="7" spans="1:16" ht="22.5" customHeight="1">
      <c r="B7" s="378"/>
      <c r="C7" s="378"/>
      <c r="D7" s="379"/>
      <c r="E7" s="36"/>
      <c r="F7" s="36"/>
      <c r="G7" s="36"/>
      <c r="H7" s="379"/>
      <c r="I7" s="27"/>
      <c r="J7" s="378"/>
    </row>
    <row r="8" spans="1:16" ht="22.5" customHeight="1">
      <c r="B8" s="380"/>
      <c r="C8" s="380"/>
      <c r="D8" s="381"/>
      <c r="E8" s="37"/>
      <c r="F8" s="37"/>
      <c r="G8" s="37"/>
      <c r="H8" s="381"/>
      <c r="I8" s="29"/>
      <c r="J8" s="380"/>
    </row>
    <row r="9" spans="1:16" ht="22.5" customHeight="1">
      <c r="B9" s="378"/>
      <c r="C9" s="378"/>
      <c r="D9" s="379"/>
      <c r="E9" s="36"/>
      <c r="F9" s="36"/>
      <c r="G9" s="36"/>
      <c r="H9" s="379"/>
      <c r="I9" s="27"/>
      <c r="J9" s="378"/>
    </row>
    <row r="10" spans="1:16" ht="22.5" customHeight="1">
      <c r="B10" s="380"/>
      <c r="C10" s="380"/>
      <c r="D10" s="381"/>
      <c r="E10" s="37"/>
      <c r="F10" s="37"/>
      <c r="G10" s="37"/>
      <c r="H10" s="381"/>
      <c r="I10" s="29"/>
      <c r="J10" s="380"/>
      <c r="M10" s="575" t="s">
        <v>732</v>
      </c>
      <c r="N10" s="575"/>
      <c r="O10" s="575"/>
      <c r="P10" s="575"/>
    </row>
    <row r="11" spans="1:16" ht="22.5" customHeight="1">
      <c r="B11" s="378"/>
      <c r="C11" s="378"/>
      <c r="D11" s="379"/>
      <c r="E11" s="36"/>
      <c r="F11" s="36"/>
      <c r="G11" s="36"/>
      <c r="H11" s="379"/>
      <c r="I11" s="27"/>
      <c r="J11" s="378"/>
      <c r="M11" s="575" t="s">
        <v>733</v>
      </c>
      <c r="N11" s="575"/>
      <c r="O11" s="575"/>
      <c r="P11" s="575"/>
    </row>
    <row r="12" spans="1:16" ht="22.5" customHeight="1">
      <c r="B12" s="380"/>
      <c r="C12" s="380"/>
      <c r="D12" s="381"/>
      <c r="E12" s="37"/>
      <c r="F12" s="37"/>
      <c r="G12" s="37"/>
      <c r="H12" s="381"/>
      <c r="I12" s="29"/>
      <c r="J12" s="380"/>
    </row>
    <row r="13" spans="1:16" ht="22.5" customHeight="1">
      <c r="B13" s="378"/>
      <c r="C13" s="378"/>
      <c r="D13" s="379"/>
      <c r="E13" s="36"/>
      <c r="F13" s="36"/>
      <c r="G13" s="36"/>
      <c r="H13" s="379"/>
      <c r="I13" s="27"/>
      <c r="J13" s="378"/>
    </row>
    <row r="14" spans="1:16" ht="22.5" customHeight="1">
      <c r="B14" s="380"/>
      <c r="C14" s="380"/>
      <c r="D14" s="381"/>
      <c r="E14" s="37"/>
      <c r="F14" s="37"/>
      <c r="G14" s="37"/>
      <c r="H14" s="381"/>
      <c r="I14" s="29"/>
      <c r="J14" s="380"/>
    </row>
    <row r="15" spans="1:16" ht="22.5" customHeight="1">
      <c r="B15" s="378"/>
      <c r="C15" s="378"/>
      <c r="D15" s="379"/>
      <c r="E15" s="36"/>
      <c r="F15" s="36"/>
      <c r="G15" s="36"/>
      <c r="H15" s="379"/>
      <c r="I15" s="27"/>
      <c r="J15" s="378"/>
    </row>
    <row r="16" spans="1:16" ht="22.5" customHeight="1">
      <c r="B16" s="380"/>
      <c r="C16" s="380"/>
      <c r="D16" s="381"/>
      <c r="E16" s="37"/>
      <c r="F16" s="37"/>
      <c r="G16" s="37"/>
      <c r="H16" s="381"/>
      <c r="I16" s="29"/>
      <c r="J16" s="380"/>
    </row>
    <row r="17" spans="2:10" ht="22.5" customHeight="1">
      <c r="B17" s="378"/>
      <c r="C17" s="378"/>
      <c r="D17" s="379"/>
      <c r="E17" s="36"/>
      <c r="F17" s="36"/>
      <c r="G17" s="36"/>
      <c r="H17" s="379"/>
      <c r="I17" s="27"/>
      <c r="J17" s="378"/>
    </row>
    <row r="18" spans="2:10" ht="22.5" customHeight="1">
      <c r="B18" s="380"/>
      <c r="C18" s="380"/>
      <c r="D18" s="381"/>
      <c r="E18" s="37"/>
      <c r="F18" s="37"/>
      <c r="G18" s="37"/>
      <c r="H18" s="381"/>
      <c r="I18" s="29"/>
      <c r="J18" s="380"/>
    </row>
    <row r="19" spans="2:10" ht="22.5" customHeight="1">
      <c r="B19" s="378"/>
      <c r="C19" s="378"/>
      <c r="D19" s="379"/>
      <c r="E19" s="36"/>
      <c r="F19" s="36"/>
      <c r="G19" s="36"/>
      <c r="H19" s="379"/>
      <c r="I19" s="27"/>
      <c r="J19" s="378"/>
    </row>
    <row r="20" spans="2:10" ht="22.5" customHeight="1">
      <c r="B20" s="380"/>
      <c r="C20" s="380"/>
      <c r="D20" s="381"/>
      <c r="E20" s="37"/>
      <c r="F20" s="37"/>
      <c r="G20" s="37"/>
      <c r="H20" s="381"/>
      <c r="I20" s="29"/>
      <c r="J20" s="380"/>
    </row>
    <row r="21" spans="2:10" ht="20.25" customHeight="1">
      <c r="B21" s="28" t="s">
        <v>263</v>
      </c>
    </row>
    <row r="22" spans="2:10" ht="87" customHeight="1">
      <c r="B22" s="567" t="s">
        <v>264</v>
      </c>
      <c r="C22" s="567"/>
      <c r="D22" s="567"/>
      <c r="E22" s="567"/>
      <c r="F22" s="567"/>
      <c r="G22" s="567"/>
      <c r="H22" s="567"/>
      <c r="I22" s="567"/>
      <c r="J22" s="567"/>
    </row>
  </sheetData>
  <sheetProtection sheet="1" objects="1" scenarios="1" formatCells="0" formatColumns="0" formatRows="0" insertRows="0" deleteRows="0" sort="0" autoFilter="0"/>
  <protectedRanges>
    <protectedRange sqref="H5:H20 D5:D20" name="範囲1"/>
  </protectedRanges>
  <mergeCells count="11">
    <mergeCell ref="B22:J22"/>
    <mergeCell ref="M1:N1"/>
    <mergeCell ref="B2:J2"/>
    <mergeCell ref="B3:B4"/>
    <mergeCell ref="C3:C4"/>
    <mergeCell ref="D3:G3"/>
    <mergeCell ref="H3:H4"/>
    <mergeCell ref="I3:I4"/>
    <mergeCell ref="J3:J4"/>
    <mergeCell ref="M10:P10"/>
    <mergeCell ref="M11:P11"/>
  </mergeCells>
  <phoneticPr fontId="5"/>
  <dataValidations count="6">
    <dataValidation imeMode="hiragana" allowBlank="1" showInputMessage="1" showErrorMessage="1" sqref="I5:J20" xr:uid="{00000000-0002-0000-0600-000000000000}"/>
    <dataValidation imeMode="halfAlpha" allowBlank="1" showInputMessage="1" showErrorMessage="1" prompt="数字は２桁半角で入力してください。" sqref="E5:G20" xr:uid="{00000000-0002-0000-0600-000001000000}"/>
    <dataValidation imeMode="hiragana" allowBlank="1" showInputMessage="1" showErrorMessage="1" promptTitle="全角にて入力" prompt="姓と名の間も半角で１マス空けてください。" sqref="C5:C20" xr:uid="{00000000-0002-0000-0600-000002000000}"/>
    <dataValidation imeMode="halfKatakana" allowBlank="1" showInputMessage="1" showErrorMessage="1" promptTitle="半角カナにて入力" prompt="姓と名の間も半角で１マス空けてください。" sqref="B5:B20" xr:uid="{00000000-0002-0000-0600-000003000000}"/>
    <dataValidation type="list" allowBlank="1" showInputMessage="1" showErrorMessage="1" sqref="D5:D20" xr:uid="{00000000-0002-0000-0600-000004000000}">
      <formula1>"T,S,H"</formula1>
    </dataValidation>
    <dataValidation type="list" allowBlank="1" showInputMessage="1" showErrorMessage="1" sqref="H5:H20" xr:uid="{00000000-0002-0000-0600-000005000000}">
      <formula1>"M,F"</formula1>
    </dataValidation>
  </dataValidations>
  <hyperlinks>
    <hyperlink ref="M10" location="'（別紙3）役員名簿（申請者３）'!A1" display="'（別紙3）役員名簿（申請者３）'!A1" xr:uid="{00000000-0004-0000-0600-000000000000}"/>
    <hyperlink ref="M11" location="'（別紙3）役員名簿（申請者４）'!A1" display="'（別紙3）役員名簿（申請者４）'!A1" xr:uid="{00000000-0004-0000-0600-000001000000}"/>
  </hyperlinks>
  <pageMargins left="0.51181102362204722" right="0.19685039370078741" top="0.55118110236220474" bottom="0.43307086614173229" header="0.31496062992125984" footer="0.31496062992125984"/>
  <pageSetup paperSize="9" orientation="portrait" blackAndWhite="1"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tabColor rgb="FFFF0000"/>
  </sheetPr>
  <dimension ref="A1:CW45"/>
  <sheetViews>
    <sheetView showGridLines="0" view="pageBreakPreview" zoomScale="70" zoomScaleNormal="70" zoomScaleSheetLayoutView="70" zoomScalePageLayoutView="85" workbookViewId="0"/>
  </sheetViews>
  <sheetFormatPr defaultColWidth="8.7265625" defaultRowHeight="13.5"/>
  <cols>
    <col min="1" max="6" width="14.7265625" style="245" customWidth="1"/>
    <col min="7" max="7" width="14.7265625" style="252" customWidth="1"/>
    <col min="8" max="9" width="14.7265625" style="245" customWidth="1"/>
    <col min="10" max="11" width="2.6328125" style="245" customWidth="1"/>
    <col min="12" max="24" width="2.54296875" style="245" customWidth="1"/>
    <col min="25" max="48" width="2.90625" style="245" customWidth="1"/>
    <col min="49" max="58" width="2.54296875" style="245" customWidth="1"/>
    <col min="59" max="101" width="3.08984375" style="245" customWidth="1"/>
    <col min="102" max="16384" width="8.7265625" style="245"/>
  </cols>
  <sheetData>
    <row r="1" spans="1:101" s="244" customFormat="1" ht="11.25" customHeight="1">
      <c r="A1" s="30" t="s">
        <v>391</v>
      </c>
      <c r="B1" s="182"/>
      <c r="C1" s="182"/>
      <c r="D1" s="182"/>
      <c r="E1" s="182"/>
      <c r="F1" s="182"/>
      <c r="G1" s="243"/>
      <c r="H1" s="182"/>
      <c r="I1" s="192"/>
      <c r="J1" s="192"/>
      <c r="K1" s="30" t="s">
        <v>473</v>
      </c>
      <c r="BG1" s="30" t="s">
        <v>474</v>
      </c>
    </row>
    <row r="2" spans="1:101" ht="12" customHeight="1" thickBot="1">
      <c r="A2" s="716" t="s">
        <v>366</v>
      </c>
      <c r="B2" s="716"/>
      <c r="C2" s="716"/>
      <c r="D2" s="716"/>
      <c r="E2" s="716"/>
      <c r="F2" s="716"/>
      <c r="G2" s="716"/>
      <c r="H2" s="716"/>
      <c r="I2" s="716"/>
      <c r="J2" s="295"/>
      <c r="K2" s="180"/>
    </row>
    <row r="3" spans="1:101" ht="30.75" customHeight="1">
      <c r="A3" s="716"/>
      <c r="B3" s="716"/>
      <c r="C3" s="716"/>
      <c r="D3" s="716"/>
      <c r="E3" s="716"/>
      <c r="F3" s="716"/>
      <c r="G3" s="716"/>
      <c r="H3" s="716"/>
      <c r="I3" s="716"/>
      <c r="J3" s="295"/>
      <c r="K3" s="619" t="s">
        <v>284</v>
      </c>
      <c r="L3" s="620"/>
      <c r="M3" s="620"/>
      <c r="N3" s="620"/>
      <c r="O3" s="620"/>
      <c r="P3" s="620"/>
      <c r="Q3" s="620"/>
      <c r="R3" s="620"/>
      <c r="S3" s="620"/>
      <c r="T3" s="620"/>
      <c r="U3" s="620"/>
      <c r="V3" s="620"/>
      <c r="W3" s="620"/>
      <c r="X3" s="620"/>
      <c r="Y3" s="620"/>
      <c r="Z3" s="620"/>
      <c r="AA3" s="620"/>
      <c r="AB3" s="620"/>
      <c r="AC3" s="620"/>
      <c r="AD3" s="620"/>
      <c r="AE3" s="620"/>
      <c r="AF3" s="620"/>
      <c r="AG3" s="620"/>
      <c r="AH3" s="620"/>
      <c r="AI3" s="620"/>
      <c r="AJ3" s="620"/>
      <c r="AK3" s="620"/>
      <c r="AL3" s="620"/>
      <c r="AM3" s="620"/>
      <c r="AN3" s="620"/>
      <c r="AO3" s="620"/>
      <c r="AP3" s="620"/>
      <c r="AQ3" s="620"/>
      <c r="AR3" s="620"/>
      <c r="AS3" s="620"/>
      <c r="AT3" s="620"/>
      <c r="AU3" s="620"/>
      <c r="AV3" s="620"/>
      <c r="AW3" s="620"/>
      <c r="AX3" s="620"/>
      <c r="AY3" s="620"/>
      <c r="AZ3" s="620"/>
      <c r="BA3" s="620"/>
      <c r="BB3" s="620"/>
      <c r="BC3" s="620"/>
      <c r="BD3" s="620"/>
      <c r="BE3" s="621"/>
      <c r="BG3" s="619" t="s">
        <v>276</v>
      </c>
      <c r="BH3" s="620"/>
      <c r="BI3" s="620"/>
      <c r="BJ3" s="620"/>
      <c r="BK3" s="620"/>
      <c r="BL3" s="620"/>
      <c r="BM3" s="620"/>
      <c r="BN3" s="620"/>
      <c r="BO3" s="620"/>
      <c r="BP3" s="620"/>
      <c r="BQ3" s="620"/>
      <c r="BR3" s="620"/>
      <c r="BS3" s="620"/>
      <c r="BT3" s="620"/>
      <c r="BU3" s="620"/>
      <c r="BV3" s="620"/>
      <c r="BW3" s="620"/>
      <c r="BX3" s="620"/>
      <c r="BY3" s="620"/>
      <c r="BZ3" s="620"/>
      <c r="CA3" s="620"/>
      <c r="CB3" s="620"/>
      <c r="CC3" s="620"/>
      <c r="CD3" s="620"/>
      <c r="CE3" s="620"/>
      <c r="CF3" s="620"/>
      <c r="CG3" s="620"/>
      <c r="CH3" s="620"/>
      <c r="CI3" s="620"/>
      <c r="CJ3" s="620"/>
      <c r="CK3" s="620"/>
      <c r="CL3" s="620"/>
      <c r="CM3" s="620"/>
      <c r="CN3" s="620"/>
      <c r="CO3" s="620"/>
      <c r="CP3" s="620"/>
      <c r="CQ3" s="620"/>
      <c r="CR3" s="620"/>
      <c r="CS3" s="620"/>
      <c r="CT3" s="620"/>
      <c r="CU3" s="620"/>
      <c r="CV3" s="620"/>
      <c r="CW3" s="621"/>
    </row>
    <row r="4" spans="1:101" ht="21.75" customHeight="1">
      <c r="A4" s="246"/>
      <c r="B4" s="247"/>
      <c r="C4" s="247"/>
      <c r="D4" s="247"/>
      <c r="E4" s="247"/>
      <c r="F4" s="247"/>
      <c r="G4" s="247"/>
      <c r="H4" s="247"/>
      <c r="I4" s="247"/>
      <c r="J4" s="247"/>
      <c r="K4" s="699" t="s">
        <v>285</v>
      </c>
      <c r="L4" s="627"/>
      <c r="M4" s="627"/>
      <c r="N4" s="627"/>
      <c r="O4" s="627"/>
      <c r="P4" s="627"/>
      <c r="Q4" s="700"/>
      <c r="R4" s="701" t="s">
        <v>286</v>
      </c>
      <c r="S4" s="702"/>
      <c r="T4" s="702" t="s">
        <v>287</v>
      </c>
      <c r="U4" s="702"/>
      <c r="V4" s="627" t="s">
        <v>288</v>
      </c>
      <c r="W4" s="703"/>
      <c r="X4" s="704" t="s">
        <v>289</v>
      </c>
      <c r="Y4" s="627"/>
      <c r="Z4" s="627" t="s">
        <v>134</v>
      </c>
      <c r="AA4" s="627"/>
      <c r="AB4" s="627" t="s">
        <v>135</v>
      </c>
      <c r="AC4" s="627"/>
      <c r="AD4" s="627" t="s">
        <v>136</v>
      </c>
      <c r="AE4" s="627"/>
      <c r="AF4" s="627" t="s">
        <v>137</v>
      </c>
      <c r="AG4" s="627"/>
      <c r="AH4" s="627" t="s">
        <v>138</v>
      </c>
      <c r="AI4" s="627"/>
      <c r="AJ4" s="627" t="s">
        <v>139</v>
      </c>
      <c r="AK4" s="627"/>
      <c r="AL4" s="627" t="s">
        <v>140</v>
      </c>
      <c r="AM4" s="627"/>
      <c r="AN4" s="627" t="s">
        <v>141</v>
      </c>
      <c r="AO4" s="627"/>
      <c r="AP4" s="627" t="s">
        <v>142</v>
      </c>
      <c r="AQ4" s="627"/>
      <c r="AR4" s="627" t="s">
        <v>143</v>
      </c>
      <c r="AS4" s="627"/>
      <c r="AT4" s="627" t="s">
        <v>144</v>
      </c>
      <c r="AU4" s="628"/>
      <c r="AV4" s="696" t="s">
        <v>290</v>
      </c>
      <c r="AW4" s="697"/>
      <c r="AX4" s="697"/>
      <c r="AY4" s="697"/>
      <c r="AZ4" s="697"/>
      <c r="BA4" s="697" t="s">
        <v>291</v>
      </c>
      <c r="BB4" s="697"/>
      <c r="BC4" s="697"/>
      <c r="BD4" s="697"/>
      <c r="BE4" s="698"/>
      <c r="BG4" s="623" t="s">
        <v>277</v>
      </c>
      <c r="BH4" s="624"/>
      <c r="BI4" s="624"/>
      <c r="BJ4" s="624"/>
      <c r="BK4" s="624"/>
      <c r="BL4" s="624"/>
      <c r="BM4" s="624"/>
      <c r="BN4" s="624"/>
      <c r="BO4" s="625"/>
      <c r="BP4" s="626" t="s">
        <v>540</v>
      </c>
      <c r="BQ4" s="627"/>
      <c r="BR4" s="627"/>
      <c r="BS4" s="627"/>
      <c r="BT4" s="627"/>
      <c r="BU4" s="627"/>
      <c r="BV4" s="627"/>
      <c r="BW4" s="627" t="s">
        <v>557</v>
      </c>
      <c r="BX4" s="627"/>
      <c r="BY4" s="627"/>
      <c r="BZ4" s="627"/>
      <c r="CA4" s="627"/>
      <c r="CB4" s="627"/>
      <c r="CC4" s="627"/>
      <c r="CD4" s="627" t="s">
        <v>559</v>
      </c>
      <c r="CE4" s="627"/>
      <c r="CF4" s="627"/>
      <c r="CG4" s="627"/>
      <c r="CH4" s="627"/>
      <c r="CI4" s="627"/>
      <c r="CJ4" s="627"/>
      <c r="CK4" s="627" t="s">
        <v>561</v>
      </c>
      <c r="CL4" s="627"/>
      <c r="CM4" s="627"/>
      <c r="CN4" s="627"/>
      <c r="CO4" s="627"/>
      <c r="CP4" s="627"/>
      <c r="CQ4" s="628"/>
      <c r="CR4" s="629" t="s">
        <v>278</v>
      </c>
      <c r="CS4" s="630"/>
      <c r="CT4" s="630"/>
      <c r="CU4" s="630"/>
      <c r="CV4" s="630"/>
      <c r="CW4" s="631"/>
    </row>
    <row r="5" spans="1:101" ht="21.75" customHeight="1" thickBot="1">
      <c r="A5" s="248"/>
      <c r="B5" s="180"/>
      <c r="C5" s="246"/>
      <c r="D5" s="246"/>
      <c r="E5" s="246"/>
      <c r="F5" s="246"/>
      <c r="G5" s="246"/>
      <c r="H5" s="180"/>
      <c r="I5" s="249" t="s">
        <v>2</v>
      </c>
      <c r="J5" s="180"/>
      <c r="K5" s="671"/>
      <c r="L5" s="672"/>
      <c r="M5" s="672"/>
      <c r="N5" s="672"/>
      <c r="O5" s="672"/>
      <c r="P5" s="672"/>
      <c r="Q5" s="673"/>
      <c r="R5" s="674"/>
      <c r="S5" s="675"/>
      <c r="T5" s="687"/>
      <c r="U5" s="675"/>
      <c r="V5" s="593"/>
      <c r="W5" s="686"/>
      <c r="X5" s="695"/>
      <c r="Y5" s="680"/>
      <c r="Z5" s="679"/>
      <c r="AA5" s="680"/>
      <c r="AB5" s="679"/>
      <c r="AC5" s="680"/>
      <c r="AD5" s="679"/>
      <c r="AE5" s="680"/>
      <c r="AF5" s="679"/>
      <c r="AG5" s="680"/>
      <c r="AH5" s="679"/>
      <c r="AI5" s="680"/>
      <c r="AJ5" s="679"/>
      <c r="AK5" s="680"/>
      <c r="AL5" s="679"/>
      <c r="AM5" s="680"/>
      <c r="AN5" s="679"/>
      <c r="AO5" s="680"/>
      <c r="AP5" s="679"/>
      <c r="AQ5" s="680"/>
      <c r="AR5" s="679"/>
      <c r="AS5" s="680"/>
      <c r="AT5" s="679"/>
      <c r="AU5" s="688"/>
      <c r="AV5" s="689" t="str">
        <f>IF(SUM(X5:AU5)=0,"",SUM(X5:AU5))</f>
        <v/>
      </c>
      <c r="AW5" s="690"/>
      <c r="AX5" s="690"/>
      <c r="AY5" s="690"/>
      <c r="AZ5" s="691"/>
      <c r="BA5" s="692" t="str">
        <f>IF(AV5="","",V5*AV5)</f>
        <v/>
      </c>
      <c r="BB5" s="693"/>
      <c r="BC5" s="693"/>
      <c r="BD5" s="693"/>
      <c r="BE5" s="694"/>
      <c r="BG5" s="610" t="str">
        <f t="shared" ref="BG5:BG18" si="0">IF(K5="","-",K5)</f>
        <v>-</v>
      </c>
      <c r="BH5" s="611"/>
      <c r="BI5" s="611"/>
      <c r="BJ5" s="611"/>
      <c r="BK5" s="611"/>
      <c r="BL5" s="611"/>
      <c r="BM5" s="611"/>
      <c r="BN5" s="611"/>
      <c r="BO5" s="612"/>
      <c r="BP5" s="613" t="str">
        <f>IF($BG5="-","-",SUM(X5:AC5)*$V5)</f>
        <v>-</v>
      </c>
      <c r="BQ5" s="614"/>
      <c r="BR5" s="614"/>
      <c r="BS5" s="614"/>
      <c r="BT5" s="614"/>
      <c r="BU5" s="614"/>
      <c r="BV5" s="614"/>
      <c r="BW5" s="615" t="str">
        <f>IF($BG5="-","-",SUM(AD5:AI5)*$V5)</f>
        <v>-</v>
      </c>
      <c r="BX5" s="608"/>
      <c r="BY5" s="608"/>
      <c r="BZ5" s="608"/>
      <c r="CA5" s="608"/>
      <c r="CB5" s="608"/>
      <c r="CC5" s="616"/>
      <c r="CD5" s="615" t="str">
        <f>IF($BG5="-","-",SUM(AJ5:AO5)*$V5)</f>
        <v>-</v>
      </c>
      <c r="CE5" s="608"/>
      <c r="CF5" s="608"/>
      <c r="CG5" s="608"/>
      <c r="CH5" s="608"/>
      <c r="CI5" s="608"/>
      <c r="CJ5" s="616"/>
      <c r="CK5" s="615" t="str">
        <f>IF($BG5="-","-",SUM(AP5:AU5)*$V5)</f>
        <v>-</v>
      </c>
      <c r="CL5" s="608"/>
      <c r="CM5" s="608"/>
      <c r="CN5" s="608"/>
      <c r="CO5" s="608"/>
      <c r="CP5" s="608"/>
      <c r="CQ5" s="617"/>
      <c r="CR5" s="607" t="str">
        <f>IF(SUM(BP5:CQ5)=0,"",SUM(BP5:CQ5))</f>
        <v/>
      </c>
      <c r="CS5" s="608"/>
      <c r="CT5" s="608"/>
      <c r="CU5" s="608"/>
      <c r="CV5" s="608"/>
      <c r="CW5" s="609"/>
    </row>
    <row r="6" spans="1:101" ht="21.75" customHeight="1">
      <c r="A6" s="117" t="s">
        <v>166</v>
      </c>
      <c r="B6" s="707" t="s">
        <v>165</v>
      </c>
      <c r="C6" s="708"/>
      <c r="D6" s="709" t="s">
        <v>355</v>
      </c>
      <c r="E6" s="708"/>
      <c r="F6" s="708"/>
      <c r="G6" s="710" t="s">
        <v>148</v>
      </c>
      <c r="H6" s="712" t="s">
        <v>356</v>
      </c>
      <c r="I6" s="714" t="s">
        <v>149</v>
      </c>
      <c r="J6" s="249"/>
      <c r="K6" s="671"/>
      <c r="L6" s="672"/>
      <c r="M6" s="672"/>
      <c r="N6" s="672"/>
      <c r="O6" s="672"/>
      <c r="P6" s="672"/>
      <c r="Q6" s="673"/>
      <c r="R6" s="674"/>
      <c r="S6" s="675"/>
      <c r="T6" s="687"/>
      <c r="U6" s="675"/>
      <c r="V6" s="593"/>
      <c r="W6" s="686"/>
      <c r="X6" s="695"/>
      <c r="Y6" s="680"/>
      <c r="Z6" s="679"/>
      <c r="AA6" s="680"/>
      <c r="AB6" s="679"/>
      <c r="AC6" s="680"/>
      <c r="AD6" s="679"/>
      <c r="AE6" s="680"/>
      <c r="AF6" s="679"/>
      <c r="AG6" s="680"/>
      <c r="AH6" s="679"/>
      <c r="AI6" s="680"/>
      <c r="AJ6" s="679"/>
      <c r="AK6" s="680"/>
      <c r="AL6" s="679"/>
      <c r="AM6" s="680"/>
      <c r="AN6" s="679"/>
      <c r="AO6" s="680"/>
      <c r="AP6" s="679"/>
      <c r="AQ6" s="680"/>
      <c r="AR6" s="679"/>
      <c r="AS6" s="680"/>
      <c r="AT6" s="679"/>
      <c r="AU6" s="688"/>
      <c r="AV6" s="689" t="str">
        <f t="shared" ref="AV6:AV11" si="1">IF(SUM(X6:AU6)=0,"",SUM(X6:AU6))</f>
        <v/>
      </c>
      <c r="AW6" s="690"/>
      <c r="AX6" s="690"/>
      <c r="AY6" s="690"/>
      <c r="AZ6" s="691"/>
      <c r="BA6" s="692" t="str">
        <f t="shared" ref="BA6:BA18" si="2">IF(AV6="","",V6*AV6)</f>
        <v/>
      </c>
      <c r="BB6" s="693"/>
      <c r="BC6" s="693"/>
      <c r="BD6" s="693"/>
      <c r="BE6" s="694"/>
      <c r="BG6" s="610" t="str">
        <f t="shared" si="0"/>
        <v>-</v>
      </c>
      <c r="BH6" s="611"/>
      <c r="BI6" s="611"/>
      <c r="BJ6" s="611"/>
      <c r="BK6" s="611"/>
      <c r="BL6" s="611"/>
      <c r="BM6" s="611"/>
      <c r="BN6" s="611"/>
      <c r="BO6" s="612"/>
      <c r="BP6" s="618" t="str">
        <f>IF($BG6="-","-",SUM(X6:AC6)*$V6)</f>
        <v>-</v>
      </c>
      <c r="BQ6" s="608"/>
      <c r="BR6" s="608"/>
      <c r="BS6" s="608"/>
      <c r="BT6" s="608"/>
      <c r="BU6" s="608"/>
      <c r="BV6" s="616"/>
      <c r="BW6" s="615" t="str">
        <f>IF($BG6="-","-",SUM(AD6:AI6)*$V6)</f>
        <v>-</v>
      </c>
      <c r="BX6" s="608"/>
      <c r="BY6" s="608"/>
      <c r="BZ6" s="608"/>
      <c r="CA6" s="608"/>
      <c r="CB6" s="608"/>
      <c r="CC6" s="616"/>
      <c r="CD6" s="615" t="str">
        <f>IF($BG6="-","-",SUM(AJ6:AO6)*$V6)</f>
        <v>-</v>
      </c>
      <c r="CE6" s="608"/>
      <c r="CF6" s="608"/>
      <c r="CG6" s="608"/>
      <c r="CH6" s="608"/>
      <c r="CI6" s="608"/>
      <c r="CJ6" s="616"/>
      <c r="CK6" s="615" t="str">
        <f>IF($BG6="-","-",SUM(AP6:AU6)*$V6)</f>
        <v>-</v>
      </c>
      <c r="CL6" s="608"/>
      <c r="CM6" s="608"/>
      <c r="CN6" s="608"/>
      <c r="CO6" s="608"/>
      <c r="CP6" s="608"/>
      <c r="CQ6" s="617"/>
      <c r="CR6" s="607" t="str">
        <f>IF(SUM(BP6:CQ6)=0,"",SUM(BP6:CQ6))</f>
        <v/>
      </c>
      <c r="CS6" s="608"/>
      <c r="CT6" s="608"/>
      <c r="CU6" s="608"/>
      <c r="CV6" s="608"/>
      <c r="CW6" s="609"/>
    </row>
    <row r="7" spans="1:101" ht="22.5" customHeight="1">
      <c r="A7" s="118" t="s">
        <v>167</v>
      </c>
      <c r="B7" s="119" t="s">
        <v>3</v>
      </c>
      <c r="C7" s="120" t="s">
        <v>168</v>
      </c>
      <c r="D7" s="101" t="s">
        <v>3</v>
      </c>
      <c r="E7" s="101" t="s">
        <v>168</v>
      </c>
      <c r="F7" s="120" t="s">
        <v>363</v>
      </c>
      <c r="G7" s="711"/>
      <c r="H7" s="713"/>
      <c r="I7" s="715"/>
      <c r="J7" s="250"/>
      <c r="K7" s="671"/>
      <c r="L7" s="672"/>
      <c r="M7" s="672"/>
      <c r="N7" s="672"/>
      <c r="O7" s="672"/>
      <c r="P7" s="672"/>
      <c r="Q7" s="673"/>
      <c r="R7" s="674"/>
      <c r="S7" s="675"/>
      <c r="T7" s="687"/>
      <c r="U7" s="675"/>
      <c r="V7" s="593"/>
      <c r="W7" s="686"/>
      <c r="X7" s="695"/>
      <c r="Y7" s="680"/>
      <c r="Z7" s="679"/>
      <c r="AA7" s="680"/>
      <c r="AB7" s="679"/>
      <c r="AC7" s="680"/>
      <c r="AD7" s="679"/>
      <c r="AE7" s="680"/>
      <c r="AF7" s="679"/>
      <c r="AG7" s="680"/>
      <c r="AH7" s="679"/>
      <c r="AI7" s="680"/>
      <c r="AJ7" s="679"/>
      <c r="AK7" s="680"/>
      <c r="AL7" s="679"/>
      <c r="AM7" s="680"/>
      <c r="AN7" s="679"/>
      <c r="AO7" s="680"/>
      <c r="AP7" s="679"/>
      <c r="AQ7" s="680"/>
      <c r="AR7" s="679"/>
      <c r="AS7" s="680"/>
      <c r="AT7" s="679"/>
      <c r="AU7" s="688"/>
      <c r="AV7" s="689" t="str">
        <f t="shared" si="1"/>
        <v/>
      </c>
      <c r="AW7" s="690"/>
      <c r="AX7" s="690"/>
      <c r="AY7" s="690"/>
      <c r="AZ7" s="691"/>
      <c r="BA7" s="692" t="str">
        <f t="shared" si="2"/>
        <v/>
      </c>
      <c r="BB7" s="693"/>
      <c r="BC7" s="693"/>
      <c r="BD7" s="693"/>
      <c r="BE7" s="694"/>
      <c r="BG7" s="610" t="str">
        <f t="shared" si="0"/>
        <v>-</v>
      </c>
      <c r="BH7" s="611"/>
      <c r="BI7" s="611"/>
      <c r="BJ7" s="611"/>
      <c r="BK7" s="611"/>
      <c r="BL7" s="611"/>
      <c r="BM7" s="611"/>
      <c r="BN7" s="611"/>
      <c r="BO7" s="612"/>
      <c r="BP7" s="613" t="str">
        <f t="shared" ref="BP7:BP18" si="3">IF($BG7="-","-",SUM(X7:AC7)*$V7)</f>
        <v>-</v>
      </c>
      <c r="BQ7" s="614"/>
      <c r="BR7" s="614"/>
      <c r="BS7" s="614"/>
      <c r="BT7" s="614"/>
      <c r="BU7" s="614"/>
      <c r="BV7" s="614"/>
      <c r="BW7" s="615" t="str">
        <f t="shared" ref="BW7:BW18" si="4">IF($BG7="-","-",SUM(AD7:AI7)*$V7)</f>
        <v>-</v>
      </c>
      <c r="BX7" s="608"/>
      <c r="BY7" s="608"/>
      <c r="BZ7" s="608"/>
      <c r="CA7" s="608"/>
      <c r="CB7" s="608"/>
      <c r="CC7" s="616"/>
      <c r="CD7" s="615" t="str">
        <f t="shared" ref="CD7:CD18" si="5">IF($BG7="-","-",SUM(AJ7:AO7)*$V7)</f>
        <v>-</v>
      </c>
      <c r="CE7" s="608"/>
      <c r="CF7" s="608"/>
      <c r="CG7" s="608"/>
      <c r="CH7" s="608"/>
      <c r="CI7" s="608"/>
      <c r="CJ7" s="616"/>
      <c r="CK7" s="615" t="str">
        <f t="shared" ref="CK7:CK18" si="6">IF($BG7="-","-",SUM(AP7:AU7)*$V7)</f>
        <v>-</v>
      </c>
      <c r="CL7" s="608"/>
      <c r="CM7" s="608"/>
      <c r="CN7" s="608"/>
      <c r="CO7" s="608"/>
      <c r="CP7" s="608"/>
      <c r="CQ7" s="617"/>
      <c r="CR7" s="607" t="str">
        <f>IF(SUM(BP7:CQ7)=0,"",SUM(BP7:CQ7))</f>
        <v/>
      </c>
      <c r="CS7" s="608"/>
      <c r="CT7" s="608"/>
      <c r="CU7" s="608"/>
      <c r="CV7" s="608"/>
      <c r="CW7" s="609"/>
    </row>
    <row r="8" spans="1:101" ht="22.5" customHeight="1">
      <c r="A8" s="121" t="s">
        <v>365</v>
      </c>
      <c r="B8" s="122">
        <f>CR19</f>
        <v>0</v>
      </c>
      <c r="C8" s="123" t="s">
        <v>357</v>
      </c>
      <c r="D8" s="422">
        <f>B8</f>
        <v>0</v>
      </c>
      <c r="E8" s="123" t="str">
        <f>C8</f>
        <v>人件費</v>
      </c>
      <c r="F8" s="717" t="s">
        <v>368</v>
      </c>
      <c r="G8" s="720" t="s">
        <v>184</v>
      </c>
      <c r="H8" s="705"/>
      <c r="I8" s="91"/>
      <c r="J8" s="250"/>
      <c r="K8" s="671"/>
      <c r="L8" s="672"/>
      <c r="M8" s="672"/>
      <c r="N8" s="672"/>
      <c r="O8" s="672"/>
      <c r="P8" s="672"/>
      <c r="Q8" s="673"/>
      <c r="R8" s="674"/>
      <c r="S8" s="675"/>
      <c r="T8" s="683"/>
      <c r="U8" s="683"/>
      <c r="V8" s="593"/>
      <c r="W8" s="686"/>
      <c r="X8" s="695"/>
      <c r="Y8" s="680"/>
      <c r="Z8" s="679"/>
      <c r="AA8" s="680"/>
      <c r="AB8" s="679"/>
      <c r="AC8" s="680"/>
      <c r="AD8" s="679"/>
      <c r="AE8" s="680"/>
      <c r="AF8" s="679"/>
      <c r="AG8" s="680"/>
      <c r="AH8" s="679"/>
      <c r="AI8" s="680"/>
      <c r="AJ8" s="679"/>
      <c r="AK8" s="680"/>
      <c r="AL8" s="679"/>
      <c r="AM8" s="680"/>
      <c r="AN8" s="679"/>
      <c r="AO8" s="680"/>
      <c r="AP8" s="679"/>
      <c r="AQ8" s="680"/>
      <c r="AR8" s="679"/>
      <c r="AS8" s="680"/>
      <c r="AT8" s="679"/>
      <c r="AU8" s="688"/>
      <c r="AV8" s="689" t="str">
        <f t="shared" si="1"/>
        <v/>
      </c>
      <c r="AW8" s="690"/>
      <c r="AX8" s="690"/>
      <c r="AY8" s="690"/>
      <c r="AZ8" s="691"/>
      <c r="BA8" s="692" t="str">
        <f t="shared" si="2"/>
        <v/>
      </c>
      <c r="BB8" s="693"/>
      <c r="BC8" s="693"/>
      <c r="BD8" s="693"/>
      <c r="BE8" s="694"/>
      <c r="BG8" s="610" t="str">
        <f t="shared" si="0"/>
        <v>-</v>
      </c>
      <c r="BH8" s="611"/>
      <c r="BI8" s="611"/>
      <c r="BJ8" s="611"/>
      <c r="BK8" s="611"/>
      <c r="BL8" s="611"/>
      <c r="BM8" s="611"/>
      <c r="BN8" s="611"/>
      <c r="BO8" s="612"/>
      <c r="BP8" s="613" t="str">
        <f t="shared" si="3"/>
        <v>-</v>
      </c>
      <c r="BQ8" s="614"/>
      <c r="BR8" s="614"/>
      <c r="BS8" s="614"/>
      <c r="BT8" s="614"/>
      <c r="BU8" s="614"/>
      <c r="BV8" s="614"/>
      <c r="BW8" s="615" t="str">
        <f t="shared" si="4"/>
        <v>-</v>
      </c>
      <c r="BX8" s="608"/>
      <c r="BY8" s="608"/>
      <c r="BZ8" s="608"/>
      <c r="CA8" s="608"/>
      <c r="CB8" s="608"/>
      <c r="CC8" s="616"/>
      <c r="CD8" s="615" t="str">
        <f t="shared" si="5"/>
        <v>-</v>
      </c>
      <c r="CE8" s="608"/>
      <c r="CF8" s="608"/>
      <c r="CG8" s="608"/>
      <c r="CH8" s="608"/>
      <c r="CI8" s="608"/>
      <c r="CJ8" s="616"/>
      <c r="CK8" s="615" t="str">
        <f t="shared" si="6"/>
        <v>-</v>
      </c>
      <c r="CL8" s="608"/>
      <c r="CM8" s="608"/>
      <c r="CN8" s="608"/>
      <c r="CO8" s="608"/>
      <c r="CP8" s="608"/>
      <c r="CQ8" s="617"/>
      <c r="CR8" s="607" t="str">
        <f>IF(SUM(BP8:CQ8)=0,"",SUM(BP8:CQ8))</f>
        <v/>
      </c>
      <c r="CS8" s="608"/>
      <c r="CT8" s="608"/>
      <c r="CU8" s="608"/>
      <c r="CV8" s="608"/>
      <c r="CW8" s="609"/>
    </row>
    <row r="9" spans="1:101" ht="22.5" customHeight="1">
      <c r="A9" s="124"/>
      <c r="B9" s="125"/>
      <c r="C9" s="126"/>
      <c r="D9" s="423"/>
      <c r="E9" s="126"/>
      <c r="F9" s="718"/>
      <c r="G9" s="721"/>
      <c r="H9" s="706"/>
      <c r="I9" s="92"/>
      <c r="J9" s="251"/>
      <c r="K9" s="671"/>
      <c r="L9" s="672"/>
      <c r="M9" s="672"/>
      <c r="N9" s="672"/>
      <c r="O9" s="672"/>
      <c r="P9" s="672"/>
      <c r="Q9" s="673"/>
      <c r="R9" s="674"/>
      <c r="S9" s="675"/>
      <c r="T9" s="683"/>
      <c r="U9" s="683"/>
      <c r="V9" s="684"/>
      <c r="W9" s="685"/>
      <c r="X9" s="695"/>
      <c r="Y9" s="680"/>
      <c r="Z9" s="679"/>
      <c r="AA9" s="680"/>
      <c r="AB9" s="679"/>
      <c r="AC9" s="680"/>
      <c r="AD9" s="679"/>
      <c r="AE9" s="680"/>
      <c r="AF9" s="679"/>
      <c r="AG9" s="680"/>
      <c r="AH9" s="679"/>
      <c r="AI9" s="680"/>
      <c r="AJ9" s="679"/>
      <c r="AK9" s="680"/>
      <c r="AL9" s="679"/>
      <c r="AM9" s="680"/>
      <c r="AN9" s="679"/>
      <c r="AO9" s="680"/>
      <c r="AP9" s="679"/>
      <c r="AQ9" s="680"/>
      <c r="AR9" s="679"/>
      <c r="AS9" s="680"/>
      <c r="AT9" s="679"/>
      <c r="AU9" s="688"/>
      <c r="AV9" s="689" t="str">
        <f t="shared" si="1"/>
        <v/>
      </c>
      <c r="AW9" s="690"/>
      <c r="AX9" s="690"/>
      <c r="AY9" s="690"/>
      <c r="AZ9" s="691"/>
      <c r="BA9" s="692" t="str">
        <f t="shared" si="2"/>
        <v/>
      </c>
      <c r="BB9" s="693"/>
      <c r="BC9" s="693"/>
      <c r="BD9" s="693"/>
      <c r="BE9" s="694"/>
      <c r="BG9" s="610" t="str">
        <f t="shared" si="0"/>
        <v>-</v>
      </c>
      <c r="BH9" s="611"/>
      <c r="BI9" s="611"/>
      <c r="BJ9" s="611"/>
      <c r="BK9" s="611"/>
      <c r="BL9" s="611"/>
      <c r="BM9" s="611"/>
      <c r="BN9" s="611"/>
      <c r="BO9" s="612"/>
      <c r="BP9" s="613" t="str">
        <f t="shared" si="3"/>
        <v>-</v>
      </c>
      <c r="BQ9" s="614"/>
      <c r="BR9" s="614"/>
      <c r="BS9" s="614"/>
      <c r="BT9" s="614"/>
      <c r="BU9" s="614"/>
      <c r="BV9" s="614"/>
      <c r="BW9" s="615" t="str">
        <f t="shared" si="4"/>
        <v>-</v>
      </c>
      <c r="BX9" s="608"/>
      <c r="BY9" s="608"/>
      <c r="BZ9" s="608"/>
      <c r="CA9" s="608"/>
      <c r="CB9" s="608"/>
      <c r="CC9" s="616"/>
      <c r="CD9" s="615" t="str">
        <f t="shared" si="5"/>
        <v>-</v>
      </c>
      <c r="CE9" s="608"/>
      <c r="CF9" s="608"/>
      <c r="CG9" s="608"/>
      <c r="CH9" s="608"/>
      <c r="CI9" s="608"/>
      <c r="CJ9" s="616"/>
      <c r="CK9" s="615" t="str">
        <f t="shared" si="6"/>
        <v>-</v>
      </c>
      <c r="CL9" s="608"/>
      <c r="CM9" s="608"/>
      <c r="CN9" s="608"/>
      <c r="CO9" s="608"/>
      <c r="CP9" s="608"/>
      <c r="CQ9" s="617"/>
      <c r="CR9" s="607" t="str">
        <f t="shared" ref="CR9:CR17" si="7">IF(SUM(BP9:CQ9)=0,"",SUM(BP9:CQ9))</f>
        <v/>
      </c>
      <c r="CS9" s="608"/>
      <c r="CT9" s="608"/>
      <c r="CU9" s="608"/>
      <c r="CV9" s="608"/>
      <c r="CW9" s="609"/>
    </row>
    <row r="10" spans="1:101" ht="22.5" customHeight="1">
      <c r="A10" s="124"/>
      <c r="B10" s="125"/>
      <c r="C10" s="126"/>
      <c r="D10" s="423"/>
      <c r="E10" s="126"/>
      <c r="F10" s="719"/>
      <c r="G10" s="721"/>
      <c r="H10" s="706"/>
      <c r="I10" s="92"/>
      <c r="K10" s="671"/>
      <c r="L10" s="672"/>
      <c r="M10" s="672"/>
      <c r="N10" s="672"/>
      <c r="O10" s="672"/>
      <c r="P10" s="672"/>
      <c r="Q10" s="673"/>
      <c r="R10" s="674"/>
      <c r="S10" s="675"/>
      <c r="T10" s="687"/>
      <c r="U10" s="675"/>
      <c r="V10" s="593"/>
      <c r="W10" s="686"/>
      <c r="X10" s="695"/>
      <c r="Y10" s="680"/>
      <c r="Z10" s="679"/>
      <c r="AA10" s="680"/>
      <c r="AB10" s="679"/>
      <c r="AC10" s="680"/>
      <c r="AD10" s="679"/>
      <c r="AE10" s="680"/>
      <c r="AF10" s="679"/>
      <c r="AG10" s="680"/>
      <c r="AH10" s="679"/>
      <c r="AI10" s="680"/>
      <c r="AJ10" s="679"/>
      <c r="AK10" s="680"/>
      <c r="AL10" s="679"/>
      <c r="AM10" s="680"/>
      <c r="AN10" s="679"/>
      <c r="AO10" s="680"/>
      <c r="AP10" s="679"/>
      <c r="AQ10" s="680"/>
      <c r="AR10" s="679"/>
      <c r="AS10" s="680"/>
      <c r="AT10" s="679"/>
      <c r="AU10" s="688"/>
      <c r="AV10" s="689" t="str">
        <f t="shared" si="1"/>
        <v/>
      </c>
      <c r="AW10" s="690"/>
      <c r="AX10" s="690"/>
      <c r="AY10" s="690"/>
      <c r="AZ10" s="691"/>
      <c r="BA10" s="692" t="str">
        <f t="shared" si="2"/>
        <v/>
      </c>
      <c r="BB10" s="693"/>
      <c r="BC10" s="693"/>
      <c r="BD10" s="693"/>
      <c r="BE10" s="694"/>
      <c r="BG10" s="610" t="str">
        <f t="shared" si="0"/>
        <v>-</v>
      </c>
      <c r="BH10" s="611"/>
      <c r="BI10" s="611"/>
      <c r="BJ10" s="611"/>
      <c r="BK10" s="611"/>
      <c r="BL10" s="611"/>
      <c r="BM10" s="611"/>
      <c r="BN10" s="611"/>
      <c r="BO10" s="612"/>
      <c r="BP10" s="613" t="str">
        <f t="shared" si="3"/>
        <v>-</v>
      </c>
      <c r="BQ10" s="614"/>
      <c r="BR10" s="614"/>
      <c r="BS10" s="614"/>
      <c r="BT10" s="614"/>
      <c r="BU10" s="614"/>
      <c r="BV10" s="614"/>
      <c r="BW10" s="615" t="str">
        <f t="shared" si="4"/>
        <v>-</v>
      </c>
      <c r="BX10" s="608"/>
      <c r="BY10" s="608"/>
      <c r="BZ10" s="608"/>
      <c r="CA10" s="608"/>
      <c r="CB10" s="608"/>
      <c r="CC10" s="616"/>
      <c r="CD10" s="615" t="str">
        <f t="shared" si="5"/>
        <v>-</v>
      </c>
      <c r="CE10" s="608"/>
      <c r="CF10" s="608"/>
      <c r="CG10" s="608"/>
      <c r="CH10" s="608"/>
      <c r="CI10" s="608"/>
      <c r="CJ10" s="616"/>
      <c r="CK10" s="615" t="str">
        <f t="shared" si="6"/>
        <v>-</v>
      </c>
      <c r="CL10" s="608"/>
      <c r="CM10" s="608"/>
      <c r="CN10" s="608"/>
      <c r="CO10" s="608"/>
      <c r="CP10" s="608"/>
      <c r="CQ10" s="617"/>
      <c r="CR10" s="607" t="str">
        <f t="shared" si="7"/>
        <v/>
      </c>
      <c r="CS10" s="608"/>
      <c r="CT10" s="608"/>
      <c r="CU10" s="608"/>
      <c r="CV10" s="608"/>
      <c r="CW10" s="609"/>
    </row>
    <row r="11" spans="1:101" ht="22.5" customHeight="1">
      <c r="A11" s="127" t="s">
        <v>4</v>
      </c>
      <c r="B11" s="128">
        <f>SUM(B8:B10)</f>
        <v>0</v>
      </c>
      <c r="C11" s="129"/>
      <c r="D11" s="417">
        <f>SUM(D8:D10)</f>
        <v>0</v>
      </c>
      <c r="E11" s="129"/>
      <c r="F11" s="130"/>
      <c r="G11" s="721"/>
      <c r="H11" s="131">
        <f>ROUNDDOWN((D11*3/4),0)</f>
        <v>0</v>
      </c>
      <c r="I11" s="93"/>
      <c r="K11" s="671"/>
      <c r="L11" s="672"/>
      <c r="M11" s="672"/>
      <c r="N11" s="672"/>
      <c r="O11" s="672"/>
      <c r="P11" s="672"/>
      <c r="Q11" s="673"/>
      <c r="R11" s="674"/>
      <c r="S11" s="675"/>
      <c r="T11" s="687"/>
      <c r="U11" s="675"/>
      <c r="V11" s="593"/>
      <c r="W11" s="686"/>
      <c r="X11" s="695"/>
      <c r="Y11" s="680"/>
      <c r="Z11" s="679"/>
      <c r="AA11" s="680"/>
      <c r="AB11" s="679"/>
      <c r="AC11" s="680"/>
      <c r="AD11" s="679"/>
      <c r="AE11" s="680"/>
      <c r="AF11" s="679"/>
      <c r="AG11" s="680"/>
      <c r="AH11" s="679"/>
      <c r="AI11" s="680"/>
      <c r="AJ11" s="679"/>
      <c r="AK11" s="680"/>
      <c r="AL11" s="679"/>
      <c r="AM11" s="680"/>
      <c r="AN11" s="679"/>
      <c r="AO11" s="680"/>
      <c r="AP11" s="679"/>
      <c r="AQ11" s="680"/>
      <c r="AR11" s="679"/>
      <c r="AS11" s="680"/>
      <c r="AT11" s="679"/>
      <c r="AU11" s="688"/>
      <c r="AV11" s="689" t="str">
        <f t="shared" si="1"/>
        <v/>
      </c>
      <c r="AW11" s="690"/>
      <c r="AX11" s="690"/>
      <c r="AY11" s="690"/>
      <c r="AZ11" s="691"/>
      <c r="BA11" s="692" t="str">
        <f t="shared" si="2"/>
        <v/>
      </c>
      <c r="BB11" s="693"/>
      <c r="BC11" s="693"/>
      <c r="BD11" s="693"/>
      <c r="BE11" s="694"/>
      <c r="BG11" s="610" t="str">
        <f t="shared" si="0"/>
        <v>-</v>
      </c>
      <c r="BH11" s="611"/>
      <c r="BI11" s="611"/>
      <c r="BJ11" s="611"/>
      <c r="BK11" s="611"/>
      <c r="BL11" s="611"/>
      <c r="BM11" s="611"/>
      <c r="BN11" s="611"/>
      <c r="BO11" s="612"/>
      <c r="BP11" s="613" t="str">
        <f t="shared" si="3"/>
        <v>-</v>
      </c>
      <c r="BQ11" s="614"/>
      <c r="BR11" s="614"/>
      <c r="BS11" s="614"/>
      <c r="BT11" s="614"/>
      <c r="BU11" s="614"/>
      <c r="BV11" s="614"/>
      <c r="BW11" s="615" t="str">
        <f t="shared" si="4"/>
        <v>-</v>
      </c>
      <c r="BX11" s="608"/>
      <c r="BY11" s="608"/>
      <c r="BZ11" s="608"/>
      <c r="CA11" s="608"/>
      <c r="CB11" s="608"/>
      <c r="CC11" s="616"/>
      <c r="CD11" s="615" t="str">
        <f t="shared" si="5"/>
        <v>-</v>
      </c>
      <c r="CE11" s="608"/>
      <c r="CF11" s="608"/>
      <c r="CG11" s="608"/>
      <c r="CH11" s="608"/>
      <c r="CI11" s="608"/>
      <c r="CJ11" s="616"/>
      <c r="CK11" s="615" t="str">
        <f t="shared" si="6"/>
        <v>-</v>
      </c>
      <c r="CL11" s="608"/>
      <c r="CM11" s="608"/>
      <c r="CN11" s="608"/>
      <c r="CO11" s="608"/>
      <c r="CP11" s="608"/>
      <c r="CQ11" s="617"/>
      <c r="CR11" s="607" t="str">
        <f t="shared" si="7"/>
        <v/>
      </c>
      <c r="CS11" s="608"/>
      <c r="CT11" s="608"/>
      <c r="CU11" s="608"/>
      <c r="CV11" s="608"/>
      <c r="CW11" s="609"/>
    </row>
    <row r="12" spans="1:101" ht="22.5" customHeight="1">
      <c r="A12" s="121" t="s">
        <v>350</v>
      </c>
      <c r="B12" s="132" t="str">
        <f ca="1">CR23</f>
        <v/>
      </c>
      <c r="C12" s="133" t="s">
        <v>358</v>
      </c>
      <c r="D12" s="424" t="str">
        <f ca="1">B12</f>
        <v/>
      </c>
      <c r="E12" s="133" t="str">
        <f>C12</f>
        <v>旅費</v>
      </c>
      <c r="F12" s="717" t="s">
        <v>367</v>
      </c>
      <c r="G12" s="721"/>
      <c r="H12" s="723"/>
      <c r="I12" s="91"/>
      <c r="K12" s="671"/>
      <c r="L12" s="672"/>
      <c r="M12" s="672"/>
      <c r="N12" s="672"/>
      <c r="O12" s="672"/>
      <c r="P12" s="672"/>
      <c r="Q12" s="673"/>
      <c r="R12" s="674"/>
      <c r="S12" s="675"/>
      <c r="T12" s="683"/>
      <c r="U12" s="683"/>
      <c r="V12" s="593"/>
      <c r="W12" s="686"/>
      <c r="X12" s="680"/>
      <c r="Y12" s="681"/>
      <c r="Z12" s="681"/>
      <c r="AA12" s="681"/>
      <c r="AB12" s="679"/>
      <c r="AC12" s="680"/>
      <c r="AD12" s="679"/>
      <c r="AE12" s="680"/>
      <c r="AF12" s="679"/>
      <c r="AG12" s="680"/>
      <c r="AH12" s="679"/>
      <c r="AI12" s="680"/>
      <c r="AJ12" s="679"/>
      <c r="AK12" s="680"/>
      <c r="AL12" s="679"/>
      <c r="AM12" s="680"/>
      <c r="AN12" s="681"/>
      <c r="AO12" s="681"/>
      <c r="AP12" s="681"/>
      <c r="AQ12" s="681"/>
      <c r="AR12" s="681"/>
      <c r="AS12" s="681"/>
      <c r="AT12" s="681"/>
      <c r="AU12" s="682"/>
      <c r="AV12" s="658" t="str">
        <f t="shared" ref="AV12:AV18" si="8">IF(SUM(X12:AU12)=0,"",SUM(X12:AU12))</f>
        <v/>
      </c>
      <c r="AW12" s="659"/>
      <c r="AX12" s="659"/>
      <c r="AY12" s="659"/>
      <c r="AZ12" s="659"/>
      <c r="BA12" s="660" t="str">
        <f t="shared" si="2"/>
        <v/>
      </c>
      <c r="BB12" s="660"/>
      <c r="BC12" s="660"/>
      <c r="BD12" s="660"/>
      <c r="BE12" s="661"/>
      <c r="BG12" s="610" t="str">
        <f t="shared" si="0"/>
        <v>-</v>
      </c>
      <c r="BH12" s="611"/>
      <c r="BI12" s="611"/>
      <c r="BJ12" s="611"/>
      <c r="BK12" s="611"/>
      <c r="BL12" s="611"/>
      <c r="BM12" s="611"/>
      <c r="BN12" s="611"/>
      <c r="BO12" s="612"/>
      <c r="BP12" s="613" t="str">
        <f t="shared" si="3"/>
        <v>-</v>
      </c>
      <c r="BQ12" s="614"/>
      <c r="BR12" s="614"/>
      <c r="BS12" s="614"/>
      <c r="BT12" s="614"/>
      <c r="BU12" s="614"/>
      <c r="BV12" s="614"/>
      <c r="BW12" s="615" t="str">
        <f t="shared" si="4"/>
        <v>-</v>
      </c>
      <c r="BX12" s="608"/>
      <c r="BY12" s="608"/>
      <c r="BZ12" s="608"/>
      <c r="CA12" s="608"/>
      <c r="CB12" s="608"/>
      <c r="CC12" s="616"/>
      <c r="CD12" s="615" t="str">
        <f t="shared" si="5"/>
        <v>-</v>
      </c>
      <c r="CE12" s="608"/>
      <c r="CF12" s="608"/>
      <c r="CG12" s="608"/>
      <c r="CH12" s="608"/>
      <c r="CI12" s="608"/>
      <c r="CJ12" s="616"/>
      <c r="CK12" s="615" t="str">
        <f t="shared" si="6"/>
        <v>-</v>
      </c>
      <c r="CL12" s="608"/>
      <c r="CM12" s="608"/>
      <c r="CN12" s="608"/>
      <c r="CO12" s="608"/>
      <c r="CP12" s="608"/>
      <c r="CQ12" s="617"/>
      <c r="CR12" s="607" t="str">
        <f t="shared" si="7"/>
        <v/>
      </c>
      <c r="CS12" s="608"/>
      <c r="CT12" s="608"/>
      <c r="CU12" s="608"/>
      <c r="CV12" s="608"/>
      <c r="CW12" s="609"/>
    </row>
    <row r="13" spans="1:101" ht="22.5" customHeight="1">
      <c r="A13" s="134"/>
      <c r="B13" s="135" t="str">
        <f ca="1">CR24</f>
        <v/>
      </c>
      <c r="C13" s="126" t="s">
        <v>293</v>
      </c>
      <c r="D13" s="425" t="str">
        <f t="shared" ref="D13:D19" ca="1" si="9">B13</f>
        <v/>
      </c>
      <c r="E13" s="136" t="str">
        <f t="shared" ref="E13:E17" si="10">C13</f>
        <v>会議費</v>
      </c>
      <c r="F13" s="718"/>
      <c r="G13" s="721"/>
      <c r="H13" s="724"/>
      <c r="I13" s="92"/>
      <c r="K13" s="671"/>
      <c r="L13" s="672"/>
      <c r="M13" s="672"/>
      <c r="N13" s="672"/>
      <c r="O13" s="672"/>
      <c r="P13" s="672"/>
      <c r="Q13" s="673"/>
      <c r="R13" s="674"/>
      <c r="S13" s="675"/>
      <c r="T13" s="683"/>
      <c r="U13" s="683"/>
      <c r="V13" s="684"/>
      <c r="W13" s="685"/>
      <c r="X13" s="680"/>
      <c r="Y13" s="681"/>
      <c r="Z13" s="681"/>
      <c r="AA13" s="681"/>
      <c r="AB13" s="679"/>
      <c r="AC13" s="680"/>
      <c r="AD13" s="679"/>
      <c r="AE13" s="680"/>
      <c r="AF13" s="679"/>
      <c r="AG13" s="680"/>
      <c r="AH13" s="679"/>
      <c r="AI13" s="680"/>
      <c r="AJ13" s="679"/>
      <c r="AK13" s="680"/>
      <c r="AL13" s="679"/>
      <c r="AM13" s="680"/>
      <c r="AN13" s="681"/>
      <c r="AO13" s="681"/>
      <c r="AP13" s="681"/>
      <c r="AQ13" s="681"/>
      <c r="AR13" s="681"/>
      <c r="AS13" s="681"/>
      <c r="AT13" s="681"/>
      <c r="AU13" s="682"/>
      <c r="AV13" s="658" t="str">
        <f t="shared" si="8"/>
        <v/>
      </c>
      <c r="AW13" s="659"/>
      <c r="AX13" s="659"/>
      <c r="AY13" s="659"/>
      <c r="AZ13" s="659"/>
      <c r="BA13" s="660" t="str">
        <f t="shared" si="2"/>
        <v/>
      </c>
      <c r="BB13" s="660"/>
      <c r="BC13" s="660"/>
      <c r="BD13" s="660"/>
      <c r="BE13" s="661"/>
      <c r="BG13" s="610" t="str">
        <f t="shared" si="0"/>
        <v>-</v>
      </c>
      <c r="BH13" s="611"/>
      <c r="BI13" s="611"/>
      <c r="BJ13" s="611"/>
      <c r="BK13" s="611"/>
      <c r="BL13" s="611"/>
      <c r="BM13" s="611"/>
      <c r="BN13" s="611"/>
      <c r="BO13" s="612"/>
      <c r="BP13" s="613" t="str">
        <f t="shared" si="3"/>
        <v>-</v>
      </c>
      <c r="BQ13" s="614"/>
      <c r="BR13" s="614"/>
      <c r="BS13" s="614"/>
      <c r="BT13" s="614"/>
      <c r="BU13" s="614"/>
      <c r="BV13" s="614"/>
      <c r="BW13" s="615" t="str">
        <f t="shared" si="4"/>
        <v>-</v>
      </c>
      <c r="BX13" s="608"/>
      <c r="BY13" s="608"/>
      <c r="BZ13" s="608"/>
      <c r="CA13" s="608"/>
      <c r="CB13" s="608"/>
      <c r="CC13" s="616"/>
      <c r="CD13" s="615" t="str">
        <f t="shared" si="5"/>
        <v>-</v>
      </c>
      <c r="CE13" s="608"/>
      <c r="CF13" s="608"/>
      <c r="CG13" s="608"/>
      <c r="CH13" s="608"/>
      <c r="CI13" s="608"/>
      <c r="CJ13" s="616"/>
      <c r="CK13" s="615" t="str">
        <f t="shared" si="6"/>
        <v>-</v>
      </c>
      <c r="CL13" s="608"/>
      <c r="CM13" s="608"/>
      <c r="CN13" s="608"/>
      <c r="CO13" s="608"/>
      <c r="CP13" s="608"/>
      <c r="CQ13" s="617"/>
      <c r="CR13" s="607" t="str">
        <f t="shared" si="7"/>
        <v/>
      </c>
      <c r="CS13" s="608"/>
      <c r="CT13" s="608"/>
      <c r="CU13" s="608"/>
      <c r="CV13" s="608"/>
      <c r="CW13" s="609"/>
    </row>
    <row r="14" spans="1:101" ht="22.5" customHeight="1">
      <c r="A14" s="134"/>
      <c r="B14" s="135" t="str">
        <f t="shared" ref="B14:B19" ca="1" si="11">CR25</f>
        <v/>
      </c>
      <c r="C14" s="136" t="s">
        <v>712</v>
      </c>
      <c r="D14" s="425" t="str">
        <f t="shared" ca="1" si="9"/>
        <v/>
      </c>
      <c r="E14" s="136" t="str">
        <f t="shared" si="10"/>
        <v>謝金</v>
      </c>
      <c r="F14" s="718"/>
      <c r="G14" s="721"/>
      <c r="H14" s="724"/>
      <c r="I14" s="92"/>
      <c r="K14" s="671"/>
      <c r="L14" s="672"/>
      <c r="M14" s="672"/>
      <c r="N14" s="672"/>
      <c r="O14" s="672"/>
      <c r="P14" s="672"/>
      <c r="Q14" s="673"/>
      <c r="R14" s="674"/>
      <c r="S14" s="675"/>
      <c r="T14" s="687"/>
      <c r="U14" s="675"/>
      <c r="V14" s="593"/>
      <c r="W14" s="686"/>
      <c r="X14" s="680"/>
      <c r="Y14" s="681"/>
      <c r="Z14" s="681"/>
      <c r="AA14" s="681"/>
      <c r="AB14" s="679"/>
      <c r="AC14" s="680"/>
      <c r="AD14" s="681"/>
      <c r="AE14" s="681"/>
      <c r="AF14" s="681"/>
      <c r="AG14" s="681"/>
      <c r="AH14" s="681"/>
      <c r="AI14" s="681"/>
      <c r="AJ14" s="679"/>
      <c r="AK14" s="680"/>
      <c r="AL14" s="679"/>
      <c r="AM14" s="680"/>
      <c r="AN14" s="679"/>
      <c r="AO14" s="680"/>
      <c r="AP14" s="679"/>
      <c r="AQ14" s="680"/>
      <c r="AR14" s="679"/>
      <c r="AS14" s="680"/>
      <c r="AT14" s="681"/>
      <c r="AU14" s="682"/>
      <c r="AV14" s="658" t="str">
        <f t="shared" si="8"/>
        <v/>
      </c>
      <c r="AW14" s="659"/>
      <c r="AX14" s="659"/>
      <c r="AY14" s="659"/>
      <c r="AZ14" s="659"/>
      <c r="BA14" s="660" t="str">
        <f t="shared" si="2"/>
        <v/>
      </c>
      <c r="BB14" s="660"/>
      <c r="BC14" s="660"/>
      <c r="BD14" s="660"/>
      <c r="BE14" s="661"/>
      <c r="BG14" s="610" t="str">
        <f t="shared" si="0"/>
        <v>-</v>
      </c>
      <c r="BH14" s="611"/>
      <c r="BI14" s="611"/>
      <c r="BJ14" s="611"/>
      <c r="BK14" s="611"/>
      <c r="BL14" s="611"/>
      <c r="BM14" s="611"/>
      <c r="BN14" s="611"/>
      <c r="BO14" s="612"/>
      <c r="BP14" s="613" t="str">
        <f t="shared" si="3"/>
        <v>-</v>
      </c>
      <c r="BQ14" s="614"/>
      <c r="BR14" s="614"/>
      <c r="BS14" s="614"/>
      <c r="BT14" s="614"/>
      <c r="BU14" s="614"/>
      <c r="BV14" s="614"/>
      <c r="BW14" s="615" t="str">
        <f t="shared" si="4"/>
        <v>-</v>
      </c>
      <c r="BX14" s="608"/>
      <c r="BY14" s="608"/>
      <c r="BZ14" s="608"/>
      <c r="CA14" s="608"/>
      <c r="CB14" s="608"/>
      <c r="CC14" s="616"/>
      <c r="CD14" s="615" t="str">
        <f t="shared" si="5"/>
        <v>-</v>
      </c>
      <c r="CE14" s="608"/>
      <c r="CF14" s="608"/>
      <c r="CG14" s="608"/>
      <c r="CH14" s="608"/>
      <c r="CI14" s="608"/>
      <c r="CJ14" s="616"/>
      <c r="CK14" s="615" t="str">
        <f t="shared" si="6"/>
        <v>-</v>
      </c>
      <c r="CL14" s="608"/>
      <c r="CM14" s="608"/>
      <c r="CN14" s="608"/>
      <c r="CO14" s="608"/>
      <c r="CP14" s="608"/>
      <c r="CQ14" s="617"/>
      <c r="CR14" s="607" t="str">
        <f t="shared" si="7"/>
        <v/>
      </c>
      <c r="CS14" s="608"/>
      <c r="CT14" s="608"/>
      <c r="CU14" s="608"/>
      <c r="CV14" s="608"/>
      <c r="CW14" s="609"/>
    </row>
    <row r="15" spans="1:101" ht="22.5" customHeight="1">
      <c r="A15" s="134"/>
      <c r="B15" s="135" t="str">
        <f t="shared" ca="1" si="11"/>
        <v/>
      </c>
      <c r="C15" s="126" t="s">
        <v>361</v>
      </c>
      <c r="D15" s="426" t="str">
        <f t="shared" ca="1" si="9"/>
        <v/>
      </c>
      <c r="E15" s="136" t="str">
        <f t="shared" si="10"/>
        <v>リース料</v>
      </c>
      <c r="F15" s="718"/>
      <c r="G15" s="721"/>
      <c r="H15" s="724"/>
      <c r="I15" s="92"/>
      <c r="K15" s="671"/>
      <c r="L15" s="672"/>
      <c r="M15" s="672"/>
      <c r="N15" s="672"/>
      <c r="O15" s="672"/>
      <c r="P15" s="672"/>
      <c r="Q15" s="673"/>
      <c r="R15" s="674"/>
      <c r="S15" s="675"/>
      <c r="T15" s="687"/>
      <c r="U15" s="675"/>
      <c r="V15" s="593"/>
      <c r="W15" s="686"/>
      <c r="X15" s="680"/>
      <c r="Y15" s="681"/>
      <c r="Z15" s="681"/>
      <c r="AA15" s="681"/>
      <c r="AB15" s="679"/>
      <c r="AC15" s="680"/>
      <c r="AD15" s="681"/>
      <c r="AE15" s="681"/>
      <c r="AF15" s="681"/>
      <c r="AG15" s="681"/>
      <c r="AH15" s="681"/>
      <c r="AI15" s="681"/>
      <c r="AJ15" s="679"/>
      <c r="AK15" s="680"/>
      <c r="AL15" s="679"/>
      <c r="AM15" s="680"/>
      <c r="AN15" s="679"/>
      <c r="AO15" s="680"/>
      <c r="AP15" s="679"/>
      <c r="AQ15" s="680"/>
      <c r="AR15" s="679"/>
      <c r="AS15" s="680"/>
      <c r="AT15" s="681"/>
      <c r="AU15" s="682"/>
      <c r="AV15" s="658" t="str">
        <f t="shared" si="8"/>
        <v/>
      </c>
      <c r="AW15" s="659"/>
      <c r="AX15" s="659"/>
      <c r="AY15" s="659"/>
      <c r="AZ15" s="659"/>
      <c r="BA15" s="660" t="str">
        <f t="shared" si="2"/>
        <v/>
      </c>
      <c r="BB15" s="660"/>
      <c r="BC15" s="660"/>
      <c r="BD15" s="660"/>
      <c r="BE15" s="661"/>
      <c r="BG15" s="610" t="str">
        <f t="shared" si="0"/>
        <v>-</v>
      </c>
      <c r="BH15" s="611"/>
      <c r="BI15" s="611"/>
      <c r="BJ15" s="611"/>
      <c r="BK15" s="611"/>
      <c r="BL15" s="611"/>
      <c r="BM15" s="611"/>
      <c r="BN15" s="611"/>
      <c r="BO15" s="612"/>
      <c r="BP15" s="618" t="str">
        <f t="shared" si="3"/>
        <v>-</v>
      </c>
      <c r="BQ15" s="608"/>
      <c r="BR15" s="608"/>
      <c r="BS15" s="608"/>
      <c r="BT15" s="608"/>
      <c r="BU15" s="608"/>
      <c r="BV15" s="616"/>
      <c r="BW15" s="615" t="str">
        <f t="shared" si="4"/>
        <v>-</v>
      </c>
      <c r="BX15" s="608"/>
      <c r="BY15" s="608"/>
      <c r="BZ15" s="608"/>
      <c r="CA15" s="608"/>
      <c r="CB15" s="608"/>
      <c r="CC15" s="616"/>
      <c r="CD15" s="615" t="str">
        <f t="shared" si="5"/>
        <v>-</v>
      </c>
      <c r="CE15" s="608"/>
      <c r="CF15" s="608"/>
      <c r="CG15" s="608"/>
      <c r="CH15" s="608"/>
      <c r="CI15" s="608"/>
      <c r="CJ15" s="616"/>
      <c r="CK15" s="615" t="str">
        <f t="shared" si="6"/>
        <v>-</v>
      </c>
      <c r="CL15" s="608"/>
      <c r="CM15" s="608"/>
      <c r="CN15" s="608"/>
      <c r="CO15" s="608"/>
      <c r="CP15" s="608"/>
      <c r="CQ15" s="617"/>
      <c r="CR15" s="607" t="str">
        <f t="shared" si="7"/>
        <v/>
      </c>
      <c r="CS15" s="608"/>
      <c r="CT15" s="608"/>
      <c r="CU15" s="608"/>
      <c r="CV15" s="608"/>
      <c r="CW15" s="609"/>
    </row>
    <row r="16" spans="1:101" ht="22.5" customHeight="1">
      <c r="A16" s="134"/>
      <c r="B16" s="135" t="str">
        <f t="shared" ca="1" si="11"/>
        <v/>
      </c>
      <c r="C16" s="137" t="s">
        <v>360</v>
      </c>
      <c r="D16" s="425" t="str">
        <f t="shared" ca="1" si="9"/>
        <v/>
      </c>
      <c r="E16" s="136" t="str">
        <f t="shared" si="10"/>
        <v>外注費</v>
      </c>
      <c r="F16" s="718"/>
      <c r="G16" s="721"/>
      <c r="H16" s="724"/>
      <c r="I16" s="92"/>
      <c r="K16" s="671"/>
      <c r="L16" s="672"/>
      <c r="M16" s="672"/>
      <c r="N16" s="672"/>
      <c r="O16" s="672"/>
      <c r="P16" s="672"/>
      <c r="Q16" s="673"/>
      <c r="R16" s="674"/>
      <c r="S16" s="675"/>
      <c r="T16" s="683"/>
      <c r="U16" s="683"/>
      <c r="V16" s="593"/>
      <c r="W16" s="686"/>
      <c r="X16" s="680"/>
      <c r="Y16" s="681"/>
      <c r="Z16" s="681"/>
      <c r="AA16" s="681"/>
      <c r="AB16" s="679"/>
      <c r="AC16" s="680"/>
      <c r="AD16" s="681"/>
      <c r="AE16" s="681"/>
      <c r="AF16" s="681"/>
      <c r="AG16" s="681"/>
      <c r="AH16" s="681"/>
      <c r="AI16" s="681"/>
      <c r="AJ16" s="679"/>
      <c r="AK16" s="680"/>
      <c r="AL16" s="679"/>
      <c r="AM16" s="680"/>
      <c r="AN16" s="679"/>
      <c r="AO16" s="680"/>
      <c r="AP16" s="679"/>
      <c r="AQ16" s="680"/>
      <c r="AR16" s="679"/>
      <c r="AS16" s="680"/>
      <c r="AT16" s="681"/>
      <c r="AU16" s="682"/>
      <c r="AV16" s="658" t="str">
        <f t="shared" si="8"/>
        <v/>
      </c>
      <c r="AW16" s="659"/>
      <c r="AX16" s="659"/>
      <c r="AY16" s="659"/>
      <c r="AZ16" s="659"/>
      <c r="BA16" s="660" t="str">
        <f t="shared" si="2"/>
        <v/>
      </c>
      <c r="BB16" s="660"/>
      <c r="BC16" s="660"/>
      <c r="BD16" s="660"/>
      <c r="BE16" s="661"/>
      <c r="BG16" s="610" t="str">
        <f t="shared" si="0"/>
        <v>-</v>
      </c>
      <c r="BH16" s="611"/>
      <c r="BI16" s="611"/>
      <c r="BJ16" s="611"/>
      <c r="BK16" s="611"/>
      <c r="BL16" s="611"/>
      <c r="BM16" s="611"/>
      <c r="BN16" s="611"/>
      <c r="BO16" s="612"/>
      <c r="BP16" s="618" t="str">
        <f t="shared" si="3"/>
        <v>-</v>
      </c>
      <c r="BQ16" s="608"/>
      <c r="BR16" s="608"/>
      <c r="BS16" s="608"/>
      <c r="BT16" s="608"/>
      <c r="BU16" s="608"/>
      <c r="BV16" s="616"/>
      <c r="BW16" s="615" t="str">
        <f t="shared" si="4"/>
        <v>-</v>
      </c>
      <c r="BX16" s="608"/>
      <c r="BY16" s="608"/>
      <c r="BZ16" s="608"/>
      <c r="CA16" s="608"/>
      <c r="CB16" s="608"/>
      <c r="CC16" s="616"/>
      <c r="CD16" s="615" t="str">
        <f t="shared" si="5"/>
        <v>-</v>
      </c>
      <c r="CE16" s="608"/>
      <c r="CF16" s="608"/>
      <c r="CG16" s="608"/>
      <c r="CH16" s="608"/>
      <c r="CI16" s="608"/>
      <c r="CJ16" s="616"/>
      <c r="CK16" s="615" t="str">
        <f t="shared" si="6"/>
        <v>-</v>
      </c>
      <c r="CL16" s="608"/>
      <c r="CM16" s="608"/>
      <c r="CN16" s="608"/>
      <c r="CO16" s="608"/>
      <c r="CP16" s="608"/>
      <c r="CQ16" s="617"/>
      <c r="CR16" s="607" t="str">
        <f t="shared" si="7"/>
        <v/>
      </c>
      <c r="CS16" s="608"/>
      <c r="CT16" s="608"/>
      <c r="CU16" s="608"/>
      <c r="CV16" s="608"/>
      <c r="CW16" s="609"/>
    </row>
    <row r="17" spans="1:101" ht="22.5" customHeight="1">
      <c r="A17" s="134"/>
      <c r="B17" s="135" t="str">
        <f t="shared" ca="1" si="11"/>
        <v/>
      </c>
      <c r="C17" s="136" t="s">
        <v>713</v>
      </c>
      <c r="D17" s="425" t="str">
        <f t="shared" ca="1" si="9"/>
        <v/>
      </c>
      <c r="E17" s="136" t="str">
        <f t="shared" si="10"/>
        <v>印刷製本費</v>
      </c>
      <c r="F17" s="718"/>
      <c r="G17" s="721"/>
      <c r="H17" s="724"/>
      <c r="I17" s="92"/>
      <c r="K17" s="671"/>
      <c r="L17" s="672"/>
      <c r="M17" s="672"/>
      <c r="N17" s="672"/>
      <c r="O17" s="672"/>
      <c r="P17" s="672"/>
      <c r="Q17" s="673"/>
      <c r="R17" s="674"/>
      <c r="S17" s="675"/>
      <c r="T17" s="683"/>
      <c r="U17" s="683"/>
      <c r="V17" s="684"/>
      <c r="W17" s="685"/>
      <c r="X17" s="680"/>
      <c r="Y17" s="681"/>
      <c r="Z17" s="681"/>
      <c r="AA17" s="681"/>
      <c r="AB17" s="679"/>
      <c r="AC17" s="680"/>
      <c r="AD17" s="681"/>
      <c r="AE17" s="681"/>
      <c r="AF17" s="681"/>
      <c r="AG17" s="681"/>
      <c r="AH17" s="681"/>
      <c r="AI17" s="681"/>
      <c r="AJ17" s="679"/>
      <c r="AK17" s="680"/>
      <c r="AL17" s="679"/>
      <c r="AM17" s="680"/>
      <c r="AN17" s="679"/>
      <c r="AO17" s="680"/>
      <c r="AP17" s="679"/>
      <c r="AQ17" s="680"/>
      <c r="AR17" s="679"/>
      <c r="AS17" s="680"/>
      <c r="AT17" s="681"/>
      <c r="AU17" s="682"/>
      <c r="AV17" s="658" t="str">
        <f t="shared" si="8"/>
        <v/>
      </c>
      <c r="AW17" s="659"/>
      <c r="AX17" s="659"/>
      <c r="AY17" s="659"/>
      <c r="AZ17" s="659"/>
      <c r="BA17" s="660" t="str">
        <f t="shared" si="2"/>
        <v/>
      </c>
      <c r="BB17" s="660"/>
      <c r="BC17" s="660"/>
      <c r="BD17" s="660"/>
      <c r="BE17" s="661"/>
      <c r="BG17" s="610" t="str">
        <f t="shared" si="0"/>
        <v>-</v>
      </c>
      <c r="BH17" s="611"/>
      <c r="BI17" s="611"/>
      <c r="BJ17" s="611"/>
      <c r="BK17" s="611"/>
      <c r="BL17" s="611"/>
      <c r="BM17" s="611"/>
      <c r="BN17" s="611"/>
      <c r="BO17" s="612"/>
      <c r="BP17" s="618" t="str">
        <f t="shared" si="3"/>
        <v>-</v>
      </c>
      <c r="BQ17" s="608"/>
      <c r="BR17" s="608"/>
      <c r="BS17" s="608"/>
      <c r="BT17" s="608"/>
      <c r="BU17" s="608"/>
      <c r="BV17" s="616"/>
      <c r="BW17" s="615" t="str">
        <f t="shared" si="4"/>
        <v>-</v>
      </c>
      <c r="BX17" s="608"/>
      <c r="BY17" s="608"/>
      <c r="BZ17" s="608"/>
      <c r="CA17" s="608"/>
      <c r="CB17" s="608"/>
      <c r="CC17" s="616"/>
      <c r="CD17" s="615" t="str">
        <f t="shared" si="5"/>
        <v>-</v>
      </c>
      <c r="CE17" s="608"/>
      <c r="CF17" s="608"/>
      <c r="CG17" s="608"/>
      <c r="CH17" s="608"/>
      <c r="CI17" s="608"/>
      <c r="CJ17" s="616"/>
      <c r="CK17" s="615" t="str">
        <f t="shared" si="6"/>
        <v>-</v>
      </c>
      <c r="CL17" s="608"/>
      <c r="CM17" s="608"/>
      <c r="CN17" s="608"/>
      <c r="CO17" s="608"/>
      <c r="CP17" s="608"/>
      <c r="CQ17" s="617"/>
      <c r="CR17" s="607" t="str">
        <f t="shared" si="7"/>
        <v/>
      </c>
      <c r="CS17" s="608"/>
      <c r="CT17" s="608"/>
      <c r="CU17" s="608"/>
      <c r="CV17" s="608"/>
      <c r="CW17" s="609"/>
    </row>
    <row r="18" spans="1:101" ht="22.5" customHeight="1" thickBot="1">
      <c r="A18" s="124"/>
      <c r="B18" s="135" t="str">
        <f t="shared" ca="1" si="11"/>
        <v/>
      </c>
      <c r="C18" s="126" t="s">
        <v>359</v>
      </c>
      <c r="D18" s="425" t="str">
        <f t="shared" ca="1" si="9"/>
        <v/>
      </c>
      <c r="E18" s="136" t="str">
        <f t="shared" ref="E18:E19" si="12">C18</f>
        <v>委託費</v>
      </c>
      <c r="F18" s="718"/>
      <c r="G18" s="721"/>
      <c r="H18" s="724"/>
      <c r="I18" s="92"/>
      <c r="K18" s="671"/>
      <c r="L18" s="672"/>
      <c r="M18" s="672"/>
      <c r="N18" s="672"/>
      <c r="O18" s="672"/>
      <c r="P18" s="672"/>
      <c r="Q18" s="673"/>
      <c r="R18" s="674"/>
      <c r="S18" s="675"/>
      <c r="T18" s="676"/>
      <c r="U18" s="676"/>
      <c r="V18" s="677"/>
      <c r="W18" s="678"/>
      <c r="X18" s="670"/>
      <c r="Y18" s="656"/>
      <c r="Z18" s="656"/>
      <c r="AA18" s="656"/>
      <c r="AB18" s="669"/>
      <c r="AC18" s="670"/>
      <c r="AD18" s="656"/>
      <c r="AE18" s="656"/>
      <c r="AF18" s="656"/>
      <c r="AG18" s="656"/>
      <c r="AH18" s="656"/>
      <c r="AI18" s="656"/>
      <c r="AJ18" s="656"/>
      <c r="AK18" s="656"/>
      <c r="AL18" s="656"/>
      <c r="AM18" s="656"/>
      <c r="AN18" s="656"/>
      <c r="AO18" s="656"/>
      <c r="AP18" s="656"/>
      <c r="AQ18" s="656"/>
      <c r="AR18" s="656"/>
      <c r="AS18" s="656"/>
      <c r="AT18" s="656"/>
      <c r="AU18" s="657"/>
      <c r="AV18" s="658" t="str">
        <f t="shared" si="8"/>
        <v/>
      </c>
      <c r="AW18" s="659"/>
      <c r="AX18" s="659"/>
      <c r="AY18" s="659"/>
      <c r="AZ18" s="659"/>
      <c r="BA18" s="660" t="str">
        <f t="shared" si="2"/>
        <v/>
      </c>
      <c r="BB18" s="660"/>
      <c r="BC18" s="660"/>
      <c r="BD18" s="660"/>
      <c r="BE18" s="661"/>
      <c r="BG18" s="610" t="str">
        <f t="shared" si="0"/>
        <v>-</v>
      </c>
      <c r="BH18" s="611"/>
      <c r="BI18" s="611"/>
      <c r="BJ18" s="611"/>
      <c r="BK18" s="611"/>
      <c r="BL18" s="611"/>
      <c r="BM18" s="611"/>
      <c r="BN18" s="611"/>
      <c r="BO18" s="612"/>
      <c r="BP18" s="613" t="str">
        <f t="shared" si="3"/>
        <v>-</v>
      </c>
      <c r="BQ18" s="614"/>
      <c r="BR18" s="614"/>
      <c r="BS18" s="614"/>
      <c r="BT18" s="614"/>
      <c r="BU18" s="614"/>
      <c r="BV18" s="614"/>
      <c r="BW18" s="615" t="str">
        <f t="shared" si="4"/>
        <v>-</v>
      </c>
      <c r="BX18" s="608"/>
      <c r="BY18" s="608"/>
      <c r="BZ18" s="608"/>
      <c r="CA18" s="608"/>
      <c r="CB18" s="608"/>
      <c r="CC18" s="616"/>
      <c r="CD18" s="615" t="str">
        <f t="shared" si="5"/>
        <v>-</v>
      </c>
      <c r="CE18" s="608"/>
      <c r="CF18" s="608"/>
      <c r="CG18" s="608"/>
      <c r="CH18" s="608"/>
      <c r="CI18" s="608"/>
      <c r="CJ18" s="616"/>
      <c r="CK18" s="615" t="str">
        <f t="shared" si="6"/>
        <v>-</v>
      </c>
      <c r="CL18" s="608"/>
      <c r="CM18" s="608"/>
      <c r="CN18" s="608"/>
      <c r="CO18" s="608"/>
      <c r="CP18" s="608"/>
      <c r="CQ18" s="617"/>
      <c r="CR18" s="607" t="str">
        <f>IF(SUM(BP18:CQ18)=0,"",SUM(BP18:CQ18))</f>
        <v/>
      </c>
      <c r="CS18" s="608"/>
      <c r="CT18" s="608"/>
      <c r="CU18" s="608"/>
      <c r="CV18" s="608"/>
      <c r="CW18" s="609"/>
    </row>
    <row r="19" spans="1:101" ht="22.5" customHeight="1" thickTop="1" thickBot="1">
      <c r="A19" s="124"/>
      <c r="B19" s="125" t="str">
        <f t="shared" ca="1" si="11"/>
        <v/>
      </c>
      <c r="C19" s="137" t="s">
        <v>714</v>
      </c>
      <c r="D19" s="426" t="str">
        <f t="shared" ca="1" si="9"/>
        <v/>
      </c>
      <c r="E19" s="136" t="str">
        <f t="shared" si="12"/>
        <v>通信費等</v>
      </c>
      <c r="F19" s="718"/>
      <c r="G19" s="721"/>
      <c r="H19" s="724"/>
      <c r="I19" s="92"/>
      <c r="K19" s="662" t="s">
        <v>458</v>
      </c>
      <c r="L19" s="663"/>
      <c r="M19" s="663"/>
      <c r="N19" s="663"/>
      <c r="O19" s="663"/>
      <c r="P19" s="663"/>
      <c r="Q19" s="663"/>
      <c r="R19" s="663"/>
      <c r="S19" s="663"/>
      <c r="T19" s="663"/>
      <c r="U19" s="663"/>
      <c r="V19" s="663"/>
      <c r="W19" s="663"/>
      <c r="X19" s="663"/>
      <c r="Y19" s="663"/>
      <c r="Z19" s="663"/>
      <c r="AA19" s="663"/>
      <c r="AB19" s="663"/>
      <c r="AC19" s="663"/>
      <c r="AD19" s="663"/>
      <c r="AE19" s="663"/>
      <c r="AF19" s="663"/>
      <c r="AG19" s="663"/>
      <c r="AH19" s="663"/>
      <c r="AI19" s="663"/>
      <c r="AJ19" s="663"/>
      <c r="AK19" s="663"/>
      <c r="AL19" s="663"/>
      <c r="AM19" s="663"/>
      <c r="AN19" s="663"/>
      <c r="AO19" s="663"/>
      <c r="AP19" s="663"/>
      <c r="AQ19" s="663"/>
      <c r="AR19" s="663"/>
      <c r="AS19" s="663"/>
      <c r="AT19" s="663"/>
      <c r="AU19" s="664"/>
      <c r="AV19" s="665">
        <f>SUM(AV5:AZ18)</f>
        <v>0</v>
      </c>
      <c r="AW19" s="666"/>
      <c r="AX19" s="666"/>
      <c r="AY19" s="666"/>
      <c r="AZ19" s="666"/>
      <c r="BA19" s="667">
        <f>SUM(BA5:BE18)</f>
        <v>0</v>
      </c>
      <c r="BB19" s="667"/>
      <c r="BC19" s="667"/>
      <c r="BD19" s="667"/>
      <c r="BE19" s="668"/>
      <c r="BG19" s="579" t="s">
        <v>457</v>
      </c>
      <c r="BH19" s="580"/>
      <c r="BI19" s="580"/>
      <c r="BJ19" s="580"/>
      <c r="BK19" s="580"/>
      <c r="BL19" s="580"/>
      <c r="BM19" s="580"/>
      <c r="BN19" s="580"/>
      <c r="BO19" s="580"/>
      <c r="BP19" s="581">
        <f>SUM(BP5:BV18)</f>
        <v>0</v>
      </c>
      <c r="BQ19" s="582"/>
      <c r="BR19" s="582"/>
      <c r="BS19" s="582"/>
      <c r="BT19" s="582"/>
      <c r="BU19" s="582"/>
      <c r="BV19" s="582"/>
      <c r="BW19" s="582">
        <f>SUM(BW5:CC18)</f>
        <v>0</v>
      </c>
      <c r="BX19" s="582"/>
      <c r="BY19" s="582"/>
      <c r="BZ19" s="582"/>
      <c r="CA19" s="582"/>
      <c r="CB19" s="582"/>
      <c r="CC19" s="582"/>
      <c r="CD19" s="582">
        <f>SUM(CD5:CJ18)</f>
        <v>0</v>
      </c>
      <c r="CE19" s="582"/>
      <c r="CF19" s="582"/>
      <c r="CG19" s="582"/>
      <c r="CH19" s="582"/>
      <c r="CI19" s="582"/>
      <c r="CJ19" s="582"/>
      <c r="CK19" s="582">
        <f>SUM(CK5:CQ18)</f>
        <v>0</v>
      </c>
      <c r="CL19" s="582"/>
      <c r="CM19" s="582"/>
      <c r="CN19" s="582"/>
      <c r="CO19" s="582"/>
      <c r="CP19" s="582"/>
      <c r="CQ19" s="583"/>
      <c r="CR19" s="576">
        <f>SUM(CR5:CX18)</f>
        <v>0</v>
      </c>
      <c r="CS19" s="577"/>
      <c r="CT19" s="577"/>
      <c r="CU19" s="577"/>
      <c r="CV19" s="577"/>
      <c r="CW19" s="578"/>
    </row>
    <row r="20" spans="1:101" ht="22.5" customHeight="1" thickBot="1">
      <c r="A20" s="124"/>
      <c r="B20" s="279"/>
      <c r="C20" s="136"/>
      <c r="D20" s="423"/>
      <c r="E20" s="136"/>
      <c r="F20" s="719"/>
      <c r="G20" s="721"/>
      <c r="H20" s="725"/>
      <c r="I20" s="92"/>
    </row>
    <row r="21" spans="1:101" ht="22.5" customHeight="1" thickBot="1">
      <c r="A21" s="138" t="s">
        <v>4</v>
      </c>
      <c r="B21" s="139">
        <f ca="1">SUM(B12:B20)</f>
        <v>0</v>
      </c>
      <c r="C21" s="140"/>
      <c r="D21" s="418">
        <f ca="1">SUM(D12:D20)</f>
        <v>0</v>
      </c>
      <c r="E21" s="141"/>
      <c r="F21" s="142"/>
      <c r="G21" s="722"/>
      <c r="H21" s="131">
        <f ca="1">ROUNDDOWN((D21*3/4),0)</f>
        <v>0</v>
      </c>
      <c r="I21" s="94"/>
      <c r="K21" s="619" t="s">
        <v>369</v>
      </c>
      <c r="L21" s="620"/>
      <c r="M21" s="620"/>
      <c r="N21" s="620"/>
      <c r="O21" s="620"/>
      <c r="P21" s="620"/>
      <c r="Q21" s="620"/>
      <c r="R21" s="620"/>
      <c r="S21" s="620"/>
      <c r="T21" s="620"/>
      <c r="U21" s="620"/>
      <c r="V21" s="620"/>
      <c r="W21" s="620"/>
      <c r="X21" s="620"/>
      <c r="Y21" s="620"/>
      <c r="Z21" s="620"/>
      <c r="AA21" s="620"/>
      <c r="AB21" s="620"/>
      <c r="AC21" s="620"/>
      <c r="AD21" s="620"/>
      <c r="AE21" s="620"/>
      <c r="AF21" s="620"/>
      <c r="AG21" s="620"/>
      <c r="AH21" s="620"/>
      <c r="AI21" s="620"/>
      <c r="AJ21" s="620"/>
      <c r="AK21" s="620"/>
      <c r="AL21" s="620"/>
      <c r="AM21" s="620"/>
      <c r="AN21" s="620"/>
      <c r="AO21" s="620"/>
      <c r="AP21" s="620"/>
      <c r="AQ21" s="620"/>
      <c r="AR21" s="620"/>
      <c r="AS21" s="620"/>
      <c r="AT21" s="620"/>
      <c r="AU21" s="620"/>
      <c r="AV21" s="620"/>
      <c r="AW21" s="620"/>
      <c r="AX21" s="620"/>
      <c r="AY21" s="620"/>
      <c r="AZ21" s="620"/>
      <c r="BA21" s="620"/>
      <c r="BB21" s="620"/>
      <c r="BC21" s="620"/>
      <c r="BD21" s="620"/>
      <c r="BE21" s="621"/>
      <c r="BG21" s="619" t="s">
        <v>707</v>
      </c>
      <c r="BH21" s="620"/>
      <c r="BI21" s="620"/>
      <c r="BJ21" s="620"/>
      <c r="BK21" s="620"/>
      <c r="BL21" s="620"/>
      <c r="BM21" s="620"/>
      <c r="BN21" s="620"/>
      <c r="BO21" s="620"/>
      <c r="BP21" s="620"/>
      <c r="BQ21" s="620"/>
      <c r="BR21" s="620"/>
      <c r="BS21" s="620"/>
      <c r="BT21" s="620"/>
      <c r="BU21" s="620"/>
      <c r="BV21" s="620"/>
      <c r="BW21" s="620"/>
      <c r="BX21" s="620"/>
      <c r="BY21" s="620"/>
      <c r="BZ21" s="620"/>
      <c r="CA21" s="620"/>
      <c r="CB21" s="620"/>
      <c r="CC21" s="620"/>
      <c r="CD21" s="620"/>
      <c r="CE21" s="620"/>
      <c r="CF21" s="620"/>
      <c r="CG21" s="620"/>
      <c r="CH21" s="620"/>
      <c r="CI21" s="620"/>
      <c r="CJ21" s="620"/>
      <c r="CK21" s="620"/>
      <c r="CL21" s="620"/>
      <c r="CM21" s="620"/>
      <c r="CN21" s="620"/>
      <c r="CO21" s="620"/>
      <c r="CP21" s="620"/>
      <c r="CQ21" s="620"/>
      <c r="CR21" s="620"/>
      <c r="CS21" s="620"/>
      <c r="CT21" s="620"/>
      <c r="CU21" s="620"/>
      <c r="CV21" s="620"/>
      <c r="CW21" s="621"/>
    </row>
    <row r="22" spans="1:101" ht="22.5" customHeight="1" thickTop="1" thickBot="1">
      <c r="A22" s="143" t="s">
        <v>5</v>
      </c>
      <c r="B22" s="144">
        <f ca="1">SUM(B21,B11)</f>
        <v>0</v>
      </c>
      <c r="C22" s="145"/>
      <c r="D22" s="419">
        <f ca="1">SUM(D21,D11)</f>
        <v>0</v>
      </c>
      <c r="E22" s="145"/>
      <c r="F22" s="145"/>
      <c r="G22" s="145"/>
      <c r="H22" s="146">
        <f ca="1">SUM(H11,H21)</f>
        <v>0</v>
      </c>
      <c r="I22" s="95"/>
      <c r="K22" s="623" t="s">
        <v>279</v>
      </c>
      <c r="L22" s="624"/>
      <c r="M22" s="624"/>
      <c r="N22" s="624"/>
      <c r="O22" s="624"/>
      <c r="P22" s="624"/>
      <c r="Q22" s="624"/>
      <c r="R22" s="625"/>
      <c r="S22" s="626" t="s">
        <v>292</v>
      </c>
      <c r="T22" s="627"/>
      <c r="U22" s="627"/>
      <c r="V22" s="627"/>
      <c r="W22" s="627"/>
      <c r="X22" s="627"/>
      <c r="Y22" s="627"/>
      <c r="Z22" s="627"/>
      <c r="AA22" s="627"/>
      <c r="AB22" s="627" t="s">
        <v>540</v>
      </c>
      <c r="AC22" s="627"/>
      <c r="AD22" s="627"/>
      <c r="AE22" s="627"/>
      <c r="AF22" s="627"/>
      <c r="AG22" s="627" t="s">
        <v>557</v>
      </c>
      <c r="AH22" s="627"/>
      <c r="AI22" s="627"/>
      <c r="AJ22" s="627"/>
      <c r="AK22" s="627"/>
      <c r="AL22" s="627" t="s">
        <v>559</v>
      </c>
      <c r="AM22" s="627"/>
      <c r="AN22" s="627"/>
      <c r="AO22" s="627"/>
      <c r="AP22" s="627"/>
      <c r="AQ22" s="627" t="s">
        <v>561</v>
      </c>
      <c r="AR22" s="627"/>
      <c r="AS22" s="627"/>
      <c r="AT22" s="627"/>
      <c r="AU22" s="628"/>
      <c r="AV22" s="653" t="s">
        <v>278</v>
      </c>
      <c r="AW22" s="654"/>
      <c r="AX22" s="654"/>
      <c r="AY22" s="654"/>
      <c r="AZ22" s="654"/>
      <c r="BA22" s="654"/>
      <c r="BB22" s="654" t="s">
        <v>514</v>
      </c>
      <c r="BC22" s="654"/>
      <c r="BD22" s="654"/>
      <c r="BE22" s="655"/>
      <c r="BG22" s="623" t="s">
        <v>279</v>
      </c>
      <c r="BH22" s="624"/>
      <c r="BI22" s="624"/>
      <c r="BJ22" s="624"/>
      <c r="BK22" s="624"/>
      <c r="BL22" s="624"/>
      <c r="BM22" s="624"/>
      <c r="BN22" s="624"/>
      <c r="BO22" s="625"/>
      <c r="BP22" s="626" t="s">
        <v>540</v>
      </c>
      <c r="BQ22" s="627"/>
      <c r="BR22" s="627"/>
      <c r="BS22" s="627"/>
      <c r="BT22" s="627"/>
      <c r="BU22" s="627"/>
      <c r="BV22" s="627"/>
      <c r="BW22" s="627" t="s">
        <v>557</v>
      </c>
      <c r="BX22" s="627"/>
      <c r="BY22" s="627"/>
      <c r="BZ22" s="627"/>
      <c r="CA22" s="627"/>
      <c r="CB22" s="627"/>
      <c r="CC22" s="627"/>
      <c r="CD22" s="627" t="s">
        <v>559</v>
      </c>
      <c r="CE22" s="627"/>
      <c r="CF22" s="627"/>
      <c r="CG22" s="627"/>
      <c r="CH22" s="627"/>
      <c r="CI22" s="627"/>
      <c r="CJ22" s="627"/>
      <c r="CK22" s="627" t="s">
        <v>561</v>
      </c>
      <c r="CL22" s="627"/>
      <c r="CM22" s="627"/>
      <c r="CN22" s="627"/>
      <c r="CO22" s="627"/>
      <c r="CP22" s="627"/>
      <c r="CQ22" s="628"/>
      <c r="CR22" s="629" t="s">
        <v>278</v>
      </c>
      <c r="CS22" s="630"/>
      <c r="CT22" s="630"/>
      <c r="CU22" s="630"/>
      <c r="CV22" s="630"/>
      <c r="CW22" s="631"/>
    </row>
    <row r="23" spans="1:101" ht="22.5" customHeight="1" thickTop="1" thickBot="1">
      <c r="A23" s="134" t="s">
        <v>6</v>
      </c>
      <c r="B23" s="147" t="str">
        <f>CR31</f>
        <v/>
      </c>
      <c r="C23" s="148"/>
      <c r="D23" s="149"/>
      <c r="E23" s="150"/>
      <c r="F23" s="150"/>
      <c r="G23" s="150"/>
      <c r="H23" s="151"/>
      <c r="I23" s="116"/>
      <c r="K23" s="602"/>
      <c r="L23" s="603"/>
      <c r="M23" s="603"/>
      <c r="N23" s="603"/>
      <c r="O23" s="603"/>
      <c r="P23" s="603"/>
      <c r="Q23" s="603"/>
      <c r="R23" s="604"/>
      <c r="S23" s="599"/>
      <c r="T23" s="600"/>
      <c r="U23" s="600"/>
      <c r="V23" s="600"/>
      <c r="W23" s="600"/>
      <c r="X23" s="600"/>
      <c r="Y23" s="600"/>
      <c r="Z23" s="600"/>
      <c r="AA23" s="605"/>
      <c r="AB23" s="593"/>
      <c r="AC23" s="594"/>
      <c r="AD23" s="594"/>
      <c r="AE23" s="594"/>
      <c r="AF23" s="606"/>
      <c r="AG23" s="593"/>
      <c r="AH23" s="594"/>
      <c r="AI23" s="594"/>
      <c r="AJ23" s="594"/>
      <c r="AK23" s="606"/>
      <c r="AL23" s="593"/>
      <c r="AM23" s="594"/>
      <c r="AN23" s="594"/>
      <c r="AO23" s="594"/>
      <c r="AP23" s="606"/>
      <c r="AQ23" s="593"/>
      <c r="AR23" s="594"/>
      <c r="AS23" s="594"/>
      <c r="AT23" s="594"/>
      <c r="AU23" s="595"/>
      <c r="AV23" s="596">
        <f>SUM(AB23:AU23)</f>
        <v>0</v>
      </c>
      <c r="AW23" s="597"/>
      <c r="AX23" s="597"/>
      <c r="AY23" s="597"/>
      <c r="AZ23" s="597"/>
      <c r="BA23" s="598"/>
      <c r="BB23" s="599"/>
      <c r="BC23" s="600"/>
      <c r="BD23" s="600"/>
      <c r="BE23" s="601"/>
      <c r="BG23" s="726" t="s">
        <v>280</v>
      </c>
      <c r="BH23" s="727"/>
      <c r="BI23" s="727"/>
      <c r="BJ23" s="727"/>
      <c r="BK23" s="727"/>
      <c r="BL23" s="727"/>
      <c r="BM23" s="727"/>
      <c r="BN23" s="727"/>
      <c r="BO23" s="728"/>
      <c r="BP23" s="618" t="str">
        <f t="shared" ref="BP23:BP30" ca="1" si="13">IF((SUMIF($K$23:$R$37,$BG23,AB$23:AF$37))=0,"-",(SUMIF($K$23:$R$37,$BG23,AB$23:AF$37)))</f>
        <v>-</v>
      </c>
      <c r="BQ23" s="608"/>
      <c r="BR23" s="608"/>
      <c r="BS23" s="608"/>
      <c r="BT23" s="608"/>
      <c r="BU23" s="608"/>
      <c r="BV23" s="616"/>
      <c r="BW23" s="615" t="str">
        <f t="shared" ref="BW23:BW30" ca="1" si="14">IF((SUMIF($K$23:$R$37,$BG23,AG$23:AK$37))=0,"-",(SUMIF($K$23:$R$37,$BG23,AG$23:AK$37)))</f>
        <v>-</v>
      </c>
      <c r="BX23" s="608"/>
      <c r="BY23" s="608"/>
      <c r="BZ23" s="608"/>
      <c r="CA23" s="608"/>
      <c r="CB23" s="608"/>
      <c r="CC23" s="616"/>
      <c r="CD23" s="615" t="str">
        <f t="shared" ref="CD23:CD30" ca="1" si="15">IF((SUMIF($K$23:$R$37,$BG23,AL$23:AP$37))=0,"-",(SUMIF($K$23:$R$37,$BG23,AL$23:AP$37)))</f>
        <v>-</v>
      </c>
      <c r="CE23" s="608"/>
      <c r="CF23" s="608"/>
      <c r="CG23" s="608"/>
      <c r="CH23" s="608"/>
      <c r="CI23" s="608"/>
      <c r="CJ23" s="616"/>
      <c r="CK23" s="615" t="str">
        <f t="shared" ref="CK23:CK30" ca="1" si="16">IF((SUMIF($K$23:$R$37,$BG23,AQ$23:AU$37))=0,"-",(SUMIF($K$23:$R$37,$BG23,AQ$23:AU$37)))</f>
        <v>-</v>
      </c>
      <c r="CL23" s="608"/>
      <c r="CM23" s="608"/>
      <c r="CN23" s="608"/>
      <c r="CO23" s="608"/>
      <c r="CP23" s="608"/>
      <c r="CQ23" s="617"/>
      <c r="CR23" s="607" t="str">
        <f t="shared" ref="CR23:CR30" ca="1" si="17">IF(SUM(BP23:CQ23)=0,"",SUM(BP23:CQ23))</f>
        <v/>
      </c>
      <c r="CS23" s="608"/>
      <c r="CT23" s="608"/>
      <c r="CU23" s="608"/>
      <c r="CV23" s="608"/>
      <c r="CW23" s="609"/>
    </row>
    <row r="24" spans="1:101" ht="22.5" customHeight="1" thickBot="1">
      <c r="A24" s="152" t="s">
        <v>7</v>
      </c>
      <c r="B24" s="153">
        <f ca="1">SUM(B22:B23)</f>
        <v>0</v>
      </c>
      <c r="C24" s="154"/>
      <c r="D24" s="420">
        <f ca="1">D22</f>
        <v>0</v>
      </c>
      <c r="E24" s="154"/>
      <c r="F24" s="154"/>
      <c r="G24" s="154"/>
      <c r="H24" s="155">
        <f ca="1">H22</f>
        <v>0</v>
      </c>
      <c r="I24" s="96"/>
      <c r="K24" s="602"/>
      <c r="L24" s="603"/>
      <c r="M24" s="603"/>
      <c r="N24" s="603"/>
      <c r="O24" s="603"/>
      <c r="P24" s="603"/>
      <c r="Q24" s="603"/>
      <c r="R24" s="604"/>
      <c r="S24" s="599"/>
      <c r="T24" s="600"/>
      <c r="U24" s="600"/>
      <c r="V24" s="600"/>
      <c r="W24" s="600"/>
      <c r="X24" s="600"/>
      <c r="Y24" s="600"/>
      <c r="Z24" s="600"/>
      <c r="AA24" s="605"/>
      <c r="AB24" s="593"/>
      <c r="AC24" s="594"/>
      <c r="AD24" s="594"/>
      <c r="AE24" s="594"/>
      <c r="AF24" s="606"/>
      <c r="AG24" s="593"/>
      <c r="AH24" s="594"/>
      <c r="AI24" s="594"/>
      <c r="AJ24" s="594"/>
      <c r="AK24" s="606"/>
      <c r="AL24" s="593"/>
      <c r="AM24" s="594"/>
      <c r="AN24" s="594"/>
      <c r="AO24" s="594"/>
      <c r="AP24" s="606"/>
      <c r="AQ24" s="593"/>
      <c r="AR24" s="594"/>
      <c r="AS24" s="594"/>
      <c r="AT24" s="594"/>
      <c r="AU24" s="595"/>
      <c r="AV24" s="596">
        <f t="shared" ref="AV24:AV37" si="18">SUM(AB24:AU24)</f>
        <v>0</v>
      </c>
      <c r="AW24" s="597"/>
      <c r="AX24" s="597"/>
      <c r="AY24" s="597"/>
      <c r="AZ24" s="597"/>
      <c r="BA24" s="598"/>
      <c r="BB24" s="599"/>
      <c r="BC24" s="600"/>
      <c r="BD24" s="600"/>
      <c r="BE24" s="601"/>
      <c r="BG24" s="726" t="s">
        <v>715</v>
      </c>
      <c r="BH24" s="727"/>
      <c r="BI24" s="727"/>
      <c r="BJ24" s="727"/>
      <c r="BK24" s="727"/>
      <c r="BL24" s="727"/>
      <c r="BM24" s="727"/>
      <c r="BN24" s="727"/>
      <c r="BO24" s="728"/>
      <c r="BP24" s="618" t="str">
        <f t="shared" ca="1" si="13"/>
        <v>-</v>
      </c>
      <c r="BQ24" s="608"/>
      <c r="BR24" s="608"/>
      <c r="BS24" s="608"/>
      <c r="BT24" s="608"/>
      <c r="BU24" s="608"/>
      <c r="BV24" s="616"/>
      <c r="BW24" s="615" t="str">
        <f t="shared" ca="1" si="14"/>
        <v>-</v>
      </c>
      <c r="BX24" s="608"/>
      <c r="BY24" s="608"/>
      <c r="BZ24" s="608"/>
      <c r="CA24" s="608"/>
      <c r="CB24" s="608"/>
      <c r="CC24" s="616"/>
      <c r="CD24" s="615" t="str">
        <f t="shared" ca="1" si="15"/>
        <v>-</v>
      </c>
      <c r="CE24" s="608"/>
      <c r="CF24" s="608"/>
      <c r="CG24" s="608"/>
      <c r="CH24" s="608"/>
      <c r="CI24" s="608"/>
      <c r="CJ24" s="616"/>
      <c r="CK24" s="615" t="str">
        <f t="shared" ca="1" si="16"/>
        <v>-</v>
      </c>
      <c r="CL24" s="608"/>
      <c r="CM24" s="608"/>
      <c r="CN24" s="608"/>
      <c r="CO24" s="608"/>
      <c r="CP24" s="608"/>
      <c r="CQ24" s="617"/>
      <c r="CR24" s="607" t="str">
        <f t="shared" ca="1" si="17"/>
        <v/>
      </c>
      <c r="CS24" s="608"/>
      <c r="CT24" s="608"/>
      <c r="CU24" s="608"/>
      <c r="CV24" s="608"/>
      <c r="CW24" s="609"/>
    </row>
    <row r="25" spans="1:101" ht="22.5" customHeight="1">
      <c r="K25" s="602"/>
      <c r="L25" s="603"/>
      <c r="M25" s="603"/>
      <c r="N25" s="603"/>
      <c r="O25" s="603"/>
      <c r="P25" s="603"/>
      <c r="Q25" s="603"/>
      <c r="R25" s="604"/>
      <c r="S25" s="599"/>
      <c r="T25" s="600"/>
      <c r="U25" s="600"/>
      <c r="V25" s="600"/>
      <c r="W25" s="600"/>
      <c r="X25" s="600"/>
      <c r="Y25" s="600"/>
      <c r="Z25" s="600"/>
      <c r="AA25" s="605"/>
      <c r="AB25" s="593"/>
      <c r="AC25" s="594"/>
      <c r="AD25" s="594"/>
      <c r="AE25" s="594"/>
      <c r="AF25" s="606"/>
      <c r="AG25" s="593"/>
      <c r="AH25" s="594"/>
      <c r="AI25" s="594"/>
      <c r="AJ25" s="594"/>
      <c r="AK25" s="606"/>
      <c r="AL25" s="593"/>
      <c r="AM25" s="594"/>
      <c r="AN25" s="594"/>
      <c r="AO25" s="594"/>
      <c r="AP25" s="606"/>
      <c r="AQ25" s="593"/>
      <c r="AR25" s="594"/>
      <c r="AS25" s="594"/>
      <c r="AT25" s="594"/>
      <c r="AU25" s="595"/>
      <c r="AV25" s="596">
        <f>SUM(AB25:AU25)</f>
        <v>0</v>
      </c>
      <c r="AW25" s="597"/>
      <c r="AX25" s="597"/>
      <c r="AY25" s="597"/>
      <c r="AZ25" s="597"/>
      <c r="BA25" s="598"/>
      <c r="BB25" s="599"/>
      <c r="BC25" s="600"/>
      <c r="BD25" s="600"/>
      <c r="BE25" s="601"/>
      <c r="BG25" s="726" t="s">
        <v>716</v>
      </c>
      <c r="BH25" s="727" t="s">
        <v>708</v>
      </c>
      <c r="BI25" s="727" t="s">
        <v>708</v>
      </c>
      <c r="BJ25" s="727" t="s">
        <v>708</v>
      </c>
      <c r="BK25" s="727" t="s">
        <v>708</v>
      </c>
      <c r="BL25" s="727" t="s">
        <v>708</v>
      </c>
      <c r="BM25" s="727" t="s">
        <v>708</v>
      </c>
      <c r="BN25" s="727" t="s">
        <v>708</v>
      </c>
      <c r="BO25" s="728" t="s">
        <v>708</v>
      </c>
      <c r="BP25" s="618" t="str">
        <f t="shared" ca="1" si="13"/>
        <v>-</v>
      </c>
      <c r="BQ25" s="608"/>
      <c r="BR25" s="608"/>
      <c r="BS25" s="608"/>
      <c r="BT25" s="608"/>
      <c r="BU25" s="608"/>
      <c r="BV25" s="616"/>
      <c r="BW25" s="615" t="str">
        <f t="shared" ca="1" si="14"/>
        <v>-</v>
      </c>
      <c r="BX25" s="608"/>
      <c r="BY25" s="608"/>
      <c r="BZ25" s="608"/>
      <c r="CA25" s="608"/>
      <c r="CB25" s="608"/>
      <c r="CC25" s="616"/>
      <c r="CD25" s="615" t="str">
        <f t="shared" ca="1" si="15"/>
        <v>-</v>
      </c>
      <c r="CE25" s="608"/>
      <c r="CF25" s="608"/>
      <c r="CG25" s="608"/>
      <c r="CH25" s="608"/>
      <c r="CI25" s="608"/>
      <c r="CJ25" s="616"/>
      <c r="CK25" s="615" t="str">
        <f t="shared" ca="1" si="16"/>
        <v>-</v>
      </c>
      <c r="CL25" s="608"/>
      <c r="CM25" s="608"/>
      <c r="CN25" s="608"/>
      <c r="CO25" s="608"/>
      <c r="CP25" s="608"/>
      <c r="CQ25" s="617"/>
      <c r="CR25" s="607" t="str">
        <f t="shared" ca="1" si="17"/>
        <v/>
      </c>
      <c r="CS25" s="608"/>
      <c r="CT25" s="608"/>
      <c r="CU25" s="608"/>
      <c r="CV25" s="608"/>
      <c r="CW25" s="609"/>
    </row>
    <row r="26" spans="1:101" ht="22.5" customHeight="1">
      <c r="A26" s="253"/>
      <c r="K26" s="602"/>
      <c r="L26" s="603"/>
      <c r="M26" s="603"/>
      <c r="N26" s="603"/>
      <c r="O26" s="603"/>
      <c r="P26" s="603"/>
      <c r="Q26" s="603"/>
      <c r="R26" s="604"/>
      <c r="S26" s="599"/>
      <c r="T26" s="600"/>
      <c r="U26" s="600"/>
      <c r="V26" s="600"/>
      <c r="W26" s="600"/>
      <c r="X26" s="600"/>
      <c r="Y26" s="600"/>
      <c r="Z26" s="600"/>
      <c r="AA26" s="605"/>
      <c r="AB26" s="593"/>
      <c r="AC26" s="594"/>
      <c r="AD26" s="594"/>
      <c r="AE26" s="594"/>
      <c r="AF26" s="606"/>
      <c r="AG26" s="593"/>
      <c r="AH26" s="594"/>
      <c r="AI26" s="594"/>
      <c r="AJ26" s="594"/>
      <c r="AK26" s="606"/>
      <c r="AL26" s="593"/>
      <c r="AM26" s="594"/>
      <c r="AN26" s="594"/>
      <c r="AO26" s="594"/>
      <c r="AP26" s="606"/>
      <c r="AQ26" s="593"/>
      <c r="AR26" s="594"/>
      <c r="AS26" s="594"/>
      <c r="AT26" s="594"/>
      <c r="AU26" s="595"/>
      <c r="AV26" s="596">
        <f t="shared" si="18"/>
        <v>0</v>
      </c>
      <c r="AW26" s="597"/>
      <c r="AX26" s="597"/>
      <c r="AY26" s="597"/>
      <c r="AZ26" s="597"/>
      <c r="BA26" s="598"/>
      <c r="BB26" s="599"/>
      <c r="BC26" s="600"/>
      <c r="BD26" s="600"/>
      <c r="BE26" s="601"/>
      <c r="BG26" s="726" t="s">
        <v>719</v>
      </c>
      <c r="BH26" s="727" t="s">
        <v>709</v>
      </c>
      <c r="BI26" s="727" t="s">
        <v>709</v>
      </c>
      <c r="BJ26" s="727" t="s">
        <v>709</v>
      </c>
      <c r="BK26" s="727" t="s">
        <v>709</v>
      </c>
      <c r="BL26" s="727" t="s">
        <v>709</v>
      </c>
      <c r="BM26" s="727" t="s">
        <v>709</v>
      </c>
      <c r="BN26" s="727" t="s">
        <v>709</v>
      </c>
      <c r="BO26" s="728" t="s">
        <v>709</v>
      </c>
      <c r="BP26" s="618" t="str">
        <f t="shared" ca="1" si="13"/>
        <v>-</v>
      </c>
      <c r="BQ26" s="608"/>
      <c r="BR26" s="608"/>
      <c r="BS26" s="608"/>
      <c r="BT26" s="608"/>
      <c r="BU26" s="608"/>
      <c r="BV26" s="616"/>
      <c r="BW26" s="615" t="str">
        <f t="shared" ca="1" si="14"/>
        <v>-</v>
      </c>
      <c r="BX26" s="608"/>
      <c r="BY26" s="608"/>
      <c r="BZ26" s="608"/>
      <c r="CA26" s="608"/>
      <c r="CB26" s="608"/>
      <c r="CC26" s="616"/>
      <c r="CD26" s="615" t="str">
        <f t="shared" ca="1" si="15"/>
        <v>-</v>
      </c>
      <c r="CE26" s="608"/>
      <c r="CF26" s="608"/>
      <c r="CG26" s="608"/>
      <c r="CH26" s="608"/>
      <c r="CI26" s="608"/>
      <c r="CJ26" s="616"/>
      <c r="CK26" s="615" t="str">
        <f t="shared" ca="1" si="16"/>
        <v>-</v>
      </c>
      <c r="CL26" s="608"/>
      <c r="CM26" s="608"/>
      <c r="CN26" s="608"/>
      <c r="CO26" s="608"/>
      <c r="CP26" s="608"/>
      <c r="CQ26" s="617"/>
      <c r="CR26" s="607" t="str">
        <f t="shared" ca="1" si="17"/>
        <v/>
      </c>
      <c r="CS26" s="608"/>
      <c r="CT26" s="608"/>
      <c r="CU26" s="608"/>
      <c r="CV26" s="608"/>
      <c r="CW26" s="609"/>
    </row>
    <row r="27" spans="1:101" ht="22.5" customHeight="1">
      <c r="K27" s="602"/>
      <c r="L27" s="603"/>
      <c r="M27" s="603"/>
      <c r="N27" s="603"/>
      <c r="O27" s="603"/>
      <c r="P27" s="603"/>
      <c r="Q27" s="603"/>
      <c r="R27" s="604"/>
      <c r="S27" s="599"/>
      <c r="T27" s="600"/>
      <c r="U27" s="600"/>
      <c r="V27" s="600"/>
      <c r="W27" s="600"/>
      <c r="X27" s="600"/>
      <c r="Y27" s="600"/>
      <c r="Z27" s="600"/>
      <c r="AA27" s="605"/>
      <c r="AB27" s="593"/>
      <c r="AC27" s="594"/>
      <c r="AD27" s="594"/>
      <c r="AE27" s="594"/>
      <c r="AF27" s="606"/>
      <c r="AG27" s="593"/>
      <c r="AH27" s="594"/>
      <c r="AI27" s="594"/>
      <c r="AJ27" s="594"/>
      <c r="AK27" s="606"/>
      <c r="AL27" s="593"/>
      <c r="AM27" s="594"/>
      <c r="AN27" s="594"/>
      <c r="AO27" s="594"/>
      <c r="AP27" s="606"/>
      <c r="AQ27" s="593"/>
      <c r="AR27" s="594"/>
      <c r="AS27" s="594"/>
      <c r="AT27" s="594"/>
      <c r="AU27" s="606"/>
      <c r="AV27" s="596">
        <f>SUM(AB27:AU27)</f>
        <v>0</v>
      </c>
      <c r="AW27" s="597"/>
      <c r="AX27" s="597"/>
      <c r="AY27" s="597"/>
      <c r="AZ27" s="597"/>
      <c r="BA27" s="598"/>
      <c r="BB27" s="599"/>
      <c r="BC27" s="600"/>
      <c r="BD27" s="600"/>
      <c r="BE27" s="601"/>
      <c r="BG27" s="726" t="s">
        <v>720</v>
      </c>
      <c r="BH27" s="727" t="s">
        <v>281</v>
      </c>
      <c r="BI27" s="727" t="s">
        <v>281</v>
      </c>
      <c r="BJ27" s="727" t="s">
        <v>281</v>
      </c>
      <c r="BK27" s="727" t="s">
        <v>281</v>
      </c>
      <c r="BL27" s="727" t="s">
        <v>281</v>
      </c>
      <c r="BM27" s="727" t="s">
        <v>281</v>
      </c>
      <c r="BN27" s="727" t="s">
        <v>281</v>
      </c>
      <c r="BO27" s="728" t="s">
        <v>281</v>
      </c>
      <c r="BP27" s="618" t="str">
        <f t="shared" ca="1" si="13"/>
        <v>-</v>
      </c>
      <c r="BQ27" s="608"/>
      <c r="BR27" s="608"/>
      <c r="BS27" s="608"/>
      <c r="BT27" s="608"/>
      <c r="BU27" s="608"/>
      <c r="BV27" s="616"/>
      <c r="BW27" s="615" t="str">
        <f t="shared" ca="1" si="14"/>
        <v>-</v>
      </c>
      <c r="BX27" s="608"/>
      <c r="BY27" s="608"/>
      <c r="BZ27" s="608"/>
      <c r="CA27" s="608"/>
      <c r="CB27" s="608"/>
      <c r="CC27" s="616"/>
      <c r="CD27" s="615" t="str">
        <f t="shared" ca="1" si="15"/>
        <v>-</v>
      </c>
      <c r="CE27" s="608"/>
      <c r="CF27" s="608"/>
      <c r="CG27" s="608"/>
      <c r="CH27" s="608"/>
      <c r="CI27" s="608"/>
      <c r="CJ27" s="616"/>
      <c r="CK27" s="615" t="str">
        <f t="shared" ca="1" si="16"/>
        <v>-</v>
      </c>
      <c r="CL27" s="608"/>
      <c r="CM27" s="608"/>
      <c r="CN27" s="608"/>
      <c r="CO27" s="608"/>
      <c r="CP27" s="608"/>
      <c r="CQ27" s="617"/>
      <c r="CR27" s="607" t="str">
        <f t="shared" ca="1" si="17"/>
        <v/>
      </c>
      <c r="CS27" s="608"/>
      <c r="CT27" s="608"/>
      <c r="CU27" s="608"/>
      <c r="CV27" s="608"/>
      <c r="CW27" s="609"/>
    </row>
    <row r="28" spans="1:101" ht="22.5" customHeight="1">
      <c r="K28" s="602"/>
      <c r="L28" s="603"/>
      <c r="M28" s="603"/>
      <c r="N28" s="603"/>
      <c r="O28" s="603"/>
      <c r="P28" s="603"/>
      <c r="Q28" s="603"/>
      <c r="R28" s="604"/>
      <c r="S28" s="599"/>
      <c r="T28" s="600"/>
      <c r="U28" s="600"/>
      <c r="V28" s="600"/>
      <c r="W28" s="600"/>
      <c r="X28" s="600"/>
      <c r="Y28" s="600"/>
      <c r="Z28" s="600"/>
      <c r="AA28" s="605"/>
      <c r="AB28" s="593"/>
      <c r="AC28" s="594"/>
      <c r="AD28" s="594"/>
      <c r="AE28" s="594"/>
      <c r="AF28" s="606"/>
      <c r="AG28" s="593"/>
      <c r="AH28" s="594"/>
      <c r="AI28" s="594"/>
      <c r="AJ28" s="594"/>
      <c r="AK28" s="606"/>
      <c r="AL28" s="593"/>
      <c r="AM28" s="594"/>
      <c r="AN28" s="594"/>
      <c r="AO28" s="594"/>
      <c r="AP28" s="606"/>
      <c r="AQ28" s="593"/>
      <c r="AR28" s="594"/>
      <c r="AS28" s="594"/>
      <c r="AT28" s="594"/>
      <c r="AU28" s="606"/>
      <c r="AV28" s="596">
        <f t="shared" si="18"/>
        <v>0</v>
      </c>
      <c r="AW28" s="597"/>
      <c r="AX28" s="597"/>
      <c r="AY28" s="597"/>
      <c r="AZ28" s="597"/>
      <c r="BA28" s="598"/>
      <c r="BB28" s="599"/>
      <c r="BC28" s="600"/>
      <c r="BD28" s="600"/>
      <c r="BE28" s="601"/>
      <c r="BG28" s="726" t="s">
        <v>721</v>
      </c>
      <c r="BH28" s="727" t="s">
        <v>281</v>
      </c>
      <c r="BI28" s="727" t="s">
        <v>281</v>
      </c>
      <c r="BJ28" s="727" t="s">
        <v>281</v>
      </c>
      <c r="BK28" s="727" t="s">
        <v>281</v>
      </c>
      <c r="BL28" s="727" t="s">
        <v>281</v>
      </c>
      <c r="BM28" s="727" t="s">
        <v>281</v>
      </c>
      <c r="BN28" s="727" t="s">
        <v>281</v>
      </c>
      <c r="BO28" s="728" t="s">
        <v>281</v>
      </c>
      <c r="BP28" s="618" t="str">
        <f t="shared" ca="1" si="13"/>
        <v>-</v>
      </c>
      <c r="BQ28" s="608"/>
      <c r="BR28" s="608"/>
      <c r="BS28" s="608"/>
      <c r="BT28" s="608"/>
      <c r="BU28" s="608"/>
      <c r="BV28" s="616"/>
      <c r="BW28" s="615" t="str">
        <f t="shared" ca="1" si="14"/>
        <v>-</v>
      </c>
      <c r="BX28" s="608"/>
      <c r="BY28" s="608"/>
      <c r="BZ28" s="608"/>
      <c r="CA28" s="608"/>
      <c r="CB28" s="608"/>
      <c r="CC28" s="616"/>
      <c r="CD28" s="615" t="str">
        <f t="shared" ca="1" si="15"/>
        <v>-</v>
      </c>
      <c r="CE28" s="608"/>
      <c r="CF28" s="608"/>
      <c r="CG28" s="608"/>
      <c r="CH28" s="608"/>
      <c r="CI28" s="608"/>
      <c r="CJ28" s="616"/>
      <c r="CK28" s="615" t="str">
        <f t="shared" ca="1" si="16"/>
        <v>-</v>
      </c>
      <c r="CL28" s="608"/>
      <c r="CM28" s="608"/>
      <c r="CN28" s="608"/>
      <c r="CO28" s="608"/>
      <c r="CP28" s="608"/>
      <c r="CQ28" s="617"/>
      <c r="CR28" s="607" t="str">
        <f t="shared" ca="1" si="17"/>
        <v/>
      </c>
      <c r="CS28" s="608"/>
      <c r="CT28" s="608"/>
      <c r="CU28" s="608"/>
      <c r="CV28" s="608"/>
      <c r="CW28" s="609"/>
    </row>
    <row r="29" spans="1:101" ht="22.5" customHeight="1">
      <c r="K29" s="602"/>
      <c r="L29" s="603"/>
      <c r="M29" s="603"/>
      <c r="N29" s="603"/>
      <c r="O29" s="603"/>
      <c r="P29" s="603"/>
      <c r="Q29" s="603"/>
      <c r="R29" s="604"/>
      <c r="S29" s="599"/>
      <c r="T29" s="600"/>
      <c r="U29" s="600"/>
      <c r="V29" s="600"/>
      <c r="W29" s="600"/>
      <c r="X29" s="600"/>
      <c r="Y29" s="600"/>
      <c r="Z29" s="600"/>
      <c r="AA29" s="605"/>
      <c r="AB29" s="593"/>
      <c r="AC29" s="594"/>
      <c r="AD29" s="594"/>
      <c r="AE29" s="594"/>
      <c r="AF29" s="606"/>
      <c r="AG29" s="593"/>
      <c r="AH29" s="594"/>
      <c r="AI29" s="594"/>
      <c r="AJ29" s="594"/>
      <c r="AK29" s="606"/>
      <c r="AL29" s="593"/>
      <c r="AM29" s="594"/>
      <c r="AN29" s="594"/>
      <c r="AO29" s="594"/>
      <c r="AP29" s="606"/>
      <c r="AQ29" s="593"/>
      <c r="AR29" s="594"/>
      <c r="AS29" s="594"/>
      <c r="AT29" s="594"/>
      <c r="AU29" s="595"/>
      <c r="AV29" s="596">
        <f t="shared" si="18"/>
        <v>0</v>
      </c>
      <c r="AW29" s="597"/>
      <c r="AX29" s="597"/>
      <c r="AY29" s="597"/>
      <c r="AZ29" s="597"/>
      <c r="BA29" s="598"/>
      <c r="BB29" s="599"/>
      <c r="BC29" s="600"/>
      <c r="BD29" s="600"/>
      <c r="BE29" s="601"/>
      <c r="BG29" s="726" t="s">
        <v>722</v>
      </c>
      <c r="BH29" s="727" t="s">
        <v>282</v>
      </c>
      <c r="BI29" s="727" t="s">
        <v>282</v>
      </c>
      <c r="BJ29" s="727" t="s">
        <v>282</v>
      </c>
      <c r="BK29" s="727" t="s">
        <v>282</v>
      </c>
      <c r="BL29" s="727" t="s">
        <v>282</v>
      </c>
      <c r="BM29" s="727" t="s">
        <v>282</v>
      </c>
      <c r="BN29" s="727" t="s">
        <v>282</v>
      </c>
      <c r="BO29" s="728" t="s">
        <v>282</v>
      </c>
      <c r="BP29" s="618" t="str">
        <f t="shared" ca="1" si="13"/>
        <v>-</v>
      </c>
      <c r="BQ29" s="608"/>
      <c r="BR29" s="608"/>
      <c r="BS29" s="608"/>
      <c r="BT29" s="608"/>
      <c r="BU29" s="608"/>
      <c r="BV29" s="616"/>
      <c r="BW29" s="615" t="str">
        <f t="shared" ca="1" si="14"/>
        <v>-</v>
      </c>
      <c r="BX29" s="608"/>
      <c r="BY29" s="608"/>
      <c r="BZ29" s="608"/>
      <c r="CA29" s="608"/>
      <c r="CB29" s="608"/>
      <c r="CC29" s="616"/>
      <c r="CD29" s="615" t="str">
        <f t="shared" ca="1" si="15"/>
        <v>-</v>
      </c>
      <c r="CE29" s="608"/>
      <c r="CF29" s="608"/>
      <c r="CG29" s="608"/>
      <c r="CH29" s="608"/>
      <c r="CI29" s="608"/>
      <c r="CJ29" s="616"/>
      <c r="CK29" s="615" t="str">
        <f t="shared" ca="1" si="16"/>
        <v>-</v>
      </c>
      <c r="CL29" s="608"/>
      <c r="CM29" s="608"/>
      <c r="CN29" s="608"/>
      <c r="CO29" s="608"/>
      <c r="CP29" s="608"/>
      <c r="CQ29" s="617"/>
      <c r="CR29" s="607" t="str">
        <f t="shared" ca="1" si="17"/>
        <v/>
      </c>
      <c r="CS29" s="608"/>
      <c r="CT29" s="608"/>
      <c r="CU29" s="608"/>
      <c r="CV29" s="608"/>
      <c r="CW29" s="609"/>
    </row>
    <row r="30" spans="1:101" ht="22.5" customHeight="1" thickBot="1">
      <c r="K30" s="602"/>
      <c r="L30" s="603"/>
      <c r="M30" s="603"/>
      <c r="N30" s="603"/>
      <c r="O30" s="603"/>
      <c r="P30" s="603"/>
      <c r="Q30" s="603"/>
      <c r="R30" s="604"/>
      <c r="S30" s="599"/>
      <c r="T30" s="600"/>
      <c r="U30" s="600"/>
      <c r="V30" s="600"/>
      <c r="W30" s="600"/>
      <c r="X30" s="600"/>
      <c r="Y30" s="600"/>
      <c r="Z30" s="600"/>
      <c r="AA30" s="605"/>
      <c r="AB30" s="593"/>
      <c r="AC30" s="594"/>
      <c r="AD30" s="594"/>
      <c r="AE30" s="594"/>
      <c r="AF30" s="606"/>
      <c r="AG30" s="593"/>
      <c r="AH30" s="594"/>
      <c r="AI30" s="594"/>
      <c r="AJ30" s="594"/>
      <c r="AK30" s="606"/>
      <c r="AL30" s="593"/>
      <c r="AM30" s="594"/>
      <c r="AN30" s="594"/>
      <c r="AO30" s="594"/>
      <c r="AP30" s="606"/>
      <c r="AQ30" s="593"/>
      <c r="AR30" s="594"/>
      <c r="AS30" s="594"/>
      <c r="AT30" s="594"/>
      <c r="AU30" s="595"/>
      <c r="AV30" s="596">
        <f t="shared" si="18"/>
        <v>0</v>
      </c>
      <c r="AW30" s="597"/>
      <c r="AX30" s="597"/>
      <c r="AY30" s="597"/>
      <c r="AZ30" s="597"/>
      <c r="BA30" s="598"/>
      <c r="BB30" s="599"/>
      <c r="BC30" s="600"/>
      <c r="BD30" s="600"/>
      <c r="BE30" s="601"/>
      <c r="BG30" s="726" t="s">
        <v>723</v>
      </c>
      <c r="BH30" s="727" t="s">
        <v>282</v>
      </c>
      <c r="BI30" s="727" t="s">
        <v>282</v>
      </c>
      <c r="BJ30" s="727" t="s">
        <v>282</v>
      </c>
      <c r="BK30" s="727" t="s">
        <v>282</v>
      </c>
      <c r="BL30" s="727" t="s">
        <v>282</v>
      </c>
      <c r="BM30" s="727" t="s">
        <v>282</v>
      </c>
      <c r="BN30" s="727" t="s">
        <v>282</v>
      </c>
      <c r="BO30" s="728" t="s">
        <v>282</v>
      </c>
      <c r="BP30" s="618" t="str">
        <f t="shared" ca="1" si="13"/>
        <v>-</v>
      </c>
      <c r="BQ30" s="608"/>
      <c r="BR30" s="608"/>
      <c r="BS30" s="608"/>
      <c r="BT30" s="608"/>
      <c r="BU30" s="608"/>
      <c r="BV30" s="616"/>
      <c r="BW30" s="615" t="str">
        <f t="shared" ca="1" si="14"/>
        <v>-</v>
      </c>
      <c r="BX30" s="608"/>
      <c r="BY30" s="608"/>
      <c r="BZ30" s="608"/>
      <c r="CA30" s="608"/>
      <c r="CB30" s="608"/>
      <c r="CC30" s="616"/>
      <c r="CD30" s="615" t="str">
        <f t="shared" ca="1" si="15"/>
        <v>-</v>
      </c>
      <c r="CE30" s="608"/>
      <c r="CF30" s="608"/>
      <c r="CG30" s="608"/>
      <c r="CH30" s="608"/>
      <c r="CI30" s="608"/>
      <c r="CJ30" s="616"/>
      <c r="CK30" s="615" t="str">
        <f t="shared" ca="1" si="16"/>
        <v>-</v>
      </c>
      <c r="CL30" s="608"/>
      <c r="CM30" s="608"/>
      <c r="CN30" s="608"/>
      <c r="CO30" s="608"/>
      <c r="CP30" s="608"/>
      <c r="CQ30" s="617"/>
      <c r="CR30" s="607" t="str">
        <f t="shared" ca="1" si="17"/>
        <v/>
      </c>
      <c r="CS30" s="608"/>
      <c r="CT30" s="608"/>
      <c r="CU30" s="608"/>
      <c r="CV30" s="608"/>
      <c r="CW30" s="609"/>
    </row>
    <row r="31" spans="1:101" ht="22.5" customHeight="1" thickTop="1" thickBot="1">
      <c r="K31" s="602"/>
      <c r="L31" s="603"/>
      <c r="M31" s="603"/>
      <c r="N31" s="603"/>
      <c r="O31" s="603"/>
      <c r="P31" s="603"/>
      <c r="Q31" s="603"/>
      <c r="R31" s="604"/>
      <c r="S31" s="599"/>
      <c r="T31" s="600"/>
      <c r="U31" s="600"/>
      <c r="V31" s="600"/>
      <c r="W31" s="600"/>
      <c r="X31" s="600"/>
      <c r="Y31" s="600"/>
      <c r="Z31" s="600"/>
      <c r="AA31" s="605"/>
      <c r="AB31" s="593"/>
      <c r="AC31" s="594"/>
      <c r="AD31" s="594"/>
      <c r="AE31" s="594"/>
      <c r="AF31" s="606"/>
      <c r="AG31" s="593"/>
      <c r="AH31" s="594"/>
      <c r="AI31" s="594"/>
      <c r="AJ31" s="594"/>
      <c r="AK31" s="606"/>
      <c r="AL31" s="593"/>
      <c r="AM31" s="594"/>
      <c r="AN31" s="594"/>
      <c r="AO31" s="594"/>
      <c r="AP31" s="606"/>
      <c r="AQ31" s="593"/>
      <c r="AR31" s="594"/>
      <c r="AS31" s="594"/>
      <c r="AT31" s="594"/>
      <c r="AU31" s="606"/>
      <c r="AV31" s="596">
        <f t="shared" si="18"/>
        <v>0</v>
      </c>
      <c r="AW31" s="597"/>
      <c r="AX31" s="597"/>
      <c r="AY31" s="597"/>
      <c r="AZ31" s="597"/>
      <c r="BA31" s="598"/>
      <c r="BB31" s="599"/>
      <c r="BC31" s="600"/>
      <c r="BD31" s="600"/>
      <c r="BE31" s="601"/>
      <c r="BG31" s="729" t="s">
        <v>710</v>
      </c>
      <c r="BH31" s="730"/>
      <c r="BI31" s="730"/>
      <c r="BJ31" s="730"/>
      <c r="BK31" s="730"/>
      <c r="BL31" s="730"/>
      <c r="BM31" s="730"/>
      <c r="BN31" s="730"/>
      <c r="BO31" s="730"/>
      <c r="BP31" s="731">
        <f>AB38</f>
        <v>0</v>
      </c>
      <c r="BQ31" s="732"/>
      <c r="BR31" s="732"/>
      <c r="BS31" s="732"/>
      <c r="BT31" s="732"/>
      <c r="BU31" s="732"/>
      <c r="BV31" s="733"/>
      <c r="BW31" s="734">
        <f>AG38</f>
        <v>0</v>
      </c>
      <c r="BX31" s="732"/>
      <c r="BY31" s="732"/>
      <c r="BZ31" s="732"/>
      <c r="CA31" s="732"/>
      <c r="CB31" s="732"/>
      <c r="CC31" s="733"/>
      <c r="CD31" s="734">
        <f>AL38</f>
        <v>0</v>
      </c>
      <c r="CE31" s="732"/>
      <c r="CF31" s="732"/>
      <c r="CG31" s="732"/>
      <c r="CH31" s="732"/>
      <c r="CI31" s="732"/>
      <c r="CJ31" s="733"/>
      <c r="CK31" s="735">
        <f>AQ38</f>
        <v>0</v>
      </c>
      <c r="CL31" s="735"/>
      <c r="CM31" s="735"/>
      <c r="CN31" s="735"/>
      <c r="CO31" s="735"/>
      <c r="CP31" s="735"/>
      <c r="CQ31" s="736"/>
      <c r="CR31" s="737" t="str">
        <f>IF(SUM(BP31:CQ31)=0,"",SUM(BP31:CQ31))</f>
        <v/>
      </c>
      <c r="CS31" s="732"/>
      <c r="CT31" s="732"/>
      <c r="CU31" s="732"/>
      <c r="CV31" s="732"/>
      <c r="CW31" s="738"/>
    </row>
    <row r="32" spans="1:101" ht="22.5" customHeight="1" thickTop="1" thickBot="1">
      <c r="K32" s="602"/>
      <c r="L32" s="603"/>
      <c r="M32" s="603"/>
      <c r="N32" s="603"/>
      <c r="O32" s="603"/>
      <c r="P32" s="603"/>
      <c r="Q32" s="603"/>
      <c r="R32" s="604"/>
      <c r="S32" s="599"/>
      <c r="T32" s="600"/>
      <c r="U32" s="600"/>
      <c r="V32" s="600"/>
      <c r="W32" s="600"/>
      <c r="X32" s="600"/>
      <c r="Y32" s="600"/>
      <c r="Z32" s="600"/>
      <c r="AA32" s="605"/>
      <c r="AB32" s="593"/>
      <c r="AC32" s="594"/>
      <c r="AD32" s="594"/>
      <c r="AE32" s="594"/>
      <c r="AF32" s="606"/>
      <c r="AG32" s="593"/>
      <c r="AH32" s="594"/>
      <c r="AI32" s="594"/>
      <c r="AJ32" s="594"/>
      <c r="AK32" s="606"/>
      <c r="AL32" s="593"/>
      <c r="AM32" s="594"/>
      <c r="AN32" s="594"/>
      <c r="AO32" s="594"/>
      <c r="AP32" s="606"/>
      <c r="AQ32" s="593"/>
      <c r="AR32" s="594"/>
      <c r="AS32" s="594"/>
      <c r="AT32" s="594"/>
      <c r="AU32" s="606"/>
      <c r="AV32" s="596">
        <f>SUM(AB32:AU32)</f>
        <v>0</v>
      </c>
      <c r="AW32" s="597"/>
      <c r="AX32" s="597"/>
      <c r="AY32" s="597"/>
      <c r="AZ32" s="597"/>
      <c r="BA32" s="598"/>
      <c r="BB32" s="599"/>
      <c r="BC32" s="600"/>
      <c r="BD32" s="600"/>
      <c r="BE32" s="601"/>
      <c r="BG32" s="579" t="s">
        <v>457</v>
      </c>
      <c r="BH32" s="580"/>
      <c r="BI32" s="580"/>
      <c r="BJ32" s="580"/>
      <c r="BK32" s="580"/>
      <c r="BL32" s="580"/>
      <c r="BM32" s="580"/>
      <c r="BN32" s="580"/>
      <c r="BO32" s="580"/>
      <c r="BP32" s="739">
        <f ca="1">SUM(BP23:BV30)</f>
        <v>0</v>
      </c>
      <c r="BQ32" s="577"/>
      <c r="BR32" s="577"/>
      <c r="BS32" s="577"/>
      <c r="BT32" s="577"/>
      <c r="BU32" s="577"/>
      <c r="BV32" s="740"/>
      <c r="BW32" s="741">
        <f ca="1">SUM(BW23:CC30)</f>
        <v>0</v>
      </c>
      <c r="BX32" s="577"/>
      <c r="BY32" s="577"/>
      <c r="BZ32" s="577"/>
      <c r="CA32" s="577"/>
      <c r="CB32" s="577"/>
      <c r="CC32" s="740"/>
      <c r="CD32" s="741">
        <f ca="1">SUM(CD23:CJ30)</f>
        <v>0</v>
      </c>
      <c r="CE32" s="577"/>
      <c r="CF32" s="577"/>
      <c r="CG32" s="577"/>
      <c r="CH32" s="577"/>
      <c r="CI32" s="577"/>
      <c r="CJ32" s="740"/>
      <c r="CK32" s="582">
        <f ca="1">SUM(CK23:CQ30)</f>
        <v>0</v>
      </c>
      <c r="CL32" s="582"/>
      <c r="CM32" s="582"/>
      <c r="CN32" s="582"/>
      <c r="CO32" s="582"/>
      <c r="CP32" s="582"/>
      <c r="CQ32" s="583"/>
      <c r="CR32" s="576">
        <f ca="1">SUM(CR23:CW30)</f>
        <v>0</v>
      </c>
      <c r="CS32" s="577"/>
      <c r="CT32" s="577"/>
      <c r="CU32" s="577"/>
      <c r="CV32" s="577"/>
      <c r="CW32" s="578"/>
    </row>
    <row r="33" spans="11:57" ht="22.5" customHeight="1">
      <c r="K33" s="602"/>
      <c r="L33" s="603"/>
      <c r="M33" s="603"/>
      <c r="N33" s="603"/>
      <c r="O33" s="603"/>
      <c r="P33" s="603"/>
      <c r="Q33" s="603"/>
      <c r="R33" s="604"/>
      <c r="S33" s="599"/>
      <c r="T33" s="600"/>
      <c r="U33" s="600"/>
      <c r="V33" s="600"/>
      <c r="W33" s="600"/>
      <c r="X33" s="600"/>
      <c r="Y33" s="600"/>
      <c r="Z33" s="600"/>
      <c r="AA33" s="605"/>
      <c r="AB33" s="593"/>
      <c r="AC33" s="594"/>
      <c r="AD33" s="594"/>
      <c r="AE33" s="594"/>
      <c r="AF33" s="606"/>
      <c r="AG33" s="593"/>
      <c r="AH33" s="594"/>
      <c r="AI33" s="594"/>
      <c r="AJ33" s="594"/>
      <c r="AK33" s="606"/>
      <c r="AL33" s="593"/>
      <c r="AM33" s="594"/>
      <c r="AN33" s="594"/>
      <c r="AO33" s="594"/>
      <c r="AP33" s="606"/>
      <c r="AQ33" s="593"/>
      <c r="AR33" s="594"/>
      <c r="AS33" s="594"/>
      <c r="AT33" s="594"/>
      <c r="AU33" s="595"/>
      <c r="AV33" s="596">
        <f t="shared" si="18"/>
        <v>0</v>
      </c>
      <c r="AW33" s="597"/>
      <c r="AX33" s="597"/>
      <c r="AY33" s="597"/>
      <c r="AZ33" s="597"/>
      <c r="BA33" s="598"/>
      <c r="BB33" s="599"/>
      <c r="BC33" s="600"/>
      <c r="BD33" s="600"/>
      <c r="BE33" s="601"/>
    </row>
    <row r="34" spans="11:57" ht="22.5" customHeight="1">
      <c r="K34" s="602"/>
      <c r="L34" s="603"/>
      <c r="M34" s="603"/>
      <c r="N34" s="603"/>
      <c r="O34" s="603"/>
      <c r="P34" s="603"/>
      <c r="Q34" s="603"/>
      <c r="R34" s="604"/>
      <c r="S34" s="599"/>
      <c r="T34" s="600"/>
      <c r="U34" s="600"/>
      <c r="V34" s="600"/>
      <c r="W34" s="600"/>
      <c r="X34" s="600"/>
      <c r="Y34" s="600"/>
      <c r="Z34" s="600"/>
      <c r="AA34" s="605"/>
      <c r="AB34" s="593"/>
      <c r="AC34" s="594"/>
      <c r="AD34" s="594"/>
      <c r="AE34" s="594"/>
      <c r="AF34" s="606"/>
      <c r="AG34" s="593"/>
      <c r="AH34" s="594"/>
      <c r="AI34" s="594"/>
      <c r="AJ34" s="594"/>
      <c r="AK34" s="606"/>
      <c r="AL34" s="593"/>
      <c r="AM34" s="594"/>
      <c r="AN34" s="594"/>
      <c r="AO34" s="594"/>
      <c r="AP34" s="606"/>
      <c r="AQ34" s="593"/>
      <c r="AR34" s="594"/>
      <c r="AS34" s="594"/>
      <c r="AT34" s="594"/>
      <c r="AU34" s="595"/>
      <c r="AV34" s="596">
        <f t="shared" si="18"/>
        <v>0</v>
      </c>
      <c r="AW34" s="597"/>
      <c r="AX34" s="597"/>
      <c r="AY34" s="597"/>
      <c r="AZ34" s="597"/>
      <c r="BA34" s="598"/>
      <c r="BB34" s="599"/>
      <c r="BC34" s="600"/>
      <c r="BD34" s="600"/>
      <c r="BE34" s="601"/>
    </row>
    <row r="35" spans="11:57" ht="22.5" customHeight="1">
      <c r="K35" s="602"/>
      <c r="L35" s="603"/>
      <c r="M35" s="603"/>
      <c r="N35" s="603"/>
      <c r="O35" s="603"/>
      <c r="P35" s="603"/>
      <c r="Q35" s="603"/>
      <c r="R35" s="604"/>
      <c r="S35" s="599"/>
      <c r="T35" s="600"/>
      <c r="U35" s="600"/>
      <c r="V35" s="600"/>
      <c r="W35" s="600"/>
      <c r="X35" s="600"/>
      <c r="Y35" s="600"/>
      <c r="Z35" s="600"/>
      <c r="AA35" s="605"/>
      <c r="AB35" s="593"/>
      <c r="AC35" s="594"/>
      <c r="AD35" s="594"/>
      <c r="AE35" s="594"/>
      <c r="AF35" s="606"/>
      <c r="AG35" s="593"/>
      <c r="AH35" s="594"/>
      <c r="AI35" s="594"/>
      <c r="AJ35" s="594"/>
      <c r="AK35" s="606"/>
      <c r="AL35" s="593"/>
      <c r="AM35" s="594"/>
      <c r="AN35" s="594"/>
      <c r="AO35" s="594"/>
      <c r="AP35" s="606"/>
      <c r="AQ35" s="593"/>
      <c r="AR35" s="594"/>
      <c r="AS35" s="594"/>
      <c r="AT35" s="594"/>
      <c r="AU35" s="595"/>
      <c r="AV35" s="596">
        <f t="shared" si="18"/>
        <v>0</v>
      </c>
      <c r="AW35" s="597"/>
      <c r="AX35" s="597"/>
      <c r="AY35" s="597"/>
      <c r="AZ35" s="597"/>
      <c r="BA35" s="598"/>
      <c r="BB35" s="599"/>
      <c r="BC35" s="600"/>
      <c r="BD35" s="600"/>
      <c r="BE35" s="601"/>
    </row>
    <row r="36" spans="11:57" ht="22.5" customHeight="1">
      <c r="K36" s="602"/>
      <c r="L36" s="603"/>
      <c r="M36" s="603"/>
      <c r="N36" s="603"/>
      <c r="O36" s="603"/>
      <c r="P36" s="603"/>
      <c r="Q36" s="603"/>
      <c r="R36" s="604"/>
      <c r="S36" s="599"/>
      <c r="T36" s="600"/>
      <c r="U36" s="600"/>
      <c r="V36" s="600"/>
      <c r="W36" s="600"/>
      <c r="X36" s="600"/>
      <c r="Y36" s="600"/>
      <c r="Z36" s="600"/>
      <c r="AA36" s="605"/>
      <c r="AB36" s="593"/>
      <c r="AC36" s="594"/>
      <c r="AD36" s="594"/>
      <c r="AE36" s="594"/>
      <c r="AF36" s="606"/>
      <c r="AG36" s="593"/>
      <c r="AH36" s="594"/>
      <c r="AI36" s="594"/>
      <c r="AJ36" s="594"/>
      <c r="AK36" s="606"/>
      <c r="AL36" s="593"/>
      <c r="AM36" s="594"/>
      <c r="AN36" s="594"/>
      <c r="AO36" s="594"/>
      <c r="AP36" s="606"/>
      <c r="AQ36" s="593"/>
      <c r="AR36" s="594"/>
      <c r="AS36" s="594"/>
      <c r="AT36" s="594"/>
      <c r="AU36" s="595"/>
      <c r="AV36" s="596">
        <f t="shared" si="18"/>
        <v>0</v>
      </c>
      <c r="AW36" s="597"/>
      <c r="AX36" s="597"/>
      <c r="AY36" s="597"/>
      <c r="AZ36" s="597"/>
      <c r="BA36" s="598"/>
      <c r="BB36" s="599"/>
      <c r="BC36" s="600"/>
      <c r="BD36" s="600"/>
      <c r="BE36" s="601"/>
    </row>
    <row r="37" spans="11:57" ht="22.5" customHeight="1" thickBot="1">
      <c r="K37" s="602"/>
      <c r="L37" s="603"/>
      <c r="M37" s="603"/>
      <c r="N37" s="603"/>
      <c r="O37" s="603"/>
      <c r="P37" s="603"/>
      <c r="Q37" s="603"/>
      <c r="R37" s="604"/>
      <c r="S37" s="649"/>
      <c r="T37" s="650"/>
      <c r="U37" s="650"/>
      <c r="V37" s="650"/>
      <c r="W37" s="650"/>
      <c r="X37" s="650"/>
      <c r="Y37" s="650"/>
      <c r="Z37" s="650"/>
      <c r="AA37" s="651"/>
      <c r="AB37" s="632"/>
      <c r="AC37" s="633"/>
      <c r="AD37" s="633"/>
      <c r="AE37" s="633"/>
      <c r="AF37" s="652"/>
      <c r="AG37" s="632"/>
      <c r="AH37" s="633"/>
      <c r="AI37" s="633"/>
      <c r="AJ37" s="633"/>
      <c r="AK37" s="652"/>
      <c r="AL37" s="632"/>
      <c r="AM37" s="633"/>
      <c r="AN37" s="633"/>
      <c r="AO37" s="633"/>
      <c r="AP37" s="652"/>
      <c r="AQ37" s="632"/>
      <c r="AR37" s="633"/>
      <c r="AS37" s="633"/>
      <c r="AT37" s="633"/>
      <c r="AU37" s="634"/>
      <c r="AV37" s="635">
        <f t="shared" si="18"/>
        <v>0</v>
      </c>
      <c r="AW37" s="636"/>
      <c r="AX37" s="636"/>
      <c r="AY37" s="636"/>
      <c r="AZ37" s="636"/>
      <c r="BA37" s="637"/>
      <c r="BB37" s="638"/>
      <c r="BC37" s="639"/>
      <c r="BD37" s="639"/>
      <c r="BE37" s="640"/>
    </row>
    <row r="38" spans="11:57" ht="22.5" customHeight="1" thickTop="1" thickBot="1">
      <c r="K38" s="584" t="s">
        <v>456</v>
      </c>
      <c r="L38" s="585"/>
      <c r="M38" s="585"/>
      <c r="N38" s="585"/>
      <c r="O38" s="585"/>
      <c r="P38" s="585"/>
      <c r="Q38" s="585"/>
      <c r="R38" s="585"/>
      <c r="S38" s="585"/>
      <c r="T38" s="585"/>
      <c r="U38" s="585"/>
      <c r="V38" s="585"/>
      <c r="W38" s="585"/>
      <c r="X38" s="585"/>
      <c r="Y38" s="585"/>
      <c r="Z38" s="585"/>
      <c r="AA38" s="585"/>
      <c r="AB38" s="586"/>
      <c r="AC38" s="587"/>
      <c r="AD38" s="587"/>
      <c r="AE38" s="587"/>
      <c r="AF38" s="587"/>
      <c r="AG38" s="586"/>
      <c r="AH38" s="587"/>
      <c r="AI38" s="587"/>
      <c r="AJ38" s="587"/>
      <c r="AK38" s="587"/>
      <c r="AL38" s="586"/>
      <c r="AM38" s="587"/>
      <c r="AN38" s="587"/>
      <c r="AO38" s="587"/>
      <c r="AP38" s="587"/>
      <c r="AQ38" s="586"/>
      <c r="AR38" s="587"/>
      <c r="AS38" s="587"/>
      <c r="AT38" s="587"/>
      <c r="AU38" s="587"/>
      <c r="AV38" s="588">
        <f t="shared" ref="AV38" si="19">SUM(AB38:AU38)</f>
        <v>0</v>
      </c>
      <c r="AW38" s="589"/>
      <c r="AX38" s="589"/>
      <c r="AY38" s="589"/>
      <c r="AZ38" s="589"/>
      <c r="BA38" s="589"/>
      <c r="BB38" s="590"/>
      <c r="BC38" s="591"/>
      <c r="BD38" s="591"/>
      <c r="BE38" s="592"/>
    </row>
    <row r="39" spans="11:57" ht="22.5" customHeight="1" thickTop="1" thickBot="1">
      <c r="K39" s="641" t="s">
        <v>457</v>
      </c>
      <c r="L39" s="642"/>
      <c r="M39" s="642"/>
      <c r="N39" s="642"/>
      <c r="O39" s="642"/>
      <c r="P39" s="642"/>
      <c r="Q39" s="642"/>
      <c r="R39" s="642"/>
      <c r="S39" s="642"/>
      <c r="T39" s="642"/>
      <c r="U39" s="642"/>
      <c r="V39" s="642"/>
      <c r="W39" s="642"/>
      <c r="X39" s="642"/>
      <c r="Y39" s="642"/>
      <c r="Z39" s="642"/>
      <c r="AA39" s="642"/>
      <c r="AB39" s="643">
        <f>SUM(AB23:AF37)</f>
        <v>0</v>
      </c>
      <c r="AC39" s="644"/>
      <c r="AD39" s="644"/>
      <c r="AE39" s="644"/>
      <c r="AF39" s="644"/>
      <c r="AG39" s="643">
        <f t="shared" ref="AG39" si="20">SUM(AG23:AK37)</f>
        <v>0</v>
      </c>
      <c r="AH39" s="644"/>
      <c r="AI39" s="644"/>
      <c r="AJ39" s="644"/>
      <c r="AK39" s="644"/>
      <c r="AL39" s="643">
        <f t="shared" ref="AL39" si="21">SUM(AL23:AP37)</f>
        <v>0</v>
      </c>
      <c r="AM39" s="644"/>
      <c r="AN39" s="644"/>
      <c r="AO39" s="644"/>
      <c r="AP39" s="644"/>
      <c r="AQ39" s="643">
        <f t="shared" ref="AQ39" si="22">SUM(AQ23:AU37)</f>
        <v>0</v>
      </c>
      <c r="AR39" s="644"/>
      <c r="AS39" s="644"/>
      <c r="AT39" s="644"/>
      <c r="AU39" s="644"/>
      <c r="AV39" s="645">
        <f>SUM(AV23:BA37)</f>
        <v>0</v>
      </c>
      <c r="AW39" s="644"/>
      <c r="AX39" s="644"/>
      <c r="AY39" s="644"/>
      <c r="AZ39" s="644"/>
      <c r="BA39" s="644"/>
      <c r="BB39" s="646"/>
      <c r="BC39" s="647"/>
      <c r="BD39" s="647"/>
      <c r="BE39" s="648"/>
    </row>
    <row r="40" spans="11:57" ht="22.5" customHeight="1">
      <c r="K40" s="622" t="s">
        <v>683</v>
      </c>
      <c r="L40" s="622"/>
      <c r="M40" s="622"/>
      <c r="N40" s="622"/>
      <c r="O40" s="622"/>
      <c r="P40" s="622"/>
      <c r="Q40" s="622"/>
      <c r="R40" s="622"/>
      <c r="S40" s="622"/>
      <c r="T40" s="622"/>
      <c r="U40" s="622"/>
      <c r="V40" s="622"/>
      <c r="W40" s="622"/>
      <c r="X40" s="622"/>
      <c r="Y40" s="622"/>
      <c r="Z40" s="622"/>
      <c r="AA40" s="622"/>
      <c r="AB40" s="622"/>
      <c r="AC40" s="622"/>
      <c r="AD40" s="622"/>
      <c r="AE40" s="622"/>
      <c r="AF40" s="622"/>
      <c r="AG40" s="622"/>
      <c r="AH40" s="622"/>
      <c r="AI40" s="622"/>
      <c r="AJ40" s="622"/>
      <c r="AK40" s="622"/>
      <c r="AL40" s="622"/>
      <c r="AM40" s="622"/>
      <c r="AN40" s="622"/>
      <c r="AO40" s="622"/>
      <c r="AP40" s="622"/>
      <c r="AQ40" s="622"/>
      <c r="AR40" s="622"/>
      <c r="AS40" s="622"/>
      <c r="AT40" s="622"/>
      <c r="AU40" s="622"/>
      <c r="AV40" s="622"/>
      <c r="AW40" s="622"/>
      <c r="AX40" s="622"/>
      <c r="AY40" s="622"/>
      <c r="AZ40" s="622"/>
      <c r="BA40" s="622"/>
      <c r="BB40" s="622"/>
      <c r="BC40" s="622"/>
      <c r="BD40" s="622"/>
      <c r="BE40" s="622"/>
    </row>
    <row r="41" spans="11:57" ht="22.5" customHeight="1"/>
    <row r="42" spans="11:57" ht="22.5" customHeight="1"/>
    <row r="43" spans="11:57" ht="22.5" customHeight="1"/>
    <row r="44" spans="11:57" ht="22.5" customHeight="1"/>
    <row r="45" spans="11:57" ht="22.5" customHeight="1"/>
  </sheetData>
  <sheetProtection sheet="1" objects="1" scenarios="1" formatColumns="0" formatRows="0"/>
  <mergeCells count="593">
    <mergeCell ref="BG31:BO31"/>
    <mergeCell ref="BP31:BV31"/>
    <mergeCell ref="BW31:CC31"/>
    <mergeCell ref="CD31:CJ31"/>
    <mergeCell ref="CK31:CQ31"/>
    <mergeCell ref="CR31:CW31"/>
    <mergeCell ref="BG32:BO32"/>
    <mergeCell ref="BP32:BV32"/>
    <mergeCell ref="BW32:CC32"/>
    <mergeCell ref="CD32:CJ32"/>
    <mergeCell ref="CK32:CQ32"/>
    <mergeCell ref="CR32:CW32"/>
    <mergeCell ref="BG30:BO30"/>
    <mergeCell ref="BP30:BV30"/>
    <mergeCell ref="BW30:CC30"/>
    <mergeCell ref="CD30:CJ30"/>
    <mergeCell ref="CK30:CQ30"/>
    <mergeCell ref="CR30:CW30"/>
    <mergeCell ref="BG28:BO28"/>
    <mergeCell ref="BP28:BV28"/>
    <mergeCell ref="BW28:CC28"/>
    <mergeCell ref="CD28:CJ28"/>
    <mergeCell ref="CK28:CQ28"/>
    <mergeCell ref="CR28:CW28"/>
    <mergeCell ref="BG29:BO29"/>
    <mergeCell ref="BP29:BV29"/>
    <mergeCell ref="BW29:CC29"/>
    <mergeCell ref="CD29:CJ29"/>
    <mergeCell ref="CK29:CQ29"/>
    <mergeCell ref="CR29:CW29"/>
    <mergeCell ref="BG26:BO26"/>
    <mergeCell ref="BP26:BV26"/>
    <mergeCell ref="BW26:CC26"/>
    <mergeCell ref="CD26:CJ26"/>
    <mergeCell ref="CK26:CQ26"/>
    <mergeCell ref="CR26:CW26"/>
    <mergeCell ref="BG27:BO27"/>
    <mergeCell ref="BP27:BV27"/>
    <mergeCell ref="BW27:CC27"/>
    <mergeCell ref="CD27:CJ27"/>
    <mergeCell ref="CK27:CQ27"/>
    <mergeCell ref="CR27:CW27"/>
    <mergeCell ref="BG24:BO24"/>
    <mergeCell ref="BP24:BV24"/>
    <mergeCell ref="BW24:CC24"/>
    <mergeCell ref="CD24:CJ24"/>
    <mergeCell ref="CK24:CQ24"/>
    <mergeCell ref="CR24:CW24"/>
    <mergeCell ref="BG25:BO25"/>
    <mergeCell ref="BP25:BV25"/>
    <mergeCell ref="BW25:CC25"/>
    <mergeCell ref="CD25:CJ25"/>
    <mergeCell ref="CK25:CQ25"/>
    <mergeCell ref="CR25:CW25"/>
    <mergeCell ref="BG21:CW21"/>
    <mergeCell ref="BG22:BO22"/>
    <mergeCell ref="BP22:BV22"/>
    <mergeCell ref="BW22:CC22"/>
    <mergeCell ref="CD22:CJ22"/>
    <mergeCell ref="CK22:CQ22"/>
    <mergeCell ref="CR22:CW22"/>
    <mergeCell ref="BG23:BO23"/>
    <mergeCell ref="BP23:BV23"/>
    <mergeCell ref="BW23:CC23"/>
    <mergeCell ref="CD23:CJ23"/>
    <mergeCell ref="CK23:CQ23"/>
    <mergeCell ref="CR23:CW23"/>
    <mergeCell ref="H8:H10"/>
    <mergeCell ref="B6:C6"/>
    <mergeCell ref="D6:F6"/>
    <mergeCell ref="G6:G7"/>
    <mergeCell ref="H6:H7"/>
    <mergeCell ref="I6:I7"/>
    <mergeCell ref="A2:I3"/>
    <mergeCell ref="F8:F10"/>
    <mergeCell ref="F12:F20"/>
    <mergeCell ref="G8:G21"/>
    <mergeCell ref="H12:H20"/>
    <mergeCell ref="K4:Q4"/>
    <mergeCell ref="R4:S4"/>
    <mergeCell ref="T4:U4"/>
    <mergeCell ref="V4:W4"/>
    <mergeCell ref="X4:Y4"/>
    <mergeCell ref="Z4:AA4"/>
    <mergeCell ref="AB4:AC4"/>
    <mergeCell ref="AD4:AE4"/>
    <mergeCell ref="AF4:AG4"/>
    <mergeCell ref="AH4:AI4"/>
    <mergeCell ref="AJ4:AK4"/>
    <mergeCell ref="AL4:AM4"/>
    <mergeCell ref="AN4:AO4"/>
    <mergeCell ref="AP4:AQ4"/>
    <mergeCell ref="AR4:AS4"/>
    <mergeCell ref="K3:BE3"/>
    <mergeCell ref="AP5:AQ5"/>
    <mergeCell ref="AR5:AS5"/>
    <mergeCell ref="AT5:AU5"/>
    <mergeCell ref="AV5:AZ5"/>
    <mergeCell ref="BA5:BE5"/>
    <mergeCell ref="AT4:AU4"/>
    <mergeCell ref="AV4:AZ4"/>
    <mergeCell ref="BA4:BE4"/>
    <mergeCell ref="K5:Q5"/>
    <mergeCell ref="R5:S5"/>
    <mergeCell ref="T5:U5"/>
    <mergeCell ref="V5:W5"/>
    <mergeCell ref="X5:Y5"/>
    <mergeCell ref="Z5:AA5"/>
    <mergeCell ref="AB5:AC5"/>
    <mergeCell ref="AD5:AE5"/>
    <mergeCell ref="AF5:AG5"/>
    <mergeCell ref="X6:Y6"/>
    <mergeCell ref="AP7:AQ7"/>
    <mergeCell ref="AR7:AS7"/>
    <mergeCell ref="AT7:AU7"/>
    <mergeCell ref="AV7:AZ7"/>
    <mergeCell ref="AH5:AI5"/>
    <mergeCell ref="AJ5:AK5"/>
    <mergeCell ref="AL5:AM5"/>
    <mergeCell ref="AN5:AO5"/>
    <mergeCell ref="AP6:AQ6"/>
    <mergeCell ref="AR6:AS6"/>
    <mergeCell ref="Z6:AA6"/>
    <mergeCell ref="AB6:AC6"/>
    <mergeCell ref="AD6:AE6"/>
    <mergeCell ref="AF6:AG6"/>
    <mergeCell ref="AH6:AI6"/>
    <mergeCell ref="BA7:BE7"/>
    <mergeCell ref="AT6:AU6"/>
    <mergeCell ref="AV6:AZ6"/>
    <mergeCell ref="BA6:BE6"/>
    <mergeCell ref="K7:Q7"/>
    <mergeCell ref="R7:S7"/>
    <mergeCell ref="T7:U7"/>
    <mergeCell ref="V7:W7"/>
    <mergeCell ref="X7:Y7"/>
    <mergeCell ref="Z7:AA7"/>
    <mergeCell ref="AB7:AC7"/>
    <mergeCell ref="AD7:AE7"/>
    <mergeCell ref="AF7:AG7"/>
    <mergeCell ref="AH7:AI7"/>
    <mergeCell ref="AJ7:AK7"/>
    <mergeCell ref="AL7:AM7"/>
    <mergeCell ref="AN7:AO7"/>
    <mergeCell ref="AJ6:AK6"/>
    <mergeCell ref="AL6:AM6"/>
    <mergeCell ref="AN6:AO6"/>
    <mergeCell ref="K6:Q6"/>
    <mergeCell ref="R6:S6"/>
    <mergeCell ref="T6:U6"/>
    <mergeCell ref="V6:W6"/>
    <mergeCell ref="AP8:AQ8"/>
    <mergeCell ref="AR8:AS8"/>
    <mergeCell ref="Z8:AA8"/>
    <mergeCell ref="AB8:AC8"/>
    <mergeCell ref="AD8:AE8"/>
    <mergeCell ref="AF8:AG8"/>
    <mergeCell ref="AH8:AI8"/>
    <mergeCell ref="K8:Q8"/>
    <mergeCell ref="R8:S8"/>
    <mergeCell ref="T8:U8"/>
    <mergeCell ref="V8:W8"/>
    <mergeCell ref="X8:Y8"/>
    <mergeCell ref="AP9:AQ9"/>
    <mergeCell ref="AR9:AS9"/>
    <mergeCell ref="AT9:AU9"/>
    <mergeCell ref="AV9:AZ9"/>
    <mergeCell ref="BA9:BE9"/>
    <mergeCell ref="AT8:AU8"/>
    <mergeCell ref="AV8:AZ8"/>
    <mergeCell ref="BA8:BE8"/>
    <mergeCell ref="K9:Q9"/>
    <mergeCell ref="R9:S9"/>
    <mergeCell ref="T9:U9"/>
    <mergeCell ref="V9:W9"/>
    <mergeCell ref="X9:Y9"/>
    <mergeCell ref="Z9:AA9"/>
    <mergeCell ref="AB9:AC9"/>
    <mergeCell ref="AD9:AE9"/>
    <mergeCell ref="AF9:AG9"/>
    <mergeCell ref="AH9:AI9"/>
    <mergeCell ref="AJ9:AK9"/>
    <mergeCell ref="AL9:AM9"/>
    <mergeCell ref="AN9:AO9"/>
    <mergeCell ref="AJ8:AK8"/>
    <mergeCell ref="AL8:AM8"/>
    <mergeCell ref="AN8:AO8"/>
    <mergeCell ref="AP10:AQ10"/>
    <mergeCell ref="AR10:AS10"/>
    <mergeCell ref="Z10:AA10"/>
    <mergeCell ref="AB10:AC10"/>
    <mergeCell ref="AD10:AE10"/>
    <mergeCell ref="AF10:AG10"/>
    <mergeCell ref="AH10:AI10"/>
    <mergeCell ref="K10:Q10"/>
    <mergeCell ref="R10:S10"/>
    <mergeCell ref="T10:U10"/>
    <mergeCell ref="V10:W10"/>
    <mergeCell ref="X10:Y10"/>
    <mergeCell ref="AP11:AQ11"/>
    <mergeCell ref="AR11:AS11"/>
    <mergeCell ref="AT11:AU11"/>
    <mergeCell ref="AV11:AZ11"/>
    <mergeCell ref="BA11:BE11"/>
    <mergeCell ref="AT10:AU10"/>
    <mergeCell ref="AV10:AZ10"/>
    <mergeCell ref="BA10:BE10"/>
    <mergeCell ref="K11:Q11"/>
    <mergeCell ref="R11:S11"/>
    <mergeCell ref="T11:U11"/>
    <mergeCell ref="V11:W11"/>
    <mergeCell ref="X11:Y11"/>
    <mergeCell ref="Z11:AA11"/>
    <mergeCell ref="AB11:AC11"/>
    <mergeCell ref="AD11:AE11"/>
    <mergeCell ref="AF11:AG11"/>
    <mergeCell ref="AH11:AI11"/>
    <mergeCell ref="AJ11:AK11"/>
    <mergeCell ref="AL11:AM11"/>
    <mergeCell ref="AN11:AO11"/>
    <mergeCell ref="AJ10:AK10"/>
    <mergeCell ref="AL10:AM10"/>
    <mergeCell ref="AN10:AO10"/>
    <mergeCell ref="AP12:AQ12"/>
    <mergeCell ref="AR12:AS12"/>
    <mergeCell ref="Z12:AA12"/>
    <mergeCell ref="AB12:AC12"/>
    <mergeCell ref="AD12:AE12"/>
    <mergeCell ref="AF12:AG12"/>
    <mergeCell ref="AH12:AI12"/>
    <mergeCell ref="K12:Q12"/>
    <mergeCell ref="R12:S12"/>
    <mergeCell ref="T12:U12"/>
    <mergeCell ref="V12:W12"/>
    <mergeCell ref="X12:Y12"/>
    <mergeCell ref="AP13:AQ13"/>
    <mergeCell ref="AR13:AS13"/>
    <mergeCell ref="AT13:AU13"/>
    <mergeCell ref="AV13:AZ13"/>
    <mergeCell ref="BA13:BE13"/>
    <mergeCell ref="AT12:AU12"/>
    <mergeCell ref="AV12:AZ12"/>
    <mergeCell ref="BA12:BE12"/>
    <mergeCell ref="K13:Q13"/>
    <mergeCell ref="R13:S13"/>
    <mergeCell ref="T13:U13"/>
    <mergeCell ref="V13:W13"/>
    <mergeCell ref="X13:Y13"/>
    <mergeCell ref="Z13:AA13"/>
    <mergeCell ref="AB13:AC13"/>
    <mergeCell ref="AD13:AE13"/>
    <mergeCell ref="AF13:AG13"/>
    <mergeCell ref="AH13:AI13"/>
    <mergeCell ref="AJ13:AK13"/>
    <mergeCell ref="AL13:AM13"/>
    <mergeCell ref="AN13:AO13"/>
    <mergeCell ref="AJ12:AK12"/>
    <mergeCell ref="AL12:AM12"/>
    <mergeCell ref="AN12:AO12"/>
    <mergeCell ref="AP14:AQ14"/>
    <mergeCell ref="AR14:AS14"/>
    <mergeCell ref="Z14:AA14"/>
    <mergeCell ref="AB14:AC14"/>
    <mergeCell ref="AD14:AE14"/>
    <mergeCell ref="AF14:AG14"/>
    <mergeCell ref="AH14:AI14"/>
    <mergeCell ref="K14:Q14"/>
    <mergeCell ref="R14:S14"/>
    <mergeCell ref="T14:U14"/>
    <mergeCell ref="V14:W14"/>
    <mergeCell ref="X14:Y14"/>
    <mergeCell ref="AP15:AQ15"/>
    <mergeCell ref="AR15:AS15"/>
    <mergeCell ref="AT15:AU15"/>
    <mergeCell ref="AV15:AZ15"/>
    <mergeCell ref="BA15:BE15"/>
    <mergeCell ref="AT14:AU14"/>
    <mergeCell ref="AV14:AZ14"/>
    <mergeCell ref="BA14:BE14"/>
    <mergeCell ref="K15:Q15"/>
    <mergeCell ref="R15:S15"/>
    <mergeCell ref="T15:U15"/>
    <mergeCell ref="V15:W15"/>
    <mergeCell ref="X15:Y15"/>
    <mergeCell ref="Z15:AA15"/>
    <mergeCell ref="AB15:AC15"/>
    <mergeCell ref="AD15:AE15"/>
    <mergeCell ref="AF15:AG15"/>
    <mergeCell ref="AH15:AI15"/>
    <mergeCell ref="AJ15:AK15"/>
    <mergeCell ref="AL15:AM15"/>
    <mergeCell ref="AN15:AO15"/>
    <mergeCell ref="AJ14:AK14"/>
    <mergeCell ref="AL14:AM14"/>
    <mergeCell ref="AN14:AO14"/>
    <mergeCell ref="AP16:AQ16"/>
    <mergeCell ref="AR16:AS16"/>
    <mergeCell ref="Z16:AA16"/>
    <mergeCell ref="AB16:AC16"/>
    <mergeCell ref="AD16:AE16"/>
    <mergeCell ref="AF16:AG16"/>
    <mergeCell ref="AH16:AI16"/>
    <mergeCell ref="K16:Q16"/>
    <mergeCell ref="R16:S16"/>
    <mergeCell ref="T16:U16"/>
    <mergeCell ref="V16:W16"/>
    <mergeCell ref="X16:Y16"/>
    <mergeCell ref="AP17:AQ17"/>
    <mergeCell ref="AR17:AS17"/>
    <mergeCell ref="AT17:AU17"/>
    <mergeCell ref="AV17:AZ17"/>
    <mergeCell ref="BA17:BE17"/>
    <mergeCell ref="AT16:AU16"/>
    <mergeCell ref="AV16:AZ16"/>
    <mergeCell ref="BA16:BE16"/>
    <mergeCell ref="K17:Q17"/>
    <mergeCell ref="R17:S17"/>
    <mergeCell ref="T17:U17"/>
    <mergeCell ref="V17:W17"/>
    <mergeCell ref="X17:Y17"/>
    <mergeCell ref="Z17:AA17"/>
    <mergeCell ref="AB17:AC17"/>
    <mergeCell ref="AD17:AE17"/>
    <mergeCell ref="AF17:AG17"/>
    <mergeCell ref="AH17:AI17"/>
    <mergeCell ref="AJ17:AK17"/>
    <mergeCell ref="AL17:AM17"/>
    <mergeCell ref="AN17:AO17"/>
    <mergeCell ref="AJ16:AK16"/>
    <mergeCell ref="AL16:AM16"/>
    <mergeCell ref="AN16:AO16"/>
    <mergeCell ref="AT18:AU18"/>
    <mergeCell ref="AV18:AZ18"/>
    <mergeCell ref="BA18:BE18"/>
    <mergeCell ref="K19:AU19"/>
    <mergeCell ref="AV19:AZ19"/>
    <mergeCell ref="BA19:BE19"/>
    <mergeCell ref="AJ18:AK18"/>
    <mergeCell ref="AL18:AM18"/>
    <mergeCell ref="AN18:AO18"/>
    <mergeCell ref="AP18:AQ18"/>
    <mergeCell ref="AR18:AS18"/>
    <mergeCell ref="Z18:AA18"/>
    <mergeCell ref="AB18:AC18"/>
    <mergeCell ref="AD18:AE18"/>
    <mergeCell ref="AF18:AG18"/>
    <mergeCell ref="AH18:AI18"/>
    <mergeCell ref="K18:Q18"/>
    <mergeCell ref="R18:S18"/>
    <mergeCell ref="T18:U18"/>
    <mergeCell ref="V18:W18"/>
    <mergeCell ref="X18:Y18"/>
    <mergeCell ref="K22:R22"/>
    <mergeCell ref="S22:AA22"/>
    <mergeCell ref="AB22:AF22"/>
    <mergeCell ref="AG22:AK22"/>
    <mergeCell ref="AL22:AP22"/>
    <mergeCell ref="AQ22:AU22"/>
    <mergeCell ref="AV22:BA22"/>
    <mergeCell ref="BB22:BE22"/>
    <mergeCell ref="K21:BE21"/>
    <mergeCell ref="AQ23:AU23"/>
    <mergeCell ref="AV23:BA23"/>
    <mergeCell ref="BB23:BE23"/>
    <mergeCell ref="K24:R24"/>
    <mergeCell ref="S24:AA24"/>
    <mergeCell ref="AB24:AF24"/>
    <mergeCell ref="AG24:AK24"/>
    <mergeCell ref="AL24:AP24"/>
    <mergeCell ref="AQ24:AU24"/>
    <mergeCell ref="AV24:BA24"/>
    <mergeCell ref="BB24:BE24"/>
    <mergeCell ref="K23:R23"/>
    <mergeCell ref="S23:AA23"/>
    <mergeCell ref="AB23:AF23"/>
    <mergeCell ref="AG23:AK23"/>
    <mergeCell ref="AL23:AP23"/>
    <mergeCell ref="AQ25:AU25"/>
    <mergeCell ref="AV25:BA25"/>
    <mergeCell ref="BB25:BE25"/>
    <mergeCell ref="K26:R26"/>
    <mergeCell ref="S26:AA26"/>
    <mergeCell ref="AB26:AF26"/>
    <mergeCell ref="AG26:AK26"/>
    <mergeCell ref="AL26:AP26"/>
    <mergeCell ref="AQ26:AU26"/>
    <mergeCell ref="AV26:BA26"/>
    <mergeCell ref="BB26:BE26"/>
    <mergeCell ref="K25:R25"/>
    <mergeCell ref="S25:AA25"/>
    <mergeCell ref="AB25:AF25"/>
    <mergeCell ref="AG25:AK25"/>
    <mergeCell ref="AL25:AP25"/>
    <mergeCell ref="AQ27:AU27"/>
    <mergeCell ref="AV27:BA27"/>
    <mergeCell ref="BB27:BE27"/>
    <mergeCell ref="K28:R28"/>
    <mergeCell ref="S28:AA28"/>
    <mergeCell ref="AB28:AF28"/>
    <mergeCell ref="AG28:AK28"/>
    <mergeCell ref="AL28:AP28"/>
    <mergeCell ref="AQ28:AU28"/>
    <mergeCell ref="AV28:BA28"/>
    <mergeCell ref="BB28:BE28"/>
    <mergeCell ref="K27:R27"/>
    <mergeCell ref="S27:AA27"/>
    <mergeCell ref="AB27:AF27"/>
    <mergeCell ref="AG27:AK27"/>
    <mergeCell ref="AL27:AP27"/>
    <mergeCell ref="AQ29:AU29"/>
    <mergeCell ref="AV29:BA29"/>
    <mergeCell ref="BB29:BE29"/>
    <mergeCell ref="K30:R30"/>
    <mergeCell ref="S30:AA30"/>
    <mergeCell ref="AB30:AF30"/>
    <mergeCell ref="AG30:AK30"/>
    <mergeCell ref="AL30:AP30"/>
    <mergeCell ref="AQ30:AU30"/>
    <mergeCell ref="AV30:BA30"/>
    <mergeCell ref="BB30:BE30"/>
    <mergeCell ref="K29:R29"/>
    <mergeCell ref="S29:AA29"/>
    <mergeCell ref="AB29:AF29"/>
    <mergeCell ref="AG29:AK29"/>
    <mergeCell ref="AL29:AP29"/>
    <mergeCell ref="AQ31:AU31"/>
    <mergeCell ref="AV31:BA31"/>
    <mergeCell ref="BB31:BE31"/>
    <mergeCell ref="K32:R32"/>
    <mergeCell ref="S32:AA32"/>
    <mergeCell ref="AB32:AF32"/>
    <mergeCell ref="AG32:AK32"/>
    <mergeCell ref="AL32:AP32"/>
    <mergeCell ref="AQ32:AU32"/>
    <mergeCell ref="AV32:BA32"/>
    <mergeCell ref="BB32:BE32"/>
    <mergeCell ref="K31:R31"/>
    <mergeCell ref="S31:AA31"/>
    <mergeCell ref="AB31:AF31"/>
    <mergeCell ref="AG31:AK31"/>
    <mergeCell ref="AL31:AP31"/>
    <mergeCell ref="K35:R35"/>
    <mergeCell ref="S35:AA35"/>
    <mergeCell ref="AB35:AF35"/>
    <mergeCell ref="AG35:AK35"/>
    <mergeCell ref="AL35:AP35"/>
    <mergeCell ref="AQ33:AU33"/>
    <mergeCell ref="AV33:BA33"/>
    <mergeCell ref="BB33:BE33"/>
    <mergeCell ref="K34:R34"/>
    <mergeCell ref="S34:AA34"/>
    <mergeCell ref="AB34:AF34"/>
    <mergeCell ref="AG34:AK34"/>
    <mergeCell ref="AL34:AP34"/>
    <mergeCell ref="AQ34:AU34"/>
    <mergeCell ref="AV34:BA34"/>
    <mergeCell ref="BB34:BE34"/>
    <mergeCell ref="K33:R33"/>
    <mergeCell ref="S33:AA33"/>
    <mergeCell ref="AB33:AF33"/>
    <mergeCell ref="AG33:AK33"/>
    <mergeCell ref="AL33:AP33"/>
    <mergeCell ref="K40:BE40"/>
    <mergeCell ref="BG4:BO4"/>
    <mergeCell ref="BP4:BV4"/>
    <mergeCell ref="BW4:CC4"/>
    <mergeCell ref="CD4:CJ4"/>
    <mergeCell ref="CK4:CQ4"/>
    <mergeCell ref="CR4:CW4"/>
    <mergeCell ref="AQ37:AU37"/>
    <mergeCell ref="AV37:BA37"/>
    <mergeCell ref="BB37:BE37"/>
    <mergeCell ref="K39:AA39"/>
    <mergeCell ref="AB39:AF39"/>
    <mergeCell ref="AG39:AK39"/>
    <mergeCell ref="AL39:AP39"/>
    <mergeCell ref="AQ39:AU39"/>
    <mergeCell ref="AV39:BA39"/>
    <mergeCell ref="BB39:BE39"/>
    <mergeCell ref="K37:R37"/>
    <mergeCell ref="S37:AA37"/>
    <mergeCell ref="AB37:AF37"/>
    <mergeCell ref="AG37:AK37"/>
    <mergeCell ref="AL37:AP37"/>
    <mergeCell ref="CR7:CW7"/>
    <mergeCell ref="BG8:BO8"/>
    <mergeCell ref="BG3:CW3"/>
    <mergeCell ref="CR5:CW5"/>
    <mergeCell ref="BG6:BO6"/>
    <mergeCell ref="BP6:BV6"/>
    <mergeCell ref="BW6:CC6"/>
    <mergeCell ref="CD6:CJ6"/>
    <mergeCell ref="CK6:CQ6"/>
    <mergeCell ref="CR6:CW6"/>
    <mergeCell ref="BG5:BO5"/>
    <mergeCell ref="BP5:BV5"/>
    <mergeCell ref="BW5:CC5"/>
    <mergeCell ref="CD5:CJ5"/>
    <mergeCell ref="CK5:CQ5"/>
    <mergeCell ref="BP8:BV8"/>
    <mergeCell ref="BW8:CC8"/>
    <mergeCell ref="CD8:CJ8"/>
    <mergeCell ref="CK8:CQ8"/>
    <mergeCell ref="CR8:CW8"/>
    <mergeCell ref="BG7:BO7"/>
    <mergeCell ref="BP7:BV7"/>
    <mergeCell ref="BW7:CC7"/>
    <mergeCell ref="CD7:CJ7"/>
    <mergeCell ref="CK7:CQ7"/>
    <mergeCell ref="CR9:CW9"/>
    <mergeCell ref="BG10:BO10"/>
    <mergeCell ref="BP10:BV10"/>
    <mergeCell ref="BW10:CC10"/>
    <mergeCell ref="CD10:CJ10"/>
    <mergeCell ref="CK10:CQ10"/>
    <mergeCell ref="CR10:CW10"/>
    <mergeCell ref="BG9:BO9"/>
    <mergeCell ref="BP9:BV9"/>
    <mergeCell ref="BW9:CC9"/>
    <mergeCell ref="CD9:CJ9"/>
    <mergeCell ref="CK9:CQ9"/>
    <mergeCell ref="CR11:CW11"/>
    <mergeCell ref="BG12:BO12"/>
    <mergeCell ref="BP12:BV12"/>
    <mergeCell ref="BW12:CC12"/>
    <mergeCell ref="CD12:CJ12"/>
    <mergeCell ref="CK12:CQ12"/>
    <mergeCell ref="CR12:CW12"/>
    <mergeCell ref="BG11:BO11"/>
    <mergeCell ref="BP11:BV11"/>
    <mergeCell ref="BW11:CC11"/>
    <mergeCell ref="CD11:CJ11"/>
    <mergeCell ref="CK11:CQ11"/>
    <mergeCell ref="CR13:CW13"/>
    <mergeCell ref="BG14:BO14"/>
    <mergeCell ref="BP14:BV14"/>
    <mergeCell ref="BW14:CC14"/>
    <mergeCell ref="CD14:CJ14"/>
    <mergeCell ref="CK14:CQ14"/>
    <mergeCell ref="CR14:CW14"/>
    <mergeCell ref="BG13:BO13"/>
    <mergeCell ref="BP13:BV13"/>
    <mergeCell ref="BW13:CC13"/>
    <mergeCell ref="CD13:CJ13"/>
    <mergeCell ref="CK13:CQ13"/>
    <mergeCell ref="CR15:CW15"/>
    <mergeCell ref="BG16:BO16"/>
    <mergeCell ref="BP16:BV16"/>
    <mergeCell ref="BW16:CC16"/>
    <mergeCell ref="CD16:CJ16"/>
    <mergeCell ref="CK16:CQ16"/>
    <mergeCell ref="CR16:CW16"/>
    <mergeCell ref="BG15:BO15"/>
    <mergeCell ref="BP15:BV15"/>
    <mergeCell ref="BW15:CC15"/>
    <mergeCell ref="CD15:CJ15"/>
    <mergeCell ref="CK15:CQ15"/>
    <mergeCell ref="CR17:CW17"/>
    <mergeCell ref="BG18:BO18"/>
    <mergeCell ref="BP18:BV18"/>
    <mergeCell ref="BW18:CC18"/>
    <mergeCell ref="CD18:CJ18"/>
    <mergeCell ref="CK18:CQ18"/>
    <mergeCell ref="CR18:CW18"/>
    <mergeCell ref="BG17:BO17"/>
    <mergeCell ref="BP17:BV17"/>
    <mergeCell ref="BW17:CC17"/>
    <mergeCell ref="CD17:CJ17"/>
    <mergeCell ref="CK17:CQ17"/>
    <mergeCell ref="CR19:CW19"/>
    <mergeCell ref="BG19:BO19"/>
    <mergeCell ref="BP19:BV19"/>
    <mergeCell ref="BW19:CC19"/>
    <mergeCell ref="CD19:CJ19"/>
    <mergeCell ref="CK19:CQ19"/>
    <mergeCell ref="K38:AA38"/>
    <mergeCell ref="AB38:AF38"/>
    <mergeCell ref="AG38:AK38"/>
    <mergeCell ref="AL38:AP38"/>
    <mergeCell ref="AQ38:AU38"/>
    <mergeCell ref="AV38:BA38"/>
    <mergeCell ref="BB38:BE38"/>
    <mergeCell ref="AQ35:AU35"/>
    <mergeCell ref="AV35:BA35"/>
    <mergeCell ref="BB35:BE35"/>
    <mergeCell ref="K36:R36"/>
    <mergeCell ref="S36:AA36"/>
    <mergeCell ref="AB36:AF36"/>
    <mergeCell ref="AG36:AK36"/>
    <mergeCell ref="AL36:AP36"/>
    <mergeCell ref="AQ36:AU36"/>
    <mergeCell ref="AV36:BA36"/>
    <mergeCell ref="BB36:BE36"/>
  </mergeCells>
  <phoneticPr fontId="5"/>
  <conditionalFormatting sqref="H11">
    <cfRule type="cellIs" dxfId="1" priority="2" stopIfTrue="1" operator="greaterThan">
      <formula>#REF!</formula>
    </cfRule>
  </conditionalFormatting>
  <conditionalFormatting sqref="H21">
    <cfRule type="cellIs" dxfId="0" priority="1" stopIfTrue="1" operator="greaterThan">
      <formula>#REF!</formula>
    </cfRule>
  </conditionalFormatting>
  <dataValidations count="4">
    <dataValidation allowBlank="1" showInputMessage="1" showErrorMessage="1" prompt="自動計算としていますが、不都合がある場合は適宜修正をしてください。" sqref="H11 H21" xr:uid="{00000000-0002-0000-0700-000000000000}"/>
    <dataValidation type="textLength" operator="equal" allowBlank="1" showInputMessage="1" showErrorMessage="1" errorTitle="消費税計上不可" error="補助対象経費の消費税計上は出来ません。" sqref="D23:G23" xr:uid="{00000000-0002-0000-0700-000001000000}">
      <formula1>0</formula1>
    </dataValidation>
    <dataValidation type="textLength" operator="equal" allowBlank="1" showInputMessage="1" showErrorMessage="1" errorTitle="消費税計上不可" error="補助金の消費税計上は出来ません。" sqref="H23" xr:uid="{00000000-0002-0000-0700-000002000000}">
      <formula1>0</formula1>
    </dataValidation>
    <dataValidation imeMode="off" allowBlank="1" showInputMessage="1" showErrorMessage="1" sqref="R5:AU18 AB23:AU38" xr:uid="{00000000-0002-0000-0700-000003000000}"/>
  </dataValidations>
  <pageMargins left="0.70866141732283472" right="0.15748031496062992" top="0.74803149606299213" bottom="0.43307086614173229" header="0.31496062992125984" footer="0.31496062992125984"/>
  <pageSetup paperSize="9" scale="62" orientation="landscape" blackAndWhite="1" r:id="rId1"/>
  <colBreaks count="2" manualBreakCount="2">
    <brk id="10" max="40" man="1"/>
    <brk id="58" max="40" man="1"/>
  </colBreaks>
  <ignoredErrors>
    <ignoredError sqref="B8 D12:D19 H11 H21 AV23:AV24 AV33:AV37 AV26 AV28:AV31" unlockedFormula="1"/>
  </ignoredError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4000000}">
          <x14:formula1>
            <xm:f>プルダウン選択リスト!$I$7:$I$14</xm:f>
          </x14:formula1>
          <xm:sqref>K23:R37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tabColor rgb="FFFF0000"/>
    <pageSetUpPr fitToPage="1"/>
  </sheetPr>
  <dimension ref="A1:M25"/>
  <sheetViews>
    <sheetView showGridLines="0" showZeros="0" view="pageBreakPreview" zoomScale="70" zoomScaleNormal="85" zoomScaleSheetLayoutView="70" workbookViewId="0"/>
  </sheetViews>
  <sheetFormatPr defaultColWidth="8.7265625" defaultRowHeight="13.5"/>
  <cols>
    <col min="1" max="1" width="2.36328125" style="156" customWidth="1"/>
    <col min="2" max="7" width="11.08984375" style="156" customWidth="1"/>
    <col min="8" max="8" width="11.08984375" style="194" customWidth="1"/>
    <col min="9" max="13" width="11.08984375" style="156" customWidth="1"/>
    <col min="14" max="16384" width="8.7265625" style="156"/>
  </cols>
  <sheetData>
    <row r="1" spans="1:13" s="157" customFormat="1" ht="12">
      <c r="A1" s="30" t="s">
        <v>515</v>
      </c>
      <c r="H1" s="191"/>
    </row>
    <row r="2" spans="1:13" ht="33.75" customHeight="1">
      <c r="B2" s="773" t="s">
        <v>516</v>
      </c>
      <c r="C2" s="773"/>
      <c r="D2" s="773"/>
      <c r="E2" s="773"/>
      <c r="F2" s="773"/>
      <c r="G2" s="773"/>
      <c r="H2" s="773"/>
      <c r="I2" s="773"/>
      <c r="J2" s="773"/>
      <c r="K2" s="773"/>
      <c r="L2" s="773"/>
    </row>
    <row r="3" spans="1:13" ht="17.25" customHeight="1">
      <c r="B3" s="296"/>
      <c r="C3" s="296"/>
      <c r="D3" s="296"/>
      <c r="E3" s="296"/>
      <c r="F3" s="296"/>
      <c r="G3" s="296"/>
      <c r="H3" s="296"/>
      <c r="I3" s="296"/>
      <c r="J3" s="296"/>
      <c r="K3" s="296"/>
      <c r="L3" s="296"/>
    </row>
    <row r="4" spans="1:13" s="193" customFormat="1" ht="18" customHeight="1">
      <c r="B4" s="56" t="s">
        <v>185</v>
      </c>
      <c r="C4" s="56"/>
      <c r="D4" s="56"/>
      <c r="E4" s="156"/>
      <c r="F4" s="156"/>
      <c r="G4" s="156"/>
      <c r="H4" s="194"/>
      <c r="I4" s="156"/>
      <c r="J4" s="156"/>
      <c r="K4" s="156"/>
      <c r="L4" s="156"/>
      <c r="M4" s="195" t="s">
        <v>8</v>
      </c>
    </row>
    <row r="5" spans="1:13" s="193" customFormat="1" ht="27" customHeight="1">
      <c r="B5" s="196"/>
      <c r="C5" s="774" t="s">
        <v>267</v>
      </c>
      <c r="D5" s="776" t="s">
        <v>145</v>
      </c>
      <c r="E5" s="748" t="s">
        <v>9</v>
      </c>
      <c r="F5" s="749"/>
      <c r="G5" s="772"/>
      <c r="H5" s="748" t="s">
        <v>404</v>
      </c>
      <c r="I5" s="749"/>
      <c r="J5" s="749"/>
      <c r="K5" s="750"/>
      <c r="L5" s="770" t="s">
        <v>11</v>
      </c>
      <c r="M5" s="751" t="s">
        <v>150</v>
      </c>
    </row>
    <row r="6" spans="1:13" s="193" customFormat="1" ht="42" customHeight="1" thickBot="1">
      <c r="B6" s="197"/>
      <c r="C6" s="775"/>
      <c r="D6" s="777"/>
      <c r="E6" s="198" t="s">
        <v>392</v>
      </c>
      <c r="F6" s="198" t="s">
        <v>169</v>
      </c>
      <c r="G6" s="199" t="s">
        <v>12</v>
      </c>
      <c r="H6" s="199" t="s">
        <v>10</v>
      </c>
      <c r="I6" s="200" t="s">
        <v>405</v>
      </c>
      <c r="J6" s="201" t="s">
        <v>13</v>
      </c>
      <c r="K6" s="202" t="s">
        <v>12</v>
      </c>
      <c r="L6" s="771"/>
      <c r="M6" s="752"/>
    </row>
    <row r="7" spans="1:13" s="193" customFormat="1" ht="63" customHeight="1" thickTop="1">
      <c r="B7" s="203" t="s">
        <v>406</v>
      </c>
      <c r="C7" s="204">
        <f ca="1">'2-1　補助事業経費の配分'!B24</f>
        <v>0</v>
      </c>
      <c r="D7" s="204">
        <f ca="1">'2-1　補助事業経費の配分'!D24</f>
        <v>0</v>
      </c>
      <c r="E7" s="204">
        <f ca="1">'2-1　補助事業経費の配分'!H24</f>
        <v>0</v>
      </c>
      <c r="F7" s="204">
        <f>D14</f>
        <v>0</v>
      </c>
      <c r="G7" s="204">
        <f ca="1">SUM(E7:F7)</f>
        <v>0</v>
      </c>
      <c r="H7" s="204">
        <f ca="1">C7-G7-I7-J7</f>
        <v>0</v>
      </c>
      <c r="I7" s="204">
        <f>D22</f>
        <v>0</v>
      </c>
      <c r="J7" s="97"/>
      <c r="K7" s="204">
        <f ca="1">SUM(H7:J7)</f>
        <v>0</v>
      </c>
      <c r="L7" s="205">
        <f ca="1">SUM(G7,K7)</f>
        <v>0</v>
      </c>
      <c r="M7" s="98"/>
    </row>
    <row r="8" spans="1:13" s="193" customFormat="1" ht="18.75" customHeight="1">
      <c r="B8" s="206"/>
      <c r="C8" s="207"/>
      <c r="D8" s="207"/>
      <c r="E8" s="208"/>
      <c r="F8" s="208"/>
      <c r="G8" s="208"/>
      <c r="H8" s="191"/>
      <c r="I8" s="208"/>
      <c r="J8" s="208"/>
      <c r="K8" s="208"/>
      <c r="L8" s="208"/>
      <c r="M8" s="208"/>
    </row>
    <row r="9" spans="1:13" s="193" customFormat="1" ht="18.75" customHeight="1">
      <c r="B9" s="753" t="s">
        <v>393</v>
      </c>
      <c r="C9" s="753"/>
      <c r="D9" s="753"/>
      <c r="E9" s="753"/>
      <c r="F9" s="753"/>
      <c r="G9" s="753"/>
      <c r="H9" s="753"/>
      <c r="I9" s="753"/>
      <c r="J9" s="753"/>
      <c r="K9" s="753"/>
      <c r="L9" s="753"/>
      <c r="M9" s="753"/>
    </row>
    <row r="10" spans="1:13" s="193" customFormat="1" ht="23.25" customHeight="1">
      <c r="B10" s="754" t="s">
        <v>394</v>
      </c>
      <c r="C10" s="756"/>
      <c r="D10" s="210" t="s">
        <v>395</v>
      </c>
      <c r="E10" s="754" t="s">
        <v>396</v>
      </c>
      <c r="F10" s="755"/>
      <c r="G10" s="755"/>
      <c r="H10" s="755"/>
      <c r="I10" s="755"/>
      <c r="J10" s="755"/>
      <c r="K10" s="755"/>
      <c r="L10" s="756"/>
      <c r="M10" s="208"/>
    </row>
    <row r="11" spans="1:13" s="193" customFormat="1" ht="23.25" customHeight="1">
      <c r="B11" s="766"/>
      <c r="C11" s="767"/>
      <c r="D11" s="229"/>
      <c r="E11" s="757"/>
      <c r="F11" s="758"/>
      <c r="G11" s="758"/>
      <c r="H11" s="758"/>
      <c r="I11" s="758"/>
      <c r="J11" s="758"/>
      <c r="K11" s="758"/>
      <c r="L11" s="759"/>
      <c r="M11" s="208"/>
    </row>
    <row r="12" spans="1:13" s="193" customFormat="1" ht="23.25" customHeight="1">
      <c r="B12" s="766"/>
      <c r="C12" s="767"/>
      <c r="D12" s="229"/>
      <c r="E12" s="757"/>
      <c r="F12" s="758"/>
      <c r="G12" s="758"/>
      <c r="H12" s="758"/>
      <c r="I12" s="758"/>
      <c r="J12" s="758"/>
      <c r="K12" s="758"/>
      <c r="L12" s="759"/>
      <c r="M12" s="208"/>
    </row>
    <row r="13" spans="1:13" s="193" customFormat="1" ht="23.25" customHeight="1" thickBot="1">
      <c r="B13" s="768"/>
      <c r="C13" s="769"/>
      <c r="D13" s="230"/>
      <c r="E13" s="760"/>
      <c r="F13" s="761"/>
      <c r="G13" s="761"/>
      <c r="H13" s="761"/>
      <c r="I13" s="761"/>
      <c r="J13" s="761"/>
      <c r="K13" s="761"/>
      <c r="L13" s="762"/>
      <c r="M13" s="208"/>
    </row>
    <row r="14" spans="1:13" s="193" customFormat="1" ht="23.25" customHeight="1" thickTop="1">
      <c r="B14" s="746" t="s">
        <v>397</v>
      </c>
      <c r="C14" s="747"/>
      <c r="D14" s="231">
        <f>SUM(D11:D13)</f>
        <v>0</v>
      </c>
      <c r="E14" s="763"/>
      <c r="F14" s="764"/>
      <c r="G14" s="764"/>
      <c r="H14" s="764"/>
      <c r="I14" s="764"/>
      <c r="J14" s="764"/>
      <c r="K14" s="764"/>
      <c r="L14" s="765"/>
      <c r="M14" s="208"/>
    </row>
    <row r="15" spans="1:13" s="193" customFormat="1" ht="18.75" customHeight="1">
      <c r="B15" s="211"/>
      <c r="C15" s="207"/>
      <c r="D15" s="207"/>
      <c r="E15" s="208"/>
      <c r="F15" s="208"/>
      <c r="G15" s="208"/>
      <c r="H15" s="191"/>
      <c r="I15" s="208"/>
      <c r="J15" s="208"/>
      <c r="K15" s="208"/>
      <c r="L15" s="208"/>
      <c r="M15" s="208"/>
    </row>
    <row r="16" spans="1:13" s="193" customFormat="1" ht="18.75" customHeight="1">
      <c r="B16" s="753" t="s">
        <v>503</v>
      </c>
      <c r="C16" s="753"/>
      <c r="D16" s="753"/>
      <c r="E16" s="753"/>
      <c r="F16" s="753"/>
      <c r="G16" s="753"/>
      <c r="H16" s="753"/>
      <c r="I16" s="753"/>
      <c r="J16" s="753"/>
      <c r="K16" s="753"/>
      <c r="L16" s="753"/>
      <c r="M16" s="753"/>
    </row>
    <row r="17" spans="1:13" s="193" customFormat="1" ht="33.75" customHeight="1">
      <c r="B17" s="754" t="s">
        <v>398</v>
      </c>
      <c r="C17" s="756"/>
      <c r="D17" s="210" t="s">
        <v>399</v>
      </c>
      <c r="E17" s="209"/>
      <c r="F17" s="209"/>
      <c r="G17" s="209"/>
      <c r="H17" s="209"/>
      <c r="I17" s="209"/>
      <c r="J17" s="209"/>
      <c r="K17" s="209"/>
      <c r="L17" s="209"/>
      <c r="M17" s="209"/>
    </row>
    <row r="18" spans="1:13" s="193" customFormat="1" ht="23.25" customHeight="1">
      <c r="B18" s="766"/>
      <c r="C18" s="767"/>
      <c r="D18" s="229"/>
      <c r="E18" s="209"/>
      <c r="F18" s="209"/>
      <c r="G18" s="209"/>
      <c r="H18" s="209"/>
      <c r="I18" s="209"/>
      <c r="J18" s="209"/>
      <c r="K18" s="209"/>
      <c r="L18" s="209"/>
      <c r="M18" s="209"/>
    </row>
    <row r="19" spans="1:13" s="193" customFormat="1" ht="23.25" customHeight="1">
      <c r="B19" s="766"/>
      <c r="C19" s="767"/>
      <c r="D19" s="229"/>
      <c r="E19" s="209"/>
      <c r="F19" s="209"/>
      <c r="G19" s="209"/>
      <c r="H19" s="209"/>
      <c r="I19" s="209"/>
      <c r="J19" s="209"/>
      <c r="K19" s="209"/>
      <c r="L19" s="209"/>
      <c r="M19" s="209"/>
    </row>
    <row r="20" spans="1:13" s="193" customFormat="1" ht="23.25" customHeight="1">
      <c r="B20" s="766"/>
      <c r="C20" s="767"/>
      <c r="D20" s="229"/>
      <c r="E20" s="209"/>
      <c r="F20" s="209"/>
      <c r="G20" s="209"/>
      <c r="H20" s="209"/>
      <c r="I20" s="209"/>
      <c r="J20" s="209"/>
      <c r="K20" s="209"/>
      <c r="L20" s="209"/>
      <c r="M20" s="209"/>
    </row>
    <row r="21" spans="1:13" s="193" customFormat="1" ht="23.25" customHeight="1" thickBot="1">
      <c r="B21" s="768"/>
      <c r="C21" s="769"/>
      <c r="D21" s="230"/>
      <c r="E21" s="209"/>
      <c r="F21" s="209"/>
      <c r="G21" s="209"/>
      <c r="H21" s="209"/>
      <c r="I21" s="209"/>
      <c r="J21" s="209"/>
      <c r="K21" s="209"/>
      <c r="L21" s="209"/>
      <c r="M21" s="209"/>
    </row>
    <row r="22" spans="1:13" s="193" customFormat="1" ht="23.25" customHeight="1" thickTop="1">
      <c r="B22" s="746" t="s">
        <v>397</v>
      </c>
      <c r="C22" s="747"/>
      <c r="D22" s="231">
        <f>SUM(D18:D21)</f>
        <v>0</v>
      </c>
      <c r="E22" s="209"/>
      <c r="F22" s="209"/>
      <c r="G22" s="209"/>
      <c r="H22" s="209"/>
      <c r="I22" s="209"/>
      <c r="J22" s="209"/>
      <c r="K22" s="209"/>
      <c r="L22" s="209"/>
      <c r="M22" s="209"/>
    </row>
    <row r="23" spans="1:13" s="193" customFormat="1" ht="18.75" customHeight="1">
      <c r="B23" s="211"/>
      <c r="C23" s="207"/>
      <c r="D23" s="207"/>
      <c r="E23" s="208"/>
      <c r="F23" s="208"/>
      <c r="G23" s="208"/>
      <c r="H23" s="191"/>
      <c r="I23" s="208"/>
      <c r="J23" s="208"/>
      <c r="K23" s="208"/>
      <c r="L23" s="208"/>
      <c r="M23" s="208"/>
    </row>
    <row r="24" spans="1:13" s="212" customFormat="1" ht="18.75" customHeight="1">
      <c r="A24" s="297"/>
      <c r="B24" s="742" t="s">
        <v>400</v>
      </c>
      <c r="C24" s="742"/>
      <c r="D24" s="742"/>
      <c r="E24" s="742"/>
      <c r="F24" s="742"/>
      <c r="G24" s="742"/>
      <c r="H24" s="742"/>
      <c r="I24" s="742"/>
      <c r="J24" s="742"/>
      <c r="K24" s="742"/>
      <c r="L24" s="742"/>
      <c r="M24" s="742"/>
    </row>
    <row r="25" spans="1:13" s="212" customFormat="1" ht="90" customHeight="1">
      <c r="A25" s="297"/>
      <c r="B25" s="743"/>
      <c r="C25" s="744"/>
      <c r="D25" s="744"/>
      <c r="E25" s="744"/>
      <c r="F25" s="744"/>
      <c r="G25" s="744"/>
      <c r="H25" s="744"/>
      <c r="I25" s="744"/>
      <c r="J25" s="744"/>
      <c r="K25" s="744"/>
      <c r="L25" s="745"/>
      <c r="M25" s="297"/>
    </row>
  </sheetData>
  <sheetProtection sheet="1" objects="1" scenarios="1" formatRows="0"/>
  <mergeCells count="27">
    <mergeCell ref="L5:L6"/>
    <mergeCell ref="E5:G5"/>
    <mergeCell ref="B2:L2"/>
    <mergeCell ref="C5:C6"/>
    <mergeCell ref="D5:D6"/>
    <mergeCell ref="B18:C18"/>
    <mergeCell ref="B12:C12"/>
    <mergeCell ref="B13:C13"/>
    <mergeCell ref="B14:C14"/>
    <mergeCell ref="B10:C10"/>
    <mergeCell ref="B11:C11"/>
    <mergeCell ref="B24:M24"/>
    <mergeCell ref="B25:L25"/>
    <mergeCell ref="B22:C22"/>
    <mergeCell ref="H5:K5"/>
    <mergeCell ref="M5:M6"/>
    <mergeCell ref="B9:M9"/>
    <mergeCell ref="E10:L10"/>
    <mergeCell ref="E11:L11"/>
    <mergeCell ref="E12:L12"/>
    <mergeCell ref="E13:L13"/>
    <mergeCell ref="E14:L14"/>
    <mergeCell ref="B16:M16"/>
    <mergeCell ref="B19:C19"/>
    <mergeCell ref="B20:C20"/>
    <mergeCell ref="B21:C21"/>
    <mergeCell ref="B17:C17"/>
  </mergeCells>
  <phoneticPr fontId="5"/>
  <dataValidations count="2">
    <dataValidation allowBlank="1" showErrorMessage="1" sqref="M7" xr:uid="{00000000-0002-0000-0800-000000000000}"/>
    <dataValidation imeMode="off" allowBlank="1" showInputMessage="1" showErrorMessage="1" sqref="D11:D13 D18:D21 J7" xr:uid="{00000000-0002-0000-0800-000001000000}"/>
  </dataValidations>
  <pageMargins left="0.51181102362204722" right="0.19685039370078741" top="0.55118110236220474" bottom="0.43307086614173229" header="0.31496062992125984" footer="0.31496062992125984"/>
  <pageSetup paperSize="9" scale="72" orientation="landscape" blackAndWhite="1" r:id="rId1"/>
  <ignoredErrors>
    <ignoredError sqref="F7 H7:I7 K7"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17</vt:i4>
      </vt:variant>
    </vt:vector>
  </HeadingPairs>
  <TitlesOfParts>
    <vt:vector size="35" baseType="lpstr">
      <vt:lpstr>作成手順</vt:lpstr>
      <vt:lpstr>チェックリスト（ＭＰ）</vt:lpstr>
      <vt:lpstr>申請概要書</vt:lpstr>
      <vt:lpstr>様式第１</vt:lpstr>
      <vt:lpstr>（別紙1,2）補助事業に要する経費及び四半期別発生予定額</vt:lpstr>
      <vt:lpstr>（別紙3）役員名簿（申請者１）</vt:lpstr>
      <vt:lpstr>（別紙3）役員名簿（申請者２）</vt:lpstr>
      <vt:lpstr>2-1　補助事業経費の配分</vt:lpstr>
      <vt:lpstr>2-3　補助事業に要する経費及びその調達方法</vt:lpstr>
      <vt:lpstr>2-4　補助事業実施に関連する事項</vt:lpstr>
      <vt:lpstr>2-5　補助事業実施体制</vt:lpstr>
      <vt:lpstr>2-6　補助事業実施予定スケジュール</vt:lpstr>
      <vt:lpstr>2-7　地方公共団体が確実に関与することの証明書類</vt:lpstr>
      <vt:lpstr>8 主たる出資者等による補助事業の履行に係る確約書</vt:lpstr>
      <vt:lpstr>（別紙3）役員名簿（申請者３）</vt:lpstr>
      <vt:lpstr>（別紙3）役員名簿（申請者４）</vt:lpstr>
      <vt:lpstr>データ取得シート</vt:lpstr>
      <vt:lpstr>プルダウン選択リスト</vt:lpstr>
      <vt:lpstr>'（別紙1,2）補助事業に要する経費及び四半期別発生予定額'!Print_Area</vt:lpstr>
      <vt:lpstr>'（別紙3）役員名簿（申請者１）'!Print_Area</vt:lpstr>
      <vt:lpstr>'（別紙3）役員名簿（申請者２）'!Print_Area</vt:lpstr>
      <vt:lpstr>'（別紙3）役員名簿（申請者３）'!Print_Area</vt:lpstr>
      <vt:lpstr>'（別紙3）役員名簿（申請者４）'!Print_Area</vt:lpstr>
      <vt:lpstr>'2-1　補助事業経費の配分'!Print_Area</vt:lpstr>
      <vt:lpstr>'2-3　補助事業に要する経費及びその調達方法'!Print_Area</vt:lpstr>
      <vt:lpstr>'2-4　補助事業実施に関連する事項'!Print_Area</vt:lpstr>
      <vt:lpstr>'2-5　補助事業実施体制'!Print_Area</vt:lpstr>
      <vt:lpstr>'2-6　補助事業実施予定スケジュール'!Print_Area</vt:lpstr>
      <vt:lpstr>'2-7　地方公共団体が確実に関与することの証明書類'!Print_Area</vt:lpstr>
      <vt:lpstr>'8 主たる出資者等による補助事業の履行に係る確約書'!Print_Area</vt:lpstr>
      <vt:lpstr>'チェックリスト（ＭＰ）'!Print_Area</vt:lpstr>
      <vt:lpstr>作成手順!Print_Area</vt:lpstr>
      <vt:lpstr>申請概要書!Print_Area</vt:lpstr>
      <vt:lpstr>'2-4　補助事業実施に関連する事項'!Print_Titles</vt:lpstr>
      <vt:lpstr>シートのタイトル</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SII</dc:creator>
  <cp:lastModifiedBy>前田 樹里</cp:lastModifiedBy>
  <cp:lastPrinted>2019-07-10T02:19:50Z</cp:lastPrinted>
  <dcterms:created xsi:type="dcterms:W3CDTF">2012-07-26T07:45:28Z</dcterms:created>
  <dcterms:modified xsi:type="dcterms:W3CDTF">2020-08-17T01:54:32Z</dcterms:modified>
</cp:coreProperties>
</file>